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anen\Desktop\Projects\album-sequence\data\"/>
    </mc:Choice>
  </mc:AlternateContent>
  <bookViews>
    <workbookView xWindow="0" yWindow="0" windowWidth="28800" windowHeight="14100"/>
  </bookViews>
  <sheets>
    <sheet name="ids" sheetId="8" r:id="rId1"/>
    <sheet name="query match counts" sheetId="3" r:id="rId2"/>
    <sheet name="auto matches" sheetId="4" r:id="rId3"/>
    <sheet name="manual matches" sheetId="6" r:id="rId4"/>
    <sheet name="manual additions" sheetId="9" r:id="rId5"/>
  </sheets>
  <definedNames>
    <definedName name="_xlnm._FilterDatabase" localSheetId="2" hidden="1">'auto matches'!$A$1:$O$1705</definedName>
    <definedName name="_xlnm._FilterDatabase" localSheetId="0" hidden="1">ids!$A$1:$C$678</definedName>
    <definedName name="_xlnm._FilterDatabase" localSheetId="1" hidden="1">'query match counts'!$A$1:$G$749</definedName>
    <definedName name="full_spotify_album_id_matches" localSheetId="2">'auto matches'!$A$1:$J$1705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8" i="3" l="1"/>
  <c r="D258" i="3"/>
  <c r="E258" i="3"/>
  <c r="C412" i="3"/>
  <c r="D412" i="3"/>
  <c r="E412" i="3"/>
  <c r="C328" i="3"/>
  <c r="D328" i="3"/>
  <c r="E328" i="3"/>
  <c r="F258" i="3" l="1"/>
  <c r="F412" i="3"/>
  <c r="F32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2" i="3"/>
  <c r="C3" i="3"/>
  <c r="D3" i="3"/>
  <c r="O6" i="4" s="1"/>
  <c r="C4" i="3"/>
  <c r="D4" i="3"/>
  <c r="O8" i="4" s="1"/>
  <c r="C5" i="3"/>
  <c r="D5" i="3"/>
  <c r="O11" i="4" s="1"/>
  <c r="C6" i="3"/>
  <c r="D6" i="3"/>
  <c r="O12" i="4" s="1"/>
  <c r="C7" i="3"/>
  <c r="D7" i="3"/>
  <c r="C8" i="3"/>
  <c r="D8" i="3"/>
  <c r="C9" i="3"/>
  <c r="D9" i="3"/>
  <c r="O15" i="4" s="1"/>
  <c r="C10" i="3"/>
  <c r="D10" i="3"/>
  <c r="O16" i="4" s="1"/>
  <c r="C11" i="3"/>
  <c r="D11" i="3"/>
  <c r="O17" i="4" s="1"/>
  <c r="C12" i="3"/>
  <c r="D12" i="3"/>
  <c r="O18" i="4" s="1"/>
  <c r="C13" i="3"/>
  <c r="D13" i="3"/>
  <c r="O22" i="4" s="1"/>
  <c r="C14" i="3"/>
  <c r="D14" i="3"/>
  <c r="O23" i="4" s="1"/>
  <c r="C15" i="3"/>
  <c r="D15" i="3"/>
  <c r="C16" i="3"/>
  <c r="D16" i="3"/>
  <c r="C17" i="3"/>
  <c r="D17" i="3"/>
  <c r="O30" i="4" s="1"/>
  <c r="C18" i="3"/>
  <c r="D18" i="3"/>
  <c r="C19" i="3"/>
  <c r="D19" i="3"/>
  <c r="O31" i="4" s="1"/>
  <c r="C20" i="3"/>
  <c r="D20" i="3"/>
  <c r="O33" i="4" s="1"/>
  <c r="C21" i="3"/>
  <c r="D21" i="3"/>
  <c r="O35" i="4" s="1"/>
  <c r="C22" i="3"/>
  <c r="D22" i="3"/>
  <c r="O36" i="4" s="1"/>
  <c r="C23" i="3"/>
  <c r="D23" i="3"/>
  <c r="C24" i="3"/>
  <c r="D24" i="3"/>
  <c r="C25" i="3"/>
  <c r="D25" i="3"/>
  <c r="O40" i="4" s="1"/>
  <c r="C26" i="3"/>
  <c r="D26" i="3"/>
  <c r="O45" i="4" s="1"/>
  <c r="C27" i="3"/>
  <c r="D27" i="3"/>
  <c r="O46" i="4" s="1"/>
  <c r="C28" i="3"/>
  <c r="D28" i="3"/>
  <c r="O47" i="4" s="1"/>
  <c r="C29" i="3"/>
  <c r="D29" i="3"/>
  <c r="O49" i="4" s="1"/>
  <c r="C30" i="3"/>
  <c r="D30" i="3"/>
  <c r="O50" i="4" s="1"/>
  <c r="C31" i="3"/>
  <c r="D31" i="3"/>
  <c r="C32" i="3"/>
  <c r="D32" i="3"/>
  <c r="C33" i="3"/>
  <c r="D33" i="3"/>
  <c r="O53" i="4" s="1"/>
  <c r="C34" i="3"/>
  <c r="D34" i="3"/>
  <c r="O54" i="4" s="1"/>
  <c r="C35" i="3"/>
  <c r="D35" i="3"/>
  <c r="O55" i="4" s="1"/>
  <c r="C36" i="3"/>
  <c r="D36" i="3"/>
  <c r="O56" i="4" s="1"/>
  <c r="C37" i="3"/>
  <c r="D37" i="3"/>
  <c r="O65" i="4" s="1"/>
  <c r="C38" i="3"/>
  <c r="D38" i="3"/>
  <c r="O66" i="4" s="1"/>
  <c r="C39" i="3"/>
  <c r="D39" i="3"/>
  <c r="F39" i="3" s="1"/>
  <c r="C40" i="3"/>
  <c r="D40" i="3"/>
  <c r="C41" i="3"/>
  <c r="D41" i="3"/>
  <c r="O77" i="4" s="1"/>
  <c r="C42" i="3"/>
  <c r="D42" i="3"/>
  <c r="O78" i="4" s="1"/>
  <c r="C43" i="3"/>
  <c r="D43" i="3"/>
  <c r="O80" i="4" s="1"/>
  <c r="C44" i="3"/>
  <c r="D44" i="3"/>
  <c r="O81" i="4" s="1"/>
  <c r="C45" i="3"/>
  <c r="D45" i="3"/>
  <c r="O82" i="4" s="1"/>
  <c r="C46" i="3"/>
  <c r="D46" i="3"/>
  <c r="O83" i="4" s="1"/>
  <c r="C47" i="3"/>
  <c r="D47" i="3"/>
  <c r="C48" i="3"/>
  <c r="D48" i="3"/>
  <c r="C49" i="3"/>
  <c r="D49" i="3"/>
  <c r="O88" i="4" s="1"/>
  <c r="C50" i="3"/>
  <c r="D50" i="3"/>
  <c r="O90" i="4" s="1"/>
  <c r="C51" i="3"/>
  <c r="D51" i="3"/>
  <c r="O91" i="4" s="1"/>
  <c r="C52" i="3"/>
  <c r="D52" i="3"/>
  <c r="O92" i="4" s="1"/>
  <c r="C53" i="3"/>
  <c r="D53" i="3"/>
  <c r="C54" i="3"/>
  <c r="D54" i="3"/>
  <c r="O94" i="4" s="1"/>
  <c r="C55" i="3"/>
  <c r="D55" i="3"/>
  <c r="C56" i="3"/>
  <c r="D56" i="3"/>
  <c r="C57" i="3"/>
  <c r="D57" i="3"/>
  <c r="O104" i="4" s="1"/>
  <c r="C58" i="3"/>
  <c r="D58" i="3"/>
  <c r="O107" i="4" s="1"/>
  <c r="C59" i="3"/>
  <c r="D59" i="3"/>
  <c r="O108" i="4" s="1"/>
  <c r="C60" i="3"/>
  <c r="D60" i="3"/>
  <c r="O113" i="4" s="1"/>
  <c r="C61" i="3"/>
  <c r="D61" i="3"/>
  <c r="C62" i="3"/>
  <c r="D62" i="3"/>
  <c r="C63" i="3"/>
  <c r="D63" i="3"/>
  <c r="C64" i="3"/>
  <c r="D64" i="3"/>
  <c r="C65" i="3"/>
  <c r="D65" i="3"/>
  <c r="C66" i="3"/>
  <c r="D66" i="3"/>
  <c r="O121" i="4" s="1"/>
  <c r="C67" i="3"/>
  <c r="D67" i="3"/>
  <c r="C68" i="3"/>
  <c r="D68" i="3"/>
  <c r="C69" i="3"/>
  <c r="D69" i="3"/>
  <c r="O125" i="4" s="1"/>
  <c r="C70" i="3"/>
  <c r="D70" i="3"/>
  <c r="O126" i="4" s="1"/>
  <c r="C71" i="3"/>
  <c r="D71" i="3"/>
  <c r="C72" i="3"/>
  <c r="D72" i="3"/>
  <c r="C73" i="3"/>
  <c r="D73" i="3"/>
  <c r="O129" i="4" s="1"/>
  <c r="C74" i="3"/>
  <c r="D74" i="3"/>
  <c r="O130" i="4" s="1"/>
  <c r="C75" i="3"/>
  <c r="D75" i="3"/>
  <c r="O131" i="4" s="1"/>
  <c r="C76" i="3"/>
  <c r="D76" i="3"/>
  <c r="O132" i="4" s="1"/>
  <c r="C77" i="3"/>
  <c r="D77" i="3"/>
  <c r="O133" i="4" s="1"/>
  <c r="C78" i="3"/>
  <c r="D78" i="3"/>
  <c r="O134" i="4" s="1"/>
  <c r="C79" i="3"/>
  <c r="D79" i="3"/>
  <c r="F79" i="3" s="1"/>
  <c r="C80" i="3"/>
  <c r="D80" i="3"/>
  <c r="F80" i="3" s="1"/>
  <c r="C81" i="3"/>
  <c r="D81" i="3"/>
  <c r="O137" i="4" s="1"/>
  <c r="C82" i="3"/>
  <c r="D82" i="3"/>
  <c r="C83" i="3"/>
  <c r="D83" i="3"/>
  <c r="C84" i="3"/>
  <c r="D84" i="3"/>
  <c r="C85" i="3"/>
  <c r="D85" i="3"/>
  <c r="O149" i="4" s="1"/>
  <c r="C86" i="3"/>
  <c r="D86" i="3"/>
  <c r="O150" i="4" s="1"/>
  <c r="C87" i="3"/>
  <c r="D87" i="3"/>
  <c r="C88" i="3"/>
  <c r="D88" i="3"/>
  <c r="F88" i="3" s="1"/>
  <c r="C89" i="3"/>
  <c r="D89" i="3"/>
  <c r="O155" i="4" s="1"/>
  <c r="C90" i="3"/>
  <c r="D90" i="3"/>
  <c r="C91" i="3"/>
  <c r="D91" i="3"/>
  <c r="C92" i="3"/>
  <c r="D92" i="3"/>
  <c r="C93" i="3"/>
  <c r="D93" i="3"/>
  <c r="O162" i="4" s="1"/>
  <c r="C94" i="3"/>
  <c r="D94" i="3"/>
  <c r="C95" i="3"/>
  <c r="D95" i="3"/>
  <c r="F95" i="3" s="1"/>
  <c r="C96" i="3"/>
  <c r="D96" i="3"/>
  <c r="F96" i="3" s="1"/>
  <c r="C97" i="3"/>
  <c r="D97" i="3"/>
  <c r="C98" i="3"/>
  <c r="D98" i="3"/>
  <c r="C99" i="3"/>
  <c r="D99" i="3"/>
  <c r="O173" i="4" s="1"/>
  <c r="C100" i="3"/>
  <c r="D100" i="3"/>
  <c r="C101" i="3"/>
  <c r="D101" i="3"/>
  <c r="O176" i="4" s="1"/>
  <c r="C102" i="3"/>
  <c r="D102" i="3"/>
  <c r="O177" i="4" s="1"/>
  <c r="C103" i="3"/>
  <c r="D103" i="3"/>
  <c r="C104" i="3"/>
  <c r="D104" i="3"/>
  <c r="F104" i="3" s="1"/>
  <c r="C105" i="3"/>
  <c r="D105" i="3"/>
  <c r="O179" i="4" s="1"/>
  <c r="C106" i="3"/>
  <c r="D106" i="3"/>
  <c r="O180" i="4" s="1"/>
  <c r="C107" i="3"/>
  <c r="D107" i="3"/>
  <c r="C108" i="3"/>
  <c r="D108" i="3"/>
  <c r="O184" i="4" s="1"/>
  <c r="C109" i="3"/>
  <c r="D109" i="3"/>
  <c r="O185" i="4" s="1"/>
  <c r="C110" i="3"/>
  <c r="D110" i="3"/>
  <c r="O186" i="4" s="1"/>
  <c r="C111" i="3"/>
  <c r="D111" i="3"/>
  <c r="C112" i="3"/>
  <c r="D112" i="3"/>
  <c r="C113" i="3"/>
  <c r="D113" i="3"/>
  <c r="C114" i="3"/>
  <c r="D114" i="3"/>
  <c r="C115" i="3"/>
  <c r="D115" i="3"/>
  <c r="O195" i="4" s="1"/>
  <c r="C116" i="3"/>
  <c r="D116" i="3"/>
  <c r="O196" i="4" s="1"/>
  <c r="C117" i="3"/>
  <c r="D117" i="3"/>
  <c r="C118" i="3"/>
  <c r="D118" i="3"/>
  <c r="O199" i="4" s="1"/>
  <c r="C119" i="3"/>
  <c r="D119" i="3"/>
  <c r="C120" i="3"/>
  <c r="D120" i="3"/>
  <c r="C121" i="3"/>
  <c r="D121" i="3"/>
  <c r="O202" i="4" s="1"/>
  <c r="C122" i="3"/>
  <c r="D122" i="3"/>
  <c r="O203" i="4" s="1"/>
  <c r="C123" i="3"/>
  <c r="D123" i="3"/>
  <c r="O204" i="4" s="1"/>
  <c r="C124" i="3"/>
  <c r="D124" i="3"/>
  <c r="C125" i="3"/>
  <c r="D125" i="3"/>
  <c r="O207" i="4" s="1"/>
  <c r="C126" i="3"/>
  <c r="D126" i="3"/>
  <c r="O208" i="4" s="1"/>
  <c r="C127" i="3"/>
  <c r="D127" i="3"/>
  <c r="F127" i="3" s="1"/>
  <c r="C128" i="3"/>
  <c r="D128" i="3"/>
  <c r="F128" i="3" s="1"/>
  <c r="C129" i="3"/>
  <c r="D129" i="3"/>
  <c r="O211" i="4" s="1"/>
  <c r="C130" i="3"/>
  <c r="D130" i="3"/>
  <c r="C131" i="3"/>
  <c r="D131" i="3"/>
  <c r="O214" i="4" s="1"/>
  <c r="C132" i="3"/>
  <c r="D132" i="3"/>
  <c r="C133" i="3"/>
  <c r="D133" i="3"/>
  <c r="O217" i="4" s="1"/>
  <c r="C134" i="3"/>
  <c r="D134" i="3"/>
  <c r="O218" i="4" s="1"/>
  <c r="C135" i="3"/>
  <c r="D135" i="3"/>
  <c r="C136" i="3"/>
  <c r="D136" i="3"/>
  <c r="C137" i="3"/>
  <c r="D137" i="3"/>
  <c r="O221" i="4" s="1"/>
  <c r="C138" i="3"/>
  <c r="D138" i="3"/>
  <c r="O222" i="4" s="1"/>
  <c r="C139" i="3"/>
  <c r="D139" i="3"/>
  <c r="C140" i="3"/>
  <c r="D140" i="3"/>
  <c r="C141" i="3"/>
  <c r="D141" i="3"/>
  <c r="C142" i="3"/>
  <c r="D142" i="3"/>
  <c r="O228" i="4" s="1"/>
  <c r="C143" i="3"/>
  <c r="D143" i="3"/>
  <c r="F143" i="3" s="1"/>
  <c r="C144" i="3"/>
  <c r="D144" i="3"/>
  <c r="F144" i="3" s="1"/>
  <c r="C145" i="3"/>
  <c r="D145" i="3"/>
  <c r="O233" i="4" s="1"/>
  <c r="C146" i="3"/>
  <c r="D146" i="3"/>
  <c r="O234" i="4" s="1"/>
  <c r="C147" i="3"/>
  <c r="D147" i="3"/>
  <c r="O235" i="4" s="1"/>
  <c r="C148" i="3"/>
  <c r="D148" i="3"/>
  <c r="C149" i="3"/>
  <c r="D149" i="3"/>
  <c r="O238" i="4" s="1"/>
  <c r="C150" i="3"/>
  <c r="D150" i="3"/>
  <c r="O239" i="4" s="1"/>
  <c r="C151" i="3"/>
  <c r="D151" i="3"/>
  <c r="F151" i="3" s="1"/>
  <c r="C152" i="3"/>
  <c r="D152" i="3"/>
  <c r="F152" i="3" s="1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O270" i="4" s="1"/>
  <c r="C163" i="3"/>
  <c r="D163" i="3"/>
  <c r="O271" i="4" s="1"/>
  <c r="C164" i="3"/>
  <c r="D164" i="3"/>
  <c r="O272" i="4" s="1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O279" i="4" s="1"/>
  <c r="C172" i="3"/>
  <c r="D172" i="3"/>
  <c r="C173" i="3"/>
  <c r="D173" i="3"/>
  <c r="C174" i="3"/>
  <c r="D174" i="3"/>
  <c r="C175" i="3"/>
  <c r="D175" i="3"/>
  <c r="F175" i="3" s="1"/>
  <c r="C176" i="3"/>
  <c r="D176" i="3"/>
  <c r="F176" i="3" s="1"/>
  <c r="C177" i="3"/>
  <c r="D177" i="3"/>
  <c r="C178" i="3"/>
  <c r="D178" i="3"/>
  <c r="C179" i="3"/>
  <c r="D179" i="3"/>
  <c r="O298" i="4" s="1"/>
  <c r="C180" i="3"/>
  <c r="D180" i="3"/>
  <c r="C181" i="3"/>
  <c r="D181" i="3"/>
  <c r="O301" i="4" s="1"/>
  <c r="C182" i="3"/>
  <c r="D182" i="3"/>
  <c r="O302" i="4" s="1"/>
  <c r="C183" i="3"/>
  <c r="D183" i="3"/>
  <c r="C184" i="3"/>
  <c r="D184" i="3"/>
  <c r="C185" i="3"/>
  <c r="D185" i="3"/>
  <c r="O305" i="4" s="1"/>
  <c r="C186" i="3"/>
  <c r="D186" i="3"/>
  <c r="O306" i="4" s="1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O321" i="4" s="1"/>
  <c r="C194" i="3"/>
  <c r="D194" i="3"/>
  <c r="O322" i="4" s="1"/>
  <c r="C195" i="3"/>
  <c r="D195" i="3"/>
  <c r="F195" i="3" s="1"/>
  <c r="C196" i="3"/>
  <c r="D196" i="3"/>
  <c r="O325" i="4" s="1"/>
  <c r="C197" i="3"/>
  <c r="D197" i="3"/>
  <c r="C198" i="3"/>
  <c r="D198" i="3"/>
  <c r="C199" i="3"/>
  <c r="D199" i="3"/>
  <c r="C200" i="3"/>
  <c r="D200" i="3"/>
  <c r="F200" i="3" s="1"/>
  <c r="C201" i="3"/>
  <c r="D201" i="3"/>
  <c r="O329" i="4" s="1"/>
  <c r="C202" i="3"/>
  <c r="D202" i="3"/>
  <c r="O330" i="4" s="1"/>
  <c r="C203" i="3"/>
  <c r="D203" i="3"/>
  <c r="C204" i="3"/>
  <c r="D204" i="3"/>
  <c r="C205" i="3"/>
  <c r="D205" i="3"/>
  <c r="O332" i="4" s="1"/>
  <c r="C206" i="3"/>
  <c r="D206" i="3"/>
  <c r="C207" i="3"/>
  <c r="D207" i="3"/>
  <c r="F207" i="3" s="1"/>
  <c r="C208" i="3"/>
  <c r="D208" i="3"/>
  <c r="C209" i="3"/>
  <c r="D209" i="3"/>
  <c r="O574" i="4" s="1"/>
  <c r="C210" i="3"/>
  <c r="D210" i="3"/>
  <c r="C211" i="3"/>
  <c r="D211" i="3"/>
  <c r="F211" i="3" s="1"/>
  <c r="C212" i="3"/>
  <c r="D212" i="3"/>
  <c r="C213" i="3"/>
  <c r="D213" i="3"/>
  <c r="C214" i="3"/>
  <c r="D214" i="3"/>
  <c r="C215" i="3"/>
  <c r="D215" i="3"/>
  <c r="F215" i="3" s="1"/>
  <c r="C216" i="3"/>
  <c r="D216" i="3"/>
  <c r="C217" i="3"/>
  <c r="D217" i="3"/>
  <c r="C218" i="3"/>
  <c r="D218" i="3"/>
  <c r="O580" i="4" s="1"/>
  <c r="C219" i="3"/>
  <c r="D219" i="3"/>
  <c r="C220" i="3"/>
  <c r="D220" i="3"/>
  <c r="O582" i="4" s="1"/>
  <c r="C221" i="3"/>
  <c r="D221" i="3"/>
  <c r="O583" i="4" s="1"/>
  <c r="C222" i="3"/>
  <c r="D222" i="3"/>
  <c r="C223" i="3"/>
  <c r="D223" i="3"/>
  <c r="F223" i="3" s="1"/>
  <c r="C224" i="3"/>
  <c r="D224" i="3"/>
  <c r="C225" i="3"/>
  <c r="D225" i="3"/>
  <c r="C226" i="3"/>
  <c r="D226" i="3"/>
  <c r="O593" i="4" s="1"/>
  <c r="C227" i="3"/>
  <c r="D227" i="3"/>
  <c r="C228" i="3"/>
  <c r="D228" i="3"/>
  <c r="C229" i="3"/>
  <c r="D229" i="3"/>
  <c r="C230" i="3"/>
  <c r="D230" i="3"/>
  <c r="O600" i="4" s="1"/>
  <c r="C231" i="3"/>
  <c r="D231" i="3"/>
  <c r="F231" i="3" s="1"/>
  <c r="C232" i="3"/>
  <c r="D232" i="3"/>
  <c r="C233" i="3"/>
  <c r="D233" i="3"/>
  <c r="O604" i="4" s="1"/>
  <c r="C234" i="3"/>
  <c r="D234" i="3"/>
  <c r="C235" i="3"/>
  <c r="D235" i="3"/>
  <c r="F235" i="3" s="1"/>
  <c r="C236" i="3"/>
  <c r="D236" i="3"/>
  <c r="O612" i="4" s="1"/>
  <c r="C237" i="3"/>
  <c r="D237" i="3"/>
  <c r="C238" i="3"/>
  <c r="D238" i="3"/>
  <c r="O615" i="4" s="1"/>
  <c r="C239" i="3"/>
  <c r="D239" i="3"/>
  <c r="C240" i="3"/>
  <c r="D240" i="3"/>
  <c r="C241" i="3"/>
  <c r="D241" i="3"/>
  <c r="O618" i="4" s="1"/>
  <c r="C242" i="3"/>
  <c r="D242" i="3"/>
  <c r="O619" i="4" s="1"/>
  <c r="C243" i="3"/>
  <c r="D243" i="3"/>
  <c r="F243" i="3" s="1"/>
  <c r="C244" i="3"/>
  <c r="D244" i="3"/>
  <c r="C245" i="3"/>
  <c r="D245" i="3"/>
  <c r="C246" i="3"/>
  <c r="D246" i="3"/>
  <c r="C247" i="3"/>
  <c r="D247" i="3"/>
  <c r="F247" i="3" s="1"/>
  <c r="C248" i="3"/>
  <c r="D248" i="3"/>
  <c r="F248" i="3" s="1"/>
  <c r="C249" i="3"/>
  <c r="D249" i="3"/>
  <c r="O634" i="4" s="1"/>
  <c r="C250" i="3"/>
  <c r="D250" i="3"/>
  <c r="C251" i="3"/>
  <c r="D251" i="3"/>
  <c r="F251" i="3" s="1"/>
  <c r="C252" i="3"/>
  <c r="D252" i="3"/>
  <c r="O637" i="4" s="1"/>
  <c r="C253" i="3"/>
  <c r="D253" i="3"/>
  <c r="O638" i="4" s="1"/>
  <c r="C254" i="3"/>
  <c r="D254" i="3"/>
  <c r="C255" i="3"/>
  <c r="D255" i="3"/>
  <c r="F255" i="3" s="1"/>
  <c r="C256" i="3"/>
  <c r="D256" i="3"/>
  <c r="C257" i="3"/>
  <c r="D257" i="3"/>
  <c r="C259" i="3"/>
  <c r="D259" i="3"/>
  <c r="F259" i="3" s="1"/>
  <c r="C260" i="3"/>
  <c r="D260" i="3"/>
  <c r="C261" i="3"/>
  <c r="D261" i="3"/>
  <c r="O648" i="4" s="1"/>
  <c r="C262" i="3"/>
  <c r="D262" i="3"/>
  <c r="O649" i="4" s="1"/>
  <c r="C263" i="3"/>
  <c r="D263" i="3"/>
  <c r="C264" i="3"/>
  <c r="D264" i="3"/>
  <c r="C265" i="3"/>
  <c r="D265" i="3"/>
  <c r="C266" i="3"/>
  <c r="D266" i="3"/>
  <c r="C267" i="3"/>
  <c r="D267" i="3"/>
  <c r="F267" i="3" s="1"/>
  <c r="C268" i="3"/>
  <c r="D268" i="3"/>
  <c r="C269" i="3"/>
  <c r="D269" i="3"/>
  <c r="C270" i="3"/>
  <c r="D270" i="3"/>
  <c r="C271" i="3"/>
  <c r="D271" i="3"/>
  <c r="F271" i="3" s="1"/>
  <c r="C272" i="3"/>
  <c r="D272" i="3"/>
  <c r="F272" i="3" s="1"/>
  <c r="C273" i="3"/>
  <c r="D273" i="3"/>
  <c r="C274" i="3"/>
  <c r="D274" i="3"/>
  <c r="C275" i="3"/>
  <c r="D275" i="3"/>
  <c r="C276" i="3"/>
  <c r="D276" i="3"/>
  <c r="O661" i="4" s="1"/>
  <c r="C277" i="3"/>
  <c r="D277" i="3"/>
  <c r="C278" i="3"/>
  <c r="D278" i="3"/>
  <c r="O664" i="4" s="1"/>
  <c r="C279" i="3"/>
  <c r="D279" i="3"/>
  <c r="F279" i="3" s="1"/>
  <c r="C280" i="3"/>
  <c r="D280" i="3"/>
  <c r="C281" i="3"/>
  <c r="D281" i="3"/>
  <c r="C282" i="3"/>
  <c r="D282" i="3"/>
  <c r="C283" i="3"/>
  <c r="D283" i="3"/>
  <c r="F283" i="3" s="1"/>
  <c r="C284" i="3"/>
  <c r="D284" i="3"/>
  <c r="C285" i="3"/>
  <c r="D285" i="3"/>
  <c r="O672" i="4" s="1"/>
  <c r="C286" i="3"/>
  <c r="D286" i="3"/>
  <c r="C287" i="3"/>
  <c r="D287" i="3"/>
  <c r="C288" i="3"/>
  <c r="D288" i="3"/>
  <c r="C289" i="3"/>
  <c r="D289" i="3"/>
  <c r="C290" i="3"/>
  <c r="D290" i="3"/>
  <c r="O677" i="4" s="1"/>
  <c r="C291" i="3"/>
  <c r="D291" i="3"/>
  <c r="F291" i="3" s="1"/>
  <c r="C292" i="3"/>
  <c r="D292" i="3"/>
  <c r="O682" i="4" s="1"/>
  <c r="C293" i="3"/>
  <c r="D293" i="3"/>
  <c r="O683" i="4" s="1"/>
  <c r="C294" i="3"/>
  <c r="D294" i="3"/>
  <c r="C295" i="3"/>
  <c r="D295" i="3"/>
  <c r="F295" i="3" s="1"/>
  <c r="C296" i="3"/>
  <c r="D296" i="3"/>
  <c r="C297" i="3"/>
  <c r="D297" i="3"/>
  <c r="C298" i="3"/>
  <c r="D298" i="3"/>
  <c r="O691" i="4" s="1"/>
  <c r="C299" i="3"/>
  <c r="D299" i="3"/>
  <c r="C300" i="3"/>
  <c r="D300" i="3"/>
  <c r="C301" i="3"/>
  <c r="D301" i="3"/>
  <c r="C302" i="3"/>
  <c r="D302" i="3"/>
  <c r="O699" i="4" s="1"/>
  <c r="C303" i="3"/>
  <c r="D303" i="3"/>
  <c r="C304" i="3"/>
  <c r="D304" i="3"/>
  <c r="F304" i="3" s="1"/>
  <c r="C305" i="3"/>
  <c r="D305" i="3"/>
  <c r="O705" i="4" s="1"/>
  <c r="C306" i="3"/>
  <c r="D306" i="3"/>
  <c r="O706" i="4" s="1"/>
  <c r="C307" i="3"/>
  <c r="D307" i="3"/>
  <c r="F307" i="3" s="1"/>
  <c r="C308" i="3"/>
  <c r="D308" i="3"/>
  <c r="O709" i="4" s="1"/>
  <c r="C309" i="3"/>
  <c r="D309" i="3"/>
  <c r="O710" i="4" s="1"/>
  <c r="C310" i="3"/>
  <c r="D310" i="3"/>
  <c r="O711" i="4" s="1"/>
  <c r="C311" i="3"/>
  <c r="D311" i="3"/>
  <c r="C312" i="3"/>
  <c r="D312" i="3"/>
  <c r="F312" i="3" s="1"/>
  <c r="C313" i="3"/>
  <c r="D313" i="3"/>
  <c r="C314" i="3"/>
  <c r="D314" i="3"/>
  <c r="C315" i="3"/>
  <c r="D315" i="3"/>
  <c r="F315" i="3" s="1"/>
  <c r="C316" i="3"/>
  <c r="D316" i="3"/>
  <c r="O721" i="4" s="1"/>
  <c r="C317" i="3"/>
  <c r="D317" i="3"/>
  <c r="O722" i="4" s="1"/>
  <c r="C318" i="3"/>
  <c r="D318" i="3"/>
  <c r="O723" i="4" s="1"/>
  <c r="C319" i="3"/>
  <c r="D319" i="3"/>
  <c r="F319" i="3" s="1"/>
  <c r="C320" i="3"/>
  <c r="D320" i="3"/>
  <c r="F320" i="3" s="1"/>
  <c r="C321" i="3"/>
  <c r="D321" i="3"/>
  <c r="C322" i="3"/>
  <c r="D322" i="3"/>
  <c r="O747" i="4" s="1"/>
  <c r="C323" i="3"/>
  <c r="D323" i="3"/>
  <c r="F323" i="3" s="1"/>
  <c r="C324" i="3"/>
  <c r="D324" i="3"/>
  <c r="C325" i="3"/>
  <c r="D325" i="3"/>
  <c r="C326" i="3"/>
  <c r="D326" i="3"/>
  <c r="C327" i="3"/>
  <c r="D327" i="3"/>
  <c r="F327" i="3" s="1"/>
  <c r="C329" i="3"/>
  <c r="D329" i="3"/>
  <c r="O767" i="4" s="1"/>
  <c r="C330" i="3"/>
  <c r="D330" i="3"/>
  <c r="O768" i="4" s="1"/>
  <c r="C331" i="3"/>
  <c r="D331" i="3"/>
  <c r="F331" i="3" s="1"/>
  <c r="C332" i="3"/>
  <c r="D332" i="3"/>
  <c r="C333" i="3"/>
  <c r="D333" i="3"/>
  <c r="O773" i="4" s="1"/>
  <c r="C334" i="3"/>
  <c r="D334" i="3"/>
  <c r="O774" i="4" s="1"/>
  <c r="C335" i="3"/>
  <c r="D335" i="3"/>
  <c r="F335" i="3" s="1"/>
  <c r="C336" i="3"/>
  <c r="D336" i="3"/>
  <c r="F336" i="3" s="1"/>
  <c r="C337" i="3"/>
  <c r="D337" i="3"/>
  <c r="C338" i="3"/>
  <c r="D338" i="3"/>
  <c r="C339" i="3"/>
  <c r="D339" i="3"/>
  <c r="F339" i="3" s="1"/>
  <c r="C340" i="3"/>
  <c r="D340" i="3"/>
  <c r="O788" i="4" s="1"/>
  <c r="C341" i="3"/>
  <c r="D341" i="3"/>
  <c r="O789" i="4" s="1"/>
  <c r="C342" i="3"/>
  <c r="D342" i="3"/>
  <c r="O790" i="4" s="1"/>
  <c r="C343" i="3"/>
  <c r="D343" i="3"/>
  <c r="C344" i="3"/>
  <c r="D344" i="3"/>
  <c r="C345" i="3"/>
  <c r="D345" i="3"/>
  <c r="C346" i="3"/>
  <c r="D346" i="3"/>
  <c r="C347" i="3"/>
  <c r="D347" i="3"/>
  <c r="F347" i="3" s="1"/>
  <c r="C348" i="3"/>
  <c r="D348" i="3"/>
  <c r="C349" i="3"/>
  <c r="D349" i="3"/>
  <c r="C350" i="3"/>
  <c r="D350" i="3"/>
  <c r="C351" i="3"/>
  <c r="D351" i="3"/>
  <c r="C352" i="3"/>
  <c r="D352" i="3"/>
  <c r="F352" i="3" s="1"/>
  <c r="C353" i="3"/>
  <c r="D353" i="3"/>
  <c r="O821" i="4" s="1"/>
  <c r="C354" i="3"/>
  <c r="D354" i="3"/>
  <c r="C355" i="3"/>
  <c r="D355" i="3"/>
  <c r="F355" i="3" s="1"/>
  <c r="C356" i="3"/>
  <c r="D356" i="3"/>
  <c r="C357" i="3"/>
  <c r="D357" i="3"/>
  <c r="C358" i="3"/>
  <c r="D358" i="3"/>
  <c r="O859" i="4" s="1"/>
  <c r="C359" i="3"/>
  <c r="D359" i="3"/>
  <c r="C360" i="3"/>
  <c r="D360" i="3"/>
  <c r="F360" i="3" s="1"/>
  <c r="C361" i="3"/>
  <c r="D361" i="3"/>
  <c r="C362" i="3"/>
  <c r="D362" i="3"/>
  <c r="O865" i="4" s="1"/>
  <c r="C363" i="3"/>
  <c r="D363" i="3"/>
  <c r="C364" i="3"/>
  <c r="D364" i="3"/>
  <c r="C365" i="3"/>
  <c r="D365" i="3"/>
  <c r="O869" i="4" s="1"/>
  <c r="C366" i="3"/>
  <c r="D366" i="3"/>
  <c r="C367" i="3"/>
  <c r="D367" i="3"/>
  <c r="F367" i="3" s="1"/>
  <c r="C368" i="3"/>
  <c r="D368" i="3"/>
  <c r="F368" i="3" s="1"/>
  <c r="C369" i="3"/>
  <c r="D369" i="3"/>
  <c r="C370" i="3"/>
  <c r="D370" i="3"/>
  <c r="C371" i="3"/>
  <c r="D371" i="3"/>
  <c r="F371" i="3" s="1"/>
  <c r="C372" i="3"/>
  <c r="D372" i="3"/>
  <c r="C373" i="3"/>
  <c r="D373" i="3"/>
  <c r="C374" i="3"/>
  <c r="D374" i="3"/>
  <c r="C375" i="3"/>
  <c r="D375" i="3"/>
  <c r="F375" i="3" s="1"/>
  <c r="C376" i="3"/>
  <c r="D376" i="3"/>
  <c r="C377" i="3"/>
  <c r="D377" i="3"/>
  <c r="C378" i="3"/>
  <c r="D378" i="3"/>
  <c r="C379" i="3"/>
  <c r="D379" i="3"/>
  <c r="F379" i="3" s="1"/>
  <c r="C380" i="3"/>
  <c r="D380" i="3"/>
  <c r="O911" i="4" s="1"/>
  <c r="C381" i="3"/>
  <c r="D381" i="3"/>
  <c r="C382" i="3"/>
  <c r="D382" i="3"/>
  <c r="O915" i="4" s="1"/>
  <c r="C383" i="3"/>
  <c r="D383" i="3"/>
  <c r="C384" i="3"/>
  <c r="D384" i="3"/>
  <c r="F384" i="3" s="1"/>
  <c r="C385" i="3"/>
  <c r="D385" i="3"/>
  <c r="C386" i="3"/>
  <c r="D386" i="3"/>
  <c r="C387" i="3"/>
  <c r="D387" i="3"/>
  <c r="C388" i="3"/>
  <c r="D388" i="3"/>
  <c r="C389" i="3"/>
  <c r="D389" i="3"/>
  <c r="O929" i="4" s="1"/>
  <c r="C390" i="3"/>
  <c r="D390" i="3"/>
  <c r="C391" i="3"/>
  <c r="D391" i="3"/>
  <c r="F391" i="3" s="1"/>
  <c r="C392" i="3"/>
  <c r="D392" i="3"/>
  <c r="F392" i="3" s="1"/>
  <c r="C393" i="3"/>
  <c r="D393" i="3"/>
  <c r="C394" i="3"/>
  <c r="D394" i="3"/>
  <c r="C395" i="3"/>
  <c r="D395" i="3"/>
  <c r="C396" i="3"/>
  <c r="D396" i="3"/>
  <c r="O940" i="4" s="1"/>
  <c r="C397" i="3"/>
  <c r="D397" i="3"/>
  <c r="C398" i="3"/>
  <c r="D398" i="3"/>
  <c r="C399" i="3"/>
  <c r="D399" i="3"/>
  <c r="F399" i="3" s="1"/>
  <c r="C400" i="3"/>
  <c r="D400" i="3"/>
  <c r="F400" i="3" s="1"/>
  <c r="C401" i="3"/>
  <c r="D401" i="3"/>
  <c r="C402" i="3"/>
  <c r="D402" i="3"/>
  <c r="C403" i="3"/>
  <c r="D403" i="3"/>
  <c r="F403" i="3" s="1"/>
  <c r="C404" i="3"/>
  <c r="D404" i="3"/>
  <c r="C405" i="3"/>
  <c r="D405" i="3"/>
  <c r="C406" i="3"/>
  <c r="D406" i="3"/>
  <c r="C407" i="3"/>
  <c r="D407" i="3"/>
  <c r="F407" i="3" s="1"/>
  <c r="C408" i="3"/>
  <c r="D408" i="3"/>
  <c r="C409" i="3"/>
  <c r="D409" i="3"/>
  <c r="O972" i="4" s="1"/>
  <c r="C410" i="3"/>
  <c r="D410" i="3"/>
  <c r="C411" i="3"/>
  <c r="D411" i="3"/>
  <c r="F411" i="3" s="1"/>
  <c r="C413" i="3"/>
  <c r="D413" i="3"/>
  <c r="C414" i="3"/>
  <c r="D414" i="3"/>
  <c r="C415" i="3"/>
  <c r="D415" i="3"/>
  <c r="C416" i="3"/>
  <c r="D416" i="3"/>
  <c r="F416" i="3" s="1"/>
  <c r="C417" i="3"/>
  <c r="D417" i="3"/>
  <c r="C418" i="3"/>
  <c r="D418" i="3"/>
  <c r="C419" i="3"/>
  <c r="D419" i="3"/>
  <c r="F419" i="3" s="1"/>
  <c r="C420" i="3"/>
  <c r="D420" i="3"/>
  <c r="C421" i="3"/>
  <c r="D421" i="3"/>
  <c r="C422" i="3"/>
  <c r="D422" i="3"/>
  <c r="C423" i="3"/>
  <c r="D423" i="3"/>
  <c r="F423" i="3" s="1"/>
  <c r="C424" i="3"/>
  <c r="D424" i="3"/>
  <c r="F424" i="3" s="1"/>
  <c r="C425" i="3"/>
  <c r="D425" i="3"/>
  <c r="C426" i="3"/>
  <c r="D426" i="3"/>
  <c r="O1006" i="4" s="1"/>
  <c r="C427" i="3"/>
  <c r="D427" i="3"/>
  <c r="F427" i="3" s="1"/>
  <c r="C428" i="3"/>
  <c r="D428" i="3"/>
  <c r="C429" i="3"/>
  <c r="D429" i="3"/>
  <c r="O1014" i="4" s="1"/>
  <c r="C430" i="3"/>
  <c r="D430" i="3"/>
  <c r="C431" i="3"/>
  <c r="D431" i="3"/>
  <c r="C432" i="3"/>
  <c r="D432" i="3"/>
  <c r="F432" i="3" s="1"/>
  <c r="C433" i="3"/>
  <c r="D433" i="3"/>
  <c r="O1018" i="4" s="1"/>
  <c r="C434" i="3"/>
  <c r="D434" i="3"/>
  <c r="O1019" i="4" s="1"/>
  <c r="C435" i="3"/>
  <c r="D435" i="3"/>
  <c r="C436" i="3"/>
  <c r="D436" i="3"/>
  <c r="O1021" i="4" s="1"/>
  <c r="C437" i="3"/>
  <c r="D437" i="3"/>
  <c r="O1022" i="4" s="1"/>
  <c r="C438" i="3"/>
  <c r="D438" i="3"/>
  <c r="C439" i="3"/>
  <c r="D439" i="3"/>
  <c r="F439" i="3" s="1"/>
  <c r="C440" i="3"/>
  <c r="D440" i="3"/>
  <c r="F440" i="3" s="1"/>
  <c r="C441" i="3"/>
  <c r="D441" i="3"/>
  <c r="O1025" i="4" s="1"/>
  <c r="C442" i="3"/>
  <c r="D442" i="3"/>
  <c r="C443" i="3"/>
  <c r="D443" i="3"/>
  <c r="C444" i="3"/>
  <c r="D444" i="3"/>
  <c r="O1027" i="4" s="1"/>
  <c r="C445" i="3"/>
  <c r="D445" i="3"/>
  <c r="O1028" i="4" s="1"/>
  <c r="C446" i="3"/>
  <c r="D446" i="3"/>
  <c r="C447" i="3"/>
  <c r="D447" i="3"/>
  <c r="C448" i="3"/>
  <c r="D448" i="3"/>
  <c r="F448" i="3" s="1"/>
  <c r="C449" i="3"/>
  <c r="D449" i="3"/>
  <c r="O1034" i="4" s="1"/>
  <c r="C450" i="3"/>
  <c r="D450" i="3"/>
  <c r="O1035" i="4" s="1"/>
  <c r="C451" i="3"/>
  <c r="D451" i="3"/>
  <c r="C452" i="3"/>
  <c r="D452" i="3"/>
  <c r="C453" i="3"/>
  <c r="D453" i="3"/>
  <c r="C454" i="3"/>
  <c r="D454" i="3"/>
  <c r="O1062" i="4" s="1"/>
  <c r="C455" i="3"/>
  <c r="D455" i="3"/>
  <c r="F455" i="3" s="1"/>
  <c r="C456" i="3"/>
  <c r="D456" i="3"/>
  <c r="C457" i="3"/>
  <c r="D457" i="3"/>
  <c r="C458" i="3"/>
  <c r="D458" i="3"/>
  <c r="O1068" i="4" s="1"/>
  <c r="C459" i="3"/>
  <c r="D459" i="3"/>
  <c r="F459" i="3" s="1"/>
  <c r="C460" i="3"/>
  <c r="D460" i="3"/>
  <c r="C461" i="3"/>
  <c r="D461" i="3"/>
  <c r="O1075" i="4" s="1"/>
  <c r="C462" i="3"/>
  <c r="D462" i="3"/>
  <c r="O1076" i="4" s="1"/>
  <c r="C463" i="3"/>
  <c r="D463" i="3"/>
  <c r="C464" i="3"/>
  <c r="D464" i="3"/>
  <c r="C465" i="3"/>
  <c r="D465" i="3"/>
  <c r="O1079" i="4" s="1"/>
  <c r="C466" i="3"/>
  <c r="D466" i="3"/>
  <c r="O1080" i="4" s="1"/>
  <c r="C467" i="3"/>
  <c r="D467" i="3"/>
  <c r="F467" i="3" s="1"/>
  <c r="C468" i="3"/>
  <c r="D468" i="3"/>
  <c r="O1083" i="4" s="1"/>
  <c r="C469" i="3"/>
  <c r="D469" i="3"/>
  <c r="C470" i="3"/>
  <c r="D470" i="3"/>
  <c r="O1084" i="4" s="1"/>
  <c r="C471" i="3"/>
  <c r="D471" i="3"/>
  <c r="F471" i="3" s="1"/>
  <c r="C472" i="3"/>
  <c r="D472" i="3"/>
  <c r="C473" i="3"/>
  <c r="D473" i="3"/>
  <c r="O1088" i="4" s="1"/>
  <c r="C474" i="3"/>
  <c r="D474" i="3"/>
  <c r="O1089" i="4" s="1"/>
  <c r="C475" i="3"/>
  <c r="D475" i="3"/>
  <c r="C476" i="3"/>
  <c r="D476" i="3"/>
  <c r="C477" i="3"/>
  <c r="D477" i="3"/>
  <c r="O1093" i="4" s="1"/>
  <c r="C478" i="3"/>
  <c r="D478" i="3"/>
  <c r="C479" i="3"/>
  <c r="D479" i="3"/>
  <c r="F479" i="3" s="1"/>
  <c r="C480" i="3"/>
  <c r="D480" i="3"/>
  <c r="C481" i="3"/>
  <c r="D481" i="3"/>
  <c r="O1099" i="4" s="1"/>
  <c r="C482" i="3"/>
  <c r="D482" i="3"/>
  <c r="C483" i="3"/>
  <c r="D483" i="3"/>
  <c r="C484" i="3"/>
  <c r="D484" i="3"/>
  <c r="C485" i="3"/>
  <c r="D485" i="3"/>
  <c r="O1105" i="4" s="1"/>
  <c r="C486" i="3"/>
  <c r="D486" i="3"/>
  <c r="C487" i="3"/>
  <c r="D487" i="3"/>
  <c r="C488" i="3"/>
  <c r="D488" i="3"/>
  <c r="F488" i="3" s="1"/>
  <c r="C489" i="3"/>
  <c r="D489" i="3"/>
  <c r="C490" i="3"/>
  <c r="D490" i="3"/>
  <c r="O1114" i="4" s="1"/>
  <c r="C491" i="3"/>
  <c r="D491" i="3"/>
  <c r="F491" i="3" s="1"/>
  <c r="C492" i="3"/>
  <c r="D492" i="3"/>
  <c r="C493" i="3"/>
  <c r="D493" i="3"/>
  <c r="C494" i="3"/>
  <c r="D494" i="3"/>
  <c r="C495" i="3"/>
  <c r="D495" i="3"/>
  <c r="F495" i="3" s="1"/>
  <c r="C496" i="3"/>
  <c r="D496" i="3"/>
  <c r="C497" i="3"/>
  <c r="D497" i="3"/>
  <c r="C498" i="3"/>
  <c r="D498" i="3"/>
  <c r="O1128" i="4" s="1"/>
  <c r="C499" i="3"/>
  <c r="D499" i="3"/>
  <c r="F499" i="3" s="1"/>
  <c r="C500" i="3"/>
  <c r="D500" i="3"/>
  <c r="C501" i="3"/>
  <c r="D501" i="3"/>
  <c r="O1133" i="4" s="1"/>
  <c r="C502" i="3"/>
  <c r="D502" i="3"/>
  <c r="O1134" i="4" s="1"/>
  <c r="C503" i="3"/>
  <c r="D503" i="3"/>
  <c r="F503" i="3" s="1"/>
  <c r="C504" i="3"/>
  <c r="D504" i="3"/>
  <c r="C505" i="3"/>
  <c r="D505" i="3"/>
  <c r="O1141" i="4" s="1"/>
  <c r="C506" i="3"/>
  <c r="D506" i="3"/>
  <c r="C507" i="3"/>
  <c r="D507" i="3"/>
  <c r="F507" i="3" s="1"/>
  <c r="C508" i="3"/>
  <c r="D508" i="3"/>
  <c r="C509" i="3"/>
  <c r="D509" i="3"/>
  <c r="O1149" i="4" s="1"/>
  <c r="C510" i="3"/>
  <c r="D510" i="3"/>
  <c r="O1150" i="4" s="1"/>
  <c r="C511" i="3"/>
  <c r="D511" i="3"/>
  <c r="C512" i="3"/>
  <c r="D512" i="3"/>
  <c r="F512" i="3" s="1"/>
  <c r="C513" i="3"/>
  <c r="D513" i="3"/>
  <c r="C514" i="3"/>
  <c r="D514" i="3"/>
  <c r="C515" i="3"/>
  <c r="D515" i="3"/>
  <c r="F515" i="3" s="1"/>
  <c r="C516" i="3"/>
  <c r="D516" i="3"/>
  <c r="O1161" i="4" s="1"/>
  <c r="C517" i="3"/>
  <c r="D517" i="3"/>
  <c r="O1162" i="4" s="1"/>
  <c r="C518" i="3"/>
  <c r="D518" i="3"/>
  <c r="C519" i="3"/>
  <c r="D519" i="3"/>
  <c r="F519" i="3" s="1"/>
  <c r="C520" i="3"/>
  <c r="D520" i="3"/>
  <c r="C521" i="3"/>
  <c r="D521" i="3"/>
  <c r="C522" i="3"/>
  <c r="D522" i="3"/>
  <c r="C523" i="3"/>
  <c r="D523" i="3"/>
  <c r="F523" i="3" s="1"/>
  <c r="C524" i="3"/>
  <c r="D524" i="3"/>
  <c r="C525" i="3"/>
  <c r="D525" i="3"/>
  <c r="C526" i="3"/>
  <c r="D526" i="3"/>
  <c r="C527" i="3"/>
  <c r="D527" i="3"/>
  <c r="F527" i="3" s="1"/>
  <c r="C528" i="3"/>
  <c r="D528" i="3"/>
  <c r="C529" i="3"/>
  <c r="D529" i="3"/>
  <c r="C530" i="3"/>
  <c r="D530" i="3"/>
  <c r="C531" i="3"/>
  <c r="D531" i="3"/>
  <c r="F531" i="3" s="1"/>
  <c r="C532" i="3"/>
  <c r="D532" i="3"/>
  <c r="C533" i="3"/>
  <c r="D533" i="3"/>
  <c r="C534" i="3"/>
  <c r="D534" i="3"/>
  <c r="C535" i="3"/>
  <c r="D535" i="3"/>
  <c r="F535" i="3" s="1"/>
  <c r="C536" i="3"/>
  <c r="D536" i="3"/>
  <c r="C537" i="3"/>
  <c r="D537" i="3"/>
  <c r="C538" i="3"/>
  <c r="D538" i="3"/>
  <c r="O1227" i="4" s="1"/>
  <c r="C539" i="3"/>
  <c r="D539" i="3"/>
  <c r="C540" i="3"/>
  <c r="D540" i="3"/>
  <c r="C541" i="3"/>
  <c r="D541" i="3"/>
  <c r="O1231" i="4" s="1"/>
  <c r="C542" i="3"/>
  <c r="D542" i="3"/>
  <c r="O1232" i="4" s="1"/>
  <c r="C543" i="3"/>
  <c r="D543" i="3"/>
  <c r="F543" i="3" s="1"/>
  <c r="C544" i="3"/>
  <c r="D544" i="3"/>
  <c r="F544" i="3" s="1"/>
  <c r="C545" i="3"/>
  <c r="D545" i="3"/>
  <c r="C546" i="3"/>
  <c r="D546" i="3"/>
  <c r="C547" i="3"/>
  <c r="D547" i="3"/>
  <c r="F547" i="3" s="1"/>
  <c r="C548" i="3"/>
  <c r="D548" i="3"/>
  <c r="C549" i="3"/>
  <c r="D549" i="3"/>
  <c r="C550" i="3"/>
  <c r="D550" i="3"/>
  <c r="O1247" i="4" s="1"/>
  <c r="C551" i="3"/>
  <c r="D551" i="3"/>
  <c r="C552" i="3"/>
  <c r="D552" i="3"/>
  <c r="C553" i="3"/>
  <c r="D553" i="3"/>
  <c r="O1250" i="4" s="1"/>
  <c r="C554" i="3"/>
  <c r="D554" i="3"/>
  <c r="O1251" i="4" s="1"/>
  <c r="C555" i="3"/>
  <c r="D555" i="3"/>
  <c r="F555" i="3" s="1"/>
  <c r="C556" i="3"/>
  <c r="D556" i="3"/>
  <c r="O1256" i="4" s="1"/>
  <c r="C557" i="3"/>
  <c r="D557" i="3"/>
  <c r="O1257" i="4" s="1"/>
  <c r="C558" i="3"/>
  <c r="D558" i="3"/>
  <c r="C559" i="3"/>
  <c r="D559" i="3"/>
  <c r="F559" i="3" s="1"/>
  <c r="C560" i="3"/>
  <c r="D560" i="3"/>
  <c r="C561" i="3"/>
  <c r="D561" i="3"/>
  <c r="O1263" i="4" s="1"/>
  <c r="C562" i="3"/>
  <c r="D562" i="3"/>
  <c r="O1264" i="4" s="1"/>
  <c r="C563" i="3"/>
  <c r="D563" i="3"/>
  <c r="C564" i="3"/>
  <c r="D564" i="3"/>
  <c r="O1266" i="4" s="1"/>
  <c r="C565" i="3"/>
  <c r="D565" i="3"/>
  <c r="C566" i="3"/>
  <c r="D566" i="3"/>
  <c r="C567" i="3"/>
  <c r="D567" i="3"/>
  <c r="F567" i="3" s="1"/>
  <c r="C568" i="3"/>
  <c r="D568" i="3"/>
  <c r="F568" i="3" s="1"/>
  <c r="C569" i="3"/>
  <c r="D569" i="3"/>
  <c r="O1267" i="4" s="1"/>
  <c r="C570" i="3"/>
  <c r="D570" i="3"/>
  <c r="C571" i="3"/>
  <c r="D571" i="3"/>
  <c r="F571" i="3" s="1"/>
  <c r="C572" i="3"/>
  <c r="D572" i="3"/>
  <c r="C573" i="3"/>
  <c r="D573" i="3"/>
  <c r="C574" i="3"/>
  <c r="D574" i="3"/>
  <c r="C575" i="3"/>
  <c r="D575" i="3"/>
  <c r="F575" i="3" s="1"/>
  <c r="C576" i="3"/>
  <c r="D576" i="3"/>
  <c r="F576" i="3" s="1"/>
  <c r="C577" i="3"/>
  <c r="D577" i="3"/>
  <c r="C578" i="3"/>
  <c r="D578" i="3"/>
  <c r="C579" i="3"/>
  <c r="D579" i="3"/>
  <c r="F579" i="3" s="1"/>
  <c r="C580" i="3"/>
  <c r="D580" i="3"/>
  <c r="C581" i="3"/>
  <c r="D581" i="3"/>
  <c r="C582" i="3"/>
  <c r="D582" i="3"/>
  <c r="C583" i="3"/>
  <c r="D583" i="3"/>
  <c r="F583" i="3" s="1"/>
  <c r="C584" i="3"/>
  <c r="D584" i="3"/>
  <c r="F584" i="3" s="1"/>
  <c r="C585" i="3"/>
  <c r="D585" i="3"/>
  <c r="C586" i="3"/>
  <c r="D586" i="3"/>
  <c r="O1268" i="4" s="1"/>
  <c r="C587" i="3"/>
  <c r="D587" i="3"/>
  <c r="F587" i="3" s="1"/>
  <c r="C588" i="3"/>
  <c r="D588" i="3"/>
  <c r="C589" i="3"/>
  <c r="D589" i="3"/>
  <c r="C590" i="3"/>
  <c r="D590" i="3"/>
  <c r="O1276" i="4" s="1"/>
  <c r="C591" i="3"/>
  <c r="D591" i="3"/>
  <c r="F591" i="3" s="1"/>
  <c r="C592" i="3"/>
  <c r="D592" i="3"/>
  <c r="C593" i="3"/>
  <c r="D593" i="3"/>
  <c r="C594" i="3"/>
  <c r="D594" i="3"/>
  <c r="O1284" i="4" s="1"/>
  <c r="C595" i="3"/>
  <c r="D595" i="3"/>
  <c r="C596" i="3"/>
  <c r="D596" i="3"/>
  <c r="O1286" i="4" s="1"/>
  <c r="C597" i="3"/>
  <c r="D597" i="3"/>
  <c r="C598" i="3"/>
  <c r="D598" i="3"/>
  <c r="O1289" i="4" s="1"/>
  <c r="C599" i="3"/>
  <c r="D599" i="3"/>
  <c r="F599" i="3" s="1"/>
  <c r="C600" i="3"/>
  <c r="D600" i="3"/>
  <c r="F600" i="3" s="1"/>
  <c r="C601" i="3"/>
  <c r="D601" i="3"/>
  <c r="C602" i="3"/>
  <c r="D602" i="3"/>
  <c r="C603" i="3"/>
  <c r="D603" i="3"/>
  <c r="C604" i="3"/>
  <c r="D604" i="3"/>
  <c r="C605" i="3"/>
  <c r="D605" i="3"/>
  <c r="O1299" i="4" s="1"/>
  <c r="C606" i="3"/>
  <c r="D606" i="3"/>
  <c r="O1300" i="4" s="1"/>
  <c r="C607" i="3"/>
  <c r="D607" i="3"/>
  <c r="C608" i="3"/>
  <c r="D608" i="3"/>
  <c r="C609" i="3"/>
  <c r="D609" i="3"/>
  <c r="C610" i="3"/>
  <c r="D610" i="3"/>
  <c r="C611" i="3"/>
  <c r="D611" i="3"/>
  <c r="F611" i="3" s="1"/>
  <c r="C612" i="3"/>
  <c r="D612" i="3"/>
  <c r="C613" i="3"/>
  <c r="D613" i="3"/>
  <c r="C614" i="3"/>
  <c r="D614" i="3"/>
  <c r="C615" i="3"/>
  <c r="D615" i="3"/>
  <c r="C616" i="3"/>
  <c r="D616" i="3"/>
  <c r="F616" i="3" s="1"/>
  <c r="C617" i="3"/>
  <c r="D617" i="3"/>
  <c r="C618" i="3"/>
  <c r="D618" i="3"/>
  <c r="C619" i="3"/>
  <c r="D619" i="3"/>
  <c r="F619" i="3" s="1"/>
  <c r="C620" i="3"/>
  <c r="D620" i="3"/>
  <c r="O1343" i="4" s="1"/>
  <c r="C621" i="3"/>
  <c r="D621" i="3"/>
  <c r="C622" i="3"/>
  <c r="D622" i="3"/>
  <c r="C623" i="3"/>
  <c r="D623" i="3"/>
  <c r="C624" i="3"/>
  <c r="D624" i="3"/>
  <c r="C625" i="3"/>
  <c r="D625" i="3"/>
  <c r="O1352" i="4" s="1"/>
  <c r="C626" i="3"/>
  <c r="D626" i="3"/>
  <c r="C627" i="3"/>
  <c r="D627" i="3"/>
  <c r="F627" i="3" s="1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F635" i="3" s="1"/>
  <c r="C636" i="3"/>
  <c r="D636" i="3"/>
  <c r="O1397" i="4" s="1"/>
  <c r="C637" i="3"/>
  <c r="D637" i="3"/>
  <c r="C638" i="3"/>
  <c r="D638" i="3"/>
  <c r="O1402" i="4" s="1"/>
  <c r="C639" i="3"/>
  <c r="D639" i="3"/>
  <c r="C640" i="3"/>
  <c r="D640" i="3"/>
  <c r="C641" i="3"/>
  <c r="D641" i="3"/>
  <c r="C642" i="3"/>
  <c r="D642" i="3"/>
  <c r="O1408" i="4" s="1"/>
  <c r="C643" i="3"/>
  <c r="D643" i="3"/>
  <c r="C644" i="3"/>
  <c r="D644" i="3"/>
  <c r="O1409" i="4" s="1"/>
  <c r="C645" i="3"/>
  <c r="D645" i="3"/>
  <c r="C646" i="3"/>
  <c r="D646" i="3"/>
  <c r="O1496" i="4" s="1"/>
  <c r="C647" i="3"/>
  <c r="D647" i="3"/>
  <c r="C648" i="3"/>
  <c r="D648" i="3"/>
  <c r="C649" i="3"/>
  <c r="D649" i="3"/>
  <c r="C650" i="3"/>
  <c r="D650" i="3"/>
  <c r="O1510" i="4" s="1"/>
  <c r="C651" i="3"/>
  <c r="D651" i="3"/>
  <c r="C652" i="3"/>
  <c r="N1512" i="4" s="1"/>
  <c r="D652" i="3"/>
  <c r="O1512" i="4" s="1"/>
  <c r="C653" i="3"/>
  <c r="D653" i="3"/>
  <c r="O1513" i="4" s="1"/>
  <c r="C654" i="3"/>
  <c r="D654" i="3"/>
  <c r="C655" i="3"/>
  <c r="D655" i="3"/>
  <c r="C656" i="3"/>
  <c r="D656" i="3"/>
  <c r="C657" i="3"/>
  <c r="D657" i="3"/>
  <c r="C658" i="3"/>
  <c r="D658" i="3"/>
  <c r="O1520" i="4" s="1"/>
  <c r="C659" i="3"/>
  <c r="D659" i="3"/>
  <c r="C660" i="3"/>
  <c r="D660" i="3"/>
  <c r="C661" i="3"/>
  <c r="D661" i="3"/>
  <c r="O1530" i="4" s="1"/>
  <c r="C662" i="3"/>
  <c r="D662" i="3"/>
  <c r="C663" i="3"/>
  <c r="D663" i="3"/>
  <c r="C664" i="3"/>
  <c r="D664" i="3"/>
  <c r="C665" i="3"/>
  <c r="D665" i="3"/>
  <c r="O1535" i="4" s="1"/>
  <c r="C666" i="3"/>
  <c r="N1536" i="4" s="1"/>
  <c r="D666" i="3"/>
  <c r="O1536" i="4" s="1"/>
  <c r="C667" i="3"/>
  <c r="D667" i="3"/>
  <c r="C668" i="3"/>
  <c r="D668" i="3"/>
  <c r="C669" i="3"/>
  <c r="D669" i="3"/>
  <c r="O1537" i="4" s="1"/>
  <c r="C670" i="3"/>
  <c r="D670" i="3"/>
  <c r="C671" i="3"/>
  <c r="D671" i="3"/>
  <c r="C672" i="3"/>
  <c r="N1543" i="4" s="1"/>
  <c r="D672" i="3"/>
  <c r="C673" i="3"/>
  <c r="D673" i="3"/>
  <c r="C674" i="3"/>
  <c r="N1547" i="4" s="1"/>
  <c r="D674" i="3"/>
  <c r="O1547" i="4" s="1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N1582" i="4" s="1"/>
  <c r="D683" i="3"/>
  <c r="C684" i="3"/>
  <c r="N1583" i="4" s="1"/>
  <c r="D684" i="3"/>
  <c r="C685" i="3"/>
  <c r="N1584" i="4" s="1"/>
  <c r="D685" i="3"/>
  <c r="C686" i="3"/>
  <c r="N1585" i="4" s="1"/>
  <c r="D686" i="3"/>
  <c r="C687" i="3"/>
  <c r="N1586" i="4" s="1"/>
  <c r="D687" i="3"/>
  <c r="C688" i="3"/>
  <c r="N1587" i="4" s="1"/>
  <c r="D688" i="3"/>
  <c r="C689" i="3"/>
  <c r="N1588" i="4" s="1"/>
  <c r="D689" i="3"/>
  <c r="C690" i="3"/>
  <c r="D690" i="3"/>
  <c r="C691" i="3"/>
  <c r="N1589" i="4" s="1"/>
  <c r="D691" i="3"/>
  <c r="C692" i="3"/>
  <c r="D692" i="3"/>
  <c r="C693" i="3"/>
  <c r="N1592" i="4" s="1"/>
  <c r="D693" i="3"/>
  <c r="C694" i="3"/>
  <c r="N1593" i="4" s="1"/>
  <c r="D694" i="3"/>
  <c r="C695" i="3"/>
  <c r="N1594" i="4" s="1"/>
  <c r="D695" i="3"/>
  <c r="C696" i="3"/>
  <c r="N1595" i="4" s="1"/>
  <c r="D696" i="3"/>
  <c r="C697" i="3"/>
  <c r="D697" i="3"/>
  <c r="C698" i="3"/>
  <c r="N1598" i="4" s="1"/>
  <c r="D698" i="3"/>
  <c r="C699" i="3"/>
  <c r="N1599" i="4" s="1"/>
  <c r="D699" i="3"/>
  <c r="C700" i="3"/>
  <c r="N1600" i="4" s="1"/>
  <c r="D700" i="3"/>
  <c r="C701" i="3"/>
  <c r="N1601" i="4" s="1"/>
  <c r="D701" i="3"/>
  <c r="C702" i="3"/>
  <c r="N1602" i="4" s="1"/>
  <c r="D702" i="3"/>
  <c r="C703" i="3"/>
  <c r="N1603" i="4" s="1"/>
  <c r="D703" i="3"/>
  <c r="C704" i="3"/>
  <c r="D704" i="3"/>
  <c r="C705" i="3"/>
  <c r="N1606" i="4" s="1"/>
  <c r="D705" i="3"/>
  <c r="C706" i="3"/>
  <c r="D706" i="3"/>
  <c r="C707" i="3"/>
  <c r="D707" i="3"/>
  <c r="C708" i="3"/>
  <c r="N1612" i="4" s="1"/>
  <c r="D708" i="3"/>
  <c r="C709" i="3"/>
  <c r="N1613" i="4" s="1"/>
  <c r="D709" i="3"/>
  <c r="C710" i="3"/>
  <c r="N1614" i="4" s="1"/>
  <c r="D710" i="3"/>
  <c r="C711" i="3"/>
  <c r="N1615" i="4" s="1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N1638" i="4" s="1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N1665" i="4" s="1"/>
  <c r="D734" i="3"/>
  <c r="C735" i="3"/>
  <c r="D735" i="3"/>
  <c r="C736" i="3"/>
  <c r="N1675" i="4" s="1"/>
  <c r="D736" i="3"/>
  <c r="C737" i="3"/>
  <c r="N1676" i="4" s="1"/>
  <c r="D737" i="3"/>
  <c r="C738" i="3"/>
  <c r="N1677" i="4" s="1"/>
  <c r="D738" i="3"/>
  <c r="C739" i="3"/>
  <c r="D739" i="3"/>
  <c r="C740" i="3"/>
  <c r="N1680" i="4" s="1"/>
  <c r="D740" i="3"/>
  <c r="C741" i="3"/>
  <c r="N1681" i="4" s="1"/>
  <c r="D741" i="3"/>
  <c r="C742" i="3"/>
  <c r="N1682" i="4" s="1"/>
  <c r="D742" i="3"/>
  <c r="C743" i="3"/>
  <c r="D743" i="3"/>
  <c r="C744" i="3"/>
  <c r="N1685" i="4" s="1"/>
  <c r="D744" i="3"/>
  <c r="C745" i="3"/>
  <c r="D745" i="3"/>
  <c r="C746" i="3"/>
  <c r="D746" i="3"/>
  <c r="C747" i="3"/>
  <c r="N1702" i="4" s="1"/>
  <c r="D747" i="3"/>
  <c r="C748" i="3"/>
  <c r="N1703" i="4" s="1"/>
  <c r="D748" i="3"/>
  <c r="C749" i="3"/>
  <c r="D749" i="3"/>
  <c r="D2" i="3"/>
  <c r="C2" i="3"/>
  <c r="N2" i="4" s="1"/>
  <c r="N4" i="4"/>
  <c r="N8" i="4"/>
  <c r="N11" i="4"/>
  <c r="N12" i="4"/>
  <c r="N13" i="4"/>
  <c r="N14" i="4"/>
  <c r="N15" i="4"/>
  <c r="N16" i="4"/>
  <c r="N17" i="4"/>
  <c r="N18" i="4"/>
  <c r="N20" i="4"/>
  <c r="N23" i="4"/>
  <c r="N28" i="4"/>
  <c r="N29" i="4"/>
  <c r="N30" i="4"/>
  <c r="N31" i="4"/>
  <c r="N32" i="4"/>
  <c r="N35" i="4"/>
  <c r="N36" i="4"/>
  <c r="N37" i="4"/>
  <c r="N38" i="4"/>
  <c r="N40" i="4"/>
  <c r="N44" i="4"/>
  <c r="N46" i="4"/>
  <c r="N48" i="4"/>
  <c r="N49" i="4"/>
  <c r="N50" i="4"/>
  <c r="N51" i="4"/>
  <c r="N52" i="4"/>
  <c r="N53" i="4"/>
  <c r="N54" i="4"/>
  <c r="N55" i="4"/>
  <c r="N60" i="4"/>
  <c r="N64" i="4"/>
  <c r="N66" i="4"/>
  <c r="N76" i="4"/>
  <c r="N77" i="4"/>
  <c r="N79" i="4"/>
  <c r="N80" i="4"/>
  <c r="N81" i="4"/>
  <c r="N82" i="4"/>
  <c r="N83" i="4"/>
  <c r="N84" i="4"/>
  <c r="N87" i="4"/>
  <c r="N88" i="4"/>
  <c r="N90" i="4"/>
  <c r="N91" i="4"/>
  <c r="N92" i="4"/>
  <c r="N93" i="4"/>
  <c r="N98" i="4"/>
  <c r="N101" i="4"/>
  <c r="N104" i="4"/>
  <c r="N105" i="4"/>
  <c r="N111" i="4"/>
  <c r="N116" i="4"/>
  <c r="N117" i="4"/>
  <c r="N121" i="4"/>
  <c r="N125" i="4"/>
  <c r="N126" i="4"/>
  <c r="N127" i="4"/>
  <c r="N128" i="4"/>
  <c r="N129" i="4"/>
  <c r="N130" i="4"/>
  <c r="N131" i="4"/>
  <c r="N132" i="4"/>
  <c r="N133" i="4"/>
  <c r="N134" i="4"/>
  <c r="N137" i="4"/>
  <c r="N149" i="4"/>
  <c r="N150" i="4"/>
  <c r="N151" i="4"/>
  <c r="N155" i="4"/>
  <c r="N162" i="4"/>
  <c r="N173" i="4"/>
  <c r="N176" i="4"/>
  <c r="N177" i="4"/>
  <c r="N178" i="4"/>
  <c r="N179" i="4"/>
  <c r="N180" i="4"/>
  <c r="N184" i="4"/>
  <c r="N185" i="4"/>
  <c r="N186" i="4"/>
  <c r="N187" i="4"/>
  <c r="N188" i="4"/>
  <c r="N195" i="4"/>
  <c r="N196" i="4"/>
  <c r="N199" i="4"/>
  <c r="N200" i="4"/>
  <c r="N201" i="4"/>
  <c r="N202" i="4"/>
  <c r="N203" i="4"/>
  <c r="N204" i="4"/>
  <c r="N207" i="4"/>
  <c r="N208" i="4"/>
  <c r="N211" i="4"/>
  <c r="N214" i="4"/>
  <c r="N217" i="4"/>
  <c r="N218" i="4"/>
  <c r="N219" i="4"/>
  <c r="N220" i="4"/>
  <c r="N221" i="4"/>
  <c r="N222" i="4"/>
  <c r="N228" i="4"/>
  <c r="N233" i="4"/>
  <c r="N234" i="4"/>
  <c r="N235" i="4"/>
  <c r="N238" i="4"/>
  <c r="N239" i="4"/>
  <c r="N266" i="4"/>
  <c r="N267" i="4"/>
  <c r="N270" i="4"/>
  <c r="N271" i="4"/>
  <c r="N272" i="4"/>
  <c r="N277" i="4"/>
  <c r="N278" i="4"/>
  <c r="N279" i="4"/>
  <c r="N298" i="4"/>
  <c r="N301" i="4"/>
  <c r="N302" i="4"/>
  <c r="N303" i="4"/>
  <c r="N304" i="4"/>
  <c r="N305" i="4"/>
  <c r="N306" i="4"/>
  <c r="N307" i="4"/>
  <c r="N319" i="4"/>
  <c r="N320" i="4"/>
  <c r="N321" i="4"/>
  <c r="N322" i="4"/>
  <c r="N325" i="4"/>
  <c r="N328" i="4"/>
  <c r="N329" i="4"/>
  <c r="N330" i="4"/>
  <c r="N331" i="4"/>
  <c r="N332" i="4"/>
  <c r="N573" i="4"/>
  <c r="N574" i="4"/>
  <c r="N577" i="4"/>
  <c r="N580" i="4"/>
  <c r="N581" i="4"/>
  <c r="N582" i="4"/>
  <c r="N583" i="4"/>
  <c r="N590" i="4"/>
  <c r="N593" i="4"/>
  <c r="N594" i="4"/>
  <c r="N600" i="4"/>
  <c r="N603" i="4"/>
  <c r="N604" i="4"/>
  <c r="N612" i="4"/>
  <c r="N615" i="4"/>
  <c r="N616" i="4"/>
  <c r="N617" i="4"/>
  <c r="N618" i="4"/>
  <c r="N619" i="4"/>
  <c r="N634" i="4"/>
  <c r="N637" i="4"/>
  <c r="N638" i="4"/>
  <c r="N643" i="4"/>
  <c r="N648" i="4"/>
  <c r="N649" i="4"/>
  <c r="N650" i="4"/>
  <c r="N651" i="4"/>
  <c r="N660" i="4"/>
  <c r="N661" i="4"/>
  <c r="N664" i="4"/>
  <c r="N667" i="4"/>
  <c r="N672" i="4"/>
  <c r="N673" i="4"/>
  <c r="N674" i="4"/>
  <c r="N677" i="4"/>
  <c r="N682" i="4"/>
  <c r="N683" i="4"/>
  <c r="N688" i="4"/>
  <c r="N691" i="4"/>
  <c r="N692" i="4"/>
  <c r="N699" i="4"/>
  <c r="N700" i="4"/>
  <c r="N705" i="4"/>
  <c r="N706" i="4"/>
  <c r="N709" i="4"/>
  <c r="N710" i="4"/>
  <c r="N711" i="4"/>
  <c r="N712" i="4"/>
  <c r="N721" i="4"/>
  <c r="N722" i="4"/>
  <c r="N723" i="4"/>
  <c r="N747" i="4"/>
  <c r="N767" i="4"/>
  <c r="N768" i="4"/>
  <c r="N773" i="4"/>
  <c r="N774" i="4"/>
  <c r="N788" i="4"/>
  <c r="N789" i="4"/>
  <c r="N790" i="4"/>
  <c r="N791" i="4"/>
  <c r="N792" i="4"/>
  <c r="N818" i="4"/>
  <c r="N821" i="4"/>
  <c r="N859" i="4"/>
  <c r="N860" i="4"/>
  <c r="N865" i="4"/>
  <c r="N866" i="4"/>
  <c r="N869" i="4"/>
  <c r="N899" i="4"/>
  <c r="N911" i="4"/>
  <c r="N915" i="4"/>
  <c r="N916" i="4"/>
  <c r="N925" i="4"/>
  <c r="N929" i="4"/>
  <c r="N939" i="4"/>
  <c r="N940" i="4"/>
  <c r="N971" i="4"/>
  <c r="N972" i="4"/>
  <c r="N981" i="4"/>
  <c r="N1006" i="4"/>
  <c r="N1014" i="4"/>
  <c r="N1017" i="4"/>
  <c r="N1018" i="4"/>
  <c r="N1019" i="4"/>
  <c r="N1020" i="4"/>
  <c r="N1021" i="4"/>
  <c r="N1022" i="4"/>
  <c r="N1025" i="4"/>
  <c r="N1026" i="4"/>
  <c r="N1027" i="4"/>
  <c r="N1028" i="4"/>
  <c r="N1031" i="4"/>
  <c r="N1034" i="4"/>
  <c r="N1035" i="4"/>
  <c r="N1036" i="4"/>
  <c r="N1062" i="4"/>
  <c r="N1067" i="4"/>
  <c r="N1068" i="4"/>
  <c r="N1075" i="4"/>
  <c r="N1076" i="4"/>
  <c r="N1077" i="4"/>
  <c r="N1078" i="4"/>
  <c r="N1079" i="4"/>
  <c r="N1080" i="4"/>
  <c r="N1083" i="4"/>
  <c r="N1084" i="4"/>
  <c r="N1087" i="4"/>
  <c r="N1088" i="4"/>
  <c r="N1089" i="4"/>
  <c r="N1090" i="4"/>
  <c r="N1093" i="4"/>
  <c r="N1098" i="4"/>
  <c r="N1099" i="4"/>
  <c r="N1102" i="4"/>
  <c r="N1105" i="4"/>
  <c r="N1109" i="4"/>
  <c r="N1114" i="4"/>
  <c r="N1125" i="4"/>
  <c r="N1128" i="4"/>
  <c r="N1133" i="4"/>
  <c r="N1134" i="4"/>
  <c r="N1140" i="4"/>
  <c r="N1141" i="4"/>
  <c r="N1149" i="4"/>
  <c r="N1150" i="4"/>
  <c r="N1151" i="4"/>
  <c r="N1161" i="4"/>
  <c r="N1162" i="4"/>
  <c r="N1168" i="4"/>
  <c r="N1199" i="4"/>
  <c r="N1224" i="4"/>
  <c r="N1227" i="4"/>
  <c r="N1228" i="4"/>
  <c r="N1231" i="4"/>
  <c r="N1232" i="4"/>
  <c r="N1247" i="4"/>
  <c r="N1248" i="4"/>
  <c r="N1249" i="4"/>
  <c r="N1250" i="4"/>
  <c r="N1251" i="4"/>
  <c r="N1256" i="4"/>
  <c r="N1257" i="4"/>
  <c r="N1262" i="4"/>
  <c r="N1263" i="4"/>
  <c r="N1264" i="4"/>
  <c r="N1265" i="4"/>
  <c r="N1266" i="4"/>
  <c r="N1267" i="4"/>
  <c r="N1268" i="4"/>
  <c r="N1276" i="4"/>
  <c r="N1280" i="4"/>
  <c r="N1284" i="4"/>
  <c r="N1285" i="4"/>
  <c r="N1286" i="4"/>
  <c r="N1289" i="4"/>
  <c r="N1296" i="4"/>
  <c r="N1299" i="4"/>
  <c r="N1300" i="4"/>
  <c r="N1301" i="4"/>
  <c r="N1302" i="4"/>
  <c r="N1343" i="4"/>
  <c r="N1350" i="4"/>
  <c r="N1351" i="4"/>
  <c r="N1352" i="4"/>
  <c r="N1386" i="4"/>
  <c r="N1397" i="4"/>
  <c r="N1402" i="4"/>
  <c r="N1403" i="4"/>
  <c r="N1404" i="4"/>
  <c r="N1408" i="4"/>
  <c r="N1409" i="4"/>
  <c r="N1496" i="4"/>
  <c r="N1510" i="4"/>
  <c r="N1511" i="4"/>
  <c r="N1513" i="4"/>
  <c r="N1517" i="4"/>
  <c r="N1520" i="4"/>
  <c r="N1530" i="4"/>
  <c r="N1533" i="4"/>
  <c r="N1534" i="4"/>
  <c r="N1535" i="4"/>
  <c r="N1537" i="4"/>
  <c r="F697" i="3" l="1"/>
  <c r="F648" i="3"/>
  <c r="F615" i="3"/>
  <c r="F679" i="3"/>
  <c r="F671" i="3"/>
  <c r="F655" i="3"/>
  <c r="F647" i="3"/>
  <c r="F631" i="3"/>
  <c r="F680" i="3"/>
  <c r="F643" i="3"/>
  <c r="F733" i="3"/>
  <c r="F725" i="3"/>
  <c r="F717" i="3"/>
  <c r="F730" i="3"/>
  <c r="F722" i="3"/>
  <c r="F714" i="3"/>
  <c r="F706" i="3"/>
  <c r="F690" i="3"/>
  <c r="F728" i="3"/>
  <c r="F720" i="3"/>
  <c r="F712" i="3"/>
  <c r="F704" i="3"/>
  <c r="F743" i="3"/>
  <c r="F739" i="3"/>
  <c r="F735" i="3"/>
  <c r="F731" i="3"/>
  <c r="F727" i="3"/>
  <c r="F723" i="3"/>
  <c r="F719" i="3"/>
  <c r="F715" i="3"/>
  <c r="F707" i="3"/>
  <c r="F675" i="3"/>
  <c r="F667" i="3"/>
  <c r="F659" i="3"/>
  <c r="F732" i="3"/>
  <c r="F724" i="3"/>
  <c r="F716" i="3"/>
  <c r="F692" i="3"/>
  <c r="F749" i="3"/>
  <c r="F745" i="3"/>
  <c r="F729" i="3"/>
  <c r="F721" i="3"/>
  <c r="F713" i="3"/>
  <c r="F726" i="3"/>
  <c r="F746" i="3"/>
  <c r="F13" i="3"/>
  <c r="F5" i="3"/>
  <c r="F11" i="3"/>
  <c r="F3" i="3"/>
  <c r="O1677" i="4"/>
  <c r="F738" i="3"/>
  <c r="O1638" i="4"/>
  <c r="F718" i="3"/>
  <c r="F682" i="3"/>
  <c r="F674" i="3"/>
  <c r="F666" i="3"/>
  <c r="F658" i="3"/>
  <c r="F650" i="3"/>
  <c r="F642" i="3"/>
  <c r="F634" i="3"/>
  <c r="F626" i="3"/>
  <c r="F618" i="3"/>
  <c r="F610" i="3"/>
  <c r="F602" i="3"/>
  <c r="F594" i="3"/>
  <c r="F586" i="3"/>
  <c r="F578" i="3"/>
  <c r="F570" i="3"/>
  <c r="F562" i="3"/>
  <c r="F554" i="3"/>
  <c r="F546" i="3"/>
  <c r="F538" i="3"/>
  <c r="F530" i="3"/>
  <c r="F522" i="3"/>
  <c r="F514" i="3"/>
  <c r="F506" i="3"/>
  <c r="F498" i="3"/>
  <c r="F490" i="3"/>
  <c r="F482" i="3"/>
  <c r="F474" i="3"/>
  <c r="F466" i="3"/>
  <c r="F458" i="3"/>
  <c r="F450" i="3"/>
  <c r="F442" i="3"/>
  <c r="F434" i="3"/>
  <c r="F426" i="3"/>
  <c r="F418" i="3"/>
  <c r="F410" i="3"/>
  <c r="F402" i="3"/>
  <c r="F394" i="3"/>
  <c r="F386" i="3"/>
  <c r="O1682" i="4"/>
  <c r="F742" i="3"/>
  <c r="O1665" i="4"/>
  <c r="F734" i="3"/>
  <c r="O2" i="4"/>
  <c r="F2" i="3"/>
  <c r="O1681" i="4"/>
  <c r="F741" i="3"/>
  <c r="O1676" i="4"/>
  <c r="F737" i="3"/>
  <c r="O1613" i="4"/>
  <c r="F709" i="3"/>
  <c r="O1606" i="4"/>
  <c r="F705" i="3"/>
  <c r="O1601" i="4"/>
  <c r="F701" i="3"/>
  <c r="O1592" i="4"/>
  <c r="F693" i="3"/>
  <c r="O1588" i="4"/>
  <c r="F689" i="3"/>
  <c r="O1584" i="4"/>
  <c r="F685" i="3"/>
  <c r="F14" i="3"/>
  <c r="F6" i="3"/>
  <c r="F681" i="3"/>
  <c r="F673" i="3"/>
  <c r="F665" i="3"/>
  <c r="F657" i="3"/>
  <c r="F649" i="3"/>
  <c r="F641" i="3"/>
  <c r="F633" i="3"/>
  <c r="F625" i="3"/>
  <c r="F617" i="3"/>
  <c r="F609" i="3"/>
  <c r="F601" i="3"/>
  <c r="F593" i="3"/>
  <c r="F585" i="3"/>
  <c r="F577" i="3"/>
  <c r="F569" i="3"/>
  <c r="F561" i="3"/>
  <c r="F553" i="3"/>
  <c r="F545" i="3"/>
  <c r="F537" i="3"/>
  <c r="F529" i="3"/>
  <c r="F521" i="3"/>
  <c r="F513" i="3"/>
  <c r="F505" i="3"/>
  <c r="F497" i="3"/>
  <c r="F489" i="3"/>
  <c r="F481" i="3"/>
  <c r="F473" i="3"/>
  <c r="F465" i="3"/>
  <c r="F457" i="3"/>
  <c r="F449" i="3"/>
  <c r="F441" i="3"/>
  <c r="F433" i="3"/>
  <c r="F425" i="3"/>
  <c r="F417" i="3"/>
  <c r="F409" i="3"/>
  <c r="F401" i="3"/>
  <c r="O1680" i="4"/>
  <c r="F740" i="3"/>
  <c r="O1675" i="4"/>
  <c r="F736" i="3"/>
  <c r="O1600" i="4"/>
  <c r="F700" i="3"/>
  <c r="O1595" i="4"/>
  <c r="F696" i="3"/>
  <c r="O1587" i="4"/>
  <c r="F688" i="3"/>
  <c r="O1583" i="4"/>
  <c r="F684" i="3"/>
  <c r="O1543" i="4"/>
  <c r="F672" i="3"/>
  <c r="O1534" i="4"/>
  <c r="F664" i="3"/>
  <c r="O1517" i="4"/>
  <c r="F656" i="3"/>
  <c r="O1404" i="4"/>
  <c r="F640" i="3"/>
  <c r="O1386" i="4"/>
  <c r="F632" i="3"/>
  <c r="O1351" i="4"/>
  <c r="F624" i="3"/>
  <c r="O1302" i="4"/>
  <c r="F608" i="3"/>
  <c r="O1280" i="4"/>
  <c r="F592" i="3"/>
  <c r="O1262" i="4"/>
  <c r="F560" i="3"/>
  <c r="O1249" i="4"/>
  <c r="F552" i="3"/>
  <c r="O1224" i="4"/>
  <c r="F536" i="3"/>
  <c r="O1199" i="4"/>
  <c r="F528" i="3"/>
  <c r="O1168" i="4"/>
  <c r="F520" i="3"/>
  <c r="O1140" i="4"/>
  <c r="F504" i="3"/>
  <c r="O1125" i="4"/>
  <c r="F496" i="3"/>
  <c r="O1098" i="4"/>
  <c r="F480" i="3"/>
  <c r="O1087" i="4"/>
  <c r="F472" i="3"/>
  <c r="O1078" i="4"/>
  <c r="F464" i="3"/>
  <c r="O1067" i="4"/>
  <c r="F456" i="3"/>
  <c r="O971" i="4"/>
  <c r="F408" i="3"/>
  <c r="O899" i="4"/>
  <c r="F376" i="3"/>
  <c r="O792" i="4"/>
  <c r="F344" i="3"/>
  <c r="O688" i="4"/>
  <c r="F296" i="3"/>
  <c r="O674" i="4"/>
  <c r="F288" i="3"/>
  <c r="O667" i="4"/>
  <c r="F280" i="3"/>
  <c r="O651" i="4"/>
  <c r="F264" i="3"/>
  <c r="O643" i="4"/>
  <c r="F256" i="3"/>
  <c r="O617" i="4"/>
  <c r="F240" i="3"/>
  <c r="O603" i="4"/>
  <c r="F232" i="3"/>
  <c r="O590" i="4"/>
  <c r="F224" i="3"/>
  <c r="O577" i="4"/>
  <c r="F216" i="3"/>
  <c r="O573" i="4"/>
  <c r="F208" i="3"/>
  <c r="O320" i="4"/>
  <c r="F192" i="3"/>
  <c r="O304" i="4"/>
  <c r="F184" i="3"/>
  <c r="O278" i="4"/>
  <c r="F168" i="3"/>
  <c r="O267" i="4"/>
  <c r="F160" i="3"/>
  <c r="O220" i="4"/>
  <c r="F136" i="3"/>
  <c r="O201" i="4"/>
  <c r="F120" i="3"/>
  <c r="O188" i="4"/>
  <c r="F112" i="3"/>
  <c r="O128" i="4"/>
  <c r="F72" i="3"/>
  <c r="O117" i="4"/>
  <c r="F64" i="3"/>
  <c r="O100" i="4"/>
  <c r="F56" i="3"/>
  <c r="O86" i="4"/>
  <c r="F48" i="3"/>
  <c r="O70" i="4"/>
  <c r="F40" i="3"/>
  <c r="O52" i="4"/>
  <c r="F32" i="3"/>
  <c r="O38" i="4"/>
  <c r="F24" i="3"/>
  <c r="O29" i="4"/>
  <c r="F16" i="3"/>
  <c r="O14" i="4"/>
  <c r="F8" i="3"/>
  <c r="F12" i="3"/>
  <c r="F4" i="3"/>
  <c r="O1612" i="4"/>
  <c r="F708" i="3"/>
  <c r="F678" i="3"/>
  <c r="F670" i="3"/>
  <c r="F662" i="3"/>
  <c r="F654" i="3"/>
  <c r="F646" i="3"/>
  <c r="F638" i="3"/>
  <c r="F630" i="3"/>
  <c r="F622" i="3"/>
  <c r="F614" i="3"/>
  <c r="F606" i="3"/>
  <c r="F598" i="3"/>
  <c r="F590" i="3"/>
  <c r="F582" i="3"/>
  <c r="F574" i="3"/>
  <c r="F566" i="3"/>
  <c r="F558" i="3"/>
  <c r="F550" i="3"/>
  <c r="F542" i="3"/>
  <c r="F534" i="3"/>
  <c r="F526" i="3"/>
  <c r="F518" i="3"/>
  <c r="F510" i="3"/>
  <c r="F502" i="3"/>
  <c r="F494" i="3"/>
  <c r="F486" i="3"/>
  <c r="F478" i="3"/>
  <c r="F470" i="3"/>
  <c r="F462" i="3"/>
  <c r="F454" i="3"/>
  <c r="F446" i="3"/>
  <c r="F438" i="3"/>
  <c r="F430" i="3"/>
  <c r="F422" i="3"/>
  <c r="F414" i="3"/>
  <c r="F406" i="3"/>
  <c r="F398" i="3"/>
  <c r="F390" i="3"/>
  <c r="F382" i="3"/>
  <c r="F374" i="3"/>
  <c r="F366" i="3"/>
  <c r="F358" i="3"/>
  <c r="O1685" i="4"/>
  <c r="F744" i="3"/>
  <c r="O1615" i="4"/>
  <c r="F711" i="3"/>
  <c r="O1603" i="4"/>
  <c r="F703" i="3"/>
  <c r="O1599" i="4"/>
  <c r="F699" i="3"/>
  <c r="O1594" i="4"/>
  <c r="F695" i="3"/>
  <c r="O1589" i="4"/>
  <c r="F691" i="3"/>
  <c r="O1586" i="4"/>
  <c r="F687" i="3"/>
  <c r="O1582" i="4"/>
  <c r="F683" i="3"/>
  <c r="O1533" i="4"/>
  <c r="F663" i="3"/>
  <c r="O1511" i="4"/>
  <c r="F651" i="3"/>
  <c r="O1403" i="4"/>
  <c r="F639" i="3"/>
  <c r="O1350" i="4"/>
  <c r="F623" i="3"/>
  <c r="O1301" i="4"/>
  <c r="F607" i="3"/>
  <c r="O1296" i="4"/>
  <c r="F603" i="3"/>
  <c r="O1285" i="4"/>
  <c r="F595" i="3"/>
  <c r="O1265" i="4"/>
  <c r="F563" i="3"/>
  <c r="O1248" i="4"/>
  <c r="F551" i="3"/>
  <c r="O1228" i="4"/>
  <c r="F539" i="3"/>
  <c r="O1151" i="4"/>
  <c r="F511" i="3"/>
  <c r="O1109" i="4"/>
  <c r="F487" i="3"/>
  <c r="O1102" i="4"/>
  <c r="F483" i="3"/>
  <c r="O1090" i="4"/>
  <c r="F475" i="3"/>
  <c r="O1077" i="4"/>
  <c r="F463" i="3"/>
  <c r="O1036" i="4"/>
  <c r="F451" i="3"/>
  <c r="O1031" i="4"/>
  <c r="F447" i="3"/>
  <c r="O1026" i="4"/>
  <c r="F443" i="3"/>
  <c r="O1020" i="4"/>
  <c r="F435" i="3"/>
  <c r="O1017" i="4"/>
  <c r="F431" i="3"/>
  <c r="O981" i="4"/>
  <c r="F415" i="3"/>
  <c r="O939" i="4"/>
  <c r="F395" i="3"/>
  <c r="O925" i="4"/>
  <c r="F387" i="3"/>
  <c r="O916" i="4"/>
  <c r="F383" i="3"/>
  <c r="O866" i="4"/>
  <c r="F363" i="3"/>
  <c r="O860" i="4"/>
  <c r="F359" i="3"/>
  <c r="O818" i="4"/>
  <c r="F351" i="3"/>
  <c r="O791" i="4"/>
  <c r="F343" i="3"/>
  <c r="O712" i="4"/>
  <c r="F311" i="3"/>
  <c r="O700" i="4"/>
  <c r="F303" i="3"/>
  <c r="O692" i="4"/>
  <c r="F299" i="3"/>
  <c r="O673" i="4"/>
  <c r="F287" i="3"/>
  <c r="O660" i="4"/>
  <c r="F275" i="3"/>
  <c r="O650" i="4"/>
  <c r="F263" i="3"/>
  <c r="O616" i="4"/>
  <c r="F239" i="3"/>
  <c r="O594" i="4"/>
  <c r="F227" i="3"/>
  <c r="O581" i="4"/>
  <c r="F219" i="3"/>
  <c r="O331" i="4"/>
  <c r="F203" i="3"/>
  <c r="O328" i="4"/>
  <c r="F199" i="3"/>
  <c r="O319" i="4"/>
  <c r="F191" i="3"/>
  <c r="O307" i="4"/>
  <c r="F187" i="3"/>
  <c r="O303" i="4"/>
  <c r="F183" i="3"/>
  <c r="O277" i="4"/>
  <c r="F167" i="3"/>
  <c r="O266" i="4"/>
  <c r="F159" i="3"/>
  <c r="O219" i="4"/>
  <c r="F135" i="3"/>
  <c r="O200" i="4"/>
  <c r="F119" i="3"/>
  <c r="O187" i="4"/>
  <c r="F111" i="3"/>
  <c r="O178" i="4"/>
  <c r="F103" i="3"/>
  <c r="O151" i="4"/>
  <c r="F87" i="3"/>
  <c r="O127" i="4"/>
  <c r="F71" i="3"/>
  <c r="O116" i="4"/>
  <c r="F63" i="3"/>
  <c r="O98" i="4"/>
  <c r="F55" i="3"/>
  <c r="O85" i="4"/>
  <c r="F47" i="3"/>
  <c r="O51" i="4"/>
  <c r="F31" i="3"/>
  <c r="O37" i="4"/>
  <c r="F23" i="3"/>
  <c r="O28" i="4"/>
  <c r="F15" i="3"/>
  <c r="O13" i="4"/>
  <c r="F7" i="3"/>
  <c r="F18" i="3"/>
  <c r="F10" i="3"/>
  <c r="F677" i="3"/>
  <c r="F669" i="3"/>
  <c r="F661" i="3"/>
  <c r="F653" i="3"/>
  <c r="F645" i="3"/>
  <c r="F637" i="3"/>
  <c r="F629" i="3"/>
  <c r="F621" i="3"/>
  <c r="F613" i="3"/>
  <c r="F605" i="3"/>
  <c r="F597" i="3"/>
  <c r="F589" i="3"/>
  <c r="F581" i="3"/>
  <c r="F573" i="3"/>
  <c r="F565" i="3"/>
  <c r="F557" i="3"/>
  <c r="F549" i="3"/>
  <c r="F541" i="3"/>
  <c r="F533" i="3"/>
  <c r="F525" i="3"/>
  <c r="F517" i="3"/>
  <c r="F509" i="3"/>
  <c r="F501" i="3"/>
  <c r="F493" i="3"/>
  <c r="F485" i="3"/>
  <c r="F477" i="3"/>
  <c r="F469" i="3"/>
  <c r="F461" i="3"/>
  <c r="F453" i="3"/>
  <c r="F445" i="3"/>
  <c r="F437" i="3"/>
  <c r="F429" i="3"/>
  <c r="F421" i="3"/>
  <c r="F413" i="3"/>
  <c r="F405" i="3"/>
  <c r="F397" i="3"/>
  <c r="F389" i="3"/>
  <c r="F381" i="3"/>
  <c r="O1703" i="4"/>
  <c r="F748" i="3"/>
  <c r="O1702" i="4"/>
  <c r="F747" i="3"/>
  <c r="F17" i="3"/>
  <c r="F9" i="3"/>
  <c r="F676" i="3"/>
  <c r="F668" i="3"/>
  <c r="F660" i="3"/>
  <c r="F652" i="3"/>
  <c r="F644" i="3"/>
  <c r="F636" i="3"/>
  <c r="F628" i="3"/>
  <c r="F620" i="3"/>
  <c r="F612" i="3"/>
  <c r="F604" i="3"/>
  <c r="F596" i="3"/>
  <c r="F588" i="3"/>
  <c r="F580" i="3"/>
  <c r="F572" i="3"/>
  <c r="F564" i="3"/>
  <c r="F556" i="3"/>
  <c r="F548" i="3"/>
  <c r="F540" i="3"/>
  <c r="F532" i="3"/>
  <c r="F524" i="3"/>
  <c r="F516" i="3"/>
  <c r="F508" i="3"/>
  <c r="F500" i="3"/>
  <c r="F492" i="3"/>
  <c r="F484" i="3"/>
  <c r="F476" i="3"/>
  <c r="F468" i="3"/>
  <c r="F460" i="3"/>
  <c r="F452" i="3"/>
  <c r="F444" i="3"/>
  <c r="F436" i="3"/>
  <c r="F428" i="3"/>
  <c r="F420" i="3"/>
  <c r="F404" i="3"/>
  <c r="F396" i="3"/>
  <c r="F388" i="3"/>
  <c r="F380" i="3"/>
  <c r="O1614" i="4"/>
  <c r="F710" i="3"/>
  <c r="O1602" i="4"/>
  <c r="F702" i="3"/>
  <c r="O1598" i="4"/>
  <c r="F698" i="3"/>
  <c r="O1593" i="4"/>
  <c r="F694" i="3"/>
  <c r="O1585" i="4"/>
  <c r="F686" i="3"/>
  <c r="F350" i="3"/>
  <c r="F342" i="3"/>
  <c r="F334" i="3"/>
  <c r="F326" i="3"/>
  <c r="F318" i="3"/>
  <c r="F310" i="3"/>
  <c r="F302" i="3"/>
  <c r="F294" i="3"/>
  <c r="F286" i="3"/>
  <c r="F278" i="3"/>
  <c r="F270" i="3"/>
  <c r="F262" i="3"/>
  <c r="F254" i="3"/>
  <c r="F246" i="3"/>
  <c r="F238" i="3"/>
  <c r="F230" i="3"/>
  <c r="F222" i="3"/>
  <c r="F214" i="3"/>
  <c r="F206" i="3"/>
  <c r="F198" i="3"/>
  <c r="F190" i="3"/>
  <c r="F182" i="3"/>
  <c r="F174" i="3"/>
  <c r="F166" i="3"/>
  <c r="F158" i="3"/>
  <c r="F150" i="3"/>
  <c r="F142" i="3"/>
  <c r="F134" i="3"/>
  <c r="F126" i="3"/>
  <c r="F118" i="3"/>
  <c r="F110" i="3"/>
  <c r="F102" i="3"/>
  <c r="F94" i="3"/>
  <c r="F86" i="3"/>
  <c r="F78" i="3"/>
  <c r="F70" i="3"/>
  <c r="F62" i="3"/>
  <c r="F54" i="3"/>
  <c r="F46" i="3"/>
  <c r="F38" i="3"/>
  <c r="F30" i="3"/>
  <c r="F22" i="3"/>
  <c r="F373" i="3"/>
  <c r="F365" i="3"/>
  <c r="F357" i="3"/>
  <c r="F349" i="3"/>
  <c r="F341" i="3"/>
  <c r="F333" i="3"/>
  <c r="F325" i="3"/>
  <c r="F317" i="3"/>
  <c r="F309" i="3"/>
  <c r="F301" i="3"/>
  <c r="F293" i="3"/>
  <c r="F285" i="3"/>
  <c r="F277" i="3"/>
  <c r="F269" i="3"/>
  <c r="F261" i="3"/>
  <c r="F253" i="3"/>
  <c r="F245" i="3"/>
  <c r="F237" i="3"/>
  <c r="F229" i="3"/>
  <c r="F221" i="3"/>
  <c r="F213" i="3"/>
  <c r="F205" i="3"/>
  <c r="F197" i="3"/>
  <c r="F189" i="3"/>
  <c r="F181" i="3"/>
  <c r="F173" i="3"/>
  <c r="F165" i="3"/>
  <c r="F157" i="3"/>
  <c r="F149" i="3"/>
  <c r="F141" i="3"/>
  <c r="F133" i="3"/>
  <c r="F125" i="3"/>
  <c r="F117" i="3"/>
  <c r="F109" i="3"/>
  <c r="F101" i="3"/>
  <c r="F93" i="3"/>
  <c r="F85" i="3"/>
  <c r="F77" i="3"/>
  <c r="F69" i="3"/>
  <c r="F61" i="3"/>
  <c r="F53" i="3"/>
  <c r="F45" i="3"/>
  <c r="F37" i="3"/>
  <c r="F29" i="3"/>
  <c r="F21" i="3"/>
  <c r="F372" i="3"/>
  <c r="F364" i="3"/>
  <c r="F356" i="3"/>
  <c r="F348" i="3"/>
  <c r="F340" i="3"/>
  <c r="F332" i="3"/>
  <c r="F324" i="3"/>
  <c r="F316" i="3"/>
  <c r="F308" i="3"/>
  <c r="F300" i="3"/>
  <c r="F292" i="3"/>
  <c r="F284" i="3"/>
  <c r="F276" i="3"/>
  <c r="F268" i="3"/>
  <c r="F260" i="3"/>
  <c r="F252" i="3"/>
  <c r="F244" i="3"/>
  <c r="F236" i="3"/>
  <c r="F228" i="3"/>
  <c r="F220" i="3"/>
  <c r="F212" i="3"/>
  <c r="F204" i="3"/>
  <c r="F196" i="3"/>
  <c r="F188" i="3"/>
  <c r="F180" i="3"/>
  <c r="F172" i="3"/>
  <c r="F164" i="3"/>
  <c r="F156" i="3"/>
  <c r="F148" i="3"/>
  <c r="F140" i="3"/>
  <c r="F132" i="3"/>
  <c r="F124" i="3"/>
  <c r="F116" i="3"/>
  <c r="F108" i="3"/>
  <c r="F100" i="3"/>
  <c r="F92" i="3"/>
  <c r="F84" i="3"/>
  <c r="F76" i="3"/>
  <c r="F68" i="3"/>
  <c r="F60" i="3"/>
  <c r="F52" i="3"/>
  <c r="F44" i="3"/>
  <c r="F36" i="3"/>
  <c r="F28" i="3"/>
  <c r="F20" i="3"/>
  <c r="F179" i="3"/>
  <c r="F171" i="3"/>
  <c r="F163" i="3"/>
  <c r="F155" i="3"/>
  <c r="F147" i="3"/>
  <c r="F139" i="3"/>
  <c r="F131" i="3"/>
  <c r="F123" i="3"/>
  <c r="F115" i="3"/>
  <c r="F107" i="3"/>
  <c r="F99" i="3"/>
  <c r="F91" i="3"/>
  <c r="F83" i="3"/>
  <c r="F75" i="3"/>
  <c r="F67" i="3"/>
  <c r="F59" i="3"/>
  <c r="F51" i="3"/>
  <c r="F43" i="3"/>
  <c r="F35" i="3"/>
  <c r="F27" i="3"/>
  <c r="F19" i="3"/>
  <c r="F378" i="3"/>
  <c r="F370" i="3"/>
  <c r="F362" i="3"/>
  <c r="F354" i="3"/>
  <c r="F346" i="3"/>
  <c r="F338" i="3"/>
  <c r="F330" i="3"/>
  <c r="F322" i="3"/>
  <c r="F314" i="3"/>
  <c r="F306" i="3"/>
  <c r="F298" i="3"/>
  <c r="F290" i="3"/>
  <c r="F282" i="3"/>
  <c r="F274" i="3"/>
  <c r="F266" i="3"/>
  <c r="F250" i="3"/>
  <c r="F242" i="3"/>
  <c r="F234" i="3"/>
  <c r="F226" i="3"/>
  <c r="F218" i="3"/>
  <c r="F210" i="3"/>
  <c r="F202" i="3"/>
  <c r="F194" i="3"/>
  <c r="F186" i="3"/>
  <c r="F178" i="3"/>
  <c r="F170" i="3"/>
  <c r="F162" i="3"/>
  <c r="F154" i="3"/>
  <c r="F146" i="3"/>
  <c r="F138" i="3"/>
  <c r="F130" i="3"/>
  <c r="F122" i="3"/>
  <c r="F114" i="3"/>
  <c r="F106" i="3"/>
  <c r="F98" i="3"/>
  <c r="F90" i="3"/>
  <c r="F82" i="3"/>
  <c r="F74" i="3"/>
  <c r="F66" i="3"/>
  <c r="F58" i="3"/>
  <c r="F50" i="3"/>
  <c r="F42" i="3"/>
  <c r="F34" i="3"/>
  <c r="F26" i="3"/>
  <c r="F393" i="3"/>
  <c r="F385" i="3"/>
  <c r="F377" i="3"/>
  <c r="F369" i="3"/>
  <c r="F361" i="3"/>
  <c r="F353" i="3"/>
  <c r="F345" i="3"/>
  <c r="F337" i="3"/>
  <c r="F329" i="3"/>
  <c r="F321" i="3"/>
  <c r="F313" i="3"/>
  <c r="F305" i="3"/>
  <c r="F297" i="3"/>
  <c r="F289" i="3"/>
  <c r="F281" i="3"/>
  <c r="F273" i="3"/>
  <c r="F265" i="3"/>
  <c r="F257" i="3"/>
  <c r="F249" i="3"/>
  <c r="F241" i="3"/>
  <c r="F233" i="3"/>
  <c r="F225" i="3"/>
  <c r="F217" i="3"/>
  <c r="F209" i="3"/>
  <c r="F201" i="3"/>
  <c r="F193" i="3"/>
  <c r="F185" i="3"/>
  <c r="F177" i="3"/>
  <c r="F169" i="3"/>
  <c r="F161" i="3"/>
  <c r="F153" i="3"/>
  <c r="F145" i="3"/>
  <c r="F137" i="3"/>
  <c r="F129" i="3"/>
  <c r="F121" i="3"/>
  <c r="F113" i="3"/>
  <c r="F105" i="3"/>
  <c r="F97" i="3"/>
  <c r="F89" i="3"/>
  <c r="F81" i="3"/>
  <c r="F73" i="3"/>
  <c r="F65" i="3"/>
  <c r="F57" i="3"/>
  <c r="F49" i="3"/>
  <c r="F41" i="3"/>
  <c r="F33" i="3"/>
  <c r="F25" i="3"/>
  <c r="O9" i="4"/>
  <c r="O24" i="4"/>
  <c r="O48" i="4"/>
  <c r="O3" i="4"/>
  <c r="O63" i="4"/>
  <c r="O62" i="4"/>
  <c r="O32" i="4"/>
  <c r="O71" i="4"/>
  <c r="O5" i="4"/>
  <c r="L1168" i="4" a="1"/>
  <c r="L1168" i="4" s="1"/>
  <c r="L1205" i="4" a="1"/>
  <c r="L1205" i="4" s="1"/>
  <c r="L1224" i="4" a="1"/>
  <c r="L1224" i="4" s="1"/>
  <c r="L1275" i="4" a="1"/>
  <c r="L1275" i="4" s="1"/>
  <c r="L1306" i="4" a="1"/>
  <c r="L1306" i="4" s="1"/>
  <c r="L1326" i="4" a="1"/>
  <c r="L1326" i="4" s="1"/>
  <c r="L1343" i="4" a="1"/>
  <c r="L1343" i="4" s="1"/>
  <c r="L1356" i="4" a="1"/>
  <c r="L1356" i="4" s="1"/>
  <c r="L1375" i="4" a="1"/>
  <c r="L1375" i="4" s="1"/>
  <c r="L1388" i="4" a="1"/>
  <c r="L1388" i="4" s="1"/>
  <c r="L1397" i="4" a="1"/>
  <c r="L1397" i="4" s="1"/>
  <c r="L1407" i="4" a="1"/>
  <c r="L1407" i="4" s="1"/>
  <c r="L1415" i="4" a="1"/>
  <c r="L1415" i="4" s="1"/>
  <c r="L1422" i="4" a="1"/>
  <c r="L1422" i="4" s="1"/>
  <c r="L1431" i="4" a="1"/>
  <c r="L1431" i="4" s="1"/>
  <c r="L1439" i="4" a="1"/>
  <c r="L1439" i="4" s="1"/>
  <c r="L1447" i="4" a="1"/>
  <c r="L1447" i="4" s="1"/>
  <c r="L1455" i="4" a="1"/>
  <c r="L1455" i="4" s="1"/>
  <c r="L1462" i="4" a="1"/>
  <c r="L1462" i="4" s="1"/>
  <c r="L1475" i="4" a="1"/>
  <c r="L1475" i="4" s="1"/>
  <c r="L1487" i="4" a="1"/>
  <c r="L1487" i="4" s="1"/>
  <c r="L1494" i="4" a="1"/>
  <c r="L1494" i="4" s="1"/>
  <c r="L1230" i="4" a="1"/>
  <c r="L1230" i="4" s="1"/>
  <c r="L1280" i="4" a="1"/>
  <c r="L1280" i="4" s="1"/>
  <c r="L1308" i="4" a="1"/>
  <c r="L1308" i="4" s="1"/>
  <c r="L1330" i="4" a="1"/>
  <c r="L1330" i="4" s="1"/>
  <c r="L1345" i="4" a="1"/>
  <c r="L1345" i="4" s="1"/>
  <c r="L1360" i="4" a="1"/>
  <c r="L1360" i="4" s="1"/>
  <c r="L1389" i="4" a="1"/>
  <c r="L1389" i="4" s="1"/>
  <c r="L1399" i="4" a="1"/>
  <c r="L1399" i="4" s="1"/>
  <c r="L1416" i="4" a="1"/>
  <c r="L1416" i="4" s="1"/>
  <c r="L1424" i="4" a="1"/>
  <c r="L1424" i="4" s="1"/>
  <c r="L1432" i="4" a="1"/>
  <c r="L1432" i="4" s="1"/>
  <c r="L1440" i="4" a="1"/>
  <c r="L1440" i="4" s="1"/>
  <c r="L1448" i="4" a="1"/>
  <c r="L1448" i="4" s="1"/>
  <c r="L1456" i="4" a="1"/>
  <c r="L1456" i="4" s="1"/>
  <c r="L1463" i="4" a="1"/>
  <c r="L1463" i="4" s="1"/>
  <c r="L1469" i="4" a="1"/>
  <c r="L1469" i="4" s="1"/>
  <c r="L1476" i="4" a="1"/>
  <c r="L1476" i="4" s="1"/>
  <c r="L1481" i="4" a="1"/>
  <c r="L1481" i="4" s="1"/>
  <c r="L1488" i="4" a="1"/>
  <c r="L1488" i="4" s="1"/>
  <c r="L1495" i="4" a="1"/>
  <c r="L1495" i="4" s="1"/>
  <c r="L1236" i="4" a="1"/>
  <c r="L1236" i="4" s="1"/>
  <c r="L1283" i="4" a="1"/>
  <c r="L1283" i="4" s="1"/>
  <c r="L1312" i="4" a="1"/>
  <c r="L1312" i="4" s="1"/>
  <c r="L1331" i="4" a="1"/>
  <c r="L1331" i="4" s="1"/>
  <c r="L1348" i="4" a="1"/>
  <c r="L1348" i="4" s="1"/>
  <c r="L1362" i="4" a="1"/>
  <c r="L1362" i="4" s="1"/>
  <c r="L1376" i="4" a="1"/>
  <c r="L1376" i="4" s="1"/>
  <c r="L1391" i="4" a="1"/>
  <c r="L1391" i="4" s="1"/>
  <c r="L1400" i="4" a="1"/>
  <c r="L1400" i="4" s="1"/>
  <c r="L1408" i="4" a="1"/>
  <c r="L1408" i="4" s="1"/>
  <c r="L1417" i="4" a="1"/>
  <c r="L1417" i="4" s="1"/>
  <c r="L1425" i="4" a="1"/>
  <c r="L1425" i="4" s="1"/>
  <c r="L1433" i="4" a="1"/>
  <c r="L1433" i="4" s="1"/>
  <c r="L1441" i="4" a="1"/>
  <c r="L1441" i="4" s="1"/>
  <c r="L1449" i="4" a="1"/>
  <c r="L1449" i="4" s="1"/>
  <c r="L1457" i="4" a="1"/>
  <c r="L1457" i="4" s="1"/>
  <c r="L1464" i="4" a="1"/>
  <c r="L1464" i="4" s="1"/>
  <c r="L1470" i="4" a="1"/>
  <c r="L1470" i="4" s="1"/>
  <c r="L1482" i="4" a="1"/>
  <c r="L1482" i="4" s="1"/>
  <c r="L1489" i="4" a="1"/>
  <c r="L1489" i="4" s="1"/>
  <c r="L1174" i="4" a="1"/>
  <c r="L1174" i="4" s="1"/>
  <c r="L1249" i="4" a="1"/>
  <c r="L1249" i="4" s="1"/>
  <c r="L1286" i="4" a="1"/>
  <c r="L1286" i="4" s="1"/>
  <c r="L1314" i="4" a="1"/>
  <c r="L1314" i="4" s="1"/>
  <c r="L1332" i="4" a="1"/>
  <c r="L1332" i="4" s="1"/>
  <c r="L1349" i="4" a="1"/>
  <c r="L1349" i="4" s="1"/>
  <c r="L1366" i="4" a="1"/>
  <c r="L1366" i="4" s="1"/>
  <c r="L1379" i="4" a="1"/>
  <c r="L1379" i="4" s="1"/>
  <c r="L1393" i="4" a="1"/>
  <c r="L1393" i="4" s="1"/>
  <c r="L1401" i="4" a="1"/>
  <c r="L1401" i="4" s="1"/>
  <c r="L1409" i="4" a="1"/>
  <c r="L1409" i="4" s="1"/>
  <c r="L1418" i="4" a="1"/>
  <c r="L1418" i="4" s="1"/>
  <c r="L1434" i="4" a="1"/>
  <c r="L1434" i="4" s="1"/>
  <c r="L1442" i="4" a="1"/>
  <c r="L1442" i="4" s="1"/>
  <c r="L1450" i="4" a="1"/>
  <c r="L1450" i="4" s="1"/>
  <c r="L1465" i="4" a="1"/>
  <c r="L1465" i="4" s="1"/>
  <c r="L1471" i="4" a="1"/>
  <c r="L1471" i="4" s="1"/>
  <c r="L1477" i="4" a="1"/>
  <c r="L1477" i="4" s="1"/>
  <c r="L1483" i="4" a="1"/>
  <c r="L1483" i="4" s="1"/>
  <c r="L1490" i="4" a="1"/>
  <c r="L1490" i="4" s="1"/>
  <c r="L1503" i="4" a="1"/>
  <c r="L1503" i="4" s="1"/>
  <c r="L1187" i="4" a="1"/>
  <c r="L1187" i="4" s="1"/>
  <c r="L1255" i="4" a="1"/>
  <c r="L1255" i="4" s="1"/>
  <c r="L1293" i="4" a="1"/>
  <c r="L1293" i="4" s="1"/>
  <c r="L1318" i="4" a="1"/>
  <c r="L1318" i="4" s="1"/>
  <c r="L1335" i="4" a="1"/>
  <c r="L1335" i="4" s="1"/>
  <c r="L1368" i="4" a="1"/>
  <c r="L1368" i="4" s="1"/>
  <c r="L1381" i="4" a="1"/>
  <c r="L1381" i="4" s="1"/>
  <c r="L1402" i="4" a="1"/>
  <c r="L1402" i="4" s="1"/>
  <c r="L1410" i="4" a="1"/>
  <c r="L1410" i="4" s="1"/>
  <c r="L1419" i="4" a="1"/>
  <c r="L1419" i="4" s="1"/>
  <c r="L1426" i="4" a="1"/>
  <c r="L1426" i="4" s="1"/>
  <c r="L1435" i="4" a="1"/>
  <c r="L1435" i="4" s="1"/>
  <c r="L1443" i="4" a="1"/>
  <c r="L1443" i="4" s="1"/>
  <c r="L1451" i="4" a="1"/>
  <c r="L1451" i="4" s="1"/>
  <c r="L1458" i="4" a="1"/>
  <c r="L1458" i="4" s="1"/>
  <c r="L1466" i="4" a="1"/>
  <c r="L1466" i="4" s="1"/>
  <c r="L1484" i="4" a="1"/>
  <c r="L1484" i="4" s="1"/>
  <c r="L1491" i="4" a="1"/>
  <c r="L1491" i="4" s="1"/>
  <c r="L1497" i="4" a="1"/>
  <c r="L1497" i="4" s="1"/>
  <c r="L1517" i="4" a="1"/>
  <c r="L1517" i="4" s="1"/>
  <c r="L1199" i="4" a="1"/>
  <c r="L1199" i="4" s="1"/>
  <c r="L1257" i="4" a="1"/>
  <c r="L1257" i="4" s="1"/>
  <c r="L1295" i="4" a="1"/>
  <c r="L1295" i="4" s="1"/>
  <c r="L1320" i="4" a="1"/>
  <c r="L1320" i="4" s="1"/>
  <c r="L1337" i="4" a="1"/>
  <c r="L1337" i="4" s="1"/>
  <c r="L1351" i="4" a="1"/>
  <c r="L1351" i="4" s="1"/>
  <c r="L1369" i="4" a="1"/>
  <c r="L1369" i="4" s="1"/>
  <c r="L1382" i="4" a="1"/>
  <c r="L1382" i="4" s="1"/>
  <c r="L1394" i="4" a="1"/>
  <c r="L1394" i="4" s="1"/>
  <c r="L1404" i="4" a="1"/>
  <c r="L1404" i="4" s="1"/>
  <c r="L1412" i="4" a="1"/>
  <c r="L1412" i="4" s="1"/>
  <c r="L1420" i="4" a="1"/>
  <c r="L1420" i="4" s="1"/>
  <c r="L1427" i="4" a="1"/>
  <c r="L1427" i="4" s="1"/>
  <c r="L1436" i="4" a="1"/>
  <c r="L1436" i="4" s="1"/>
  <c r="L1444" i="4" a="1"/>
  <c r="L1444" i="4" s="1"/>
  <c r="L1452" i="4" a="1"/>
  <c r="L1452" i="4" s="1"/>
  <c r="L1459" i="4" a="1"/>
  <c r="L1459" i="4" s="1"/>
  <c r="L1467" i="4" a="1"/>
  <c r="L1467" i="4" s="1"/>
  <c r="L1472" i="4" a="1"/>
  <c r="L1472" i="4" s="1"/>
  <c r="L1478" i="4" a="1"/>
  <c r="L1478" i="4" s="1"/>
  <c r="L1485" i="4" a="1"/>
  <c r="L1485" i="4" s="1"/>
  <c r="L1212" i="4" a="1"/>
  <c r="L1212" i="4" s="1"/>
  <c r="L1264" i="4" a="1"/>
  <c r="L1264" i="4" s="1"/>
  <c r="L1299" i="4" a="1"/>
  <c r="L1299" i="4" s="1"/>
  <c r="L1324" i="4" a="1"/>
  <c r="L1324" i="4" s="1"/>
  <c r="L1338" i="4" a="1"/>
  <c r="L1338" i="4" s="1"/>
  <c r="L1353" i="4" a="1"/>
  <c r="L1353" i="4" s="1"/>
  <c r="L1371" i="4" a="1"/>
  <c r="L1371" i="4" s="1"/>
  <c r="L1386" i="4" a="1"/>
  <c r="L1386" i="4" s="1"/>
  <c r="L1395" i="4" a="1"/>
  <c r="L1395" i="4" s="1"/>
  <c r="L1405" i="4" a="1"/>
  <c r="L1405" i="4" s="1"/>
  <c r="L1413" i="4" a="1"/>
  <c r="L1413" i="4" s="1"/>
  <c r="L1421" i="4" a="1"/>
  <c r="L1421" i="4" s="1"/>
  <c r="L1428" i="4" a="1"/>
  <c r="L1428" i="4" s="1"/>
  <c r="L1437" i="4" a="1"/>
  <c r="L1437" i="4" s="1"/>
  <c r="L1445" i="4" a="1"/>
  <c r="L1445" i="4" s="1"/>
  <c r="L1453" i="4" a="1"/>
  <c r="L1453" i="4" s="1"/>
  <c r="L1460" i="4" a="1"/>
  <c r="L1460" i="4" s="1"/>
  <c r="L1473" i="4" a="1"/>
  <c r="L1473" i="4" s="1"/>
  <c r="L1479" i="4" a="1"/>
  <c r="L1479" i="4" s="1"/>
  <c r="L1492" i="4" a="1"/>
  <c r="L1492" i="4" s="1"/>
  <c r="L1218" i="4" a="1"/>
  <c r="L1218" i="4" s="1"/>
  <c r="L1270" i="4" a="1"/>
  <c r="L1270" i="4" s="1"/>
  <c r="L1301" i="4" a="1"/>
  <c r="L1301" i="4" s="1"/>
  <c r="L1325" i="4" a="1"/>
  <c r="L1325" i="4" s="1"/>
  <c r="L1341" i="4" a="1"/>
  <c r="L1341" i="4" s="1"/>
  <c r="L1355" i="4" a="1"/>
  <c r="L1355" i="4" s="1"/>
  <c r="L1374" i="4" a="1"/>
  <c r="L1374" i="4" s="1"/>
  <c r="L1387" i="4" a="1"/>
  <c r="L1387" i="4" s="1"/>
  <c r="L1396" i="4" a="1"/>
  <c r="L1396" i="4" s="1"/>
  <c r="L1406" i="4" a="1"/>
  <c r="L1406" i="4" s="1"/>
  <c r="L1414" i="4" a="1"/>
  <c r="L1414" i="4" s="1"/>
  <c r="L1430" i="4" a="1"/>
  <c r="L1430" i="4" s="1"/>
  <c r="L1438" i="4" a="1"/>
  <c r="L1438" i="4" s="1"/>
  <c r="L1446" i="4" a="1"/>
  <c r="L1446" i="4" s="1"/>
  <c r="L1454" i="4" a="1"/>
  <c r="L1454" i="4" s="1"/>
  <c r="L1461" i="4" a="1"/>
  <c r="L1461" i="4" s="1"/>
  <c r="L1468" i="4" a="1"/>
  <c r="L1468" i="4" s="1"/>
  <c r="L1474" i="4" a="1"/>
  <c r="L1474" i="4" s="1"/>
  <c r="L1480" i="4" a="1"/>
  <c r="L1480" i="4" s="1"/>
  <c r="L1486" i="4" a="1"/>
  <c r="L1486" i="4" s="1"/>
  <c r="L1493" i="4" a="1"/>
  <c r="L1493" i="4" s="1"/>
  <c r="L1504" i="4" a="1"/>
  <c r="L1504" i="4" s="1"/>
  <c r="L1511" i="4" a="1"/>
  <c r="L1511" i="4" s="1"/>
  <c r="L1519" i="4" a="1"/>
  <c r="L1519" i="4" s="1"/>
  <c r="L1526" i="4" a="1"/>
  <c r="L1526" i="4" s="1"/>
  <c r="L1534" i="4" a="1"/>
  <c r="L1534" i="4" s="1"/>
  <c r="L1540" i="4" a="1"/>
  <c r="L1540" i="4" s="1"/>
  <c r="L1547" i="4" a="1"/>
  <c r="L1547" i="4" s="1"/>
  <c r="L1554" i="4" a="1"/>
  <c r="L1554" i="4" s="1"/>
  <c r="L1562" i="4" a="1"/>
  <c r="L1562" i="4" s="1"/>
  <c r="L1569" i="4" a="1"/>
  <c r="L1569" i="4" s="1"/>
  <c r="L1576" i="4" a="1"/>
  <c r="L1576" i="4" s="1"/>
  <c r="L1584" i="4" a="1"/>
  <c r="L1584" i="4" s="1"/>
  <c r="L1591" i="4" a="1"/>
  <c r="L1591" i="4" s="1"/>
  <c r="L1598" i="4" a="1"/>
  <c r="L1598" i="4" s="1"/>
  <c r="L1604" i="4" a="1"/>
  <c r="L1604" i="4" s="1"/>
  <c r="L1612" i="4" a="1"/>
  <c r="L1612" i="4" s="1"/>
  <c r="L1626" i="4" a="1"/>
  <c r="L1626" i="4" s="1"/>
  <c r="L1639" i="4" a="1"/>
  <c r="L1639" i="4" s="1"/>
  <c r="L1646" i="4" a="1"/>
  <c r="L1646" i="4" s="1"/>
  <c r="L1653" i="4" a="1"/>
  <c r="L1653" i="4" s="1"/>
  <c r="L1660" i="4" a="1"/>
  <c r="L1660" i="4" s="1"/>
  <c r="L1667" i="4" a="1"/>
  <c r="L1667" i="4" s="1"/>
  <c r="L1674" i="4" a="1"/>
  <c r="L1674" i="4" s="1"/>
  <c r="L1680" i="4" a="1"/>
  <c r="L1680" i="4" s="1"/>
  <c r="L1686" i="4" a="1"/>
  <c r="L1686" i="4" s="1"/>
  <c r="L1693" i="4" a="1"/>
  <c r="L1693" i="4" s="1"/>
  <c r="L1700" i="4" a="1"/>
  <c r="L1700" i="4" s="1"/>
  <c r="L1496" i="4" a="1"/>
  <c r="L1496" i="4" s="1"/>
  <c r="L1505" i="4" a="1"/>
  <c r="L1505" i="4" s="1"/>
  <c r="L1512" i="4" a="1"/>
  <c r="L1512" i="4" s="1"/>
  <c r="L1527" i="4" a="1"/>
  <c r="L1527" i="4" s="1"/>
  <c r="L1535" i="4" a="1"/>
  <c r="L1535" i="4" s="1"/>
  <c r="L1541" i="4" a="1"/>
  <c r="L1541" i="4" s="1"/>
  <c r="L1548" i="4" a="1"/>
  <c r="L1548" i="4" s="1"/>
  <c r="L1555" i="4" a="1"/>
  <c r="L1555" i="4" s="1"/>
  <c r="L1563" i="4" a="1"/>
  <c r="L1563" i="4" s="1"/>
  <c r="L1577" i="4" a="1"/>
  <c r="L1577" i="4" s="1"/>
  <c r="L1585" i="4" a="1"/>
  <c r="L1585" i="4" s="1"/>
  <c r="L1592" i="4" a="1"/>
  <c r="L1592" i="4" s="1"/>
  <c r="L1599" i="4" a="1"/>
  <c r="L1599" i="4" s="1"/>
  <c r="L1605" i="4" a="1"/>
  <c r="L1605" i="4" s="1"/>
  <c r="L1613" i="4" a="1"/>
  <c r="L1613" i="4" s="1"/>
  <c r="L1620" i="4" a="1"/>
  <c r="L1620" i="4" s="1"/>
  <c r="L1627" i="4" a="1"/>
  <c r="L1627" i="4" s="1"/>
  <c r="L1634" i="4" a="1"/>
  <c r="L1634" i="4" s="1"/>
  <c r="L1640" i="4" a="1"/>
  <c r="L1640" i="4" s="1"/>
  <c r="L1647" i="4" a="1"/>
  <c r="L1647" i="4" s="1"/>
  <c r="L1654" i="4" a="1"/>
  <c r="L1654" i="4" s="1"/>
  <c r="L1668" i="4" a="1"/>
  <c r="L1668" i="4" s="1"/>
  <c r="L1675" i="4" a="1"/>
  <c r="L1675" i="4" s="1"/>
  <c r="L1681" i="4" a="1"/>
  <c r="L1681" i="4" s="1"/>
  <c r="L1687" i="4" a="1"/>
  <c r="L1687" i="4" s="1"/>
  <c r="L1694" i="4" a="1"/>
  <c r="L1694" i="4" s="1"/>
  <c r="L1498" i="4" a="1"/>
  <c r="L1498" i="4" s="1"/>
  <c r="L1513" i="4" a="1"/>
  <c r="L1513" i="4" s="1"/>
  <c r="L1520" i="4" a="1"/>
  <c r="L1520" i="4" s="1"/>
  <c r="L1528" i="4" a="1"/>
  <c r="L1528" i="4" s="1"/>
  <c r="L1542" i="4" a="1"/>
  <c r="L1542" i="4" s="1"/>
  <c r="L1549" i="4" a="1"/>
  <c r="L1549" i="4" s="1"/>
  <c r="L1556" i="4" a="1"/>
  <c r="L1556" i="4" s="1"/>
  <c r="L1564" i="4" a="1"/>
  <c r="L1564" i="4" s="1"/>
  <c r="L1570" i="4" a="1"/>
  <c r="L1570" i="4" s="1"/>
  <c r="L1578" i="4" a="1"/>
  <c r="L1578" i="4" s="1"/>
  <c r="L1593" i="4" a="1"/>
  <c r="L1593" i="4" s="1"/>
  <c r="L1606" i="4" a="1"/>
  <c r="L1606" i="4" s="1"/>
  <c r="L1614" i="4" a="1"/>
  <c r="L1614" i="4" s="1"/>
  <c r="L1621" i="4" a="1"/>
  <c r="L1621" i="4" s="1"/>
  <c r="L1628" i="4" a="1"/>
  <c r="L1628" i="4" s="1"/>
  <c r="L1635" i="4" a="1"/>
  <c r="L1635" i="4" s="1"/>
  <c r="L1641" i="4" a="1"/>
  <c r="L1641" i="4" s="1"/>
  <c r="L1648" i="4" a="1"/>
  <c r="L1648" i="4" s="1"/>
  <c r="L1655" i="4" a="1"/>
  <c r="L1655" i="4" s="1"/>
  <c r="L1661" i="4" a="1"/>
  <c r="L1661" i="4" s="1"/>
  <c r="L1669" i="4" a="1"/>
  <c r="L1669" i="4" s="1"/>
  <c r="L1676" i="4" a="1"/>
  <c r="L1676" i="4" s="1"/>
  <c r="L1682" i="4" a="1"/>
  <c r="L1682" i="4" s="1"/>
  <c r="L1688" i="4" a="1"/>
  <c r="L1688" i="4" s="1"/>
  <c r="L1695" i="4" a="1"/>
  <c r="L1695" i="4" s="1"/>
  <c r="L1499" i="4" a="1"/>
  <c r="L1499" i="4" s="1"/>
  <c r="L1506" i="4" a="1"/>
  <c r="L1506" i="4" s="1"/>
  <c r="L1514" i="4" a="1"/>
  <c r="L1514" i="4" s="1"/>
  <c r="L1521" i="4" a="1"/>
  <c r="L1521" i="4" s="1"/>
  <c r="L1529" i="4" a="1"/>
  <c r="L1529" i="4" s="1"/>
  <c r="L1536" i="4" a="1"/>
  <c r="L1536" i="4" s="1"/>
  <c r="L1543" i="4" a="1"/>
  <c r="L1543" i="4" s="1"/>
  <c r="L1550" i="4" a="1"/>
  <c r="L1550" i="4" s="1"/>
  <c r="L1557" i="4" a="1"/>
  <c r="L1557" i="4" s="1"/>
  <c r="L1565" i="4" a="1"/>
  <c r="L1565" i="4" s="1"/>
  <c r="L1571" i="4" a="1"/>
  <c r="L1571" i="4" s="1"/>
  <c r="L1579" i="4" a="1"/>
  <c r="L1579" i="4" s="1"/>
  <c r="L1586" i="4" a="1"/>
  <c r="L1586" i="4" s="1"/>
  <c r="L1600" i="4" a="1"/>
  <c r="L1600" i="4" s="1"/>
  <c r="L1607" i="4" a="1"/>
  <c r="L1607" i="4" s="1"/>
  <c r="L1615" i="4" a="1"/>
  <c r="L1615" i="4" s="1"/>
  <c r="L1622" i="4" a="1"/>
  <c r="L1622" i="4" s="1"/>
  <c r="L1629" i="4" a="1"/>
  <c r="L1629" i="4" s="1"/>
  <c r="L1642" i="4" a="1"/>
  <c r="L1642" i="4" s="1"/>
  <c r="L1649" i="4" a="1"/>
  <c r="L1649" i="4" s="1"/>
  <c r="L1656" i="4" a="1"/>
  <c r="L1656" i="4" s="1"/>
  <c r="L1662" i="4" a="1"/>
  <c r="L1662" i="4" s="1"/>
  <c r="L1683" i="4" a="1"/>
  <c r="L1683" i="4" s="1"/>
  <c r="L1689" i="4" a="1"/>
  <c r="L1689" i="4" s="1"/>
  <c r="L1696" i="4" a="1"/>
  <c r="L1696" i="4" s="1"/>
  <c r="L1702" i="4" a="1"/>
  <c r="L1702" i="4" s="1"/>
  <c r="L1507" i="4" a="1"/>
  <c r="L1507" i="4" s="1"/>
  <c r="L1515" i="4" a="1"/>
  <c r="L1515" i="4" s="1"/>
  <c r="L1522" i="4" a="1"/>
  <c r="L1522" i="4" s="1"/>
  <c r="L1530" i="4" a="1"/>
  <c r="L1530" i="4" s="1"/>
  <c r="L1537" i="4" a="1"/>
  <c r="L1537" i="4" s="1"/>
  <c r="L1544" i="4" a="1"/>
  <c r="L1544" i="4" s="1"/>
  <c r="L1551" i="4" a="1"/>
  <c r="L1551" i="4" s="1"/>
  <c r="L1558" i="4" a="1"/>
  <c r="L1558" i="4" s="1"/>
  <c r="L1566" i="4" a="1"/>
  <c r="L1566" i="4" s="1"/>
  <c r="L1572" i="4" a="1"/>
  <c r="L1572" i="4" s="1"/>
  <c r="L1580" i="4" a="1"/>
  <c r="L1580" i="4" s="1"/>
  <c r="L1587" i="4" a="1"/>
  <c r="L1587" i="4" s="1"/>
  <c r="L1594" i="4" a="1"/>
  <c r="L1594" i="4" s="1"/>
  <c r="L1601" i="4" a="1"/>
  <c r="L1601" i="4" s="1"/>
  <c r="L1608" i="4" a="1"/>
  <c r="L1608" i="4" s="1"/>
  <c r="L1616" i="4" a="1"/>
  <c r="L1616" i="4" s="1"/>
  <c r="L1623" i="4" a="1"/>
  <c r="L1623" i="4" s="1"/>
  <c r="L1630" i="4" a="1"/>
  <c r="L1630" i="4" s="1"/>
  <c r="L1636" i="4" a="1"/>
  <c r="L1636" i="4" s="1"/>
  <c r="L1643" i="4" a="1"/>
  <c r="L1643" i="4" s="1"/>
  <c r="L1650" i="4" a="1"/>
  <c r="L1650" i="4" s="1"/>
  <c r="L1663" i="4" a="1"/>
  <c r="L1663" i="4" s="1"/>
  <c r="L1670" i="4" a="1"/>
  <c r="L1670" i="4" s="1"/>
  <c r="L1677" i="4" a="1"/>
  <c r="L1677" i="4" s="1"/>
  <c r="L1690" i="4" a="1"/>
  <c r="L1690" i="4" s="1"/>
  <c r="L1697" i="4" a="1"/>
  <c r="L1697" i="4" s="1"/>
  <c r="L1500" i="4" a="1"/>
  <c r="L1500" i="4" s="1"/>
  <c r="L1508" i="4" a="1"/>
  <c r="L1508" i="4" s="1"/>
  <c r="L1516" i="4" a="1"/>
  <c r="L1516" i="4" s="1"/>
  <c r="L1523" i="4" a="1"/>
  <c r="L1523" i="4" s="1"/>
  <c r="L1531" i="4" a="1"/>
  <c r="L1531" i="4" s="1"/>
  <c r="L1545" i="4" a="1"/>
  <c r="L1545" i="4" s="1"/>
  <c r="L1559" i="4" a="1"/>
  <c r="L1559" i="4" s="1"/>
  <c r="L1567" i="4" a="1"/>
  <c r="L1567" i="4" s="1"/>
  <c r="L1573" i="4" a="1"/>
  <c r="L1573" i="4" s="1"/>
  <c r="L1581" i="4" a="1"/>
  <c r="L1581" i="4" s="1"/>
  <c r="L1588" i="4" a="1"/>
  <c r="L1588" i="4" s="1"/>
  <c r="L1595" i="4" a="1"/>
  <c r="L1595" i="4" s="1"/>
  <c r="L1609" i="4" a="1"/>
  <c r="L1609" i="4" s="1"/>
  <c r="L1617" i="4" a="1"/>
  <c r="L1617" i="4" s="1"/>
  <c r="L1624" i="4" a="1"/>
  <c r="L1624" i="4" s="1"/>
  <c r="L1631" i="4" a="1"/>
  <c r="L1631" i="4" s="1"/>
  <c r="L1637" i="4" a="1"/>
  <c r="L1637" i="4" s="1"/>
  <c r="L1644" i="4" a="1"/>
  <c r="L1644" i="4" s="1"/>
  <c r="L1651" i="4" a="1"/>
  <c r="L1651" i="4" s="1"/>
  <c r="L1657" i="4" a="1"/>
  <c r="L1657" i="4" s="1"/>
  <c r="L1664" i="4" a="1"/>
  <c r="L1664" i="4" s="1"/>
  <c r="L1671" i="4" a="1"/>
  <c r="L1671" i="4" s="1"/>
  <c r="L1678" i="4" a="1"/>
  <c r="L1678" i="4" s="1"/>
  <c r="L1684" i="4" a="1"/>
  <c r="L1684" i="4" s="1"/>
  <c r="L1691" i="4" a="1"/>
  <c r="L1691" i="4" s="1"/>
  <c r="L1698" i="4" a="1"/>
  <c r="L1698" i="4" s="1"/>
  <c r="L1704" i="4" a="1"/>
  <c r="L1704" i="4" s="1"/>
  <c r="L1501" i="4" a="1"/>
  <c r="L1501" i="4" s="1"/>
  <c r="L1509" i="4" a="1"/>
  <c r="L1509" i="4" s="1"/>
  <c r="L1524" i="4" a="1"/>
  <c r="L1524" i="4" s="1"/>
  <c r="L1532" i="4" a="1"/>
  <c r="L1532" i="4" s="1"/>
  <c r="L1538" i="4" a="1"/>
  <c r="L1538" i="4" s="1"/>
  <c r="L1552" i="4" a="1"/>
  <c r="L1552" i="4" s="1"/>
  <c r="L1560" i="4" a="1"/>
  <c r="L1560" i="4" s="1"/>
  <c r="L1574" i="4" a="1"/>
  <c r="L1574" i="4" s="1"/>
  <c r="L1582" i="4" a="1"/>
  <c r="L1582" i="4" s="1"/>
  <c r="L1589" i="4" a="1"/>
  <c r="L1589" i="4" s="1"/>
  <c r="L1596" i="4" a="1"/>
  <c r="L1596" i="4" s="1"/>
  <c r="L1602" i="4" a="1"/>
  <c r="L1602" i="4" s="1"/>
  <c r="L1610" i="4" a="1"/>
  <c r="L1610" i="4" s="1"/>
  <c r="L1618" i="4" a="1"/>
  <c r="L1618" i="4" s="1"/>
  <c r="L1632" i="4" a="1"/>
  <c r="L1632" i="4" s="1"/>
  <c r="L1658" i="4" a="1"/>
  <c r="L1658" i="4" s="1"/>
  <c r="L1665" i="4" a="1"/>
  <c r="L1665" i="4" s="1"/>
  <c r="L1672" i="4" a="1"/>
  <c r="L1672" i="4" s="1"/>
  <c r="L1679" i="4" a="1"/>
  <c r="L1679" i="4" s="1"/>
  <c r="L1685" i="4" a="1"/>
  <c r="L1685" i="4" s="1"/>
  <c r="L1692" i="4" a="1"/>
  <c r="L1692" i="4" s="1"/>
  <c r="L1699" i="4" a="1"/>
  <c r="L1699" i="4" s="1"/>
  <c r="L1705" i="4" a="1"/>
  <c r="L1705" i="4" s="1"/>
  <c r="L1502" i="4" a="1"/>
  <c r="L1502" i="4" s="1"/>
  <c r="L1510" i="4" a="1"/>
  <c r="L1510" i="4" s="1"/>
  <c r="L1518" i="4" a="1"/>
  <c r="L1518" i="4" s="1"/>
  <c r="L1525" i="4" a="1"/>
  <c r="L1525" i="4" s="1"/>
  <c r="L1533" i="4" a="1"/>
  <c r="L1533" i="4" s="1"/>
  <c r="L1539" i="4" a="1"/>
  <c r="L1539" i="4" s="1"/>
  <c r="L1546" i="4" a="1"/>
  <c r="L1546" i="4" s="1"/>
  <c r="L1553" i="4" a="1"/>
  <c r="L1553" i="4" s="1"/>
  <c r="L1561" i="4" a="1"/>
  <c r="L1561" i="4" s="1"/>
  <c r="L1568" i="4" a="1"/>
  <c r="L1568" i="4" s="1"/>
  <c r="L1575" i="4" a="1"/>
  <c r="L1575" i="4" s="1"/>
  <c r="L1583" i="4" a="1"/>
  <c r="L1583" i="4" s="1"/>
  <c r="L1590" i="4" a="1"/>
  <c r="L1590" i="4" s="1"/>
  <c r="L1597" i="4" a="1"/>
  <c r="L1597" i="4" s="1"/>
  <c r="L1603" i="4" a="1"/>
  <c r="L1603" i="4" s="1"/>
  <c r="L1611" i="4" a="1"/>
  <c r="L1611" i="4" s="1"/>
  <c r="L1619" i="4" a="1"/>
  <c r="L1619" i="4" s="1"/>
  <c r="L1625" i="4" a="1"/>
  <c r="L1625" i="4" s="1"/>
  <c r="L1633" i="4" a="1"/>
  <c r="L1633" i="4" s="1"/>
  <c r="L1638" i="4" a="1"/>
  <c r="L1638" i="4" s="1"/>
  <c r="L1645" i="4" a="1"/>
  <c r="L1645" i="4" s="1"/>
  <c r="L1652" i="4" a="1"/>
  <c r="L1652" i="4" s="1"/>
  <c r="L1659" i="4" a="1"/>
  <c r="L1659" i="4" s="1"/>
  <c r="L1666" i="4" a="1"/>
  <c r="L1666" i="4" s="1"/>
  <c r="L1673" i="4" a="1"/>
  <c r="L1673" i="4" s="1"/>
  <c r="L2" i="4" a="1"/>
  <c r="L2" i="4" s="1"/>
  <c r="L1701" i="4" a="1"/>
  <c r="L1701" i="4" s="1"/>
  <c r="L1703" i="4" a="1"/>
  <c r="L1703" i="4" s="1"/>
  <c r="L3" i="4" a="1"/>
  <c r="L3" i="4" s="1"/>
  <c r="L9" i="4" a="1"/>
  <c r="L9" i="4" s="1"/>
  <c r="L15" i="4" a="1"/>
  <c r="L15" i="4" s="1"/>
  <c r="L26" i="4" a="1"/>
  <c r="L26" i="4" s="1"/>
  <c r="L38" i="4" a="1"/>
  <c r="L38" i="4" s="1"/>
  <c r="L44" i="4" a="1"/>
  <c r="L44" i="4" s="1"/>
  <c r="L50" i="4" a="1"/>
  <c r="L50" i="4" s="1"/>
  <c r="L61" i="4" a="1"/>
  <c r="L61" i="4" s="1"/>
  <c r="L67" i="4" a="1"/>
  <c r="L67" i="4" s="1"/>
  <c r="L73" i="4" a="1"/>
  <c r="L73" i="4" s="1"/>
  <c r="L79" i="4" a="1"/>
  <c r="L79" i="4" s="1"/>
  <c r="L90" i="4" a="1"/>
  <c r="L90" i="4" s="1"/>
  <c r="L102" i="4" a="1"/>
  <c r="L102" i="4" s="1"/>
  <c r="L108" i="4" a="1"/>
  <c r="L108" i="4" s="1"/>
  <c r="L114" i="4" a="1"/>
  <c r="L114" i="4" s="1"/>
  <c r="L125" i="4" a="1"/>
  <c r="L125" i="4" s="1"/>
  <c r="L131" i="4" a="1"/>
  <c r="L131" i="4" s="1"/>
  <c r="L136" i="4" a="1"/>
  <c r="L136" i="4" s="1"/>
  <c r="L143" i="4" a="1"/>
  <c r="L143" i="4" s="1"/>
  <c r="L148" i="4" a="1"/>
  <c r="L148" i="4" s="1"/>
  <c r="L155" i="4" a="1"/>
  <c r="L155" i="4" s="1"/>
  <c r="L161" i="4" a="1"/>
  <c r="L161" i="4" s="1"/>
  <c r="L167" i="4" a="1"/>
  <c r="L167" i="4" s="1"/>
  <c r="L173" i="4" a="1"/>
  <c r="L173" i="4" s="1"/>
  <c r="L179" i="4" a="1"/>
  <c r="L179" i="4" s="1"/>
  <c r="L186" i="4" a="1"/>
  <c r="L186" i="4" s="1"/>
  <c r="L192" i="4" a="1"/>
  <c r="L192" i="4" s="1"/>
  <c r="L198" i="4" a="1"/>
  <c r="L198" i="4" s="1"/>
  <c r="L204" i="4" a="1"/>
  <c r="L204" i="4" s="1"/>
  <c r="L217" i="4" a="1"/>
  <c r="L217" i="4" s="1"/>
  <c r="L223" i="4" a="1"/>
  <c r="L223" i="4" s="1"/>
  <c r="L229" i="4" a="1"/>
  <c r="L229" i="4" s="1"/>
  <c r="L242" i="4" a="1"/>
  <c r="L242" i="4" s="1"/>
  <c r="L248" i="4" a="1"/>
  <c r="L248" i="4" s="1"/>
  <c r="L267" i="4" a="1"/>
  <c r="L267" i="4" s="1"/>
  <c r="L274" i="4" a="1"/>
  <c r="L274" i="4" s="1"/>
  <c r="L280" i="4" a="1"/>
  <c r="L280" i="4" s="1"/>
  <c r="L287" i="4" a="1"/>
  <c r="L287" i="4" s="1"/>
  <c r="L293" i="4" a="1"/>
  <c r="L293" i="4" s="1"/>
  <c r="L300" i="4" a="1"/>
  <c r="L300" i="4" s="1"/>
  <c r="L306" i="4" a="1"/>
  <c r="L306" i="4" s="1"/>
  <c r="L318" i="4" a="1"/>
  <c r="L318" i="4" s="1"/>
  <c r="L324" i="4" a="1"/>
  <c r="L324" i="4" s="1"/>
  <c r="L331" i="4" a="1"/>
  <c r="L331" i="4" s="1"/>
  <c r="L4" i="4" a="1"/>
  <c r="L4" i="4" s="1"/>
  <c r="L10" i="4" a="1"/>
  <c r="L10" i="4" s="1"/>
  <c r="L21" i="4" a="1"/>
  <c r="L21" i="4" s="1"/>
  <c r="L27" i="4" a="1"/>
  <c r="L27" i="4" s="1"/>
  <c r="L33" i="4" a="1"/>
  <c r="L33" i="4" s="1"/>
  <c r="L45" i="4" a="1"/>
  <c r="L45" i="4" s="1"/>
  <c r="L56" i="4" a="1"/>
  <c r="L56" i="4" s="1"/>
  <c r="L62" i="4" a="1"/>
  <c r="L62" i="4" s="1"/>
  <c r="L68" i="4" a="1"/>
  <c r="L68" i="4" s="1"/>
  <c r="L74" i="4" a="1"/>
  <c r="L74" i="4" s="1"/>
  <c r="L85" i="4" a="1"/>
  <c r="L85" i="4" s="1"/>
  <c r="L91" i="4" a="1"/>
  <c r="L91" i="4" s="1"/>
  <c r="L97" i="4" a="1"/>
  <c r="L97" i="4" s="1"/>
  <c r="L109" i="4" a="1"/>
  <c r="L109" i="4" s="1"/>
  <c r="L120" i="4" a="1"/>
  <c r="L120" i="4" s="1"/>
  <c r="L126" i="4" a="1"/>
  <c r="L126" i="4" s="1"/>
  <c r="L132" i="4" a="1"/>
  <c r="L132" i="4" s="1"/>
  <c r="L137" i="4" a="1"/>
  <c r="L137" i="4" s="1"/>
  <c r="L162" i="4" a="1"/>
  <c r="L162" i="4" s="1"/>
  <c r="L174" i="4" a="1"/>
  <c r="L174" i="4" s="1"/>
  <c r="L180" i="4" a="1"/>
  <c r="L180" i="4" s="1"/>
  <c r="L187" i="4" a="1"/>
  <c r="L187" i="4" s="1"/>
  <c r="L193" i="4" a="1"/>
  <c r="L193" i="4" s="1"/>
  <c r="L199" i="4" a="1"/>
  <c r="L199" i="4" s="1"/>
  <c r="L205" i="4" a="1"/>
  <c r="L205" i="4" s="1"/>
  <c r="L211" i="4" a="1"/>
  <c r="L211" i="4" s="1"/>
  <c r="L218" i="4" a="1"/>
  <c r="L218" i="4" s="1"/>
  <c r="L224" i="4" a="1"/>
  <c r="L224" i="4" s="1"/>
  <c r="L230" i="4" a="1"/>
  <c r="L230" i="4" s="1"/>
  <c r="L236" i="4" a="1"/>
  <c r="L236" i="4" s="1"/>
  <c r="L249" i="4" a="1"/>
  <c r="L249" i="4" s="1"/>
  <c r="L255" i="4" a="1"/>
  <c r="L255" i="4" s="1"/>
  <c r="L261" i="4" a="1"/>
  <c r="L261" i="4" s="1"/>
  <c r="L281" i="4" a="1"/>
  <c r="L281" i="4" s="1"/>
  <c r="L288" i="4" a="1"/>
  <c r="L288" i="4" s="1"/>
  <c r="L294" i="4" a="1"/>
  <c r="L294" i="4" s="1"/>
  <c r="L301" i="4" a="1"/>
  <c r="L301" i="4" s="1"/>
  <c r="L312" i="4" a="1"/>
  <c r="L312" i="4" s="1"/>
  <c r="L319" i="4" a="1"/>
  <c r="L319" i="4" s="1"/>
  <c r="L11" i="4" a="1"/>
  <c r="L11" i="4" s="1"/>
  <c r="L16" i="4" a="1"/>
  <c r="L16" i="4" s="1"/>
  <c r="L22" i="4" a="1"/>
  <c r="L22" i="4" s="1"/>
  <c r="L34" i="4" a="1"/>
  <c r="L34" i="4" s="1"/>
  <c r="L39" i="4" a="1"/>
  <c r="L39" i="4" s="1"/>
  <c r="L46" i="4" a="1"/>
  <c r="L46" i="4" s="1"/>
  <c r="L51" i="4" a="1"/>
  <c r="L51" i="4" s="1"/>
  <c r="L63" i="4" a="1"/>
  <c r="L63" i="4" s="1"/>
  <c r="L75" i="4" a="1"/>
  <c r="L75" i="4" s="1"/>
  <c r="L80" i="4" a="1"/>
  <c r="L80" i="4" s="1"/>
  <c r="L86" i="4" a="1"/>
  <c r="L86" i="4" s="1"/>
  <c r="L98" i="4" a="1"/>
  <c r="L98" i="4" s="1"/>
  <c r="L103" i="4" a="1"/>
  <c r="L103" i="4" s="1"/>
  <c r="L110" i="4" a="1"/>
  <c r="L110" i="4" s="1"/>
  <c r="L115" i="4" a="1"/>
  <c r="L115" i="4" s="1"/>
  <c r="L127" i="4" a="1"/>
  <c r="L127" i="4" s="1"/>
  <c r="L138" i="4" a="1"/>
  <c r="L138" i="4" s="1"/>
  <c r="L144" i="4" a="1"/>
  <c r="L144" i="4" s="1"/>
  <c r="L149" i="4" a="1"/>
  <c r="L149" i="4" s="1"/>
  <c r="L156" i="4" a="1"/>
  <c r="L156" i="4" s="1"/>
  <c r="L168" i="4" a="1"/>
  <c r="L168" i="4" s="1"/>
  <c r="L175" i="4" a="1"/>
  <c r="L175" i="4" s="1"/>
  <c r="L194" i="4" a="1"/>
  <c r="L194" i="4" s="1"/>
  <c r="L206" i="4" a="1"/>
  <c r="L206" i="4" s="1"/>
  <c r="L212" i="4" a="1"/>
  <c r="L212" i="4" s="1"/>
  <c r="L219" i="4" a="1"/>
  <c r="L219" i="4" s="1"/>
  <c r="L225" i="4" a="1"/>
  <c r="L225" i="4" s="1"/>
  <c r="L231" i="4" a="1"/>
  <c r="L231" i="4" s="1"/>
  <c r="L237" i="4" a="1"/>
  <c r="L237" i="4" s="1"/>
  <c r="L243" i="4" a="1"/>
  <c r="L243" i="4" s="1"/>
  <c r="L250" i="4" a="1"/>
  <c r="L250" i="4" s="1"/>
  <c r="L256" i="4" a="1"/>
  <c r="L256" i="4" s="1"/>
  <c r="L262" i="4" a="1"/>
  <c r="L262" i="4" s="1"/>
  <c r="L268" i="4" a="1"/>
  <c r="L268" i="4" s="1"/>
  <c r="L275" i="4" a="1"/>
  <c r="L275" i="4" s="1"/>
  <c r="L282" i="4" a="1"/>
  <c r="L282" i="4" s="1"/>
  <c r="L289" i="4" a="1"/>
  <c r="L289" i="4" s="1"/>
  <c r="L295" i="4" a="1"/>
  <c r="L295" i="4" s="1"/>
  <c r="L302" i="4" a="1"/>
  <c r="L302" i="4" s="1"/>
  <c r="L307" i="4" a="1"/>
  <c r="L307" i="4" s="1"/>
  <c r="L313" i="4" a="1"/>
  <c r="L313" i="4" s="1"/>
  <c r="L320" i="4" a="1"/>
  <c r="L320" i="4" s="1"/>
  <c r="L325" i="4" a="1"/>
  <c r="L325" i="4" s="1"/>
  <c r="L332" i="4" a="1"/>
  <c r="L332" i="4" s="1"/>
  <c r="L5" i="4" a="1"/>
  <c r="L5" i="4" s="1"/>
  <c r="L17" i="4" a="1"/>
  <c r="L17" i="4" s="1"/>
  <c r="L23" i="4" a="1"/>
  <c r="L23" i="4" s="1"/>
  <c r="L28" i="4" a="1"/>
  <c r="L28" i="4" s="1"/>
  <c r="L40" i="4" a="1"/>
  <c r="L40" i="4" s="1"/>
  <c r="L52" i="4" a="1"/>
  <c r="L52" i="4" s="1"/>
  <c r="L57" i="4" a="1"/>
  <c r="L57" i="4" s="1"/>
  <c r="L64" i="4" a="1"/>
  <c r="L64" i="4" s="1"/>
  <c r="L69" i="4" a="1"/>
  <c r="L69" i="4" s="1"/>
  <c r="L81" i="4" a="1"/>
  <c r="L81" i="4" s="1"/>
  <c r="L87" i="4" a="1"/>
  <c r="L87" i="4" s="1"/>
  <c r="L92" i="4" a="1"/>
  <c r="L92" i="4" s="1"/>
  <c r="L104" i="4" a="1"/>
  <c r="L104" i="4" s="1"/>
  <c r="L116" i="4" a="1"/>
  <c r="L116" i="4" s="1"/>
  <c r="L121" i="4" a="1"/>
  <c r="L121" i="4" s="1"/>
  <c r="L128" i="4" a="1"/>
  <c r="L128" i="4" s="1"/>
  <c r="L133" i="4" a="1"/>
  <c r="L133" i="4" s="1"/>
  <c r="L139" i="4" a="1"/>
  <c r="L139" i="4" s="1"/>
  <c r="L150" i="4" a="1"/>
  <c r="L150" i="4" s="1"/>
  <c r="L157" i="4" a="1"/>
  <c r="L157" i="4" s="1"/>
  <c r="L163" i="4" a="1"/>
  <c r="L163" i="4" s="1"/>
  <c r="L169" i="4" a="1"/>
  <c r="L169" i="4" s="1"/>
  <c r="L176" i="4" a="1"/>
  <c r="L176" i="4" s="1"/>
  <c r="L181" i="4" a="1"/>
  <c r="L181" i="4" s="1"/>
  <c r="L188" i="4" a="1"/>
  <c r="L188" i="4" s="1"/>
  <c r="L200" i="4" a="1"/>
  <c r="L200" i="4" s="1"/>
  <c r="L207" i="4" a="1"/>
  <c r="L207" i="4" s="1"/>
  <c r="L226" i="4" a="1"/>
  <c r="L226" i="4" s="1"/>
  <c r="L238" i="4" a="1"/>
  <c r="L238" i="4" s="1"/>
  <c r="L244" i="4" a="1"/>
  <c r="L244" i="4" s="1"/>
  <c r="L251" i="4" a="1"/>
  <c r="L251" i="4" s="1"/>
  <c r="L257" i="4" a="1"/>
  <c r="L257" i="4" s="1"/>
  <c r="L263" i="4" a="1"/>
  <c r="L263" i="4" s="1"/>
  <c r="L269" i="4" a="1"/>
  <c r="L269" i="4" s="1"/>
  <c r="L276" i="4" a="1"/>
  <c r="L276" i="4" s="1"/>
  <c r="L283" i="4" a="1"/>
  <c r="L283" i="4" s="1"/>
  <c r="L290" i="4" a="1"/>
  <c r="L290" i="4" s="1"/>
  <c r="L296" i="4" a="1"/>
  <c r="L296" i="4" s="1"/>
  <c r="L308" i="4" a="1"/>
  <c r="L308" i="4" s="1"/>
  <c r="L314" i="4" a="1"/>
  <c r="L314" i="4" s="1"/>
  <c r="L326" i="4" a="1"/>
  <c r="L326" i="4" s="1"/>
  <c r="L6" i="4" a="1"/>
  <c r="L6" i="4" s="1"/>
  <c r="L12" i="4" a="1"/>
  <c r="L12" i="4" s="1"/>
  <c r="L18" i="4" a="1"/>
  <c r="L18" i="4" s="1"/>
  <c r="L29" i="4" a="1"/>
  <c r="L29" i="4" s="1"/>
  <c r="L35" i="4" a="1"/>
  <c r="L35" i="4" s="1"/>
  <c r="L41" i="4" a="1"/>
  <c r="L41" i="4" s="1"/>
  <c r="L47" i="4" a="1"/>
  <c r="L47" i="4" s="1"/>
  <c r="L58" i="4" a="1"/>
  <c r="L58" i="4" s="1"/>
  <c r="L70" i="4" a="1"/>
  <c r="L70" i="4" s="1"/>
  <c r="L76" i="4" a="1"/>
  <c r="L76" i="4" s="1"/>
  <c r="L82" i="4" a="1"/>
  <c r="L82" i="4" s="1"/>
  <c r="L93" i="4" a="1"/>
  <c r="L93" i="4" s="1"/>
  <c r="L99" i="4" a="1"/>
  <c r="L99" i="4" s="1"/>
  <c r="L105" i="4" a="1"/>
  <c r="L105" i="4" s="1"/>
  <c r="L111" i="4" a="1"/>
  <c r="L111" i="4" s="1"/>
  <c r="L122" i="4" a="1"/>
  <c r="L122" i="4" s="1"/>
  <c r="L134" i="4" a="1"/>
  <c r="L134" i="4" s="1"/>
  <c r="L145" i="4" a="1"/>
  <c r="L145" i="4" s="1"/>
  <c r="L151" i="4" a="1"/>
  <c r="L151" i="4" s="1"/>
  <c r="L158" i="4" a="1"/>
  <c r="L158" i="4" s="1"/>
  <c r="L164" i="4" a="1"/>
  <c r="L164" i="4" s="1"/>
  <c r="L170" i="4" a="1"/>
  <c r="L170" i="4" s="1"/>
  <c r="L182" i="4" a="1"/>
  <c r="L182" i="4" s="1"/>
  <c r="L189" i="4" a="1"/>
  <c r="L189" i="4" s="1"/>
  <c r="L195" i="4" a="1"/>
  <c r="L195" i="4" s="1"/>
  <c r="L201" i="4" a="1"/>
  <c r="L201" i="4" s="1"/>
  <c r="L208" i="4" a="1"/>
  <c r="L208" i="4" s="1"/>
  <c r="L213" i="4" a="1"/>
  <c r="L213" i="4" s="1"/>
  <c r="L220" i="4" a="1"/>
  <c r="L220" i="4" s="1"/>
  <c r="L232" i="4" a="1"/>
  <c r="L232" i="4" s="1"/>
  <c r="L239" i="4" a="1"/>
  <c r="L239" i="4" s="1"/>
  <c r="L258" i="4" a="1"/>
  <c r="L258" i="4" s="1"/>
  <c r="L270" i="4" a="1"/>
  <c r="L270" i="4" s="1"/>
  <c r="L297" i="4" a="1"/>
  <c r="L297" i="4" s="1"/>
  <c r="L303" i="4" a="1"/>
  <c r="L303" i="4" s="1"/>
  <c r="L315" i="4" a="1"/>
  <c r="L315" i="4" s="1"/>
  <c r="L321" i="4" a="1"/>
  <c r="L321" i="4" s="1"/>
  <c r="L327" i="4" a="1"/>
  <c r="L327" i="4" s="1"/>
  <c r="L333" i="4" a="1"/>
  <c r="L333" i="4" s="1"/>
  <c r="L13" i="4" a="1"/>
  <c r="L13" i="4" s="1"/>
  <c r="L24" i="4" a="1"/>
  <c r="L24" i="4" s="1"/>
  <c r="L30" i="4" a="1"/>
  <c r="L30" i="4" s="1"/>
  <c r="L36" i="4" a="1"/>
  <c r="L36" i="4" s="1"/>
  <c r="L42" i="4" a="1"/>
  <c r="L42" i="4" s="1"/>
  <c r="L53" i="4" a="1"/>
  <c r="L53" i="4" s="1"/>
  <c r="L59" i="4" a="1"/>
  <c r="L59" i="4" s="1"/>
  <c r="L65" i="4" a="1"/>
  <c r="L65" i="4" s="1"/>
  <c r="L77" i="4" a="1"/>
  <c r="L77" i="4" s="1"/>
  <c r="L88" i="4" a="1"/>
  <c r="L88" i="4" s="1"/>
  <c r="L94" i="4" a="1"/>
  <c r="L94" i="4" s="1"/>
  <c r="L100" i="4" a="1"/>
  <c r="L100" i="4" s="1"/>
  <c r="L106" i="4" a="1"/>
  <c r="L106" i="4" s="1"/>
  <c r="L117" i="4" a="1"/>
  <c r="L117" i="4" s="1"/>
  <c r="L123" i="4" a="1"/>
  <c r="L123" i="4" s="1"/>
  <c r="L129" i="4" a="1"/>
  <c r="L129" i="4" s="1"/>
  <c r="L140" i="4" a="1"/>
  <c r="L140" i="4" s="1"/>
  <c r="L146" i="4" a="1"/>
  <c r="L146" i="4" s="1"/>
  <c r="L152" i="4" a="1"/>
  <c r="L152" i="4" s="1"/>
  <c r="L171" i="4" a="1"/>
  <c r="L171" i="4" s="1"/>
  <c r="L177" i="4" a="1"/>
  <c r="L177" i="4" s="1"/>
  <c r="L183" i="4" a="1"/>
  <c r="L183" i="4" s="1"/>
  <c r="L190" i="4" a="1"/>
  <c r="L190" i="4" s="1"/>
  <c r="L196" i="4" a="1"/>
  <c r="L196" i="4" s="1"/>
  <c r="L202" i="4" a="1"/>
  <c r="L202" i="4" s="1"/>
  <c r="L214" i="4" a="1"/>
  <c r="L214" i="4" s="1"/>
  <c r="L221" i="4" a="1"/>
  <c r="L221" i="4" s="1"/>
  <c r="L227" i="4" a="1"/>
  <c r="L227" i="4" s="1"/>
  <c r="L233" i="4" a="1"/>
  <c r="L233" i="4" s="1"/>
  <c r="L240" i="4" a="1"/>
  <c r="L240" i="4" s="1"/>
  <c r="L245" i="4" a="1"/>
  <c r="L245" i="4" s="1"/>
  <c r="L252" i="4" a="1"/>
  <c r="L252" i="4" s="1"/>
  <c r="L264" i="4" a="1"/>
  <c r="L264" i="4" s="1"/>
  <c r="L271" i="4" a="1"/>
  <c r="L271" i="4" s="1"/>
  <c r="L277" i="4" a="1"/>
  <c r="L277" i="4" s="1"/>
  <c r="L284" i="4" a="1"/>
  <c r="L284" i="4" s="1"/>
  <c r="L291" i="4" a="1"/>
  <c r="L291" i="4" s="1"/>
  <c r="L298" i="4" a="1"/>
  <c r="L298" i="4" s="1"/>
  <c r="L304" i="4" a="1"/>
  <c r="L304" i="4" s="1"/>
  <c r="L309" i="4" a="1"/>
  <c r="L309" i="4" s="1"/>
  <c r="L322" i="4" a="1"/>
  <c r="L322" i="4" s="1"/>
  <c r="L328" i="4" a="1"/>
  <c r="L328" i="4" s="1"/>
  <c r="L334" i="4" a="1"/>
  <c r="L334" i="4" s="1"/>
  <c r="L7" i="4" a="1"/>
  <c r="L7" i="4" s="1"/>
  <c r="L14" i="4" a="1"/>
  <c r="L14" i="4" s="1"/>
  <c r="L19" i="4" a="1"/>
  <c r="L19" i="4" s="1"/>
  <c r="L31" i="4" a="1"/>
  <c r="L31" i="4" s="1"/>
  <c r="L43" i="4" a="1"/>
  <c r="L43" i="4" s="1"/>
  <c r="L48" i="4" a="1"/>
  <c r="L48" i="4" s="1"/>
  <c r="L54" i="4" a="1"/>
  <c r="L54" i="4" s="1"/>
  <c r="L66" i="4" a="1"/>
  <c r="L66" i="4" s="1"/>
  <c r="L71" i="4" a="1"/>
  <c r="L71" i="4" s="1"/>
  <c r="L78" i="4" a="1"/>
  <c r="L78" i="4" s="1"/>
  <c r="L83" i="4" a="1"/>
  <c r="L83" i="4" s="1"/>
  <c r="L95" i="4" a="1"/>
  <c r="L95" i="4" s="1"/>
  <c r="L107" i="4" a="1"/>
  <c r="L107" i="4" s="1"/>
  <c r="L112" i="4" a="1"/>
  <c r="L112" i="4" s="1"/>
  <c r="L118" i="4" a="1"/>
  <c r="L118" i="4" s="1"/>
  <c r="L130" i="4" a="1"/>
  <c r="L130" i="4" s="1"/>
  <c r="L135" i="4" a="1"/>
  <c r="L135" i="4" s="1"/>
  <c r="L141" i="4" a="1"/>
  <c r="L141" i="4" s="1"/>
  <c r="L153" i="4" a="1"/>
  <c r="L153" i="4" s="1"/>
  <c r="L159" i="4" a="1"/>
  <c r="L159" i="4" s="1"/>
  <c r="L165" i="4" a="1"/>
  <c r="L165" i="4" s="1"/>
  <c r="L178" i="4" a="1"/>
  <c r="L178" i="4" s="1"/>
  <c r="L184" i="4" a="1"/>
  <c r="L184" i="4" s="1"/>
  <c r="L203" i="4" a="1"/>
  <c r="L203" i="4" s="1"/>
  <c r="L209" i="4" a="1"/>
  <c r="L209" i="4" s="1"/>
  <c r="L215" i="4" a="1"/>
  <c r="L215" i="4" s="1"/>
  <c r="L222" i="4" a="1"/>
  <c r="L222" i="4" s="1"/>
  <c r="L228" i="4" a="1"/>
  <c r="L228" i="4" s="1"/>
  <c r="L234" i="4" a="1"/>
  <c r="L234" i="4" s="1"/>
  <c r="L246" i="4" a="1"/>
  <c r="L246" i="4" s="1"/>
  <c r="L253" i="4" a="1"/>
  <c r="L253" i="4" s="1"/>
  <c r="L259" i="4" a="1"/>
  <c r="L259" i="4" s="1"/>
  <c r="L265" i="4" a="1"/>
  <c r="L265" i="4" s="1"/>
  <c r="L272" i="4" a="1"/>
  <c r="L272" i="4" s="1"/>
  <c r="L278" i="4" a="1"/>
  <c r="L278" i="4" s="1"/>
  <c r="L285" i="4" a="1"/>
  <c r="L285" i="4" s="1"/>
  <c r="L292" i="4" a="1"/>
  <c r="L292" i="4" s="1"/>
  <c r="L299" i="4" a="1"/>
  <c r="L299" i="4" s="1"/>
  <c r="L310" i="4" a="1"/>
  <c r="L310" i="4" s="1"/>
  <c r="L316" i="4" a="1"/>
  <c r="L316" i="4" s="1"/>
  <c r="L329" i="4" a="1"/>
  <c r="L329" i="4" s="1"/>
  <c r="L335" i="4" a="1"/>
  <c r="L335" i="4" s="1"/>
  <c r="L8" i="4" a="1"/>
  <c r="L8" i="4" s="1"/>
  <c r="L20" i="4" a="1"/>
  <c r="L20" i="4" s="1"/>
  <c r="L25" i="4" a="1"/>
  <c r="L25" i="4" s="1"/>
  <c r="L32" i="4" a="1"/>
  <c r="L32" i="4" s="1"/>
  <c r="L37" i="4" a="1"/>
  <c r="L37" i="4" s="1"/>
  <c r="L49" i="4" a="1"/>
  <c r="L49" i="4" s="1"/>
  <c r="L55" i="4" a="1"/>
  <c r="L55" i="4" s="1"/>
  <c r="L60" i="4" a="1"/>
  <c r="L60" i="4" s="1"/>
  <c r="L72" i="4" a="1"/>
  <c r="L72" i="4" s="1"/>
  <c r="L84" i="4" a="1"/>
  <c r="L84" i="4" s="1"/>
  <c r="L89" i="4" a="1"/>
  <c r="L89" i="4" s="1"/>
  <c r="L96" i="4" a="1"/>
  <c r="L96" i="4" s="1"/>
  <c r="L101" i="4" a="1"/>
  <c r="L101" i="4" s="1"/>
  <c r="L113" i="4" a="1"/>
  <c r="L113" i="4" s="1"/>
  <c r="L119" i="4" a="1"/>
  <c r="L119" i="4" s="1"/>
  <c r="L124" i="4" a="1"/>
  <c r="L124" i="4" s="1"/>
  <c r="L142" i="4" a="1"/>
  <c r="L142" i="4" s="1"/>
  <c r="L147" i="4" a="1"/>
  <c r="L147" i="4" s="1"/>
  <c r="L154" i="4" a="1"/>
  <c r="L154" i="4" s="1"/>
  <c r="L160" i="4" a="1"/>
  <c r="L160" i="4" s="1"/>
  <c r="L166" i="4" a="1"/>
  <c r="L166" i="4" s="1"/>
  <c r="L172" i="4" a="1"/>
  <c r="L172" i="4" s="1"/>
  <c r="L185" i="4" a="1"/>
  <c r="L185" i="4" s="1"/>
  <c r="L191" i="4" a="1"/>
  <c r="L191" i="4" s="1"/>
  <c r="L197" i="4" a="1"/>
  <c r="L197" i="4" s="1"/>
  <c r="L210" i="4" a="1"/>
  <c r="L210" i="4" s="1"/>
  <c r="L216" i="4" a="1"/>
  <c r="L216" i="4" s="1"/>
  <c r="L235" i="4" a="1"/>
  <c r="L235" i="4" s="1"/>
  <c r="L241" i="4" a="1"/>
  <c r="L241" i="4" s="1"/>
  <c r="L247" i="4" a="1"/>
  <c r="L247" i="4" s="1"/>
  <c r="L254" i="4" a="1"/>
  <c r="L254" i="4" s="1"/>
  <c r="L260" i="4" a="1"/>
  <c r="L260" i="4" s="1"/>
  <c r="L266" i="4" a="1"/>
  <c r="L266" i="4" s="1"/>
  <c r="L273" i="4" a="1"/>
  <c r="L273" i="4" s="1"/>
  <c r="L279" i="4" a="1"/>
  <c r="L279" i="4" s="1"/>
  <c r="L286" i="4" a="1"/>
  <c r="L286" i="4" s="1"/>
  <c r="L305" i="4" a="1"/>
  <c r="L305" i="4" s="1"/>
  <c r="L311" i="4" a="1"/>
  <c r="L311" i="4" s="1"/>
  <c r="L317" i="4" a="1"/>
  <c r="L317" i="4" s="1"/>
  <c r="L323" i="4" a="1"/>
  <c r="L323" i="4" s="1"/>
  <c r="L330" i="4" a="1"/>
  <c r="L330" i="4" s="1"/>
  <c r="L588" i="4" a="1"/>
  <c r="L588" i="4" s="1"/>
  <c r="L594" i="4" a="1"/>
  <c r="L594" i="4" s="1"/>
  <c r="L600" i="4" a="1"/>
  <c r="L600" i="4" s="1"/>
  <c r="L606" i="4" a="1"/>
  <c r="L606" i="4" s="1"/>
  <c r="L611" i="4" a="1"/>
  <c r="L611" i="4" s="1"/>
  <c r="L617" i="4" a="1"/>
  <c r="L617" i="4" s="1"/>
  <c r="L627" i="4" a="1"/>
  <c r="L627" i="4" s="1"/>
  <c r="L633" i="4" a="1"/>
  <c r="L633" i="4" s="1"/>
  <c r="L638" i="4" a="1"/>
  <c r="L638" i="4" s="1"/>
  <c r="L643" i="4" a="1"/>
  <c r="L643" i="4" s="1"/>
  <c r="L654" i="4" a="1"/>
  <c r="L654" i="4" s="1"/>
  <c r="L660" i="4" a="1"/>
  <c r="L660" i="4" s="1"/>
  <c r="L666" i="4" a="1"/>
  <c r="L666" i="4" s="1"/>
  <c r="L676" i="4" a="1"/>
  <c r="L676" i="4" s="1"/>
  <c r="L688" i="4" a="1"/>
  <c r="L688" i="4" s="1"/>
  <c r="L693" i="4" a="1"/>
  <c r="L693" i="4" s="1"/>
  <c r="L704" i="4" a="1"/>
  <c r="L704" i="4" s="1"/>
  <c r="L709" i="4" a="1"/>
  <c r="L709" i="4" s="1"/>
  <c r="L715" i="4" a="1"/>
  <c r="L715" i="4" s="1"/>
  <c r="L721" i="4" a="1"/>
  <c r="L721" i="4" s="1"/>
  <c r="L726" i="4" a="1"/>
  <c r="L726" i="4" s="1"/>
  <c r="L731" i="4" a="1"/>
  <c r="L731" i="4" s="1"/>
  <c r="L737" i="4" a="1"/>
  <c r="L737" i="4" s="1"/>
  <c r="L742" i="4" a="1"/>
  <c r="L742" i="4" s="1"/>
  <c r="L775" i="4" a="1"/>
  <c r="L775" i="4" s="1"/>
  <c r="L780" i="4" a="1"/>
  <c r="L780" i="4" s="1"/>
  <c r="L786" i="4" a="1"/>
  <c r="L786" i="4" s="1"/>
  <c r="L791" i="4" a="1"/>
  <c r="L791" i="4" s="1"/>
  <c r="L796" i="4" a="1"/>
  <c r="L796" i="4" s="1"/>
  <c r="L802" i="4" a="1"/>
  <c r="L802" i="4" s="1"/>
  <c r="L808" i="4" a="1"/>
  <c r="L808" i="4" s="1"/>
  <c r="L813" i="4" a="1"/>
  <c r="L813" i="4" s="1"/>
  <c r="L824" i="4" a="1"/>
  <c r="L824" i="4" s="1"/>
  <c r="L829" i="4" a="1"/>
  <c r="L829" i="4" s="1"/>
  <c r="L841" i="4" a="1"/>
  <c r="L841" i="4" s="1"/>
  <c r="L846" i="4" a="1"/>
  <c r="L846" i="4" s="1"/>
  <c r="L853" i="4" a="1"/>
  <c r="L853" i="4" s="1"/>
  <c r="L863" i="4" a="1"/>
  <c r="L863" i="4" s="1"/>
  <c r="L576" i="4" a="1"/>
  <c r="L576" i="4" s="1"/>
  <c r="L582" i="4" a="1"/>
  <c r="L582" i="4" s="1"/>
  <c r="L589" i="4" a="1"/>
  <c r="L589" i="4" s="1"/>
  <c r="L595" i="4" a="1"/>
  <c r="L595" i="4" s="1"/>
  <c r="L601" i="4" a="1"/>
  <c r="L601" i="4" s="1"/>
  <c r="L607" i="4" a="1"/>
  <c r="L607" i="4" s="1"/>
  <c r="L622" i="4" a="1"/>
  <c r="L622" i="4" s="1"/>
  <c r="L639" i="4" a="1"/>
  <c r="L639" i="4" s="1"/>
  <c r="L650" i="4" a="1"/>
  <c r="L650" i="4" s="1"/>
  <c r="L655" i="4" a="1"/>
  <c r="L655" i="4" s="1"/>
  <c r="L661" i="4" a="1"/>
  <c r="L661" i="4" s="1"/>
  <c r="L672" i="4" a="1"/>
  <c r="L672" i="4" s="1"/>
  <c r="L677" i="4" a="1"/>
  <c r="L677" i="4" s="1"/>
  <c r="L683" i="4" a="1"/>
  <c r="L683" i="4" s="1"/>
  <c r="L689" i="4" a="1"/>
  <c r="L689" i="4" s="1"/>
  <c r="L694" i="4" a="1"/>
  <c r="L694" i="4" s="1"/>
  <c r="L699" i="4" a="1"/>
  <c r="L699" i="4" s="1"/>
  <c r="L705" i="4" a="1"/>
  <c r="L705" i="4" s="1"/>
  <c r="L710" i="4" a="1"/>
  <c r="L710" i="4" s="1"/>
  <c r="L743" i="4" a="1"/>
  <c r="L743" i="4" s="1"/>
  <c r="L748" i="4" a="1"/>
  <c r="L748" i="4" s="1"/>
  <c r="L754" i="4" a="1"/>
  <c r="L754" i="4" s="1"/>
  <c r="L759" i="4" a="1"/>
  <c r="L759" i="4" s="1"/>
  <c r="L764" i="4" a="1"/>
  <c r="L764" i="4" s="1"/>
  <c r="L770" i="4" a="1"/>
  <c r="L770" i="4" s="1"/>
  <c r="L776" i="4" a="1"/>
  <c r="L776" i="4" s="1"/>
  <c r="L781" i="4" a="1"/>
  <c r="L781" i="4" s="1"/>
  <c r="L792" i="4" a="1"/>
  <c r="L792" i="4" s="1"/>
  <c r="L797" i="4" a="1"/>
  <c r="L797" i="4" s="1"/>
  <c r="L577" i="4" a="1"/>
  <c r="L577" i="4" s="1"/>
  <c r="L583" i="4" a="1"/>
  <c r="L583" i="4" s="1"/>
  <c r="L596" i="4" a="1"/>
  <c r="L596" i="4" s="1"/>
  <c r="L612" i="4" a="1"/>
  <c r="L612" i="4" s="1"/>
  <c r="L618" i="4" a="1"/>
  <c r="L618" i="4" s="1"/>
  <c r="L623" i="4" a="1"/>
  <c r="L623" i="4" s="1"/>
  <c r="L628" i="4" a="1"/>
  <c r="L628" i="4" s="1"/>
  <c r="L634" i="4" a="1"/>
  <c r="L634" i="4" s="1"/>
  <c r="L644" i="4" a="1"/>
  <c r="L644" i="4" s="1"/>
  <c r="L656" i="4" a="1"/>
  <c r="L656" i="4" s="1"/>
  <c r="L662" i="4" a="1"/>
  <c r="L662" i="4" s="1"/>
  <c r="L667" i="4" a="1"/>
  <c r="L667" i="4" s="1"/>
  <c r="L673" i="4" a="1"/>
  <c r="L673" i="4" s="1"/>
  <c r="L678" i="4" a="1"/>
  <c r="L678" i="4" s="1"/>
  <c r="L711" i="4" a="1"/>
  <c r="L711" i="4" s="1"/>
  <c r="L716" i="4" a="1"/>
  <c r="L716" i="4" s="1"/>
  <c r="L722" i="4" a="1"/>
  <c r="L722" i="4" s="1"/>
  <c r="L727" i="4" a="1"/>
  <c r="L727" i="4" s="1"/>
  <c r="L732" i="4" a="1"/>
  <c r="L732" i="4" s="1"/>
  <c r="L738" i="4" a="1"/>
  <c r="L738" i="4" s="1"/>
  <c r="L744" i="4" a="1"/>
  <c r="L744" i="4" s="1"/>
  <c r="L749" i="4" a="1"/>
  <c r="L749" i="4" s="1"/>
  <c r="L760" i="4" a="1"/>
  <c r="L760" i="4" s="1"/>
  <c r="L765" i="4" a="1"/>
  <c r="L765" i="4" s="1"/>
  <c r="L777" i="4" a="1"/>
  <c r="L777" i="4" s="1"/>
  <c r="L787" i="4" a="1"/>
  <c r="L787" i="4" s="1"/>
  <c r="L793" i="4" a="1"/>
  <c r="L793" i="4" s="1"/>
  <c r="L798" i="4" a="1"/>
  <c r="L798" i="4" s="1"/>
  <c r="L803" i="4" a="1"/>
  <c r="L803" i="4" s="1"/>
  <c r="L814" i="4" a="1"/>
  <c r="L814" i="4" s="1"/>
  <c r="L831" i="4" a="1"/>
  <c r="L831" i="4" s="1"/>
  <c r="L848" i="4" a="1"/>
  <c r="L848" i="4" s="1"/>
  <c r="L864" i="4" a="1"/>
  <c r="L864" i="4" s="1"/>
  <c r="L871" i="4" a="1"/>
  <c r="L871" i="4" s="1"/>
  <c r="L877" i="4" a="1"/>
  <c r="L877" i="4" s="1"/>
  <c r="L883" i="4" a="1"/>
  <c r="L883" i="4" s="1"/>
  <c r="L890" i="4" a="1"/>
  <c r="L890" i="4" s="1"/>
  <c r="L895" i="4" a="1"/>
  <c r="L895" i="4" s="1"/>
  <c r="L901" i="4" a="1"/>
  <c r="L901" i="4" s="1"/>
  <c r="L907" i="4" a="1"/>
  <c r="L907" i="4" s="1"/>
  <c r="L578" i="4" a="1"/>
  <c r="L578" i="4" s="1"/>
  <c r="L584" i="4" a="1"/>
  <c r="L584" i="4" s="1"/>
  <c r="L590" i="4" a="1"/>
  <c r="L590" i="4" s="1"/>
  <c r="L597" i="4" a="1"/>
  <c r="L597" i="4" s="1"/>
  <c r="L602" i="4" a="1"/>
  <c r="L602" i="4" s="1"/>
  <c r="L608" i="4" a="1"/>
  <c r="L608" i="4" s="1"/>
  <c r="L613" i="4" a="1"/>
  <c r="L613" i="4" s="1"/>
  <c r="L624" i="4" a="1"/>
  <c r="L624" i="4" s="1"/>
  <c r="L629" i="4" a="1"/>
  <c r="L629" i="4" s="1"/>
  <c r="L640" i="4" a="1"/>
  <c r="L640" i="4" s="1"/>
  <c r="L645" i="4" a="1"/>
  <c r="L645" i="4" s="1"/>
  <c r="L651" i="4" a="1"/>
  <c r="L651" i="4" s="1"/>
  <c r="L657" i="4" a="1"/>
  <c r="L657" i="4" s="1"/>
  <c r="L679" i="4" a="1"/>
  <c r="L679" i="4" s="1"/>
  <c r="L684" i="4" a="1"/>
  <c r="L684" i="4" s="1"/>
  <c r="L690" i="4" a="1"/>
  <c r="L690" i="4" s="1"/>
  <c r="L695" i="4" a="1"/>
  <c r="L695" i="4" s="1"/>
  <c r="L700" i="4" a="1"/>
  <c r="L700" i="4" s="1"/>
  <c r="L706" i="4" a="1"/>
  <c r="L706" i="4" s="1"/>
  <c r="L712" i="4" a="1"/>
  <c r="L712" i="4" s="1"/>
  <c r="L717" i="4" a="1"/>
  <c r="L717" i="4" s="1"/>
  <c r="L728" i="4" a="1"/>
  <c r="L728" i="4" s="1"/>
  <c r="L733" i="4" a="1"/>
  <c r="L733" i="4" s="1"/>
  <c r="L745" i="4" a="1"/>
  <c r="L745" i="4" s="1"/>
  <c r="L755" i="4" a="1"/>
  <c r="L755" i="4" s="1"/>
  <c r="L761" i="4" a="1"/>
  <c r="L761" i="4" s="1"/>
  <c r="L766" i="4" a="1"/>
  <c r="L766" i="4" s="1"/>
  <c r="L771" i="4" a="1"/>
  <c r="L771" i="4" s="1"/>
  <c r="L782" i="4" a="1"/>
  <c r="L782" i="4" s="1"/>
  <c r="L799" i="4" a="1"/>
  <c r="L799" i="4" s="1"/>
  <c r="L810" i="4" a="1"/>
  <c r="L810" i="4" s="1"/>
  <c r="L815" i="4" a="1"/>
  <c r="L815" i="4" s="1"/>
  <c r="L820" i="4" a="1"/>
  <c r="L820" i="4" s="1"/>
  <c r="L826" i="4" a="1"/>
  <c r="L826" i="4" s="1"/>
  <c r="L836" i="4" a="1"/>
  <c r="L836" i="4" s="1"/>
  <c r="L843" i="4" a="1"/>
  <c r="L843" i="4" s="1"/>
  <c r="L849" i="4" a="1"/>
  <c r="L849" i="4" s="1"/>
  <c r="L855" i="4" a="1"/>
  <c r="L855" i="4" s="1"/>
  <c r="L860" i="4" a="1"/>
  <c r="L860" i="4" s="1"/>
  <c r="L865" i="4" a="1"/>
  <c r="L865" i="4" s="1"/>
  <c r="L872" i="4" a="1"/>
  <c r="L872" i="4" s="1"/>
  <c r="L884" i="4" a="1"/>
  <c r="L884" i="4" s="1"/>
  <c r="L585" i="4" a="1"/>
  <c r="L585" i="4" s="1"/>
  <c r="L598" i="4" a="1"/>
  <c r="L598" i="4" s="1"/>
  <c r="L603" i="4" a="1"/>
  <c r="L603" i="4" s="1"/>
  <c r="L609" i="4" a="1"/>
  <c r="L609" i="4" s="1"/>
  <c r="L614" i="4" a="1"/>
  <c r="L614" i="4" s="1"/>
  <c r="L619" i="4" a="1"/>
  <c r="L619" i="4" s="1"/>
  <c r="L625" i="4" a="1"/>
  <c r="L625" i="4" s="1"/>
  <c r="L630" i="4" a="1"/>
  <c r="L630" i="4" s="1"/>
  <c r="L635" i="4" a="1"/>
  <c r="L635" i="4" s="1"/>
  <c r="L641" i="4" a="1"/>
  <c r="L641" i="4" s="1"/>
  <c r="L646" i="4" a="1"/>
  <c r="L646" i="4" s="1"/>
  <c r="L658" i="4" a="1"/>
  <c r="L658" i="4" s="1"/>
  <c r="L663" i="4" a="1"/>
  <c r="L663" i="4" s="1"/>
  <c r="L668" i="4" a="1"/>
  <c r="L668" i="4" s="1"/>
  <c r="L674" i="4" a="1"/>
  <c r="L674" i="4" s="1"/>
  <c r="L680" i="4" a="1"/>
  <c r="L680" i="4" s="1"/>
  <c r="L685" i="4" a="1"/>
  <c r="L685" i="4" s="1"/>
  <c r="L696" i="4" a="1"/>
  <c r="L696" i="4" s="1"/>
  <c r="L701" i="4" a="1"/>
  <c r="L701" i="4" s="1"/>
  <c r="L713" i="4" a="1"/>
  <c r="L713" i="4" s="1"/>
  <c r="L723" i="4" a="1"/>
  <c r="L723" i="4" s="1"/>
  <c r="L729" i="4" a="1"/>
  <c r="L729" i="4" s="1"/>
  <c r="L734" i="4" a="1"/>
  <c r="L734" i="4" s="1"/>
  <c r="L739" i="4" a="1"/>
  <c r="L739" i="4" s="1"/>
  <c r="L750" i="4" a="1"/>
  <c r="L750" i="4" s="1"/>
  <c r="L767" i="4" a="1"/>
  <c r="L767" i="4" s="1"/>
  <c r="L778" i="4" a="1"/>
  <c r="L778" i="4" s="1"/>
  <c r="L783" i="4" a="1"/>
  <c r="L783" i="4" s="1"/>
  <c r="L788" i="4" a="1"/>
  <c r="L788" i="4" s="1"/>
  <c r="L794" i="4" a="1"/>
  <c r="L794" i="4" s="1"/>
  <c r="L804" i="4" a="1"/>
  <c r="L804" i="4" s="1"/>
  <c r="L816" i="4" a="1"/>
  <c r="L816" i="4" s="1"/>
  <c r="L821" i="4" a="1"/>
  <c r="L821" i="4" s="1"/>
  <c r="L832" i="4" a="1"/>
  <c r="L832" i="4" s="1"/>
  <c r="L837" i="4" a="1"/>
  <c r="L837" i="4" s="1"/>
  <c r="L856" i="4" a="1"/>
  <c r="L856" i="4" s="1"/>
  <c r="L866" i="4" a="1"/>
  <c r="L866" i="4" s="1"/>
  <c r="L878" i="4" a="1"/>
  <c r="L878" i="4" s="1"/>
  <c r="L896" i="4" a="1"/>
  <c r="L896" i="4" s="1"/>
  <c r="L902" i="4" a="1"/>
  <c r="L902" i="4" s="1"/>
  <c r="L908" i="4" a="1"/>
  <c r="L908" i="4" s="1"/>
  <c r="L914" i="4" a="1"/>
  <c r="L914" i="4" s="1"/>
  <c r="L920" i="4" a="1"/>
  <c r="L920" i="4" s="1"/>
  <c r="L932" i="4" a="1"/>
  <c r="L932" i="4" s="1"/>
  <c r="L937" i="4" a="1"/>
  <c r="L937" i="4" s="1"/>
  <c r="L943" i="4" a="1"/>
  <c r="L943" i="4" s="1"/>
  <c r="L960" i="4" a="1"/>
  <c r="L960" i="4" s="1"/>
  <c r="L573" i="4" a="1"/>
  <c r="L573" i="4" s="1"/>
  <c r="L579" i="4" a="1"/>
  <c r="L579" i="4" s="1"/>
  <c r="L586" i="4" a="1"/>
  <c r="L586" i="4" s="1"/>
  <c r="L591" i="4" a="1"/>
  <c r="L591" i="4" s="1"/>
  <c r="L604" i="4" a="1"/>
  <c r="L604" i="4" s="1"/>
  <c r="L647" i="4" a="1"/>
  <c r="L647" i="4" s="1"/>
  <c r="L652" i="4" a="1"/>
  <c r="L652" i="4" s="1"/>
  <c r="L664" i="4" a="1"/>
  <c r="L664" i="4" s="1"/>
  <c r="L669" i="4" a="1"/>
  <c r="L669" i="4" s="1"/>
  <c r="L681" i="4" a="1"/>
  <c r="L681" i="4" s="1"/>
  <c r="L691" i="4" a="1"/>
  <c r="L691" i="4" s="1"/>
  <c r="L697" i="4" a="1"/>
  <c r="L697" i="4" s="1"/>
  <c r="L702" i="4" a="1"/>
  <c r="L702" i="4" s="1"/>
  <c r="L707" i="4" a="1"/>
  <c r="L707" i="4" s="1"/>
  <c r="L718" i="4" a="1"/>
  <c r="L718" i="4" s="1"/>
  <c r="L735" i="4" a="1"/>
  <c r="L735" i="4" s="1"/>
  <c r="L746" i="4" a="1"/>
  <c r="L746" i="4" s="1"/>
  <c r="L751" i="4" a="1"/>
  <c r="L751" i="4" s="1"/>
  <c r="L756" i="4" a="1"/>
  <c r="L756" i="4" s="1"/>
  <c r="L762" i="4" a="1"/>
  <c r="L762" i="4" s="1"/>
  <c r="L772" i="4" a="1"/>
  <c r="L772" i="4" s="1"/>
  <c r="L784" i="4" a="1"/>
  <c r="L784" i="4" s="1"/>
  <c r="L789" i="4" a="1"/>
  <c r="L789" i="4" s="1"/>
  <c r="L800" i="4" a="1"/>
  <c r="L800" i="4" s="1"/>
  <c r="L805" i="4" a="1"/>
  <c r="L805" i="4" s="1"/>
  <c r="L811" i="4" a="1"/>
  <c r="L811" i="4" s="1"/>
  <c r="L817" i="4" a="1"/>
  <c r="L817" i="4" s="1"/>
  <c r="L822" i="4" a="1"/>
  <c r="L822" i="4" s="1"/>
  <c r="L827" i="4" a="1"/>
  <c r="L827" i="4" s="1"/>
  <c r="L833" i="4" a="1"/>
  <c r="L833" i="4" s="1"/>
  <c r="L838" i="4" a="1"/>
  <c r="L838" i="4" s="1"/>
  <c r="L844" i="4" a="1"/>
  <c r="L844" i="4" s="1"/>
  <c r="L850" i="4" a="1"/>
  <c r="L850" i="4" s="1"/>
  <c r="L857" i="4" a="1"/>
  <c r="L857" i="4" s="1"/>
  <c r="L861" i="4" a="1"/>
  <c r="L861" i="4" s="1"/>
  <c r="L867" i="4" a="1"/>
  <c r="L867" i="4" s="1"/>
  <c r="L873" i="4" a="1"/>
  <c r="L873" i="4" s="1"/>
  <c r="L879" i="4" a="1"/>
  <c r="L879" i="4" s="1"/>
  <c r="L885" i="4" a="1"/>
  <c r="L885" i="4" s="1"/>
  <c r="L892" i="4" a="1"/>
  <c r="L892" i="4" s="1"/>
  <c r="L897" i="4" a="1"/>
  <c r="L897" i="4" s="1"/>
  <c r="L903" i="4" a="1"/>
  <c r="L903" i="4" s="1"/>
  <c r="L909" i="4" a="1"/>
  <c r="L909" i="4" s="1"/>
  <c r="L915" i="4" a="1"/>
  <c r="L915" i="4" s="1"/>
  <c r="L921" i="4" a="1"/>
  <c r="L921" i="4" s="1"/>
  <c r="L926" i="4" a="1"/>
  <c r="L926" i="4" s="1"/>
  <c r="L938" i="4" a="1"/>
  <c r="L938" i="4" s="1"/>
  <c r="L944" i="4" a="1"/>
  <c r="L944" i="4" s="1"/>
  <c r="L574" i="4" a="1"/>
  <c r="L574" i="4" s="1"/>
  <c r="L580" i="4" a="1"/>
  <c r="L580" i="4" s="1"/>
  <c r="L587" i="4" a="1"/>
  <c r="L587" i="4" s="1"/>
  <c r="L592" i="4" a="1"/>
  <c r="L592" i="4" s="1"/>
  <c r="L599" i="4" a="1"/>
  <c r="L599" i="4" s="1"/>
  <c r="L605" i="4" a="1"/>
  <c r="L605" i="4" s="1"/>
  <c r="L610" i="4" a="1"/>
  <c r="L610" i="4" s="1"/>
  <c r="L615" i="4" a="1"/>
  <c r="L615" i="4" s="1"/>
  <c r="L620" i="4" a="1"/>
  <c r="L620" i="4" s="1"/>
  <c r="L626" i="4" a="1"/>
  <c r="L626" i="4" s="1"/>
  <c r="L631" i="4" a="1"/>
  <c r="L631" i="4" s="1"/>
  <c r="L636" i="4" a="1"/>
  <c r="L636" i="4" s="1"/>
  <c r="L642" i="4" a="1"/>
  <c r="L642" i="4" s="1"/>
  <c r="L648" i="4" a="1"/>
  <c r="L648" i="4" s="1"/>
  <c r="L653" i="4" a="1"/>
  <c r="L653" i="4" s="1"/>
  <c r="L659" i="4" a="1"/>
  <c r="L659" i="4" s="1"/>
  <c r="L665" i="4" a="1"/>
  <c r="L665" i="4" s="1"/>
  <c r="L670" i="4" a="1"/>
  <c r="L670" i="4" s="1"/>
  <c r="L675" i="4" a="1"/>
  <c r="L675" i="4" s="1"/>
  <c r="L686" i="4" a="1"/>
  <c r="L686" i="4" s="1"/>
  <c r="L703" i="4" a="1"/>
  <c r="L703" i="4" s="1"/>
  <c r="L714" i="4" a="1"/>
  <c r="L714" i="4" s="1"/>
  <c r="L719" i="4" a="1"/>
  <c r="L719" i="4" s="1"/>
  <c r="L724" i="4" a="1"/>
  <c r="L724" i="4" s="1"/>
  <c r="L730" i="4" a="1"/>
  <c r="L730" i="4" s="1"/>
  <c r="L740" i="4" a="1"/>
  <c r="L740" i="4" s="1"/>
  <c r="L752" i="4" a="1"/>
  <c r="L752" i="4" s="1"/>
  <c r="L757" i="4" a="1"/>
  <c r="L757" i="4" s="1"/>
  <c r="L768" i="4" a="1"/>
  <c r="L768" i="4" s="1"/>
  <c r="L773" i="4" a="1"/>
  <c r="L773" i="4" s="1"/>
  <c r="L779" i="4" a="1"/>
  <c r="L779" i="4" s="1"/>
  <c r="L785" i="4" a="1"/>
  <c r="L785" i="4" s="1"/>
  <c r="L790" i="4" a="1"/>
  <c r="L790" i="4" s="1"/>
  <c r="L795" i="4" a="1"/>
  <c r="L795" i="4" s="1"/>
  <c r="L801" i="4" a="1"/>
  <c r="L801" i="4" s="1"/>
  <c r="L806" i="4" a="1"/>
  <c r="L806" i="4" s="1"/>
  <c r="L839" i="4" a="1"/>
  <c r="L839" i="4" s="1"/>
  <c r="L845" i="4" a="1"/>
  <c r="L845" i="4" s="1"/>
  <c r="L851" i="4" a="1"/>
  <c r="L851" i="4" s="1"/>
  <c r="L868" i="4" a="1"/>
  <c r="L868" i="4" s="1"/>
  <c r="L874" i="4" a="1"/>
  <c r="L874" i="4" s="1"/>
  <c r="L880" i="4" a="1"/>
  <c r="L880" i="4" s="1"/>
  <c r="L886" i="4" a="1"/>
  <c r="L886" i="4" s="1"/>
  <c r="L898" i="4" a="1"/>
  <c r="L898" i="4" s="1"/>
  <c r="L904" i="4" a="1"/>
  <c r="L904" i="4" s="1"/>
  <c r="L575" i="4" a="1"/>
  <c r="L575" i="4" s="1"/>
  <c r="L581" i="4" a="1"/>
  <c r="L581" i="4" s="1"/>
  <c r="L593" i="4" a="1"/>
  <c r="L593" i="4" s="1"/>
  <c r="L616" i="4" a="1"/>
  <c r="L616" i="4" s="1"/>
  <c r="L621" i="4" a="1"/>
  <c r="L621" i="4" s="1"/>
  <c r="L632" i="4" a="1"/>
  <c r="L632" i="4" s="1"/>
  <c r="L637" i="4" a="1"/>
  <c r="L637" i="4" s="1"/>
  <c r="L649" i="4" a="1"/>
  <c r="L649" i="4" s="1"/>
  <c r="L671" i="4" a="1"/>
  <c r="L671" i="4" s="1"/>
  <c r="L682" i="4" a="1"/>
  <c r="L682" i="4" s="1"/>
  <c r="L687" i="4" a="1"/>
  <c r="L687" i="4" s="1"/>
  <c r="L692" i="4" a="1"/>
  <c r="L692" i="4" s="1"/>
  <c r="L698" i="4" a="1"/>
  <c r="L698" i="4" s="1"/>
  <c r="L708" i="4" a="1"/>
  <c r="L708" i="4" s="1"/>
  <c r="L720" i="4" a="1"/>
  <c r="L720" i="4" s="1"/>
  <c r="L725" i="4" a="1"/>
  <c r="L725" i="4" s="1"/>
  <c r="L736" i="4" a="1"/>
  <c r="L736" i="4" s="1"/>
  <c r="L741" i="4" a="1"/>
  <c r="L741" i="4" s="1"/>
  <c r="L747" i="4" a="1"/>
  <c r="L747" i="4" s="1"/>
  <c r="L753" i="4" a="1"/>
  <c r="L753" i="4" s="1"/>
  <c r="L758" i="4" a="1"/>
  <c r="L758" i="4" s="1"/>
  <c r="L763" i="4" a="1"/>
  <c r="L763" i="4" s="1"/>
  <c r="L769" i="4" a="1"/>
  <c r="L769" i="4" s="1"/>
  <c r="L774" i="4" a="1"/>
  <c r="L774" i="4" s="1"/>
  <c r="L807" i="4" a="1"/>
  <c r="L807" i="4" s="1"/>
  <c r="L812" i="4" a="1"/>
  <c r="L812" i="4" s="1"/>
  <c r="L818" i="4" a="1"/>
  <c r="L818" i="4" s="1"/>
  <c r="L823" i="4" a="1"/>
  <c r="L823" i="4" s="1"/>
  <c r="L828" i="4" a="1"/>
  <c r="L828" i="4" s="1"/>
  <c r="L834" i="4" a="1"/>
  <c r="L834" i="4" s="1"/>
  <c r="L840" i="4" a="1"/>
  <c r="L840" i="4" s="1"/>
  <c r="L852" i="4" a="1"/>
  <c r="L852" i="4" s="1"/>
  <c r="L858" i="4" a="1"/>
  <c r="L858" i="4" s="1"/>
  <c r="L862" i="4" a="1"/>
  <c r="L862" i="4" s="1"/>
  <c r="L875" i="4" a="1"/>
  <c r="L875" i="4" s="1"/>
  <c r="L881" i="4" a="1"/>
  <c r="L881" i="4" s="1"/>
  <c r="L887" i="4" a="1"/>
  <c r="L887" i="4" s="1"/>
  <c r="L893" i="4" a="1"/>
  <c r="L893" i="4" s="1"/>
  <c r="L899" i="4" a="1"/>
  <c r="L899" i="4" s="1"/>
  <c r="L910" i="4" a="1"/>
  <c r="L910" i="4" s="1"/>
  <c r="L916" i="4" a="1"/>
  <c r="L916" i="4" s="1"/>
  <c r="L923" i="4" a="1"/>
  <c r="L923" i="4" s="1"/>
  <c r="L951" i="4" a="1"/>
  <c r="L951" i="4" s="1"/>
  <c r="L957" i="4" a="1"/>
  <c r="L957" i="4" s="1"/>
  <c r="L963" i="4" a="1"/>
  <c r="L963" i="4" s="1"/>
  <c r="L847" i="4" a="1"/>
  <c r="L847" i="4" s="1"/>
  <c r="L900" i="4" a="1"/>
  <c r="L900" i="4" s="1"/>
  <c r="L912" i="4" a="1"/>
  <c r="L912" i="4" s="1"/>
  <c r="L922" i="4" a="1"/>
  <c r="L922" i="4" s="1"/>
  <c r="L930" i="4" a="1"/>
  <c r="L930" i="4" s="1"/>
  <c r="L940" i="4" a="1"/>
  <c r="L940" i="4" s="1"/>
  <c r="L948" i="4" a="1"/>
  <c r="L948" i="4" s="1"/>
  <c r="L970" i="4" a="1"/>
  <c r="L970" i="4" s="1"/>
  <c r="L976" i="4" a="1"/>
  <c r="L976" i="4" s="1"/>
  <c r="L981" i="4" a="1"/>
  <c r="L981" i="4" s="1"/>
  <c r="L988" i="4" a="1"/>
  <c r="L988" i="4" s="1"/>
  <c r="L994" i="4" a="1"/>
  <c r="L994" i="4" s="1"/>
  <c r="L1000" i="4" a="1"/>
  <c r="L1000" i="4" s="1"/>
  <c r="L1006" i="4" a="1"/>
  <c r="L1006" i="4" s="1"/>
  <c r="L1012" i="4" a="1"/>
  <c r="L1012" i="4" s="1"/>
  <c r="L1025" i="4" a="1"/>
  <c r="L1025" i="4" s="1"/>
  <c r="L1031" i="4" a="1"/>
  <c r="L1031" i="4" s="1"/>
  <c r="L1051" i="4" a="1"/>
  <c r="L1051" i="4" s="1"/>
  <c r="L1056" i="4" a="1"/>
  <c r="L1056" i="4" s="1"/>
  <c r="L1062" i="4" a="1"/>
  <c r="L1062" i="4" s="1"/>
  <c r="L1069" i="4" a="1"/>
  <c r="L1069" i="4" s="1"/>
  <c r="L1075" i="4" a="1"/>
  <c r="L1075" i="4" s="1"/>
  <c r="L1082" i="4" a="1"/>
  <c r="L1082" i="4" s="1"/>
  <c r="L1100" i="4" a="1"/>
  <c r="L1100" i="4" s="1"/>
  <c r="L1106" i="4" a="1"/>
  <c r="L1106" i="4" s="1"/>
  <c r="L1113" i="4" a="1"/>
  <c r="L1113" i="4" s="1"/>
  <c r="L1119" i="4" a="1"/>
  <c r="L1119" i="4" s="1"/>
  <c r="L1125" i="4" a="1"/>
  <c r="L1125" i="4" s="1"/>
  <c r="L1131" i="4" a="1"/>
  <c r="L1131" i="4" s="1"/>
  <c r="L1144" i="4" a="1"/>
  <c r="L1144" i="4" s="1"/>
  <c r="L1150" i="4" a="1"/>
  <c r="L1150" i="4" s="1"/>
  <c r="L1162" i="4" a="1"/>
  <c r="L1162" i="4" s="1"/>
  <c r="L1169" i="4" a="1"/>
  <c r="L1169" i="4" s="1"/>
  <c r="L1175" i="4" a="1"/>
  <c r="L1175" i="4" s="1"/>
  <c r="L1181" i="4" a="1"/>
  <c r="L1181" i="4" s="1"/>
  <c r="L1188" i="4" a="1"/>
  <c r="L1188" i="4" s="1"/>
  <c r="L1193" i="4" a="1"/>
  <c r="L1193" i="4" s="1"/>
  <c r="L1200" i="4" a="1"/>
  <c r="L1200" i="4" s="1"/>
  <c r="L1206" i="4" a="1"/>
  <c r="L1206" i="4" s="1"/>
  <c r="L1219" i="4" a="1"/>
  <c r="L1219" i="4" s="1"/>
  <c r="L1231" i="4" a="1"/>
  <c r="L1231" i="4" s="1"/>
  <c r="L1237" i="4" a="1"/>
  <c r="L1237" i="4" s="1"/>
  <c r="L1244" i="4" a="1"/>
  <c r="L1244" i="4" s="1"/>
  <c r="L1250" i="4" a="1"/>
  <c r="L1250" i="4" s="1"/>
  <c r="L1256" i="4" a="1"/>
  <c r="L1256" i="4" s="1"/>
  <c r="L1262" i="4" a="1"/>
  <c r="L1262" i="4" s="1"/>
  <c r="L1268" i="4" a="1"/>
  <c r="L1268" i="4" s="1"/>
  <c r="L1281" i="4" a="1"/>
  <c r="L1281" i="4" s="1"/>
  <c r="L1287" i="4" a="1"/>
  <c r="L1287" i="4" s="1"/>
  <c r="L1307" i="4" a="1"/>
  <c r="L1307" i="4" s="1"/>
  <c r="L809" i="4" a="1"/>
  <c r="L809" i="4" s="1"/>
  <c r="L854" i="4" a="1"/>
  <c r="L854" i="4" s="1"/>
  <c r="L882" i="4" a="1"/>
  <c r="L882" i="4" s="1"/>
  <c r="L913" i="4" a="1"/>
  <c r="L913" i="4" s="1"/>
  <c r="L931" i="4" a="1"/>
  <c r="L931" i="4" s="1"/>
  <c r="L941" i="4" a="1"/>
  <c r="L941" i="4" s="1"/>
  <c r="L949" i="4" a="1"/>
  <c r="L949" i="4" s="1"/>
  <c r="L965" i="4" a="1"/>
  <c r="L965" i="4" s="1"/>
  <c r="L971" i="4" a="1"/>
  <c r="L971" i="4" s="1"/>
  <c r="L977" i="4" a="1"/>
  <c r="L977" i="4" s="1"/>
  <c r="L982" i="4" a="1"/>
  <c r="L982" i="4" s="1"/>
  <c r="L995" i="4" a="1"/>
  <c r="L995" i="4" s="1"/>
  <c r="L1007" i="4" a="1"/>
  <c r="L1007" i="4" s="1"/>
  <c r="L1013" i="4" a="1"/>
  <c r="L1013" i="4" s="1"/>
  <c r="L1020" i="4" a="1"/>
  <c r="L1020" i="4" s="1"/>
  <c r="L1026" i="4" a="1"/>
  <c r="L1026" i="4" s="1"/>
  <c r="L1032" i="4" a="1"/>
  <c r="L1032" i="4" s="1"/>
  <c r="L1038" i="4" a="1"/>
  <c r="L1038" i="4" s="1"/>
  <c r="L1044" i="4" a="1"/>
  <c r="L1044" i="4" s="1"/>
  <c r="L1057" i="4" a="1"/>
  <c r="L1057" i="4" s="1"/>
  <c r="L1063" i="4" a="1"/>
  <c r="L1063" i="4" s="1"/>
  <c r="L1083" i="4" a="1"/>
  <c r="L1083" i="4" s="1"/>
  <c r="L1088" i="4" a="1"/>
  <c r="L1088" i="4" s="1"/>
  <c r="L1094" i="4" a="1"/>
  <c r="L1094" i="4" s="1"/>
  <c r="L1101" i="4" a="1"/>
  <c r="L1101" i="4" s="1"/>
  <c r="L1107" i="4" a="1"/>
  <c r="L1107" i="4" s="1"/>
  <c r="L1114" i="4" a="1"/>
  <c r="L1114" i="4" s="1"/>
  <c r="L1132" i="4" a="1"/>
  <c r="L1132" i="4" s="1"/>
  <c r="L1138" i="4" a="1"/>
  <c r="L1138" i="4" s="1"/>
  <c r="L1145" i="4" a="1"/>
  <c r="L1145" i="4" s="1"/>
  <c r="L1151" i="4" a="1"/>
  <c r="L1151" i="4" s="1"/>
  <c r="L1157" i="4" a="1"/>
  <c r="L1157" i="4" s="1"/>
  <c r="L1163" i="4" a="1"/>
  <c r="L1163" i="4" s="1"/>
  <c r="L1176" i="4" a="1"/>
  <c r="L1176" i="4" s="1"/>
  <c r="L1182" i="4" a="1"/>
  <c r="L1182" i="4" s="1"/>
  <c r="L1194" i="4" a="1"/>
  <c r="L1194" i="4" s="1"/>
  <c r="L1201" i="4" a="1"/>
  <c r="L1201" i="4" s="1"/>
  <c r="L1207" i="4" a="1"/>
  <c r="L1207" i="4" s="1"/>
  <c r="L1213" i="4" a="1"/>
  <c r="L1213" i="4" s="1"/>
  <c r="L1220" i="4" a="1"/>
  <c r="L1220" i="4" s="1"/>
  <c r="L1225" i="4" a="1"/>
  <c r="L1225" i="4" s="1"/>
  <c r="L1232" i="4" a="1"/>
  <c r="L1232" i="4" s="1"/>
  <c r="L1238" i="4" a="1"/>
  <c r="L1238" i="4" s="1"/>
  <c r="L1251" i="4" a="1"/>
  <c r="L1251" i="4" s="1"/>
  <c r="L1263" i="4" a="1"/>
  <c r="L1263" i="4" s="1"/>
  <c r="L1269" i="4" a="1"/>
  <c r="L1269" i="4" s="1"/>
  <c r="L1276" i="4" a="1"/>
  <c r="L1276" i="4" s="1"/>
  <c r="L1282" i="4" a="1"/>
  <c r="L1282" i="4" s="1"/>
  <c r="L1288" i="4" a="1"/>
  <c r="L1288" i="4" s="1"/>
  <c r="L1294" i="4" a="1"/>
  <c r="L1294" i="4" s="1"/>
  <c r="L1300" i="4" a="1"/>
  <c r="L1300" i="4" s="1"/>
  <c r="L1313" i="4" a="1"/>
  <c r="L1313" i="4" s="1"/>
  <c r="L1319" i="4" a="1"/>
  <c r="L1319" i="4" s="1"/>
  <c r="L1339" i="4" a="1"/>
  <c r="L1339" i="4" s="1"/>
  <c r="L1344" i="4" a="1"/>
  <c r="L1344" i="4" s="1"/>
  <c r="L1350" i="4" a="1"/>
  <c r="L1350" i="4" s="1"/>
  <c r="L1357" i="4" a="1"/>
  <c r="L1357" i="4" s="1"/>
  <c r="L1363" i="4" a="1"/>
  <c r="L1363" i="4" s="1"/>
  <c r="L1370" i="4" a="1"/>
  <c r="L1370" i="4" s="1"/>
  <c r="L859" i="4" a="1"/>
  <c r="L859" i="4" s="1"/>
  <c r="L888" i="4" a="1"/>
  <c r="L888" i="4" s="1"/>
  <c r="L924" i="4" a="1"/>
  <c r="L924" i="4" s="1"/>
  <c r="L933" i="4" a="1"/>
  <c r="L933" i="4" s="1"/>
  <c r="L950" i="4" a="1"/>
  <c r="L950" i="4" s="1"/>
  <c r="L958" i="4" a="1"/>
  <c r="L958" i="4" s="1"/>
  <c r="L983" i="4" a="1"/>
  <c r="L983" i="4" s="1"/>
  <c r="L989" i="4" a="1"/>
  <c r="L989" i="4" s="1"/>
  <c r="L996" i="4" a="1"/>
  <c r="L996" i="4" s="1"/>
  <c r="L1001" i="4" a="1"/>
  <c r="L1001" i="4" s="1"/>
  <c r="L1008" i="4" a="1"/>
  <c r="L1008" i="4" s="1"/>
  <c r="L1014" i="4" a="1"/>
  <c r="L1014" i="4" s="1"/>
  <c r="L1027" i="4" a="1"/>
  <c r="L1027" i="4" s="1"/>
  <c r="L1039" i="4" a="1"/>
  <c r="L1039" i="4" s="1"/>
  <c r="L1045" i="4" a="1"/>
  <c r="L1045" i="4" s="1"/>
  <c r="L1052" i="4" a="1"/>
  <c r="L1052" i="4" s="1"/>
  <c r="L1058" i="4" a="1"/>
  <c r="L1058" i="4" s="1"/>
  <c r="L1064" i="4" a="1"/>
  <c r="L1064" i="4" s="1"/>
  <c r="L1070" i="4" a="1"/>
  <c r="L1070" i="4" s="1"/>
  <c r="L1076" i="4" a="1"/>
  <c r="L1076" i="4" s="1"/>
  <c r="L1089" i="4" a="1"/>
  <c r="L1089" i="4" s="1"/>
  <c r="L1095" i="4" a="1"/>
  <c r="L1095" i="4" s="1"/>
  <c r="L1115" i="4" a="1"/>
  <c r="L1115" i="4" s="1"/>
  <c r="L1120" i="4" a="1"/>
  <c r="L1120" i="4" s="1"/>
  <c r="L1126" i="4" a="1"/>
  <c r="L1126" i="4" s="1"/>
  <c r="L1133" i="4" a="1"/>
  <c r="L1133" i="4" s="1"/>
  <c r="L1139" i="4" a="1"/>
  <c r="L1139" i="4" s="1"/>
  <c r="L1146" i="4" a="1"/>
  <c r="L1146" i="4" s="1"/>
  <c r="L1164" i="4" a="1"/>
  <c r="L1164" i="4" s="1"/>
  <c r="L1170" i="4" a="1"/>
  <c r="L1170" i="4" s="1"/>
  <c r="L1177" i="4" a="1"/>
  <c r="L1177" i="4" s="1"/>
  <c r="L1183" i="4" a="1"/>
  <c r="L1183" i="4" s="1"/>
  <c r="L1189" i="4" a="1"/>
  <c r="L1189" i="4" s="1"/>
  <c r="L1195" i="4" a="1"/>
  <c r="L1195" i="4" s="1"/>
  <c r="L1208" i="4" a="1"/>
  <c r="L1208" i="4" s="1"/>
  <c r="L1214" i="4" a="1"/>
  <c r="L1214" i="4" s="1"/>
  <c r="L1226" i="4" a="1"/>
  <c r="L1226" i="4" s="1"/>
  <c r="L1233" i="4" a="1"/>
  <c r="L1233" i="4" s="1"/>
  <c r="L1239" i="4" a="1"/>
  <c r="L1239" i="4" s="1"/>
  <c r="L1245" i="4" a="1"/>
  <c r="L1245" i="4" s="1"/>
  <c r="L1252" i="4" a="1"/>
  <c r="L1252" i="4" s="1"/>
  <c r="L819" i="4" a="1"/>
  <c r="L819" i="4" s="1"/>
  <c r="L889" i="4" a="1"/>
  <c r="L889" i="4" s="1"/>
  <c r="L905" i="4" a="1"/>
  <c r="L905" i="4" s="1"/>
  <c r="L934" i="4" a="1"/>
  <c r="L934" i="4" s="1"/>
  <c r="L942" i="4" a="1"/>
  <c r="L942" i="4" s="1"/>
  <c r="L952" i="4" a="1"/>
  <c r="L952" i="4" s="1"/>
  <c r="L959" i="4" a="1"/>
  <c r="L959" i="4" s="1"/>
  <c r="L966" i="4" a="1"/>
  <c r="L966" i="4" s="1"/>
  <c r="L972" i="4" a="1"/>
  <c r="L972" i="4" s="1"/>
  <c r="L978" i="4" a="1"/>
  <c r="L978" i="4" s="1"/>
  <c r="L984" i="4" a="1"/>
  <c r="L984" i="4" s="1"/>
  <c r="L990" i="4" a="1"/>
  <c r="L990" i="4" s="1"/>
  <c r="L1002" i="4" a="1"/>
  <c r="L1002" i="4" s="1"/>
  <c r="L1009" i="4" a="1"/>
  <c r="L1009" i="4" s="1"/>
  <c r="L1015" i="4" a="1"/>
  <c r="L1015" i="4" s="1"/>
  <c r="L1021" i="4" a="1"/>
  <c r="L1021" i="4" s="1"/>
  <c r="L1028" i="4" a="1"/>
  <c r="L1028" i="4" s="1"/>
  <c r="L1033" i="4" a="1"/>
  <c r="L1033" i="4" s="1"/>
  <c r="L1040" i="4" a="1"/>
  <c r="L1040" i="4" s="1"/>
  <c r="L1046" i="4" a="1"/>
  <c r="L1046" i="4" s="1"/>
  <c r="L1059" i="4" a="1"/>
  <c r="L1059" i="4" s="1"/>
  <c r="L1071" i="4" a="1"/>
  <c r="L1071" i="4" s="1"/>
  <c r="L1077" i="4" a="1"/>
  <c r="L1077" i="4" s="1"/>
  <c r="L1084" i="4" a="1"/>
  <c r="L1084" i="4" s="1"/>
  <c r="L1090" i="4" a="1"/>
  <c r="L1090" i="4" s="1"/>
  <c r="L1096" i="4" a="1"/>
  <c r="L1096" i="4" s="1"/>
  <c r="L1102" i="4" a="1"/>
  <c r="L1102" i="4" s="1"/>
  <c r="L1108" i="4" a="1"/>
  <c r="L1108" i="4" s="1"/>
  <c r="L1121" i="4" a="1"/>
  <c r="L1121" i="4" s="1"/>
  <c r="L1127" i="4" a="1"/>
  <c r="L1127" i="4" s="1"/>
  <c r="L1147" i="4" a="1"/>
  <c r="L1147" i="4" s="1"/>
  <c r="L1152" i="4" a="1"/>
  <c r="L1152" i="4" s="1"/>
  <c r="L1158" i="4" a="1"/>
  <c r="L1158" i="4" s="1"/>
  <c r="L1165" i="4" a="1"/>
  <c r="L1165" i="4" s="1"/>
  <c r="L1171" i="4" a="1"/>
  <c r="L1171" i="4" s="1"/>
  <c r="L1178" i="4" a="1"/>
  <c r="L1178" i="4" s="1"/>
  <c r="L1196" i="4" a="1"/>
  <c r="L1196" i="4" s="1"/>
  <c r="L1202" i="4" a="1"/>
  <c r="L1202" i="4" s="1"/>
  <c r="L1209" i="4" a="1"/>
  <c r="L1209" i="4" s="1"/>
  <c r="L1215" i="4" a="1"/>
  <c r="L1215" i="4" s="1"/>
  <c r="L1221" i="4" a="1"/>
  <c r="L1221" i="4" s="1"/>
  <c r="L1227" i="4" a="1"/>
  <c r="L1227" i="4" s="1"/>
  <c r="L1240" i="4" a="1"/>
  <c r="L1240" i="4" s="1"/>
  <c r="L1246" i="4" a="1"/>
  <c r="L1246" i="4" s="1"/>
  <c r="L1258" i="4" a="1"/>
  <c r="L1258" i="4" s="1"/>
  <c r="L1265" i="4" a="1"/>
  <c r="L1265" i="4" s="1"/>
  <c r="L1271" i="4" a="1"/>
  <c r="L1271" i="4" s="1"/>
  <c r="L1277" i="4" a="1"/>
  <c r="L1277" i="4" s="1"/>
  <c r="L1284" i="4" a="1"/>
  <c r="L1284" i="4" s="1"/>
  <c r="L1289" i="4" a="1"/>
  <c r="L1289" i="4" s="1"/>
  <c r="L1296" i="4" a="1"/>
  <c r="L1296" i="4" s="1"/>
  <c r="L1302" i="4" a="1"/>
  <c r="L1302" i="4" s="1"/>
  <c r="L1315" i="4" a="1"/>
  <c r="L1315" i="4" s="1"/>
  <c r="L1327" i="4" a="1"/>
  <c r="L1327" i="4" s="1"/>
  <c r="L1333" i="4" a="1"/>
  <c r="L1333" i="4" s="1"/>
  <c r="L1340" i="4" a="1"/>
  <c r="L1340" i="4" s="1"/>
  <c r="L1346" i="4" a="1"/>
  <c r="L1346" i="4" s="1"/>
  <c r="L1352" i="4" a="1"/>
  <c r="L1352" i="4" s="1"/>
  <c r="L1358" i="4" a="1"/>
  <c r="L1358" i="4" s="1"/>
  <c r="L1364" i="4" a="1"/>
  <c r="L1364" i="4" s="1"/>
  <c r="L1377" i="4" a="1"/>
  <c r="L1377" i="4" s="1"/>
  <c r="L1383" i="4" a="1"/>
  <c r="L1383" i="4" s="1"/>
  <c r="L1403" i="4" a="1"/>
  <c r="L1403" i="4" s="1"/>
  <c r="L825" i="4" a="1"/>
  <c r="L825" i="4" s="1"/>
  <c r="L869" i="4" a="1"/>
  <c r="L869" i="4" s="1"/>
  <c r="L891" i="4" a="1"/>
  <c r="L891" i="4" s="1"/>
  <c r="L906" i="4" a="1"/>
  <c r="L906" i="4" s="1"/>
  <c r="L925" i="4" a="1"/>
  <c r="L925" i="4" s="1"/>
  <c r="L935" i="4" a="1"/>
  <c r="L935" i="4" s="1"/>
  <c r="L945" i="4" a="1"/>
  <c r="L945" i="4" s="1"/>
  <c r="L953" i="4" a="1"/>
  <c r="L953" i="4" s="1"/>
  <c r="L967" i="4" a="1"/>
  <c r="L967" i="4" s="1"/>
  <c r="L973" i="4" a="1"/>
  <c r="L973" i="4" s="1"/>
  <c r="L979" i="4" a="1"/>
  <c r="L979" i="4" s="1"/>
  <c r="L985" i="4" a="1"/>
  <c r="L985" i="4" s="1"/>
  <c r="L991" i="4" a="1"/>
  <c r="L991" i="4" s="1"/>
  <c r="L997" i="4" a="1"/>
  <c r="L997" i="4" s="1"/>
  <c r="L1003" i="4" a="1"/>
  <c r="L1003" i="4" s="1"/>
  <c r="L1016" i="4" a="1"/>
  <c r="L1016" i="4" s="1"/>
  <c r="L1022" i="4" a="1"/>
  <c r="L1022" i="4" s="1"/>
  <c r="L1034" i="4" a="1"/>
  <c r="L1034" i="4" s="1"/>
  <c r="L1041" i="4" a="1"/>
  <c r="L1041" i="4" s="1"/>
  <c r="L1047" i="4" a="1"/>
  <c r="L1047" i="4" s="1"/>
  <c r="L1053" i="4" a="1"/>
  <c r="L1053" i="4" s="1"/>
  <c r="L1060" i="4" a="1"/>
  <c r="L1060" i="4" s="1"/>
  <c r="L1065" i="4" a="1"/>
  <c r="L1065" i="4" s="1"/>
  <c r="L1072" i="4" a="1"/>
  <c r="L1072" i="4" s="1"/>
  <c r="L1078" i="4" a="1"/>
  <c r="L1078" i="4" s="1"/>
  <c r="L1091" i="4" a="1"/>
  <c r="L1091" i="4" s="1"/>
  <c r="L1103" i="4" a="1"/>
  <c r="L1103" i="4" s="1"/>
  <c r="L1109" i="4" a="1"/>
  <c r="L1109" i="4" s="1"/>
  <c r="L1116" i="4" a="1"/>
  <c r="L1116" i="4" s="1"/>
  <c r="L1122" i="4" a="1"/>
  <c r="L1122" i="4" s="1"/>
  <c r="L1128" i="4" a="1"/>
  <c r="L1128" i="4" s="1"/>
  <c r="L1134" i="4" a="1"/>
  <c r="L1134" i="4" s="1"/>
  <c r="L1140" i="4" a="1"/>
  <c r="L1140" i="4" s="1"/>
  <c r="L1153" i="4" a="1"/>
  <c r="L1153" i="4" s="1"/>
  <c r="L1159" i="4" a="1"/>
  <c r="L1159" i="4" s="1"/>
  <c r="L1179" i="4" a="1"/>
  <c r="L1179" i="4" s="1"/>
  <c r="L1184" i="4" a="1"/>
  <c r="L1184" i="4" s="1"/>
  <c r="L1190" i="4" a="1"/>
  <c r="L1190" i="4" s="1"/>
  <c r="L1197" i="4" a="1"/>
  <c r="L1197" i="4" s="1"/>
  <c r="L1203" i="4" a="1"/>
  <c r="L1203" i="4" s="1"/>
  <c r="L1210" i="4" a="1"/>
  <c r="L1210" i="4" s="1"/>
  <c r="L1228" i="4" a="1"/>
  <c r="L1228" i="4" s="1"/>
  <c r="L1234" i="4" a="1"/>
  <c r="L1234" i="4" s="1"/>
  <c r="L1241" i="4" a="1"/>
  <c r="L1241" i="4" s="1"/>
  <c r="L1247" i="4" a="1"/>
  <c r="L1247" i="4" s="1"/>
  <c r="L1253" i="4" a="1"/>
  <c r="L1253" i="4" s="1"/>
  <c r="L1259" i="4" a="1"/>
  <c r="L1259" i="4" s="1"/>
  <c r="L1272" i="4" a="1"/>
  <c r="L1272" i="4" s="1"/>
  <c r="L1278" i="4" a="1"/>
  <c r="L1278" i="4" s="1"/>
  <c r="L1290" i="4" a="1"/>
  <c r="L1290" i="4" s="1"/>
  <c r="L1297" i="4" a="1"/>
  <c r="L1297" i="4" s="1"/>
  <c r="L1303" i="4" a="1"/>
  <c r="L1303" i="4" s="1"/>
  <c r="L1309" i="4" a="1"/>
  <c r="L1309" i="4" s="1"/>
  <c r="L1316" i="4" a="1"/>
  <c r="L1316" i="4" s="1"/>
  <c r="L1321" i="4" a="1"/>
  <c r="L1321" i="4" s="1"/>
  <c r="L1328" i="4" a="1"/>
  <c r="L1328" i="4" s="1"/>
  <c r="L1334" i="4" a="1"/>
  <c r="L1334" i="4" s="1"/>
  <c r="L1347" i="4" a="1"/>
  <c r="L1347" i="4" s="1"/>
  <c r="L1359" i="4" a="1"/>
  <c r="L1359" i="4" s="1"/>
  <c r="L1365" i="4" a="1"/>
  <c r="L1365" i="4" s="1"/>
  <c r="L1372" i="4" a="1"/>
  <c r="L1372" i="4" s="1"/>
  <c r="L1378" i="4" a="1"/>
  <c r="L1378" i="4" s="1"/>
  <c r="L1384" i="4" a="1"/>
  <c r="L1384" i="4" s="1"/>
  <c r="L1390" i="4" a="1"/>
  <c r="L1390" i="4" s="1"/>
  <c r="L830" i="4" a="1"/>
  <c r="L830" i="4" s="1"/>
  <c r="L870" i="4" a="1"/>
  <c r="L870" i="4" s="1"/>
  <c r="L917" i="4" a="1"/>
  <c r="L917" i="4" s="1"/>
  <c r="L927" i="4" a="1"/>
  <c r="L927" i="4" s="1"/>
  <c r="L936" i="4" a="1"/>
  <c r="L936" i="4" s="1"/>
  <c r="L946" i="4" a="1"/>
  <c r="L946" i="4" s="1"/>
  <c r="L954" i="4" a="1"/>
  <c r="L954" i="4" s="1"/>
  <c r="L961" i="4" a="1"/>
  <c r="L961" i="4" s="1"/>
  <c r="L968" i="4" a="1"/>
  <c r="L968" i="4" s="1"/>
  <c r="L986" i="4" a="1"/>
  <c r="L986" i="4" s="1"/>
  <c r="L1004" i="4" a="1"/>
  <c r="L1004" i="4" s="1"/>
  <c r="L1010" i="4" a="1"/>
  <c r="L1010" i="4" s="1"/>
  <c r="L1017" i="4" a="1"/>
  <c r="L1017" i="4" s="1"/>
  <c r="L1023" i="4" a="1"/>
  <c r="L1023" i="4" s="1"/>
  <c r="L1029" i="4" a="1"/>
  <c r="L1029" i="4" s="1"/>
  <c r="L1035" i="4" a="1"/>
  <c r="L1035" i="4" s="1"/>
  <c r="L1048" i="4" a="1"/>
  <c r="L1048" i="4" s="1"/>
  <c r="L1054" i="4" a="1"/>
  <c r="L1054" i="4" s="1"/>
  <c r="L1066" i="4" a="1"/>
  <c r="L1066" i="4" s="1"/>
  <c r="L1073" i="4" a="1"/>
  <c r="L1073" i="4" s="1"/>
  <c r="L1079" i="4" a="1"/>
  <c r="L1079" i="4" s="1"/>
  <c r="L1085" i="4" a="1"/>
  <c r="L1085" i="4" s="1"/>
  <c r="L1092" i="4" a="1"/>
  <c r="L1092" i="4" s="1"/>
  <c r="L1097" i="4" a="1"/>
  <c r="L1097" i="4" s="1"/>
  <c r="L1104" i="4" a="1"/>
  <c r="L1104" i="4" s="1"/>
  <c r="L1110" i="4" a="1"/>
  <c r="L1110" i="4" s="1"/>
  <c r="L1123" i="4" a="1"/>
  <c r="L1123" i="4" s="1"/>
  <c r="L1135" i="4" a="1"/>
  <c r="L1135" i="4" s="1"/>
  <c r="L1141" i="4" a="1"/>
  <c r="L1141" i="4" s="1"/>
  <c r="L1148" i="4" a="1"/>
  <c r="L1148" i="4" s="1"/>
  <c r="L1154" i="4" a="1"/>
  <c r="L1154" i="4" s="1"/>
  <c r="L1160" i="4" a="1"/>
  <c r="L1160" i="4" s="1"/>
  <c r="L1166" i="4" a="1"/>
  <c r="L1166" i="4" s="1"/>
  <c r="L1172" i="4" a="1"/>
  <c r="L1172" i="4" s="1"/>
  <c r="L1185" i="4" a="1"/>
  <c r="L1185" i="4" s="1"/>
  <c r="L1191" i="4" a="1"/>
  <c r="L1191" i="4" s="1"/>
  <c r="L1211" i="4" a="1"/>
  <c r="L1211" i="4" s="1"/>
  <c r="L1216" i="4" a="1"/>
  <c r="L1216" i="4" s="1"/>
  <c r="L1222" i="4" a="1"/>
  <c r="L1222" i="4" s="1"/>
  <c r="L1229" i="4" a="1"/>
  <c r="L1229" i="4" s="1"/>
  <c r="L1235" i="4" a="1"/>
  <c r="L1235" i="4" s="1"/>
  <c r="L1242" i="4" a="1"/>
  <c r="L1242" i="4" s="1"/>
  <c r="L1260" i="4" a="1"/>
  <c r="L1260" i="4" s="1"/>
  <c r="L1266" i="4" a="1"/>
  <c r="L1266" i="4" s="1"/>
  <c r="L1273" i="4" a="1"/>
  <c r="L1273" i="4" s="1"/>
  <c r="L1279" i="4" a="1"/>
  <c r="L1279" i="4" s="1"/>
  <c r="L1285" i="4" a="1"/>
  <c r="L1285" i="4" s="1"/>
  <c r="L1291" i="4" a="1"/>
  <c r="L1291" i="4" s="1"/>
  <c r="L1304" i="4" a="1"/>
  <c r="L1304" i="4" s="1"/>
  <c r="L1310" i="4" a="1"/>
  <c r="L1310" i="4" s="1"/>
  <c r="L1322" i="4" a="1"/>
  <c r="L1322" i="4" s="1"/>
  <c r="L1329" i="4" a="1"/>
  <c r="L1329" i="4" s="1"/>
  <c r="L835" i="4" a="1"/>
  <c r="L835" i="4" s="1"/>
  <c r="L894" i="4" a="1"/>
  <c r="L894" i="4" s="1"/>
  <c r="L918" i="4" a="1"/>
  <c r="L918" i="4" s="1"/>
  <c r="L928" i="4" a="1"/>
  <c r="L928" i="4" s="1"/>
  <c r="L947" i="4" a="1"/>
  <c r="L947" i="4" s="1"/>
  <c r="L955" i="4" a="1"/>
  <c r="L955" i="4" s="1"/>
  <c r="L962" i="4" a="1"/>
  <c r="L962" i="4" s="1"/>
  <c r="L974" i="4" a="1"/>
  <c r="L974" i="4" s="1"/>
  <c r="L980" i="4" a="1"/>
  <c r="L980" i="4" s="1"/>
  <c r="L987" i="4" a="1"/>
  <c r="L987" i="4" s="1"/>
  <c r="L992" i="4" a="1"/>
  <c r="L992" i="4" s="1"/>
  <c r="L998" i="4" a="1"/>
  <c r="L998" i="4" s="1"/>
  <c r="L1005" i="4" a="1"/>
  <c r="L1005" i="4" s="1"/>
  <c r="L1011" i="4" a="1"/>
  <c r="L1011" i="4" s="1"/>
  <c r="L1018" i="4" a="1"/>
  <c r="L1018" i="4" s="1"/>
  <c r="L1036" i="4" a="1"/>
  <c r="L1036" i="4" s="1"/>
  <c r="L1042" i="4" a="1"/>
  <c r="L1042" i="4" s="1"/>
  <c r="L1049" i="4" a="1"/>
  <c r="L1049" i="4" s="1"/>
  <c r="L1055" i="4" a="1"/>
  <c r="L1055" i="4" s="1"/>
  <c r="L1061" i="4" a="1"/>
  <c r="L1061" i="4" s="1"/>
  <c r="L1067" i="4" a="1"/>
  <c r="L1067" i="4" s="1"/>
  <c r="L1080" i="4" a="1"/>
  <c r="L1080" i="4" s="1"/>
  <c r="L1086" i="4" a="1"/>
  <c r="L1086" i="4" s="1"/>
  <c r="L1098" i="4" a="1"/>
  <c r="L1098" i="4" s="1"/>
  <c r="L1105" i="4" a="1"/>
  <c r="L1105" i="4" s="1"/>
  <c r="L1111" i="4" a="1"/>
  <c r="L1111" i="4" s="1"/>
  <c r="L1117" i="4" a="1"/>
  <c r="L1117" i="4" s="1"/>
  <c r="L1124" i="4" a="1"/>
  <c r="L1124" i="4" s="1"/>
  <c r="L1129" i="4" a="1"/>
  <c r="L1129" i="4" s="1"/>
  <c r="L1136" i="4" a="1"/>
  <c r="L1136" i="4" s="1"/>
  <c r="L1142" i="4" a="1"/>
  <c r="L1142" i="4" s="1"/>
  <c r="L1155" i="4" a="1"/>
  <c r="L1155" i="4" s="1"/>
  <c r="L1167" i="4" a="1"/>
  <c r="L1167" i="4" s="1"/>
  <c r="L1173" i="4" a="1"/>
  <c r="L1173" i="4" s="1"/>
  <c r="L1180" i="4" a="1"/>
  <c r="L1180" i="4" s="1"/>
  <c r="L1186" i="4" a="1"/>
  <c r="L1186" i="4" s="1"/>
  <c r="L1192" i="4" a="1"/>
  <c r="L1192" i="4" s="1"/>
  <c r="L1198" i="4" a="1"/>
  <c r="L1198" i="4" s="1"/>
  <c r="L1204" i="4" a="1"/>
  <c r="L1204" i="4" s="1"/>
  <c r="L1217" i="4" a="1"/>
  <c r="L1217" i="4" s="1"/>
  <c r="L1223" i="4" a="1"/>
  <c r="L1223" i="4" s="1"/>
  <c r="L1243" i="4" a="1"/>
  <c r="L1243" i="4" s="1"/>
  <c r="L1248" i="4" a="1"/>
  <c r="L1248" i="4" s="1"/>
  <c r="L1254" i="4" a="1"/>
  <c r="L1254" i="4" s="1"/>
  <c r="L1261" i="4" a="1"/>
  <c r="L1261" i="4" s="1"/>
  <c r="L1267" i="4" a="1"/>
  <c r="L1267" i="4" s="1"/>
  <c r="L1274" i="4" a="1"/>
  <c r="L1274" i="4" s="1"/>
  <c r="L1292" i="4" a="1"/>
  <c r="L1292" i="4" s="1"/>
  <c r="L1298" i="4" a="1"/>
  <c r="L1298" i="4" s="1"/>
  <c r="L1305" i="4" a="1"/>
  <c r="L1305" i="4" s="1"/>
  <c r="L1311" i="4" a="1"/>
  <c r="L1311" i="4" s="1"/>
  <c r="L1317" i="4" a="1"/>
  <c r="L1317" i="4" s="1"/>
  <c r="L1323" i="4" a="1"/>
  <c r="L1323" i="4" s="1"/>
  <c r="L1336" i="4" a="1"/>
  <c r="L1336" i="4" s="1"/>
  <c r="L1342" i="4" a="1"/>
  <c r="L1342" i="4" s="1"/>
  <c r="L1354" i="4" a="1"/>
  <c r="L1354" i="4" s="1"/>
  <c r="L1361" i="4" a="1"/>
  <c r="L1361" i="4" s="1"/>
  <c r="L1367" i="4" a="1"/>
  <c r="L1367" i="4" s="1"/>
  <c r="L1373" i="4" a="1"/>
  <c r="L1373" i="4" s="1"/>
  <c r="L1380" i="4" a="1"/>
  <c r="L1380" i="4" s="1"/>
  <c r="L1385" i="4" a="1"/>
  <c r="L1385" i="4" s="1"/>
  <c r="L1392" i="4" a="1"/>
  <c r="L1392" i="4" s="1"/>
  <c r="L1398" i="4" a="1"/>
  <c r="L1398" i="4" s="1"/>
  <c r="L1411" i="4" a="1"/>
  <c r="L1411" i="4" s="1"/>
  <c r="L1423" i="4" a="1"/>
  <c r="L1423" i="4" s="1"/>
  <c r="L1429" i="4" a="1"/>
  <c r="L1429" i="4" s="1"/>
  <c r="L842" i="4" a="1"/>
  <c r="L842" i="4" s="1"/>
  <c r="L876" i="4" a="1"/>
  <c r="L876" i="4" s="1"/>
  <c r="L911" i="4" a="1"/>
  <c r="L911" i="4" s="1"/>
  <c r="L919" i="4" a="1"/>
  <c r="L919" i="4" s="1"/>
  <c r="L929" i="4" a="1"/>
  <c r="L929" i="4" s="1"/>
  <c r="L939" i="4" a="1"/>
  <c r="L939" i="4" s="1"/>
  <c r="L956" i="4" a="1"/>
  <c r="L956" i="4" s="1"/>
  <c r="L964" i="4" a="1"/>
  <c r="L964" i="4" s="1"/>
  <c r="L969" i="4" a="1"/>
  <c r="L969" i="4" s="1"/>
  <c r="L975" i="4" a="1"/>
  <c r="L975" i="4" s="1"/>
  <c r="L993" i="4" a="1"/>
  <c r="L993" i="4" s="1"/>
  <c r="L999" i="4" a="1"/>
  <c r="L999" i="4" s="1"/>
  <c r="L1019" i="4" a="1"/>
  <c r="L1019" i="4" s="1"/>
  <c r="L1024" i="4" a="1"/>
  <c r="L1024" i="4" s="1"/>
  <c r="L1030" i="4" a="1"/>
  <c r="L1030" i="4" s="1"/>
  <c r="L1037" i="4" a="1"/>
  <c r="L1037" i="4" s="1"/>
  <c r="L1043" i="4" a="1"/>
  <c r="L1043" i="4" s="1"/>
  <c r="L1050" i="4" a="1"/>
  <c r="L1050" i="4" s="1"/>
  <c r="L1068" i="4" a="1"/>
  <c r="L1068" i="4" s="1"/>
  <c r="L1074" i="4" a="1"/>
  <c r="L1074" i="4" s="1"/>
  <c r="L1081" i="4" a="1"/>
  <c r="L1081" i="4" s="1"/>
  <c r="L1087" i="4" a="1"/>
  <c r="L1087" i="4" s="1"/>
  <c r="L1093" i="4" a="1"/>
  <c r="L1093" i="4" s="1"/>
  <c r="L1099" i="4" a="1"/>
  <c r="L1099" i="4" s="1"/>
  <c r="L1112" i="4" a="1"/>
  <c r="L1112" i="4" s="1"/>
  <c r="L1118" i="4" a="1"/>
  <c r="L1118" i="4" s="1"/>
  <c r="L1130" i="4" a="1"/>
  <c r="L1130" i="4" s="1"/>
  <c r="L1137" i="4" a="1"/>
  <c r="L1137" i="4" s="1"/>
  <c r="L1143" i="4" a="1"/>
  <c r="L1143" i="4" s="1"/>
  <c r="L1149" i="4" a="1"/>
  <c r="L1149" i="4" s="1"/>
  <c r="L1156" i="4" a="1"/>
  <c r="L1156" i="4" s="1"/>
  <c r="L1161" i="4" a="1"/>
  <c r="L1161" i="4" s="1"/>
  <c r="O7" i="4"/>
  <c r="O39" i="4"/>
  <c r="O72" i="4"/>
  <c r="O79" i="4"/>
  <c r="O87" i="4"/>
  <c r="O99" i="4"/>
  <c r="O64" i="4"/>
  <c r="O25" i="4"/>
  <c r="O41" i="4"/>
  <c r="O57" i="4"/>
  <c r="O73" i="4"/>
  <c r="O89" i="4"/>
  <c r="O10" i="4"/>
  <c r="O26" i="4"/>
  <c r="O34" i="4"/>
  <c r="O42" i="4"/>
  <c r="O58" i="4"/>
  <c r="O74" i="4"/>
  <c r="O103" i="4"/>
  <c r="O19" i="4"/>
  <c r="O27" i="4"/>
  <c r="O43" i="4"/>
  <c r="O59" i="4"/>
  <c r="O67" i="4"/>
  <c r="O75" i="4"/>
  <c r="O4" i="4"/>
  <c r="O20" i="4"/>
  <c r="O44" i="4"/>
  <c r="O60" i="4"/>
  <c r="O68" i="4"/>
  <c r="O76" i="4"/>
  <c r="O84" i="4"/>
  <c r="O93" i="4"/>
  <c r="O21" i="4"/>
  <c r="O61" i="4"/>
  <c r="O69" i="4"/>
  <c r="O95" i="4"/>
  <c r="O97" i="4"/>
  <c r="O96" i="4"/>
  <c r="O112" i="4"/>
  <c r="N5" i="4"/>
  <c r="N9" i="4"/>
  <c r="N21" i="4"/>
  <c r="N25" i="4"/>
  <c r="N33" i="4"/>
  <c r="N41" i="4"/>
  <c r="N45" i="4"/>
  <c r="N57" i="4"/>
  <c r="N61" i="4"/>
  <c r="N65" i="4"/>
  <c r="N69" i="4"/>
  <c r="N73" i="4"/>
  <c r="N85" i="4"/>
  <c r="N89" i="4"/>
  <c r="N94" i="4"/>
  <c r="N99" i="4"/>
  <c r="N106" i="4"/>
  <c r="N6" i="4"/>
  <c r="N10" i="4"/>
  <c r="N22" i="4"/>
  <c r="N26" i="4"/>
  <c r="N34" i="4"/>
  <c r="N42" i="4"/>
  <c r="N58" i="4"/>
  <c r="N62" i="4"/>
  <c r="N70" i="4"/>
  <c r="N74" i="4"/>
  <c r="N78" i="4"/>
  <c r="N86" i="4"/>
  <c r="N95" i="4"/>
  <c r="N107" i="4"/>
  <c r="N100" i="4"/>
  <c r="N3" i="4"/>
  <c r="N7" i="4"/>
  <c r="N19" i="4"/>
  <c r="N27" i="4"/>
  <c r="N39" i="4"/>
  <c r="N43" i="4"/>
  <c r="N47" i="4"/>
  <c r="N59" i="4"/>
  <c r="N63" i="4"/>
  <c r="N67" i="4"/>
  <c r="N71" i="4"/>
  <c r="N75" i="4"/>
  <c r="N96" i="4"/>
  <c r="N102" i="4"/>
  <c r="N110" i="4"/>
  <c r="N24" i="4"/>
  <c r="N56" i="4"/>
  <c r="N68" i="4"/>
  <c r="N72" i="4"/>
  <c r="N97" i="4"/>
  <c r="N103" i="4"/>
  <c r="N1705" i="4"/>
  <c r="N1704" i="4"/>
  <c r="N1701" i="4"/>
  <c r="N1700" i="4"/>
  <c r="N1697" i="4"/>
  <c r="N1693" i="4"/>
  <c r="N1689" i="4"/>
  <c r="N1696" i="4"/>
  <c r="N1692" i="4"/>
  <c r="N1688" i="4"/>
  <c r="N1699" i="4"/>
  <c r="N1695" i="4"/>
  <c r="N1691" i="4"/>
  <c r="N1687" i="4"/>
  <c r="N1698" i="4"/>
  <c r="N1694" i="4"/>
  <c r="N1690" i="4"/>
  <c r="N1686" i="4"/>
  <c r="N1684" i="4"/>
  <c r="N1683" i="4"/>
  <c r="N1679" i="4"/>
  <c r="N1678" i="4"/>
  <c r="N1673" i="4"/>
  <c r="N1669" i="4"/>
  <c r="N1672" i="4"/>
  <c r="N1668" i="4"/>
  <c r="N1671" i="4"/>
  <c r="N1667" i="4"/>
  <c r="N1674" i="4"/>
  <c r="N1670" i="4"/>
  <c r="N1666" i="4"/>
  <c r="N1664" i="4"/>
  <c r="N1663" i="4"/>
  <c r="N1661" i="4"/>
  <c r="N1662" i="4"/>
  <c r="N1660" i="4"/>
  <c r="N1659" i="4"/>
  <c r="N1657" i="4"/>
  <c r="N1653" i="4"/>
  <c r="N1656" i="4"/>
  <c r="N1655" i="4"/>
  <c r="N1658" i="4"/>
  <c r="N1654" i="4"/>
  <c r="N1649" i="4"/>
  <c r="N1652" i="4"/>
  <c r="N1651" i="4"/>
  <c r="N1650" i="4"/>
  <c r="N1648" i="4"/>
  <c r="N1647" i="4"/>
  <c r="N1645" i="4"/>
  <c r="N1646" i="4"/>
  <c r="N1641" i="4"/>
  <c r="N1644" i="4"/>
  <c r="N1640" i="4"/>
  <c r="N1643" i="4"/>
  <c r="N1639" i="4"/>
  <c r="N1642" i="4"/>
  <c r="N1637" i="4"/>
  <c r="N1636" i="4"/>
  <c r="N1635" i="4"/>
  <c r="N1634" i="4"/>
  <c r="N1633" i="4"/>
  <c r="N1632" i="4"/>
  <c r="N1631" i="4"/>
  <c r="N1629" i="4"/>
  <c r="N1628" i="4"/>
  <c r="N1630" i="4"/>
  <c r="N1625" i="4"/>
  <c r="N1621" i="4"/>
  <c r="N1624" i="4"/>
  <c r="N1620" i="4"/>
  <c r="N1627" i="4"/>
  <c r="N1623" i="4"/>
  <c r="N1619" i="4"/>
  <c r="N1626" i="4"/>
  <c r="N1622" i="4"/>
  <c r="N1617" i="4"/>
  <c r="N1616" i="4"/>
  <c r="N1618" i="4"/>
  <c r="N1611" i="4"/>
  <c r="N1610" i="4"/>
  <c r="N1609" i="4"/>
  <c r="N1608" i="4"/>
  <c r="N1607" i="4"/>
  <c r="N1605" i="4"/>
  <c r="N1604" i="4"/>
  <c r="N1597" i="4"/>
  <c r="N1596" i="4"/>
  <c r="N1591" i="4"/>
  <c r="N1590" i="4"/>
  <c r="N1581" i="4"/>
  <c r="N1580" i="4"/>
  <c r="N1579" i="4"/>
  <c r="N1577" i="4"/>
  <c r="N1573" i="4"/>
  <c r="N1569" i="4"/>
  <c r="N1565" i="4"/>
  <c r="N1576" i="4"/>
  <c r="N1572" i="4"/>
  <c r="N1568" i="4"/>
  <c r="N1564" i="4"/>
  <c r="N1575" i="4"/>
  <c r="N1571" i="4"/>
  <c r="N1567" i="4"/>
  <c r="N1563" i="4"/>
  <c r="N1578" i="4"/>
  <c r="N1574" i="4"/>
  <c r="N1570" i="4"/>
  <c r="N1566" i="4"/>
  <c r="N1561" i="4"/>
  <c r="N1562" i="4"/>
  <c r="N1560" i="4"/>
  <c r="N1559" i="4"/>
  <c r="N1558" i="4"/>
  <c r="N1557" i="4"/>
  <c r="N1556" i="4"/>
  <c r="N1555" i="4"/>
  <c r="N1553" i="4"/>
  <c r="N1552" i="4"/>
  <c r="N1551" i="4"/>
  <c r="N1554" i="4"/>
  <c r="N1550" i="4"/>
  <c r="N1549" i="4"/>
  <c r="N1548" i="4"/>
  <c r="N1545" i="4"/>
  <c r="N1544" i="4"/>
  <c r="N1546" i="4"/>
  <c r="N1541" i="4"/>
  <c r="N1540" i="4"/>
  <c r="N1542" i="4"/>
  <c r="N1539" i="4"/>
  <c r="N1538" i="4"/>
  <c r="N1532" i="4"/>
  <c r="N1531" i="4"/>
  <c r="N1529" i="4"/>
  <c r="N1528" i="4"/>
  <c r="N1526" i="4"/>
  <c r="N1527" i="4"/>
  <c r="N1525" i="4"/>
  <c r="N1521" i="4"/>
  <c r="N1524" i="4"/>
  <c r="N1522" i="4"/>
  <c r="N1523" i="4"/>
  <c r="N1518" i="4"/>
  <c r="N1519" i="4"/>
  <c r="N1516" i="4"/>
  <c r="N1514" i="4"/>
  <c r="N1515" i="4"/>
  <c r="N1509" i="4"/>
  <c r="N1505" i="4"/>
  <c r="N1508" i="4"/>
  <c r="N1504" i="4"/>
  <c r="N1506" i="4"/>
  <c r="N1502" i="4"/>
  <c r="N1507" i="4"/>
  <c r="N1503" i="4"/>
  <c r="N1501" i="4"/>
  <c r="N1500" i="4"/>
  <c r="N1499" i="4"/>
  <c r="N1497" i="4"/>
  <c r="N1498" i="4"/>
  <c r="N1493" i="4"/>
  <c r="N1489" i="4"/>
  <c r="N1485" i="4"/>
  <c r="N1481" i="4"/>
  <c r="N1477" i="4"/>
  <c r="N1473" i="4"/>
  <c r="N1469" i="4"/>
  <c r="N1465" i="4"/>
  <c r="N1461" i="4"/>
  <c r="N1457" i="4"/>
  <c r="N1453" i="4"/>
  <c r="N1449" i="4"/>
  <c r="N1445" i="4"/>
  <c r="N1441" i="4"/>
  <c r="N1437" i="4"/>
  <c r="N1433" i="4"/>
  <c r="N1429" i="4"/>
  <c r="N1425" i="4"/>
  <c r="N1421" i="4"/>
  <c r="N1417" i="4"/>
  <c r="N1413" i="4"/>
  <c r="N1492" i="4"/>
  <c r="N1488" i="4"/>
  <c r="N1484" i="4"/>
  <c r="N1480" i="4"/>
  <c r="N1476" i="4"/>
  <c r="N1472" i="4"/>
  <c r="N1468" i="4"/>
  <c r="N1464" i="4"/>
  <c r="N1460" i="4"/>
  <c r="N1456" i="4"/>
  <c r="N1452" i="4"/>
  <c r="N1448" i="4"/>
  <c r="N1444" i="4"/>
  <c r="N1440" i="4"/>
  <c r="N1436" i="4"/>
  <c r="N1432" i="4"/>
  <c r="N1428" i="4"/>
  <c r="N1424" i="4"/>
  <c r="N1420" i="4"/>
  <c r="N1416" i="4"/>
  <c r="N1412" i="4"/>
  <c r="N1494" i="4"/>
  <c r="N1490" i="4"/>
  <c r="N1486" i="4"/>
  <c r="N1482" i="4"/>
  <c r="N1478" i="4"/>
  <c r="N1474" i="4"/>
  <c r="N1470" i="4"/>
  <c r="N1466" i="4"/>
  <c r="N1462" i="4"/>
  <c r="N1458" i="4"/>
  <c r="N1454" i="4"/>
  <c r="N1450" i="4"/>
  <c r="N1446" i="4"/>
  <c r="N1442" i="4"/>
  <c r="N1438" i="4"/>
  <c r="N1434" i="4"/>
  <c r="N1430" i="4"/>
  <c r="N1426" i="4"/>
  <c r="N1422" i="4"/>
  <c r="N1418" i="4"/>
  <c r="N1414" i="4"/>
  <c r="N1410" i="4"/>
  <c r="N1495" i="4"/>
  <c r="N1463" i="4"/>
  <c r="N1431" i="4"/>
  <c r="N1491" i="4"/>
  <c r="N1459" i="4"/>
  <c r="N1427" i="4"/>
  <c r="N1487" i="4"/>
  <c r="N1455" i="4"/>
  <c r="N1423" i="4"/>
  <c r="N1483" i="4"/>
  <c r="N1451" i="4"/>
  <c r="N1419" i="4"/>
  <c r="N1479" i="4"/>
  <c r="N1447" i="4"/>
  <c r="N1415" i="4"/>
  <c r="N1475" i="4"/>
  <c r="N1443" i="4"/>
  <c r="N1411" i="4"/>
  <c r="N1471" i="4"/>
  <c r="N1439" i="4"/>
  <c r="N1467" i="4"/>
  <c r="N1435" i="4"/>
  <c r="N1405" i="4"/>
  <c r="N1406" i="4"/>
  <c r="N1407" i="4"/>
  <c r="N1401" i="4"/>
  <c r="N1400" i="4"/>
  <c r="N1398" i="4"/>
  <c r="N1399" i="4"/>
  <c r="N1396" i="4"/>
  <c r="N1394" i="4"/>
  <c r="N1395" i="4"/>
  <c r="N1393" i="4"/>
  <c r="N1392" i="4"/>
  <c r="N1390" i="4"/>
  <c r="N1391" i="4"/>
  <c r="N1389" i="4"/>
  <c r="N1388" i="4"/>
  <c r="N1387" i="4"/>
  <c r="N1385" i="4"/>
  <c r="N1384" i="4"/>
  <c r="N1382" i="4"/>
  <c r="N1383" i="4"/>
  <c r="N1381" i="4"/>
  <c r="N1377" i="4"/>
  <c r="N1380" i="4"/>
  <c r="N1378" i="4"/>
  <c r="N1374" i="4"/>
  <c r="N1370" i="4"/>
  <c r="N1366" i="4"/>
  <c r="N1375" i="4"/>
  <c r="N1369" i="4"/>
  <c r="N1364" i="4"/>
  <c r="N1373" i="4"/>
  <c r="N1368" i="4"/>
  <c r="N1363" i="4"/>
  <c r="N1372" i="4"/>
  <c r="N1367" i="4"/>
  <c r="N1362" i="4"/>
  <c r="N1379" i="4"/>
  <c r="N1371" i="4"/>
  <c r="N1365" i="4"/>
  <c r="N1376" i="4"/>
  <c r="N1360" i="4"/>
  <c r="N1359" i="4"/>
  <c r="N1361" i="4"/>
  <c r="N1356" i="4"/>
  <c r="N1355" i="4"/>
  <c r="N1358" i="4"/>
  <c r="N1357" i="4"/>
  <c r="N1354" i="4"/>
  <c r="N1353" i="4"/>
  <c r="N1348" i="4"/>
  <c r="N1347" i="4"/>
  <c r="N1349" i="4"/>
  <c r="N1344" i="4"/>
  <c r="N1346" i="4"/>
  <c r="N1345" i="4"/>
  <c r="N1340" i="4"/>
  <c r="N1336" i="4"/>
  <c r="N1339" i="4"/>
  <c r="N1335" i="4"/>
  <c r="N1342" i="4"/>
  <c r="N1338" i="4"/>
  <c r="N1341" i="4"/>
  <c r="N1337" i="4"/>
  <c r="N1332" i="4"/>
  <c r="N1331" i="4"/>
  <c r="N1334" i="4"/>
  <c r="N1330" i="4"/>
  <c r="N1333" i="4"/>
  <c r="N1328" i="4"/>
  <c r="N1327" i="4"/>
  <c r="N1326" i="4"/>
  <c r="N1329" i="4"/>
  <c r="N1324" i="4"/>
  <c r="N1323" i="4"/>
  <c r="N1322" i="4"/>
  <c r="N1325" i="4"/>
  <c r="N1320" i="4"/>
  <c r="N1319" i="4"/>
  <c r="N1318" i="4"/>
  <c r="N1321" i="4"/>
  <c r="N1316" i="4"/>
  <c r="N1315" i="4"/>
  <c r="N1314" i="4"/>
  <c r="N1317" i="4"/>
  <c r="N1312" i="4"/>
  <c r="N1313" i="4"/>
  <c r="N1311" i="4"/>
  <c r="N1310" i="4"/>
  <c r="N1308" i="4"/>
  <c r="N1309" i="4"/>
  <c r="N1307" i="4"/>
  <c r="N1306" i="4"/>
  <c r="N1305" i="4"/>
  <c r="N1304" i="4"/>
  <c r="N1303" i="4"/>
  <c r="N1298" i="4"/>
  <c r="N1297" i="4"/>
  <c r="N1295" i="4"/>
  <c r="N1294" i="4"/>
  <c r="N1292" i="4"/>
  <c r="N1293" i="4"/>
  <c r="N1291" i="4"/>
  <c r="N1290" i="4"/>
  <c r="N1288" i="4"/>
  <c r="N1287" i="4"/>
  <c r="N1283" i="4"/>
  <c r="N1282" i="4"/>
  <c r="N1281" i="4"/>
  <c r="N1279" i="4"/>
  <c r="N1278" i="4"/>
  <c r="N1277" i="4"/>
  <c r="N1272" i="4"/>
  <c r="N1275" i="4"/>
  <c r="N1271" i="4"/>
  <c r="N1274" i="4"/>
  <c r="N1273" i="4"/>
  <c r="N1270" i="4"/>
  <c r="N1269" i="4"/>
  <c r="N1260" i="4"/>
  <c r="N1261" i="4"/>
  <c r="N1259" i="4"/>
  <c r="N1258" i="4"/>
  <c r="N1252" i="4"/>
  <c r="N1255" i="4"/>
  <c r="N1254" i="4"/>
  <c r="N1253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0" i="4"/>
  <c r="N1229" i="4"/>
  <c r="N1226" i="4"/>
  <c r="N1225" i="4"/>
  <c r="N1223" i="4"/>
  <c r="N1222" i="4"/>
  <c r="N1220" i="4"/>
  <c r="N1221" i="4"/>
  <c r="N1216" i="4"/>
  <c r="N1212" i="4"/>
  <c r="N1219" i="4"/>
  <c r="N1215" i="4"/>
  <c r="N1218" i="4"/>
  <c r="N1214" i="4"/>
  <c r="N1217" i="4"/>
  <c r="N1213" i="4"/>
  <c r="N1211" i="4"/>
  <c r="N1210" i="4"/>
  <c r="N1208" i="4"/>
  <c r="N1207" i="4"/>
  <c r="N1209" i="4"/>
  <c r="N1204" i="4"/>
  <c r="N1203" i="4"/>
  <c r="N1206" i="4"/>
  <c r="N1205" i="4"/>
  <c r="N1200" i="4"/>
  <c r="N1202" i="4"/>
  <c r="N1201" i="4"/>
  <c r="N1196" i="4"/>
  <c r="N1195" i="4"/>
  <c r="N1198" i="4"/>
  <c r="N1194" i="4"/>
  <c r="N1197" i="4"/>
  <c r="N1193" i="4"/>
  <c r="N1192" i="4"/>
  <c r="N1188" i="4"/>
  <c r="N1191" i="4"/>
  <c r="N1190" i="4"/>
  <c r="N1189" i="4"/>
  <c r="N1184" i="4"/>
  <c r="N1187" i="4"/>
  <c r="N1186" i="4"/>
  <c r="N1185" i="4"/>
  <c r="N1183" i="4"/>
  <c r="N1182" i="4"/>
  <c r="N1180" i="4"/>
  <c r="N1179" i="4"/>
  <c r="N1181" i="4"/>
  <c r="N1176" i="4"/>
  <c r="N1172" i="4"/>
  <c r="N1175" i="4"/>
  <c r="N1171" i="4"/>
  <c r="N1178" i="4"/>
  <c r="N1174" i="4"/>
  <c r="N1177" i="4"/>
  <c r="N1173" i="4"/>
  <c r="N1170" i="4"/>
  <c r="N1169" i="4"/>
  <c r="N1167" i="4"/>
  <c r="N1166" i="4"/>
  <c r="N1164" i="4"/>
  <c r="N1163" i="4"/>
  <c r="N1165" i="4"/>
  <c r="N1160" i="4"/>
  <c r="N1159" i="4"/>
  <c r="N1158" i="4"/>
  <c r="N1157" i="4"/>
  <c r="N1156" i="4"/>
  <c r="N1152" i="4"/>
  <c r="N1155" i="4"/>
  <c r="N1154" i="4"/>
  <c r="N1153" i="4"/>
  <c r="N1148" i="4"/>
  <c r="N1147" i="4"/>
  <c r="N1146" i="4"/>
  <c r="N1145" i="4"/>
  <c r="N1144" i="4"/>
  <c r="N1143" i="4"/>
  <c r="N1142" i="4"/>
  <c r="N1136" i="4"/>
  <c r="N1139" i="4"/>
  <c r="N1135" i="4"/>
  <c r="N1138" i="4"/>
  <c r="N1137" i="4"/>
  <c r="N1132" i="4"/>
  <c r="N1131" i="4"/>
  <c r="N1130" i="4"/>
  <c r="N1129" i="4"/>
  <c r="N1127" i="4"/>
  <c r="N1126" i="4"/>
  <c r="N1124" i="4"/>
  <c r="N1123" i="4"/>
  <c r="N1122" i="4"/>
  <c r="N1121" i="4"/>
  <c r="N1120" i="4"/>
  <c r="N1119" i="4"/>
  <c r="N1118" i="4"/>
  <c r="N1117" i="4"/>
  <c r="N1116" i="4"/>
  <c r="N1115" i="4"/>
  <c r="N1112" i="4"/>
  <c r="N1111" i="4"/>
  <c r="N1110" i="4"/>
  <c r="N1113" i="4"/>
  <c r="N1108" i="4"/>
  <c r="N1107" i="4"/>
  <c r="N1106" i="4"/>
  <c r="N1104" i="4"/>
  <c r="N1103" i="4"/>
  <c r="N1100" i="4"/>
  <c r="N1101" i="4"/>
  <c r="N1096" i="4"/>
  <c r="N1097" i="4"/>
  <c r="N1095" i="4"/>
  <c r="N1094" i="4"/>
  <c r="N1092" i="4"/>
  <c r="N1091" i="4"/>
  <c r="N1086" i="4"/>
  <c r="N1085" i="4"/>
  <c r="N1082" i="4"/>
  <c r="N1081" i="4"/>
  <c r="N1074" i="4"/>
  <c r="N1073" i="4"/>
  <c r="N1072" i="4"/>
  <c r="N1071" i="4"/>
  <c r="N1070" i="4"/>
  <c r="N1069" i="4"/>
  <c r="N1064" i="4"/>
  <c r="N1063" i="4"/>
  <c r="N1066" i="4"/>
  <c r="N1065" i="4"/>
  <c r="N1060" i="4"/>
  <c r="N1056" i="4"/>
  <c r="N1059" i="4"/>
  <c r="N1058" i="4"/>
  <c r="N1061" i="4"/>
  <c r="N1057" i="4"/>
  <c r="N1055" i="4"/>
  <c r="N1054" i="4"/>
  <c r="N1051" i="4"/>
  <c r="N1047" i="4"/>
  <c r="N1043" i="4"/>
  <c r="N1039" i="4"/>
  <c r="N1050" i="4"/>
  <c r="N1046" i="4"/>
  <c r="N1042" i="4"/>
  <c r="N1038" i="4"/>
  <c r="N1052" i="4"/>
  <c r="N1048" i="4"/>
  <c r="N1044" i="4"/>
  <c r="N1040" i="4"/>
  <c r="N1053" i="4"/>
  <c r="N1049" i="4"/>
  <c r="N1045" i="4"/>
  <c r="N1041" i="4"/>
  <c r="N1037" i="4"/>
  <c r="N1032" i="4"/>
  <c r="N1033" i="4"/>
  <c r="N1030" i="4"/>
  <c r="N1029" i="4"/>
  <c r="N1023" i="4"/>
  <c r="N1024" i="4"/>
  <c r="N1015" i="4"/>
  <c r="N1016" i="4"/>
  <c r="N1011" i="4"/>
  <c r="N1010" i="4"/>
  <c r="N1012" i="4"/>
  <c r="N1013" i="4"/>
  <c r="N1007" i="4"/>
  <c r="N1008" i="4"/>
  <c r="N1009" i="4"/>
  <c r="N1003" i="4"/>
  <c r="N1004" i="4"/>
  <c r="N1005" i="4"/>
  <c r="N1002" i="4"/>
  <c r="N1000" i="4"/>
  <c r="N1001" i="4"/>
  <c r="N999" i="4"/>
  <c r="N998" i="4"/>
  <c r="N997" i="4"/>
  <c r="N995" i="4"/>
  <c r="N996" i="4"/>
  <c r="N994" i="4"/>
  <c r="N992" i="4"/>
  <c r="N993" i="4"/>
  <c r="N991" i="4"/>
  <c r="N987" i="4"/>
  <c r="N990" i="4"/>
  <c r="N986" i="4"/>
  <c r="N988" i="4"/>
  <c r="N989" i="4"/>
  <c r="N984" i="4"/>
  <c r="N985" i="4"/>
  <c r="N983" i="4"/>
  <c r="N982" i="4"/>
  <c r="N979" i="4"/>
  <c r="N978" i="4"/>
  <c r="N980" i="4"/>
  <c r="N976" i="4"/>
  <c r="N977" i="4"/>
  <c r="N975" i="4"/>
  <c r="N974" i="4"/>
  <c r="N973" i="4"/>
  <c r="N967" i="4"/>
  <c r="N970" i="4"/>
  <c r="N968" i="4"/>
  <c r="N969" i="4"/>
  <c r="N966" i="4"/>
  <c r="N965" i="4"/>
  <c r="N963" i="4"/>
  <c r="N964" i="4"/>
  <c r="N959" i="4"/>
  <c r="N962" i="4"/>
  <c r="N958" i="4"/>
  <c r="N960" i="4"/>
  <c r="N961" i="4"/>
  <c r="N956" i="4"/>
  <c r="N957" i="4"/>
  <c r="N955" i="4"/>
  <c r="N954" i="4"/>
  <c r="N952" i="4"/>
  <c r="N953" i="4"/>
  <c r="N951" i="4"/>
  <c r="N947" i="4"/>
  <c r="N943" i="4"/>
  <c r="N950" i="4"/>
  <c r="N946" i="4"/>
  <c r="N942" i="4"/>
  <c r="N948" i="4"/>
  <c r="N944" i="4"/>
  <c r="N949" i="4"/>
  <c r="N945" i="4"/>
  <c r="N941" i="4"/>
  <c r="N938" i="4"/>
  <c r="N937" i="4"/>
  <c r="N935" i="4"/>
  <c r="N934" i="4"/>
  <c r="N936" i="4"/>
  <c r="N932" i="4"/>
  <c r="N933" i="4"/>
  <c r="N931" i="4"/>
  <c r="N930" i="4"/>
  <c r="N927" i="4"/>
  <c r="N926" i="4"/>
  <c r="N928" i="4"/>
  <c r="N923" i="4"/>
  <c r="N924" i="4"/>
  <c r="N922" i="4"/>
  <c r="N921" i="4"/>
  <c r="N919" i="4"/>
  <c r="N918" i="4"/>
  <c r="N920" i="4"/>
  <c r="N917" i="4"/>
  <c r="N914" i="4"/>
  <c r="N912" i="4"/>
  <c r="N913" i="4"/>
  <c r="N910" i="4"/>
  <c r="N909" i="4"/>
  <c r="N907" i="4"/>
  <c r="N906" i="4"/>
  <c r="N908" i="4"/>
  <c r="N905" i="4"/>
  <c r="N903" i="4"/>
  <c r="N902" i="4"/>
  <c r="N904" i="4"/>
  <c r="N900" i="4"/>
  <c r="N901" i="4"/>
  <c r="N898" i="4"/>
  <c r="N897" i="4"/>
  <c r="N895" i="4"/>
  <c r="N896" i="4"/>
  <c r="N894" i="4"/>
  <c r="N892" i="4"/>
  <c r="N893" i="4"/>
  <c r="N891" i="4"/>
  <c r="N890" i="4"/>
  <c r="N888" i="4"/>
  <c r="N889" i="4"/>
  <c r="N887" i="4"/>
  <c r="N886" i="4"/>
  <c r="N883" i="4"/>
  <c r="N882" i="4"/>
  <c r="N884" i="4"/>
  <c r="N880" i="4"/>
  <c r="N885" i="4"/>
  <c r="N881" i="4"/>
  <c r="N879" i="4"/>
  <c r="N875" i="4"/>
  <c r="N878" i="4"/>
  <c r="N874" i="4"/>
  <c r="N876" i="4"/>
  <c r="N877" i="4"/>
  <c r="N871" i="4"/>
  <c r="N870" i="4"/>
  <c r="N872" i="4"/>
  <c r="N873" i="4"/>
  <c r="N867" i="4"/>
  <c r="N868" i="4"/>
  <c r="N863" i="4"/>
  <c r="N862" i="4"/>
  <c r="N864" i="4"/>
  <c r="N861" i="4"/>
  <c r="N858" i="4"/>
  <c r="N856" i="4"/>
  <c r="N857" i="4"/>
  <c r="N855" i="4"/>
  <c r="N851" i="4"/>
  <c r="N847" i="4"/>
  <c r="N843" i="4"/>
  <c r="N839" i="4"/>
  <c r="N835" i="4"/>
  <c r="N831" i="4"/>
  <c r="N827" i="4"/>
  <c r="N854" i="4"/>
  <c r="N850" i="4"/>
  <c r="N846" i="4"/>
  <c r="N842" i="4"/>
  <c r="N838" i="4"/>
  <c r="N834" i="4"/>
  <c r="N830" i="4"/>
  <c r="N826" i="4"/>
  <c r="N852" i="4"/>
  <c r="N848" i="4"/>
  <c r="N844" i="4"/>
  <c r="N840" i="4"/>
  <c r="N836" i="4"/>
  <c r="N832" i="4"/>
  <c r="N828" i="4"/>
  <c r="N829" i="4"/>
  <c r="N853" i="4"/>
  <c r="N849" i="4"/>
  <c r="N845" i="4"/>
  <c r="N841" i="4"/>
  <c r="N837" i="4"/>
  <c r="N833" i="4"/>
  <c r="N824" i="4"/>
  <c r="N825" i="4"/>
  <c r="N823" i="4"/>
  <c r="N822" i="4"/>
  <c r="N819" i="4"/>
  <c r="N820" i="4"/>
  <c r="N815" i="4"/>
  <c r="N814" i="4"/>
  <c r="N816" i="4"/>
  <c r="N817" i="4"/>
  <c r="N813" i="4"/>
  <c r="N811" i="4"/>
  <c r="N807" i="4"/>
  <c r="N810" i="4"/>
  <c r="N806" i="4"/>
  <c r="N812" i="4"/>
  <c r="N808" i="4"/>
  <c r="N809" i="4"/>
  <c r="N803" i="4"/>
  <c r="N802" i="4"/>
  <c r="N804" i="4"/>
  <c r="N800" i="4"/>
  <c r="N805" i="4"/>
  <c r="N801" i="4"/>
  <c r="N799" i="4"/>
  <c r="N795" i="4"/>
  <c r="N798" i="4"/>
  <c r="N794" i="4"/>
  <c r="N796" i="4"/>
  <c r="N797" i="4"/>
  <c r="N793" i="4"/>
  <c r="N787" i="4"/>
  <c r="N786" i="4"/>
  <c r="N785" i="4"/>
  <c r="N783" i="4"/>
  <c r="N784" i="4"/>
  <c r="N782" i="4"/>
  <c r="N781" i="4"/>
  <c r="N779" i="4"/>
  <c r="N778" i="4"/>
  <c r="N780" i="4"/>
  <c r="N777" i="4"/>
  <c r="N775" i="4"/>
  <c r="N776" i="4"/>
  <c r="N771" i="4"/>
  <c r="N772" i="4"/>
  <c r="N770" i="4"/>
  <c r="N769" i="4"/>
  <c r="N766" i="4"/>
  <c r="N765" i="4"/>
  <c r="N763" i="4"/>
  <c r="N764" i="4"/>
  <c r="N759" i="4"/>
  <c r="N762" i="4"/>
  <c r="N758" i="4"/>
  <c r="N760" i="4"/>
  <c r="N761" i="4"/>
  <c r="N754" i="4"/>
  <c r="N756" i="4"/>
  <c r="N757" i="4"/>
  <c r="N755" i="4"/>
  <c r="N752" i="4"/>
  <c r="N753" i="4"/>
  <c r="N750" i="4"/>
  <c r="N748" i="4"/>
  <c r="N751" i="4"/>
  <c r="N749" i="4"/>
  <c r="N746" i="4"/>
  <c r="N742" i="4"/>
  <c r="N738" i="4"/>
  <c r="N734" i="4"/>
  <c r="N730" i="4"/>
  <c r="N726" i="4"/>
  <c r="N744" i="4"/>
  <c r="N740" i="4"/>
  <c r="N736" i="4"/>
  <c r="N732" i="4"/>
  <c r="N728" i="4"/>
  <c r="N745" i="4"/>
  <c r="N737" i="4"/>
  <c r="N729" i="4"/>
  <c r="N743" i="4"/>
  <c r="N735" i="4"/>
  <c r="N727" i="4"/>
  <c r="N741" i="4"/>
  <c r="N733" i="4"/>
  <c r="N739" i="4"/>
  <c r="N731" i="4"/>
  <c r="N724" i="4"/>
  <c r="N725" i="4"/>
  <c r="N720" i="4"/>
  <c r="N719" i="4"/>
  <c r="N717" i="4"/>
  <c r="N718" i="4"/>
  <c r="N716" i="4"/>
  <c r="N715" i="4"/>
  <c r="N713" i="4"/>
  <c r="N714" i="4"/>
  <c r="N708" i="4"/>
  <c r="N707" i="4"/>
  <c r="N704" i="4"/>
  <c r="N703" i="4"/>
  <c r="N702" i="4"/>
  <c r="N701" i="4"/>
  <c r="N696" i="4"/>
  <c r="N695" i="4"/>
  <c r="N698" i="4"/>
  <c r="N694" i="4"/>
  <c r="N697" i="4"/>
  <c r="N693" i="4"/>
  <c r="N690" i="4"/>
  <c r="N689" i="4"/>
  <c r="N687" i="4"/>
  <c r="N686" i="4"/>
  <c r="N684" i="4"/>
  <c r="N685" i="4"/>
  <c r="N680" i="4"/>
  <c r="N679" i="4"/>
  <c r="N678" i="4"/>
  <c r="N681" i="4"/>
  <c r="N676" i="4"/>
  <c r="N675" i="4"/>
  <c r="N668" i="4"/>
  <c r="N671" i="4"/>
  <c r="N670" i="4"/>
  <c r="N669" i="4"/>
  <c r="N666" i="4"/>
  <c r="N665" i="4"/>
  <c r="N663" i="4"/>
  <c r="N662" i="4"/>
  <c r="N659" i="4"/>
  <c r="N658" i="4"/>
  <c r="N656" i="4"/>
  <c r="N657" i="4"/>
  <c r="N655" i="4"/>
  <c r="N654" i="4"/>
  <c r="N652" i="4"/>
  <c r="N653" i="4"/>
  <c r="N647" i="4"/>
  <c r="N646" i="4"/>
  <c r="N644" i="4"/>
  <c r="N645" i="4"/>
  <c r="N642" i="4"/>
  <c r="N641" i="4"/>
  <c r="N640" i="4"/>
  <c r="N639" i="4"/>
  <c r="N636" i="4"/>
  <c r="N635" i="4"/>
  <c r="N632" i="4"/>
  <c r="N633" i="4"/>
  <c r="N628" i="4"/>
  <c r="N631" i="4"/>
  <c r="N630" i="4"/>
  <c r="N629" i="4"/>
  <c r="N627" i="4"/>
  <c r="N626" i="4"/>
  <c r="N624" i="4"/>
  <c r="N625" i="4"/>
  <c r="N623" i="4"/>
  <c r="N622" i="4"/>
  <c r="N620" i="4"/>
  <c r="N621" i="4"/>
  <c r="N614" i="4"/>
  <c r="N613" i="4"/>
  <c r="N608" i="4"/>
  <c r="N611" i="4"/>
  <c r="N610" i="4"/>
  <c r="N609" i="4"/>
  <c r="N607" i="4"/>
  <c r="N606" i="4"/>
  <c r="N605" i="4"/>
  <c r="N602" i="4"/>
  <c r="N601" i="4"/>
  <c r="N599" i="4"/>
  <c r="N598" i="4"/>
  <c r="N597" i="4"/>
  <c r="N596" i="4"/>
  <c r="N595" i="4"/>
  <c r="N592" i="4"/>
  <c r="N591" i="4"/>
  <c r="N588" i="4"/>
  <c r="N589" i="4"/>
  <c r="N584" i="4"/>
  <c r="N587" i="4"/>
  <c r="N586" i="4"/>
  <c r="N585" i="4"/>
  <c r="N579" i="4"/>
  <c r="N578" i="4"/>
  <c r="N576" i="4"/>
  <c r="N575" i="4"/>
  <c r="N572" i="4"/>
  <c r="N568" i="4"/>
  <c r="N564" i="4"/>
  <c r="N560" i="4"/>
  <c r="N556" i="4"/>
  <c r="N552" i="4"/>
  <c r="N548" i="4"/>
  <c r="N544" i="4"/>
  <c r="N540" i="4"/>
  <c r="N536" i="4"/>
  <c r="N532" i="4"/>
  <c r="N528" i="4"/>
  <c r="N524" i="4"/>
  <c r="N520" i="4"/>
  <c r="N516" i="4"/>
  <c r="N512" i="4"/>
  <c r="N508" i="4"/>
  <c r="N504" i="4"/>
  <c r="N500" i="4"/>
  <c r="N496" i="4"/>
  <c r="N492" i="4"/>
  <c r="N488" i="4"/>
  <c r="N484" i="4"/>
  <c r="N480" i="4"/>
  <c r="N476" i="4"/>
  <c r="N472" i="4"/>
  <c r="N468" i="4"/>
  <c r="N464" i="4"/>
  <c r="N460" i="4"/>
  <c r="N456" i="4"/>
  <c r="N452" i="4"/>
  <c r="N448" i="4"/>
  <c r="N444" i="4"/>
  <c r="N440" i="4"/>
  <c r="N436" i="4"/>
  <c r="N571" i="4"/>
  <c r="N567" i="4"/>
  <c r="N563" i="4"/>
  <c r="N559" i="4"/>
  <c r="N555" i="4"/>
  <c r="N551" i="4"/>
  <c r="N547" i="4"/>
  <c r="N543" i="4"/>
  <c r="N539" i="4"/>
  <c r="N535" i="4"/>
  <c r="N531" i="4"/>
  <c r="N527" i="4"/>
  <c r="N523" i="4"/>
  <c r="N519" i="4"/>
  <c r="N515" i="4"/>
  <c r="N511" i="4"/>
  <c r="N507" i="4"/>
  <c r="N503" i="4"/>
  <c r="N499" i="4"/>
  <c r="N495" i="4"/>
  <c r="N491" i="4"/>
  <c r="N487" i="4"/>
  <c r="N483" i="4"/>
  <c r="N479" i="4"/>
  <c r="N475" i="4"/>
  <c r="N471" i="4"/>
  <c r="N467" i="4"/>
  <c r="N463" i="4"/>
  <c r="N459" i="4"/>
  <c r="N455" i="4"/>
  <c r="N451" i="4"/>
  <c r="N447" i="4"/>
  <c r="N443" i="4"/>
  <c r="N439" i="4"/>
  <c r="N570" i="4"/>
  <c r="N566" i="4"/>
  <c r="N562" i="4"/>
  <c r="N558" i="4"/>
  <c r="N554" i="4"/>
  <c r="N550" i="4"/>
  <c r="N546" i="4"/>
  <c r="N542" i="4"/>
  <c r="N538" i="4"/>
  <c r="N534" i="4"/>
  <c r="N530" i="4"/>
  <c r="N526" i="4"/>
  <c r="N522" i="4"/>
  <c r="N518" i="4"/>
  <c r="N514" i="4"/>
  <c r="N510" i="4"/>
  <c r="N506" i="4"/>
  <c r="N502" i="4"/>
  <c r="N498" i="4"/>
  <c r="N494" i="4"/>
  <c r="N490" i="4"/>
  <c r="N486" i="4"/>
  <c r="N482" i="4"/>
  <c r="N478" i="4"/>
  <c r="N474" i="4"/>
  <c r="N470" i="4"/>
  <c r="N466" i="4"/>
  <c r="N569" i="4"/>
  <c r="N565" i="4"/>
  <c r="N561" i="4"/>
  <c r="N557" i="4"/>
  <c r="N553" i="4"/>
  <c r="N549" i="4"/>
  <c r="N545" i="4"/>
  <c r="N541" i="4"/>
  <c r="N537" i="4"/>
  <c r="N533" i="4"/>
  <c r="N529" i="4"/>
  <c r="N525" i="4"/>
  <c r="N521" i="4"/>
  <c r="N517" i="4"/>
  <c r="N513" i="4"/>
  <c r="N509" i="4"/>
  <c r="N505" i="4"/>
  <c r="N501" i="4"/>
  <c r="N497" i="4"/>
  <c r="N493" i="4"/>
  <c r="N489" i="4"/>
  <c r="N485" i="4"/>
  <c r="N481" i="4"/>
  <c r="N477" i="4"/>
  <c r="N473" i="4"/>
  <c r="N469" i="4"/>
  <c r="N465" i="4"/>
  <c r="N461" i="4"/>
  <c r="N457" i="4"/>
  <c r="N453" i="4"/>
  <c r="N449" i="4"/>
  <c r="N445" i="4"/>
  <c r="N441" i="4"/>
  <c r="N437" i="4"/>
  <c r="N433" i="4"/>
  <c r="N429" i="4"/>
  <c r="N425" i="4"/>
  <c r="N421" i="4"/>
  <c r="N417" i="4"/>
  <c r="N462" i="4"/>
  <c r="N432" i="4"/>
  <c r="N423" i="4"/>
  <c r="N414" i="4"/>
  <c r="N410" i="4"/>
  <c r="N406" i="4"/>
  <c r="N402" i="4"/>
  <c r="N398" i="4"/>
  <c r="N394" i="4"/>
  <c r="N390" i="4"/>
  <c r="N386" i="4"/>
  <c r="N382" i="4"/>
  <c r="N378" i="4"/>
  <c r="N374" i="4"/>
  <c r="N370" i="4"/>
  <c r="N366" i="4"/>
  <c r="N362" i="4"/>
  <c r="N358" i="4"/>
  <c r="N354" i="4"/>
  <c r="N350" i="4"/>
  <c r="N346" i="4"/>
  <c r="N342" i="4"/>
  <c r="N338" i="4"/>
  <c r="N458" i="4"/>
  <c r="N438" i="4"/>
  <c r="N427" i="4"/>
  <c r="N418" i="4"/>
  <c r="N454" i="4"/>
  <c r="N431" i="4"/>
  <c r="N422" i="4"/>
  <c r="N413" i="4"/>
  <c r="N409" i="4"/>
  <c r="N405" i="4"/>
  <c r="N401" i="4"/>
  <c r="N397" i="4"/>
  <c r="N393" i="4"/>
  <c r="N389" i="4"/>
  <c r="N385" i="4"/>
  <c r="N381" i="4"/>
  <c r="N377" i="4"/>
  <c r="N373" i="4"/>
  <c r="N369" i="4"/>
  <c r="N365" i="4"/>
  <c r="N361" i="4"/>
  <c r="N357" i="4"/>
  <c r="N353" i="4"/>
  <c r="N349" i="4"/>
  <c r="N345" i="4"/>
  <c r="N341" i="4"/>
  <c r="N337" i="4"/>
  <c r="N450" i="4"/>
  <c r="N426" i="4"/>
  <c r="N446" i="4"/>
  <c r="N435" i="4"/>
  <c r="N430" i="4"/>
  <c r="N416" i="4"/>
  <c r="N412" i="4"/>
  <c r="N408" i="4"/>
  <c r="N404" i="4"/>
  <c r="N400" i="4"/>
  <c r="N396" i="4"/>
  <c r="N392" i="4"/>
  <c r="N388" i="4"/>
  <c r="N384" i="4"/>
  <c r="N380" i="4"/>
  <c r="N376" i="4"/>
  <c r="N372" i="4"/>
  <c r="N368" i="4"/>
  <c r="N364" i="4"/>
  <c r="N360" i="4"/>
  <c r="N356" i="4"/>
  <c r="N352" i="4"/>
  <c r="N348" i="4"/>
  <c r="N344" i="4"/>
  <c r="N340" i="4"/>
  <c r="N336" i="4"/>
  <c r="N434" i="4"/>
  <c r="N420" i="4"/>
  <c r="N442" i="4"/>
  <c r="N424" i="4"/>
  <c r="N415" i="4"/>
  <c r="N411" i="4"/>
  <c r="N407" i="4"/>
  <c r="N403" i="4"/>
  <c r="N399" i="4"/>
  <c r="N395" i="4"/>
  <c r="N391" i="4"/>
  <c r="N387" i="4"/>
  <c r="N383" i="4"/>
  <c r="N379" i="4"/>
  <c r="N375" i="4"/>
  <c r="N371" i="4"/>
  <c r="N367" i="4"/>
  <c r="N363" i="4"/>
  <c r="N359" i="4"/>
  <c r="N355" i="4"/>
  <c r="N351" i="4"/>
  <c r="N347" i="4"/>
  <c r="N343" i="4"/>
  <c r="N339" i="4"/>
  <c r="N428" i="4"/>
  <c r="N419" i="4"/>
  <c r="N334" i="4"/>
  <c r="N333" i="4"/>
  <c r="N335" i="4"/>
  <c r="N326" i="4"/>
  <c r="N327" i="4"/>
  <c r="N324" i="4"/>
  <c r="N323" i="4"/>
  <c r="N318" i="4"/>
  <c r="N317" i="4"/>
  <c r="N316" i="4"/>
  <c r="N314" i="4"/>
  <c r="N315" i="4"/>
  <c r="N310" i="4"/>
  <c r="N313" i="4"/>
  <c r="N309" i="4"/>
  <c r="N312" i="4"/>
  <c r="N308" i="4"/>
  <c r="N311" i="4"/>
  <c r="N300" i="4"/>
  <c r="N299" i="4"/>
  <c r="N297" i="4"/>
  <c r="N296" i="4"/>
  <c r="N294" i="4"/>
  <c r="N293" i="4"/>
  <c r="N295" i="4"/>
  <c r="N290" i="4"/>
  <c r="N289" i="4"/>
  <c r="N292" i="4"/>
  <c r="N288" i="4"/>
  <c r="N291" i="4"/>
  <c r="N286" i="4"/>
  <c r="N287" i="4"/>
  <c r="N285" i="4"/>
  <c r="N284" i="4"/>
  <c r="N282" i="4"/>
  <c r="N281" i="4"/>
  <c r="N280" i="4"/>
  <c r="N283" i="4"/>
  <c r="N276" i="4"/>
  <c r="N275" i="4"/>
  <c r="N274" i="4"/>
  <c r="N273" i="4"/>
  <c r="N269" i="4"/>
  <c r="N268" i="4"/>
  <c r="N262" i="4"/>
  <c r="N265" i="4"/>
  <c r="N261" i="4"/>
  <c r="N264" i="4"/>
  <c r="N263" i="4"/>
  <c r="N258" i="4"/>
  <c r="N260" i="4"/>
  <c r="N259" i="4"/>
  <c r="N254" i="4"/>
  <c r="N257" i="4"/>
  <c r="N256" i="4"/>
  <c r="N255" i="4"/>
  <c r="N253" i="4"/>
  <c r="N252" i="4"/>
  <c r="N250" i="4"/>
  <c r="N246" i="4"/>
  <c r="N249" i="4"/>
  <c r="N245" i="4"/>
  <c r="N248" i="4"/>
  <c r="N244" i="4"/>
  <c r="N251" i="4"/>
  <c r="N247" i="4"/>
  <c r="N242" i="4"/>
  <c r="N243" i="4"/>
  <c r="N241" i="4"/>
  <c r="N240" i="4"/>
  <c r="N237" i="4"/>
  <c r="N236" i="4"/>
  <c r="N232" i="4"/>
  <c r="N231" i="4"/>
  <c r="N230" i="4"/>
  <c r="N229" i="4"/>
  <c r="N226" i="4"/>
  <c r="N227" i="4"/>
  <c r="N225" i="4"/>
  <c r="N224" i="4"/>
  <c r="N223" i="4"/>
  <c r="N216" i="4"/>
  <c r="N215" i="4"/>
  <c r="N213" i="4"/>
  <c r="N212" i="4"/>
  <c r="N210" i="4"/>
  <c r="N209" i="4"/>
  <c r="N206" i="4"/>
  <c r="N205" i="4"/>
  <c r="N198" i="4"/>
  <c r="N197" i="4"/>
  <c r="N194" i="4"/>
  <c r="N193" i="4"/>
  <c r="N192" i="4"/>
  <c r="N190" i="4"/>
  <c r="N189" i="4"/>
  <c r="N191" i="4"/>
  <c r="N182" i="4"/>
  <c r="N181" i="4"/>
  <c r="N183" i="4"/>
  <c r="N174" i="4"/>
  <c r="N175" i="4"/>
  <c r="N172" i="4"/>
  <c r="N171" i="4"/>
  <c r="N170" i="4"/>
  <c r="N169" i="4"/>
  <c r="N166" i="4"/>
  <c r="N165" i="4"/>
  <c r="N168" i="4"/>
  <c r="N167" i="4"/>
  <c r="N164" i="4"/>
  <c r="N163" i="4"/>
  <c r="N161" i="4"/>
  <c r="N160" i="4"/>
  <c r="N158" i="4"/>
  <c r="N159" i="4"/>
  <c r="N157" i="4"/>
  <c r="N156" i="4"/>
  <c r="N154" i="4"/>
  <c r="N153" i="4"/>
  <c r="N152" i="4"/>
  <c r="N148" i="4"/>
  <c r="N147" i="4"/>
  <c r="N146" i="4"/>
  <c r="N145" i="4"/>
  <c r="N144" i="4"/>
  <c r="N142" i="4"/>
  <c r="N138" i="4"/>
  <c r="N141" i="4"/>
  <c r="N140" i="4"/>
  <c r="N143" i="4"/>
  <c r="N139" i="4"/>
  <c r="N136" i="4"/>
  <c r="N135" i="4"/>
  <c r="N122" i="4"/>
  <c r="N124" i="4"/>
  <c r="N123" i="4"/>
  <c r="N118" i="4"/>
  <c r="N120" i="4"/>
  <c r="N119" i="4"/>
  <c r="N114" i="4"/>
  <c r="N115" i="4"/>
  <c r="N113" i="4"/>
  <c r="N112" i="4"/>
  <c r="N109" i="4"/>
  <c r="N108" i="4"/>
  <c r="O1705" i="4"/>
  <c r="O1704" i="4"/>
  <c r="O1701" i="4"/>
  <c r="O1700" i="4"/>
  <c r="O1697" i="4"/>
  <c r="O1693" i="4"/>
  <c r="O1689" i="4"/>
  <c r="O1696" i="4"/>
  <c r="O1692" i="4"/>
  <c r="O1688" i="4"/>
  <c r="O1699" i="4"/>
  <c r="O1695" i="4"/>
  <c r="O1691" i="4"/>
  <c r="O1687" i="4"/>
  <c r="O1698" i="4"/>
  <c r="O1694" i="4"/>
  <c r="O1690" i="4"/>
  <c r="O1686" i="4"/>
  <c r="O1684" i="4"/>
  <c r="O1683" i="4"/>
  <c r="O1679" i="4"/>
  <c r="O1678" i="4"/>
  <c r="O1673" i="4"/>
  <c r="O1669" i="4"/>
  <c r="O1672" i="4"/>
  <c r="O1668" i="4"/>
  <c r="O1671" i="4"/>
  <c r="O1667" i="4"/>
  <c r="O1674" i="4"/>
  <c r="O1670" i="4"/>
  <c r="O1666" i="4"/>
  <c r="O1664" i="4"/>
  <c r="O1663" i="4"/>
  <c r="O1661" i="4"/>
  <c r="O1662" i="4"/>
  <c r="O1660" i="4"/>
  <c r="O1659" i="4"/>
  <c r="O1657" i="4"/>
  <c r="O1653" i="4"/>
  <c r="O1656" i="4"/>
  <c r="O1655" i="4"/>
  <c r="O1658" i="4"/>
  <c r="O1654" i="4"/>
  <c r="O1649" i="4"/>
  <c r="O1652" i="4"/>
  <c r="O1651" i="4"/>
  <c r="O1650" i="4"/>
  <c r="O1648" i="4"/>
  <c r="O1647" i="4"/>
  <c r="O1645" i="4"/>
  <c r="O1646" i="4"/>
  <c r="O1641" i="4"/>
  <c r="O1644" i="4"/>
  <c r="O1640" i="4"/>
  <c r="O1643" i="4"/>
  <c r="O1639" i="4"/>
  <c r="O1642" i="4"/>
  <c r="O1637" i="4"/>
  <c r="O1636" i="4"/>
  <c r="O1635" i="4"/>
  <c r="O1634" i="4"/>
  <c r="O1633" i="4"/>
  <c r="O1632" i="4"/>
  <c r="O1631" i="4"/>
  <c r="O1629" i="4"/>
  <c r="O1628" i="4"/>
  <c r="O1630" i="4"/>
  <c r="O1625" i="4"/>
  <c r="O1621" i="4"/>
  <c r="O1624" i="4"/>
  <c r="O1620" i="4"/>
  <c r="O1627" i="4"/>
  <c r="O1623" i="4"/>
  <c r="O1619" i="4"/>
  <c r="O1626" i="4"/>
  <c r="O1622" i="4"/>
  <c r="O1617" i="4"/>
  <c r="O1616" i="4"/>
  <c r="O1618" i="4"/>
  <c r="O1611" i="4"/>
  <c r="O1610" i="4"/>
  <c r="O1609" i="4"/>
  <c r="O1608" i="4"/>
  <c r="O1607" i="4"/>
  <c r="O1605" i="4"/>
  <c r="O1604" i="4"/>
  <c r="O1597" i="4"/>
  <c r="O1596" i="4"/>
  <c r="O1591" i="4"/>
  <c r="O1590" i="4"/>
  <c r="O1581" i="4"/>
  <c r="O1580" i="4"/>
  <c r="O1579" i="4"/>
  <c r="O1577" i="4"/>
  <c r="O1573" i="4"/>
  <c r="O1569" i="4"/>
  <c r="O1565" i="4"/>
  <c r="O1576" i="4"/>
  <c r="O1572" i="4"/>
  <c r="O1568" i="4"/>
  <c r="O1564" i="4"/>
  <c r="O1575" i="4"/>
  <c r="O1571" i="4"/>
  <c r="O1567" i="4"/>
  <c r="O1563" i="4"/>
  <c r="O1578" i="4"/>
  <c r="O1574" i="4"/>
  <c r="O1570" i="4"/>
  <c r="O1566" i="4"/>
  <c r="O1561" i="4"/>
  <c r="O1562" i="4"/>
  <c r="O1560" i="4"/>
  <c r="O1559" i="4"/>
  <c r="O1558" i="4"/>
  <c r="O1557" i="4"/>
  <c r="O1556" i="4"/>
  <c r="O1555" i="4"/>
  <c r="O1553" i="4"/>
  <c r="O1552" i="4"/>
  <c r="O1551" i="4"/>
  <c r="O1554" i="4"/>
  <c r="O1550" i="4"/>
  <c r="O1549" i="4"/>
  <c r="O1548" i="4"/>
  <c r="O1545" i="4"/>
  <c r="O1544" i="4"/>
  <c r="O1546" i="4"/>
  <c r="O1541" i="4"/>
  <c r="O1540" i="4"/>
  <c r="O1542" i="4"/>
  <c r="O1539" i="4"/>
  <c r="O1538" i="4"/>
  <c r="O1532" i="4"/>
  <c r="O1531" i="4"/>
  <c r="O1529" i="4"/>
  <c r="O1528" i="4"/>
  <c r="O1527" i="4"/>
  <c r="O1526" i="4"/>
  <c r="O1525" i="4"/>
  <c r="O1521" i="4"/>
  <c r="O1524" i="4"/>
  <c r="O1523" i="4"/>
  <c r="O1522" i="4"/>
  <c r="O1519" i="4"/>
  <c r="O1518" i="4"/>
  <c r="O1516" i="4"/>
  <c r="O1515" i="4"/>
  <c r="O1514" i="4"/>
  <c r="O1509" i="4"/>
  <c r="O1505" i="4"/>
  <c r="O1508" i="4"/>
  <c r="O1504" i="4"/>
  <c r="O1507" i="4"/>
  <c r="O1503" i="4"/>
  <c r="O1506" i="4"/>
  <c r="O1502" i="4"/>
  <c r="O1501" i="4"/>
  <c r="O1500" i="4"/>
  <c r="O1499" i="4"/>
  <c r="O1497" i="4"/>
  <c r="O1498" i="4"/>
  <c r="O1493" i="4"/>
  <c r="O1489" i="4"/>
  <c r="O1485" i="4"/>
  <c r="O1481" i="4"/>
  <c r="O1477" i="4"/>
  <c r="O1473" i="4"/>
  <c r="O1469" i="4"/>
  <c r="O1465" i="4"/>
  <c r="O1461" i="4"/>
  <c r="O1457" i="4"/>
  <c r="O1453" i="4"/>
  <c r="O1449" i="4"/>
  <c r="O1445" i="4"/>
  <c r="O1441" i="4"/>
  <c r="O1437" i="4"/>
  <c r="O1433" i="4"/>
  <c r="O1429" i="4"/>
  <c r="O1425" i="4"/>
  <c r="O1421" i="4"/>
  <c r="O1417" i="4"/>
  <c r="O1413" i="4"/>
  <c r="O1492" i="4"/>
  <c r="O1488" i="4"/>
  <c r="O1484" i="4"/>
  <c r="O1480" i="4"/>
  <c r="O1476" i="4"/>
  <c r="O1472" i="4"/>
  <c r="O1468" i="4"/>
  <c r="O1464" i="4"/>
  <c r="O1460" i="4"/>
  <c r="O1456" i="4"/>
  <c r="O1452" i="4"/>
  <c r="O1448" i="4"/>
  <c r="O1444" i="4"/>
  <c r="O1440" i="4"/>
  <c r="O1436" i="4"/>
  <c r="O1432" i="4"/>
  <c r="O1428" i="4"/>
  <c r="O1424" i="4"/>
  <c r="O1420" i="4"/>
  <c r="O1416" i="4"/>
  <c r="O1412" i="4"/>
  <c r="O1495" i="4"/>
  <c r="O1491" i="4"/>
  <c r="O1487" i="4"/>
  <c r="O1483" i="4"/>
  <c r="O1479" i="4"/>
  <c r="O1475" i="4"/>
  <c r="O1471" i="4"/>
  <c r="O1467" i="4"/>
  <c r="O1463" i="4"/>
  <c r="O1459" i="4"/>
  <c r="O1455" i="4"/>
  <c r="O1451" i="4"/>
  <c r="O1447" i="4"/>
  <c r="O1443" i="4"/>
  <c r="O1439" i="4"/>
  <c r="O1435" i="4"/>
  <c r="O1431" i="4"/>
  <c r="O1427" i="4"/>
  <c r="O1423" i="4"/>
  <c r="O1419" i="4"/>
  <c r="O1415" i="4"/>
  <c r="O1411" i="4"/>
  <c r="O1494" i="4"/>
  <c r="O1490" i="4"/>
  <c r="O1486" i="4"/>
  <c r="O1482" i="4"/>
  <c r="O1478" i="4"/>
  <c r="O1474" i="4"/>
  <c r="O1470" i="4"/>
  <c r="O1466" i="4"/>
  <c r="O1462" i="4"/>
  <c r="O1458" i="4"/>
  <c r="O1454" i="4"/>
  <c r="O1450" i="4"/>
  <c r="O1446" i="4"/>
  <c r="O1442" i="4"/>
  <c r="O1438" i="4"/>
  <c r="O1434" i="4"/>
  <c r="O1430" i="4"/>
  <c r="O1426" i="4"/>
  <c r="O1422" i="4"/>
  <c r="O1418" i="4"/>
  <c r="O1414" i="4"/>
  <c r="O1410" i="4"/>
  <c r="O1405" i="4"/>
  <c r="O1407" i="4"/>
  <c r="O1406" i="4"/>
  <c r="O1401" i="4"/>
  <c r="O1400" i="4"/>
  <c r="O1399" i="4"/>
  <c r="O1398" i="4"/>
  <c r="O1396" i="4"/>
  <c r="O1395" i="4"/>
  <c r="O1394" i="4"/>
  <c r="O1393" i="4"/>
  <c r="O1392" i="4"/>
  <c r="O1391" i="4"/>
  <c r="O1390" i="4"/>
  <c r="O1389" i="4"/>
  <c r="O1388" i="4"/>
  <c r="O1387" i="4"/>
  <c r="O1385" i="4"/>
  <c r="O1384" i="4"/>
  <c r="O1383" i="4"/>
  <c r="O1382" i="4"/>
  <c r="O1381" i="4"/>
  <c r="O1377" i="4"/>
  <c r="O1380" i="4"/>
  <c r="O1379" i="4"/>
  <c r="O1375" i="4"/>
  <c r="O1378" i="4"/>
  <c r="O1374" i="4"/>
  <c r="O1370" i="4"/>
  <c r="O1366" i="4"/>
  <c r="O1373" i="4"/>
  <c r="O1368" i="4"/>
  <c r="O1363" i="4"/>
  <c r="O1372" i="4"/>
  <c r="O1367" i="4"/>
  <c r="O1362" i="4"/>
  <c r="O1371" i="4"/>
  <c r="O1365" i="4"/>
  <c r="O1376" i="4"/>
  <c r="O1369" i="4"/>
  <c r="O1364" i="4"/>
  <c r="O1359" i="4"/>
  <c r="O1361" i="4"/>
  <c r="O1360" i="4"/>
  <c r="O1355" i="4"/>
  <c r="O1358" i="4"/>
  <c r="O1357" i="4"/>
  <c r="O1356" i="4"/>
  <c r="O1354" i="4"/>
  <c r="O1353" i="4"/>
  <c r="O1347" i="4"/>
  <c r="O1349" i="4"/>
  <c r="O1348" i="4"/>
  <c r="O1346" i="4"/>
  <c r="O1345" i="4"/>
  <c r="O1344" i="4"/>
  <c r="O1339" i="4"/>
  <c r="O1335" i="4"/>
  <c r="O1342" i="4"/>
  <c r="O1338" i="4"/>
  <c r="O1341" i="4"/>
  <c r="O1337" i="4"/>
  <c r="O1340" i="4"/>
  <c r="O1336" i="4"/>
  <c r="O1331" i="4"/>
  <c r="O1334" i="4"/>
  <c r="O1330" i="4"/>
  <c r="O1333" i="4"/>
  <c r="O1332" i="4"/>
  <c r="O1327" i="4"/>
  <c r="O1326" i="4"/>
  <c r="O1329" i="4"/>
  <c r="O1328" i="4"/>
  <c r="O1323" i="4"/>
  <c r="O1322" i="4"/>
  <c r="O1325" i="4"/>
  <c r="O1324" i="4"/>
  <c r="O1319" i="4"/>
  <c r="O1318" i="4"/>
  <c r="O1321" i="4"/>
  <c r="O1320" i="4"/>
  <c r="O1315" i="4"/>
  <c r="O1314" i="4"/>
  <c r="O1317" i="4"/>
  <c r="O1316" i="4"/>
  <c r="O1313" i="4"/>
  <c r="O1312" i="4"/>
  <c r="O1311" i="4"/>
  <c r="O1310" i="4"/>
  <c r="O1309" i="4"/>
  <c r="O1308" i="4"/>
  <c r="O1307" i="4"/>
  <c r="O1306" i="4"/>
  <c r="O1305" i="4"/>
  <c r="O1303" i="4"/>
  <c r="O1304" i="4"/>
  <c r="O1298" i="4"/>
  <c r="O1297" i="4"/>
  <c r="O1295" i="4"/>
  <c r="O1294" i="4"/>
  <c r="O1293" i="4"/>
  <c r="O1292" i="4"/>
  <c r="O1291" i="4"/>
  <c r="O1290" i="4"/>
  <c r="O1287" i="4"/>
  <c r="O1288" i="4"/>
  <c r="O1283" i="4"/>
  <c r="O1282" i="4"/>
  <c r="O1281" i="4"/>
  <c r="O1279" i="4"/>
  <c r="O1278" i="4"/>
  <c r="O1277" i="4"/>
  <c r="O1275" i="4"/>
  <c r="O1271" i="4"/>
  <c r="O1274" i="4"/>
  <c r="O1273" i="4"/>
  <c r="O1272" i="4"/>
  <c r="O1270" i="4"/>
  <c r="O1269" i="4"/>
  <c r="O1261" i="4"/>
  <c r="O1260" i="4"/>
  <c r="O1259" i="4"/>
  <c r="O1258" i="4"/>
  <c r="O1255" i="4"/>
  <c r="O1254" i="4"/>
  <c r="O1253" i="4"/>
  <c r="O1252" i="4"/>
  <c r="O1246" i="4"/>
  <c r="O1245" i="4"/>
  <c r="O1243" i="4"/>
  <c r="O1244" i="4"/>
  <c r="O1242" i="4"/>
  <c r="O1241" i="4"/>
  <c r="O1239" i="4"/>
  <c r="O1240" i="4"/>
  <c r="O1238" i="4"/>
  <c r="O1237" i="4"/>
  <c r="O1235" i="4"/>
  <c r="O1236" i="4"/>
  <c r="O1234" i="4"/>
  <c r="O1233" i="4"/>
  <c r="O1230" i="4"/>
  <c r="O1229" i="4"/>
  <c r="O1226" i="4"/>
  <c r="O1225" i="4"/>
  <c r="O1223" i="4"/>
  <c r="O1222" i="4"/>
  <c r="O1221" i="4"/>
  <c r="O1220" i="4"/>
  <c r="O1219" i="4"/>
  <c r="O1215" i="4"/>
  <c r="O1218" i="4"/>
  <c r="O1214" i="4"/>
  <c r="O1217" i="4"/>
  <c r="O1213" i="4"/>
  <c r="O1216" i="4"/>
  <c r="O1212" i="4"/>
  <c r="O1211" i="4"/>
  <c r="O1210" i="4"/>
  <c r="O1207" i="4"/>
  <c r="O1209" i="4"/>
  <c r="O1208" i="4"/>
  <c r="O1203" i="4"/>
  <c r="O1206" i="4"/>
  <c r="O1205" i="4"/>
  <c r="O1204" i="4"/>
  <c r="O1202" i="4"/>
  <c r="O1201" i="4"/>
  <c r="O1200" i="4"/>
  <c r="O1195" i="4"/>
  <c r="O1198" i="4"/>
  <c r="O1194" i="4"/>
  <c r="O1197" i="4"/>
  <c r="O1193" i="4"/>
  <c r="O1196" i="4"/>
  <c r="O1191" i="4"/>
  <c r="O1190" i="4"/>
  <c r="O1189" i="4"/>
  <c r="O1192" i="4"/>
  <c r="O1188" i="4"/>
  <c r="O1187" i="4"/>
  <c r="O1186" i="4"/>
  <c r="O1185" i="4"/>
  <c r="O1184" i="4"/>
  <c r="O1183" i="4"/>
  <c r="O1182" i="4"/>
  <c r="O1179" i="4"/>
  <c r="O1181" i="4"/>
  <c r="O1180" i="4"/>
  <c r="O1175" i="4"/>
  <c r="O1171" i="4"/>
  <c r="O1178" i="4"/>
  <c r="O1174" i="4"/>
  <c r="O1177" i="4"/>
  <c r="O1173" i="4"/>
  <c r="O1176" i="4"/>
  <c r="O1172" i="4"/>
  <c r="O1170" i="4"/>
  <c r="O1169" i="4"/>
  <c r="O1167" i="4"/>
  <c r="O1166" i="4"/>
  <c r="O1163" i="4"/>
  <c r="O1165" i="4"/>
  <c r="O1164" i="4"/>
  <c r="O1159" i="4"/>
  <c r="O1160" i="4"/>
  <c r="O1158" i="4"/>
  <c r="O1157" i="4"/>
  <c r="O1155" i="4"/>
  <c r="O1154" i="4"/>
  <c r="O1153" i="4"/>
  <c r="O1156" i="4"/>
  <c r="O1152" i="4"/>
  <c r="O1147" i="4"/>
  <c r="O1148" i="4"/>
  <c r="O1146" i="4"/>
  <c r="O1145" i="4"/>
  <c r="O1143" i="4"/>
  <c r="O1142" i="4"/>
  <c r="O1144" i="4"/>
  <c r="O1139" i="4"/>
  <c r="O1135" i="4"/>
  <c r="O1138" i="4"/>
  <c r="O1137" i="4"/>
  <c r="O1136" i="4"/>
  <c r="O1131" i="4"/>
  <c r="O1132" i="4"/>
  <c r="O1130" i="4"/>
  <c r="O1129" i="4"/>
  <c r="O1127" i="4"/>
  <c r="O1126" i="4"/>
  <c r="O1123" i="4"/>
  <c r="O1124" i="4"/>
  <c r="O1122" i="4"/>
  <c r="O1121" i="4"/>
  <c r="O1119" i="4"/>
  <c r="O1118" i="4"/>
  <c r="O1117" i="4"/>
  <c r="O1120" i="4"/>
  <c r="O1115" i="4"/>
  <c r="O1116" i="4"/>
  <c r="O1111" i="4"/>
  <c r="O1110" i="4"/>
  <c r="O1113" i="4"/>
  <c r="O1112" i="4"/>
  <c r="O1107" i="4"/>
  <c r="O1106" i="4"/>
  <c r="O1108" i="4"/>
  <c r="O1103" i="4"/>
  <c r="O1104" i="4"/>
  <c r="O1101" i="4"/>
  <c r="O1100" i="4"/>
  <c r="O1097" i="4"/>
  <c r="O1096" i="4"/>
  <c r="O1095" i="4"/>
  <c r="O1094" i="4"/>
  <c r="O1091" i="4"/>
  <c r="O1092" i="4"/>
  <c r="O1086" i="4"/>
  <c r="O1085" i="4"/>
  <c r="O1082" i="4"/>
  <c r="O1081" i="4"/>
  <c r="O1074" i="4"/>
  <c r="O1073" i="4"/>
  <c r="O1071" i="4"/>
  <c r="O1070" i="4"/>
  <c r="O1069" i="4"/>
  <c r="O1072" i="4"/>
  <c r="O1063" i="4"/>
  <c r="O1066" i="4"/>
  <c r="O1065" i="4"/>
  <c r="O1064" i="4"/>
  <c r="O1059" i="4"/>
  <c r="O1058" i="4"/>
  <c r="O1061" i="4"/>
  <c r="O1057" i="4"/>
  <c r="O1060" i="4"/>
  <c r="O1056" i="4"/>
  <c r="O1054" i="4"/>
  <c r="O1051" i="4"/>
  <c r="O1047" i="4"/>
  <c r="O1043" i="4"/>
  <c r="O1039" i="4"/>
  <c r="O1050" i="4"/>
  <c r="O1046" i="4"/>
  <c r="O1042" i="4"/>
  <c r="O1038" i="4"/>
  <c r="O1055" i="4"/>
  <c r="O1053" i="4"/>
  <c r="O1049" i="4"/>
  <c r="O1045" i="4"/>
  <c r="O1041" i="4"/>
  <c r="O1037" i="4"/>
  <c r="O1052" i="4"/>
  <c r="O1048" i="4"/>
  <c r="O1044" i="4"/>
  <c r="O1040" i="4"/>
  <c r="O1033" i="4"/>
  <c r="O1032" i="4"/>
  <c r="O1030" i="4"/>
  <c r="O1029" i="4"/>
  <c r="O1023" i="4"/>
  <c r="O1024" i="4"/>
  <c r="O1015" i="4"/>
  <c r="O1016" i="4"/>
  <c r="O1011" i="4"/>
  <c r="O1010" i="4"/>
  <c r="O1013" i="4"/>
  <c r="O1012" i="4"/>
  <c r="O1007" i="4"/>
  <c r="O1009" i="4"/>
  <c r="O1008" i="4"/>
  <c r="O1003" i="4"/>
  <c r="O1005" i="4"/>
  <c r="O1004" i="4"/>
  <c r="O1002" i="4"/>
  <c r="O1001" i="4"/>
  <c r="O1000" i="4"/>
  <c r="O999" i="4"/>
  <c r="O998" i="4"/>
  <c r="O997" i="4"/>
  <c r="O995" i="4"/>
  <c r="O996" i="4"/>
  <c r="O994" i="4"/>
  <c r="O993" i="4"/>
  <c r="O992" i="4"/>
  <c r="O991" i="4"/>
  <c r="O987" i="4"/>
  <c r="O990" i="4"/>
  <c r="O986" i="4"/>
  <c r="O989" i="4"/>
  <c r="O988" i="4"/>
  <c r="O985" i="4"/>
  <c r="O984" i="4"/>
  <c r="O983" i="4"/>
  <c r="O982" i="4"/>
  <c r="O979" i="4"/>
  <c r="O978" i="4"/>
  <c r="O980" i="4"/>
  <c r="O977" i="4"/>
  <c r="O976" i="4"/>
  <c r="O975" i="4"/>
  <c r="O974" i="4"/>
  <c r="O973" i="4"/>
  <c r="O967" i="4"/>
  <c r="O970" i="4"/>
  <c r="O969" i="4"/>
  <c r="O968" i="4"/>
  <c r="O966" i="4"/>
  <c r="O965" i="4"/>
  <c r="O963" i="4"/>
  <c r="O964" i="4"/>
  <c r="O959" i="4"/>
  <c r="O962" i="4"/>
  <c r="O958" i="4"/>
  <c r="O961" i="4"/>
  <c r="O960" i="4"/>
  <c r="O957" i="4"/>
  <c r="O956" i="4"/>
  <c r="O955" i="4"/>
  <c r="O954" i="4"/>
  <c r="O953" i="4"/>
  <c r="O952" i="4"/>
  <c r="O951" i="4"/>
  <c r="O947" i="4"/>
  <c r="O943" i="4"/>
  <c r="O950" i="4"/>
  <c r="O946" i="4"/>
  <c r="O942" i="4"/>
  <c r="O949" i="4"/>
  <c r="O945" i="4"/>
  <c r="O941" i="4"/>
  <c r="O948" i="4"/>
  <c r="O944" i="4"/>
  <c r="O938" i="4"/>
  <c r="O937" i="4"/>
  <c r="O935" i="4"/>
  <c r="O934" i="4"/>
  <c r="O936" i="4"/>
  <c r="O933" i="4"/>
  <c r="O932" i="4"/>
  <c r="O931" i="4"/>
  <c r="O930" i="4"/>
  <c r="O927" i="4"/>
  <c r="O926" i="4"/>
  <c r="O928" i="4"/>
  <c r="O923" i="4"/>
  <c r="O924" i="4"/>
  <c r="O922" i="4"/>
  <c r="O921" i="4"/>
  <c r="O919" i="4"/>
  <c r="O918" i="4"/>
  <c r="O917" i="4"/>
  <c r="O920" i="4"/>
  <c r="O914" i="4"/>
  <c r="O913" i="4"/>
  <c r="O912" i="4"/>
  <c r="O910" i="4"/>
  <c r="O909" i="4"/>
  <c r="O907" i="4"/>
  <c r="O906" i="4"/>
  <c r="O905" i="4"/>
  <c r="O908" i="4"/>
  <c r="O903" i="4"/>
  <c r="O902" i="4"/>
  <c r="O901" i="4"/>
  <c r="O904" i="4"/>
  <c r="O900" i="4"/>
  <c r="O898" i="4"/>
  <c r="O897" i="4"/>
  <c r="O895" i="4"/>
  <c r="O896" i="4"/>
  <c r="O894" i="4"/>
  <c r="O893" i="4"/>
  <c r="O892" i="4"/>
  <c r="O891" i="4"/>
  <c r="O890" i="4"/>
  <c r="O889" i="4"/>
  <c r="O888" i="4"/>
  <c r="O887" i="4"/>
  <c r="O886" i="4"/>
  <c r="O883" i="4"/>
  <c r="O882" i="4"/>
  <c r="O885" i="4"/>
  <c r="O881" i="4"/>
  <c r="O884" i="4"/>
  <c r="O880" i="4"/>
  <c r="O879" i="4"/>
  <c r="O875" i="4"/>
  <c r="O878" i="4"/>
  <c r="O874" i="4"/>
  <c r="O877" i="4"/>
  <c r="O876" i="4"/>
  <c r="O871" i="4"/>
  <c r="O870" i="4"/>
  <c r="O873" i="4"/>
  <c r="O872" i="4"/>
  <c r="O867" i="4"/>
  <c r="O868" i="4"/>
  <c r="O863" i="4"/>
  <c r="O862" i="4"/>
  <c r="O861" i="4"/>
  <c r="O864" i="4"/>
  <c r="O858" i="4"/>
  <c r="O857" i="4"/>
  <c r="O856" i="4"/>
  <c r="O855" i="4"/>
  <c r="O851" i="4"/>
  <c r="O847" i="4"/>
  <c r="O843" i="4"/>
  <c r="O839" i="4"/>
  <c r="O835" i="4"/>
  <c r="O831" i="4"/>
  <c r="O827" i="4"/>
  <c r="O854" i="4"/>
  <c r="O850" i="4"/>
  <c r="O846" i="4"/>
  <c r="O842" i="4"/>
  <c r="O838" i="4"/>
  <c r="O834" i="4"/>
  <c r="O830" i="4"/>
  <c r="O826" i="4"/>
  <c r="O853" i="4"/>
  <c r="O849" i="4"/>
  <c r="O845" i="4"/>
  <c r="O841" i="4"/>
  <c r="O837" i="4"/>
  <c r="O833" i="4"/>
  <c r="O829" i="4"/>
  <c r="O852" i="4"/>
  <c r="O848" i="4"/>
  <c r="O844" i="4"/>
  <c r="O840" i="4"/>
  <c r="O836" i="4"/>
  <c r="O832" i="4"/>
  <c r="O828" i="4"/>
  <c r="O825" i="4"/>
  <c r="O824" i="4"/>
  <c r="O823" i="4"/>
  <c r="O822" i="4"/>
  <c r="O819" i="4"/>
  <c r="O820" i="4"/>
  <c r="O815" i="4"/>
  <c r="O814" i="4"/>
  <c r="O817" i="4"/>
  <c r="O813" i="4"/>
  <c r="O816" i="4"/>
  <c r="O811" i="4"/>
  <c r="O807" i="4"/>
  <c r="O810" i="4"/>
  <c r="O806" i="4"/>
  <c r="O809" i="4"/>
  <c r="O812" i="4"/>
  <c r="O808" i="4"/>
  <c r="O803" i="4"/>
  <c r="O802" i="4"/>
  <c r="O805" i="4"/>
  <c r="O801" i="4"/>
  <c r="O804" i="4"/>
  <c r="O800" i="4"/>
  <c r="O799" i="4"/>
  <c r="O795" i="4"/>
  <c r="O798" i="4"/>
  <c r="O794" i="4"/>
  <c r="O797" i="4"/>
  <c r="O793" i="4"/>
  <c r="O796" i="4"/>
  <c r="O787" i="4"/>
  <c r="O786" i="4"/>
  <c r="O785" i="4"/>
  <c r="O783" i="4"/>
  <c r="O784" i="4"/>
  <c r="O782" i="4"/>
  <c r="O781" i="4"/>
  <c r="O779" i="4"/>
  <c r="O778" i="4"/>
  <c r="O777" i="4"/>
  <c r="O780" i="4"/>
  <c r="O775" i="4"/>
  <c r="O776" i="4"/>
  <c r="O771" i="4"/>
  <c r="O772" i="4"/>
  <c r="O770" i="4"/>
  <c r="O769" i="4"/>
  <c r="O766" i="4"/>
  <c r="O765" i="4"/>
  <c r="O763" i="4"/>
  <c r="O764" i="4"/>
  <c r="O759" i="4"/>
  <c r="O762" i="4"/>
  <c r="O758" i="4"/>
  <c r="O761" i="4"/>
  <c r="O760" i="4"/>
  <c r="O755" i="4"/>
  <c r="O754" i="4"/>
  <c r="O757" i="4"/>
  <c r="O756" i="4"/>
  <c r="O753" i="4"/>
  <c r="O752" i="4"/>
  <c r="O751" i="4"/>
  <c r="O750" i="4"/>
  <c r="O749" i="4"/>
  <c r="O748" i="4"/>
  <c r="O743" i="4"/>
  <c r="O739" i="4"/>
  <c r="O735" i="4"/>
  <c r="O731" i="4"/>
  <c r="O727" i="4"/>
  <c r="O746" i="4"/>
  <c r="O745" i="4"/>
  <c r="O741" i="4"/>
  <c r="O737" i="4"/>
  <c r="O733" i="4"/>
  <c r="O729" i="4"/>
  <c r="O738" i="4"/>
  <c r="O730" i="4"/>
  <c r="O744" i="4"/>
  <c r="O736" i="4"/>
  <c r="O728" i="4"/>
  <c r="O742" i="4"/>
  <c r="O734" i="4"/>
  <c r="O726" i="4"/>
  <c r="O740" i="4"/>
  <c r="O732" i="4"/>
  <c r="O725" i="4"/>
  <c r="O724" i="4"/>
  <c r="O719" i="4"/>
  <c r="O720" i="4"/>
  <c r="O717" i="4"/>
  <c r="O718" i="4"/>
  <c r="O716" i="4"/>
  <c r="O715" i="4"/>
  <c r="O714" i="4"/>
  <c r="O713" i="4"/>
  <c r="O708" i="4"/>
  <c r="O707" i="4"/>
  <c r="O704" i="4"/>
  <c r="O703" i="4"/>
  <c r="O702" i="4"/>
  <c r="O701" i="4"/>
  <c r="O696" i="4"/>
  <c r="O695" i="4"/>
  <c r="O698" i="4"/>
  <c r="O694" i="4"/>
  <c r="O697" i="4"/>
  <c r="O693" i="4"/>
  <c r="O690" i="4"/>
  <c r="O689" i="4"/>
  <c r="O687" i="4"/>
  <c r="O686" i="4"/>
  <c r="O684" i="4"/>
  <c r="O685" i="4"/>
  <c r="O680" i="4"/>
  <c r="O679" i="4"/>
  <c r="O678" i="4"/>
  <c r="O681" i="4"/>
  <c r="O676" i="4"/>
  <c r="O675" i="4"/>
  <c r="O668" i="4"/>
  <c r="O671" i="4"/>
  <c r="O670" i="4"/>
  <c r="O669" i="4"/>
  <c r="O666" i="4"/>
  <c r="O665" i="4"/>
  <c r="O663" i="4"/>
  <c r="O662" i="4"/>
  <c r="O659" i="4"/>
  <c r="O658" i="4"/>
  <c r="O656" i="4"/>
  <c r="O657" i="4"/>
  <c r="O655" i="4"/>
  <c r="O654" i="4"/>
  <c r="O652" i="4"/>
  <c r="O653" i="4"/>
  <c r="O647" i="4"/>
  <c r="O646" i="4"/>
  <c r="O644" i="4"/>
  <c r="O645" i="4"/>
  <c r="O642" i="4"/>
  <c r="O641" i="4"/>
  <c r="O640" i="4"/>
  <c r="O639" i="4"/>
  <c r="O636" i="4"/>
  <c r="O635" i="4"/>
  <c r="O632" i="4"/>
  <c r="O633" i="4"/>
  <c r="O628" i="4"/>
  <c r="O631" i="4"/>
  <c r="O630" i="4"/>
  <c r="O629" i="4"/>
  <c r="O627" i="4"/>
  <c r="O626" i="4"/>
  <c r="O624" i="4"/>
  <c r="O625" i="4"/>
  <c r="O623" i="4"/>
  <c r="O622" i="4"/>
  <c r="O620" i="4"/>
  <c r="O621" i="4"/>
  <c r="O614" i="4"/>
  <c r="O613" i="4"/>
  <c r="O608" i="4"/>
  <c r="O611" i="4"/>
  <c r="O610" i="4"/>
  <c r="O609" i="4"/>
  <c r="O607" i="4"/>
  <c r="O606" i="4"/>
  <c r="O605" i="4"/>
  <c r="O602" i="4"/>
  <c r="O601" i="4"/>
  <c r="O599" i="4"/>
  <c r="O598" i="4"/>
  <c r="O597" i="4"/>
  <c r="O596" i="4"/>
  <c r="O595" i="4"/>
  <c r="O592" i="4"/>
  <c r="O591" i="4"/>
  <c r="O588" i="4"/>
  <c r="O589" i="4"/>
  <c r="O584" i="4"/>
  <c r="O587" i="4"/>
  <c r="O586" i="4"/>
  <c r="O585" i="4"/>
  <c r="O579" i="4"/>
  <c r="O578" i="4"/>
  <c r="O576" i="4"/>
  <c r="O575" i="4"/>
  <c r="O572" i="4"/>
  <c r="O568" i="4"/>
  <c r="O564" i="4"/>
  <c r="O560" i="4"/>
  <c r="O556" i="4"/>
  <c r="O552" i="4"/>
  <c r="O548" i="4"/>
  <c r="O544" i="4"/>
  <c r="O540" i="4"/>
  <c r="O536" i="4"/>
  <c r="O532" i="4"/>
  <c r="O528" i="4"/>
  <c r="O524" i="4"/>
  <c r="O520" i="4"/>
  <c r="O516" i="4"/>
  <c r="O512" i="4"/>
  <c r="O508" i="4"/>
  <c r="O504" i="4"/>
  <c r="O500" i="4"/>
  <c r="O496" i="4"/>
  <c r="O492" i="4"/>
  <c r="O488" i="4"/>
  <c r="O484" i="4"/>
  <c r="O480" i="4"/>
  <c r="O476" i="4"/>
  <c r="O472" i="4"/>
  <c r="O468" i="4"/>
  <c r="O464" i="4"/>
  <c r="O460" i="4"/>
  <c r="O456" i="4"/>
  <c r="O452" i="4"/>
  <c r="O448" i="4"/>
  <c r="O571" i="4"/>
  <c r="O567" i="4"/>
  <c r="O563" i="4"/>
  <c r="O559" i="4"/>
  <c r="O555" i="4"/>
  <c r="O551" i="4"/>
  <c r="O547" i="4"/>
  <c r="O543" i="4"/>
  <c r="O539" i="4"/>
  <c r="O535" i="4"/>
  <c r="O531" i="4"/>
  <c r="O527" i="4"/>
  <c r="O523" i="4"/>
  <c r="O519" i="4"/>
  <c r="O515" i="4"/>
  <c r="O511" i="4"/>
  <c r="O507" i="4"/>
  <c r="O503" i="4"/>
  <c r="O499" i="4"/>
  <c r="O495" i="4"/>
  <c r="O491" i="4"/>
  <c r="O487" i="4"/>
  <c r="O483" i="4"/>
  <c r="O479" i="4"/>
  <c r="O475" i="4"/>
  <c r="O471" i="4"/>
  <c r="O467" i="4"/>
  <c r="O463" i="4"/>
  <c r="O459" i="4"/>
  <c r="O455" i="4"/>
  <c r="O451" i="4"/>
  <c r="O447" i="4"/>
  <c r="O443" i="4"/>
  <c r="O439" i="4"/>
  <c r="O435" i="4"/>
  <c r="O570" i="4"/>
  <c r="O566" i="4"/>
  <c r="O562" i="4"/>
  <c r="O558" i="4"/>
  <c r="O554" i="4"/>
  <c r="O550" i="4"/>
  <c r="O546" i="4"/>
  <c r="O542" i="4"/>
  <c r="O538" i="4"/>
  <c r="O534" i="4"/>
  <c r="O530" i="4"/>
  <c r="O526" i="4"/>
  <c r="O522" i="4"/>
  <c r="O518" i="4"/>
  <c r="O514" i="4"/>
  <c r="O510" i="4"/>
  <c r="O506" i="4"/>
  <c r="O502" i="4"/>
  <c r="O498" i="4"/>
  <c r="O494" i="4"/>
  <c r="O490" i="4"/>
  <c r="O486" i="4"/>
  <c r="O482" i="4"/>
  <c r="O478" i="4"/>
  <c r="O474" i="4"/>
  <c r="O470" i="4"/>
  <c r="O466" i="4"/>
  <c r="O462" i="4"/>
  <c r="O458" i="4"/>
  <c r="O454" i="4"/>
  <c r="O450" i="4"/>
  <c r="O446" i="4"/>
  <c r="O442" i="4"/>
  <c r="O438" i="4"/>
  <c r="O434" i="4"/>
  <c r="O569" i="4"/>
  <c r="O565" i="4"/>
  <c r="O561" i="4"/>
  <c r="O557" i="4"/>
  <c r="O553" i="4"/>
  <c r="O549" i="4"/>
  <c r="O545" i="4"/>
  <c r="O541" i="4"/>
  <c r="O537" i="4"/>
  <c r="O533" i="4"/>
  <c r="O529" i="4"/>
  <c r="O525" i="4"/>
  <c r="O521" i="4"/>
  <c r="O517" i="4"/>
  <c r="O513" i="4"/>
  <c r="O509" i="4"/>
  <c r="O505" i="4"/>
  <c r="O501" i="4"/>
  <c r="O497" i="4"/>
  <c r="O493" i="4"/>
  <c r="O489" i="4"/>
  <c r="O485" i="4"/>
  <c r="O481" i="4"/>
  <c r="O477" i="4"/>
  <c r="O473" i="4"/>
  <c r="O469" i="4"/>
  <c r="O465" i="4"/>
  <c r="O461" i="4"/>
  <c r="O457" i="4"/>
  <c r="O453" i="4"/>
  <c r="O449" i="4"/>
  <c r="O445" i="4"/>
  <c r="O440" i="4"/>
  <c r="O427" i="4"/>
  <c r="O418" i="4"/>
  <c r="O431" i="4"/>
  <c r="O422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437" i="4"/>
  <c r="O426" i="4"/>
  <c r="O417" i="4"/>
  <c r="O436" i="4"/>
  <c r="O430" i="4"/>
  <c r="O421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425" i="4"/>
  <c r="O420" i="4"/>
  <c r="O444" i="4"/>
  <c r="O429" i="4"/>
  <c r="O424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433" i="4"/>
  <c r="O428" i="4"/>
  <c r="O419" i="4"/>
  <c r="O441" i="4"/>
  <c r="O432" i="4"/>
  <c r="O423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3" i="4"/>
  <c r="O335" i="4"/>
  <c r="O334" i="4"/>
  <c r="O327" i="4"/>
  <c r="O326" i="4"/>
  <c r="O324" i="4"/>
  <c r="O323" i="4"/>
  <c r="O317" i="4"/>
  <c r="O316" i="4"/>
  <c r="O318" i="4"/>
  <c r="O315" i="4"/>
  <c r="O314" i="4"/>
  <c r="O313" i="4"/>
  <c r="O309" i="4"/>
  <c r="O312" i="4"/>
  <c r="O308" i="4"/>
  <c r="O311" i="4"/>
  <c r="O310" i="4"/>
  <c r="O300" i="4"/>
  <c r="O299" i="4"/>
  <c r="O297" i="4"/>
  <c r="O296" i="4"/>
  <c r="O293" i="4"/>
  <c r="O295" i="4"/>
  <c r="O294" i="4"/>
  <c r="O289" i="4"/>
  <c r="O292" i="4"/>
  <c r="O288" i="4"/>
  <c r="O291" i="4"/>
  <c r="O290" i="4"/>
  <c r="O287" i="4"/>
  <c r="O286" i="4"/>
  <c r="O285" i="4"/>
  <c r="O284" i="4"/>
  <c r="O281" i="4"/>
  <c r="O280" i="4"/>
  <c r="O283" i="4"/>
  <c r="O282" i="4"/>
  <c r="O276" i="4"/>
  <c r="O275" i="4"/>
  <c r="O273" i="4"/>
  <c r="O274" i="4"/>
  <c r="O269" i="4"/>
  <c r="O268" i="4"/>
  <c r="O265" i="4"/>
  <c r="O261" i="4"/>
  <c r="O264" i="4"/>
  <c r="O263" i="4"/>
  <c r="O262" i="4"/>
  <c r="O260" i="4"/>
  <c r="O259" i="4"/>
  <c r="O258" i="4"/>
  <c r="O257" i="4"/>
  <c r="O256" i="4"/>
  <c r="O255" i="4"/>
  <c r="O254" i="4"/>
  <c r="O253" i="4"/>
  <c r="O252" i="4"/>
  <c r="O249" i="4"/>
  <c r="O245" i="4"/>
  <c r="O248" i="4"/>
  <c r="O244" i="4"/>
  <c r="O251" i="4"/>
  <c r="O247" i="4"/>
  <c r="O250" i="4"/>
  <c r="O246" i="4"/>
  <c r="O243" i="4"/>
  <c r="O242" i="4"/>
  <c r="O241" i="4"/>
  <c r="O240" i="4"/>
  <c r="O237" i="4"/>
  <c r="O236" i="4"/>
  <c r="O232" i="4"/>
  <c r="O231" i="4"/>
  <c r="O229" i="4"/>
  <c r="O230" i="4"/>
  <c r="O227" i="4"/>
  <c r="O226" i="4"/>
  <c r="O225" i="4"/>
  <c r="O224" i="4"/>
  <c r="O223" i="4"/>
  <c r="O216" i="4"/>
  <c r="O215" i="4"/>
  <c r="O213" i="4"/>
  <c r="O212" i="4"/>
  <c r="O209" i="4"/>
  <c r="O210" i="4"/>
  <c r="O205" i="4"/>
  <c r="O206" i="4"/>
  <c r="O197" i="4"/>
  <c r="O198" i="4"/>
  <c r="O193" i="4"/>
  <c r="O192" i="4"/>
  <c r="O194" i="4"/>
  <c r="O189" i="4"/>
  <c r="O191" i="4"/>
  <c r="O190" i="4"/>
  <c r="O181" i="4"/>
  <c r="O183" i="4"/>
  <c r="O182" i="4"/>
  <c r="O175" i="4"/>
  <c r="O174" i="4"/>
  <c r="O172" i="4"/>
  <c r="O171" i="4"/>
  <c r="O169" i="4"/>
  <c r="O170" i="4"/>
  <c r="O165" i="4"/>
  <c r="O168" i="4"/>
  <c r="O167" i="4"/>
  <c r="O166" i="4"/>
  <c r="O164" i="4"/>
  <c r="O163" i="4"/>
  <c r="O161" i="4"/>
  <c r="O160" i="4"/>
  <c r="O159" i="4"/>
  <c r="O158" i="4"/>
  <c r="O157" i="4"/>
  <c r="O156" i="4"/>
  <c r="O153" i="4"/>
  <c r="O152" i="4"/>
  <c r="O154" i="4"/>
  <c r="O148" i="4"/>
  <c r="O147" i="4"/>
  <c r="O145" i="4"/>
  <c r="O144" i="4"/>
  <c r="O146" i="4"/>
  <c r="O141" i="4"/>
  <c r="O140" i="4"/>
  <c r="O143" i="4"/>
  <c r="O139" i="4"/>
  <c r="O142" i="4"/>
  <c r="O138" i="4"/>
  <c r="O136" i="4"/>
  <c r="O135" i="4"/>
  <c r="O124" i="4"/>
  <c r="O123" i="4"/>
  <c r="O122" i="4"/>
  <c r="O120" i="4"/>
  <c r="O119" i="4"/>
  <c r="O118" i="4"/>
  <c r="O115" i="4"/>
  <c r="O114" i="4"/>
  <c r="O109" i="4"/>
  <c r="O111" i="4"/>
  <c r="O110" i="4"/>
  <c r="O105" i="4"/>
  <c r="O106" i="4"/>
  <c r="O101" i="4"/>
  <c r="O102" i="4"/>
</calcChain>
</file>

<file path=xl/connections.xml><?xml version="1.0" encoding="utf-8"?>
<connections xmlns="http://schemas.openxmlformats.org/spreadsheetml/2006/main">
  <connection id="1" name="full-spotify-album-id-matches1" type="6" refreshedVersion="6" background="1" saveData="1">
    <textPr sourceFile="C:\Users\btanen\Desktop\Projects\album-sequence\data\raw\full-spotify-album-id-matches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<sst xmlns="http://schemas.openxmlformats.org/spreadsheetml/2006/main" count="17758" uniqueCount="4804">
  <si>
    <t>artist</t>
  </si>
  <si>
    <t>artist_id</t>
  </si>
  <si>
    <t>id</t>
  </si>
  <si>
    <t>n_artists</t>
  </si>
  <si>
    <t>name</t>
  </si>
  <si>
    <t>query_artist</t>
  </si>
  <si>
    <t>query_title</t>
  </si>
  <si>
    <t>release_date</t>
  </si>
  <si>
    <t>total_tracks</t>
  </si>
  <si>
    <t>type</t>
  </si>
  <si>
    <t>3 Doors Down</t>
  </si>
  <si>
    <t>2RTUTCvo6onsAnheUk3aL9</t>
  </si>
  <si>
    <t>72olNArm75vOycSziqIX9Y</t>
  </si>
  <si>
    <t>Away From The Sun</t>
  </si>
  <si>
    <t>album</t>
  </si>
  <si>
    <t>50 Cent</t>
  </si>
  <si>
    <t>3q7HBObVc0L8jNeTe5Gofh</t>
  </si>
  <si>
    <t>4ycNE7y1rp5215g1kkqk1P</t>
  </si>
  <si>
    <t>Get Rich Or Die Tryin'</t>
  </si>
  <si>
    <t>0OfzVAXf5aVP4W4NIOLTKj</t>
  </si>
  <si>
    <t>75Zkl39tT79VRpfLzuttxS</t>
  </si>
  <si>
    <t>Get Rich Or Die Tryin</t>
  </si>
  <si>
    <t>3LtIWfN1EITld1LloQwl2O</t>
  </si>
  <si>
    <t>2pidzXTaHV4WaIJYRxKDCH</t>
  </si>
  <si>
    <t>The Massacre</t>
  </si>
  <si>
    <t>2eVeRZTU84r5D7m3uIczxe</t>
  </si>
  <si>
    <t>50 Cent, DJ Whoo Kid</t>
  </si>
  <si>
    <t>1nOmDT1QjP6KazkR1taKFq</t>
  </si>
  <si>
    <t>5cSFLq5Gsot96Mr6EVKLma</t>
  </si>
  <si>
    <t>G-Unit Radio 10: 2050 Before The Massacre</t>
  </si>
  <si>
    <t>A Tribe Called Quest</t>
  </si>
  <si>
    <t>09hVIj6vWgoCDtT03h8ZCa</t>
  </si>
  <si>
    <t>3WvQpufOsPzkZvcSuynCf3</t>
  </si>
  <si>
    <t>We got it from Here... Thank You 4 Your service</t>
  </si>
  <si>
    <t>We Got It From Here...Thank You 4 Your Service</t>
  </si>
  <si>
    <t>0Incoil3u4Vj41GTEne0Ag</t>
  </si>
  <si>
    <t>Aaron Watson</t>
  </si>
  <si>
    <t>5BKzvAPtNXnt0LwzGvKOH3</t>
  </si>
  <si>
    <t>0WMC1R1SgwLSLwiklZGIhI</t>
  </si>
  <si>
    <t>Red Bandana</t>
  </si>
  <si>
    <t>AC/DC</t>
  </si>
  <si>
    <t>711MCceyCBcFnzjGY4Q7Un</t>
  </si>
  <si>
    <t>7qVfz4UGONwEd5nQjj0ESN</t>
  </si>
  <si>
    <t>Black Ice</t>
  </si>
  <si>
    <t>Adele</t>
  </si>
  <si>
    <t>4dpARuHxo51G3z768sgnrY</t>
  </si>
  <si>
    <t>1ydnyXPdmHrWXqXDgtQCPf</t>
  </si>
  <si>
    <t>1azUkThwd2HfUDdeNeT147</t>
  </si>
  <si>
    <t>0K4pIOOsfJ9lK8OjrZfXzd</t>
  </si>
  <si>
    <t>Aimee Mann</t>
  </si>
  <si>
    <t>3UpIbyXfGzmHG6TMH4dJEk</t>
  </si>
  <si>
    <t>0rwd3CfF5cJS46VB7kgBpG</t>
  </si>
  <si>
    <t>Mental Illness</t>
  </si>
  <si>
    <t>55HdXJwG0d9iMaXgPrGmOg</t>
  </si>
  <si>
    <t>The Forgotten Arm</t>
  </si>
  <si>
    <t>Akon</t>
  </si>
  <si>
    <t>0z4gvV4rjIZ9wHck67ucSV</t>
  </si>
  <si>
    <t>6kzoWb4UzvKYgbDfAwgaFq</t>
  </si>
  <si>
    <t>Konvicted</t>
  </si>
  <si>
    <t>1cyN1SDx8uo2lBzelYG3qb</t>
  </si>
  <si>
    <t>1CNdZ7YC8tK6w2n4ISqKyo</t>
  </si>
  <si>
    <t>6uvmhw2fKvUn1qKKoe0egk</t>
  </si>
  <si>
    <t>Alan Jackson</t>
  </si>
  <si>
    <t>4mxWe1mtYIYfP040G38yvS</t>
  </si>
  <si>
    <t>2QBJCHNMYQC1cyhSXW0ygV</t>
  </si>
  <si>
    <t>Drive</t>
  </si>
  <si>
    <t>Alanis Morissette</t>
  </si>
  <si>
    <t>6ogn9necmbUdCppmNnGOdi</t>
  </si>
  <si>
    <t>5Ap3F8CxjjsQKZGASDcHNA</t>
  </si>
  <si>
    <t>Jagged Little Pill (Remastered)</t>
  </si>
  <si>
    <t>Jagged Little Pill</t>
  </si>
  <si>
    <t>09AwlP99cHfKVNKv4FC8VW</t>
  </si>
  <si>
    <t>0VrE5rgQmrasa6Kg7GKqKE</t>
  </si>
  <si>
    <t>Jagged Little Pill (Collector's Edition)</t>
  </si>
  <si>
    <t>0qsuMHaweGJqyC3zIAjo9N</t>
  </si>
  <si>
    <t>Jagged Little Pill (Acoustic)</t>
  </si>
  <si>
    <t>3lOweY8bEV8ZRe2uspx1j0</t>
  </si>
  <si>
    <t>Jagged Little Pill (Spotify Landmark Edition)</t>
  </si>
  <si>
    <t>Algiers</t>
  </si>
  <si>
    <t>58WFmcqNmejE2IpVIna43o</t>
  </si>
  <si>
    <t>76prhNJNWdBGlYU19VXUrT</t>
  </si>
  <si>
    <t>The Underside of Power</t>
  </si>
  <si>
    <t>Ali Farka TourÃ©|Toumani DiabatÃ©</t>
  </si>
  <si>
    <t>3mNygoyrEKLgo6sx0MzwOL|2nCACYdIndYchzX4bxLcTW</t>
  </si>
  <si>
    <t>0QcGjmYjuZn4JpvJnMMXhN</t>
  </si>
  <si>
    <t>Ali &amp; Toumani</t>
  </si>
  <si>
    <t>Ali Farka Toure And Toumani Diabate</t>
  </si>
  <si>
    <t>Alicia Keys</t>
  </si>
  <si>
    <t>3DiDSECUqqY1AuBP8qtaIa</t>
  </si>
  <si>
    <t>6KlxyxhXEDo1LdheFulN7h</t>
  </si>
  <si>
    <t>As I Am (Expanded Edition)</t>
  </si>
  <si>
    <t>AS I AM</t>
  </si>
  <si>
    <t>6TqRKHLjDu5QZuC8u5Woij</t>
  </si>
  <si>
    <t>The Diary Of Alicia Keys</t>
  </si>
  <si>
    <t>DIARY OF ALICIA KEYS</t>
  </si>
  <si>
    <t>2U1Z2tzNEdQpw48QmgmPzB</t>
  </si>
  <si>
    <t>The Diary Of Alicia Keys (Expanded Edition)</t>
  </si>
  <si>
    <t>3zZSz5VOYSu0jE4MkPCOvN</t>
  </si>
  <si>
    <t>Girl on Fire (Remixes) - EP</t>
  </si>
  <si>
    <t>Girl On Fire</t>
  </si>
  <si>
    <t>3qqhNVbjLFNdLviBFrFwCa</t>
  </si>
  <si>
    <t>1SLgJeTdzDAJLcDyQqoWnu</t>
  </si>
  <si>
    <t>Songs In A Minor (Expanded Edition)</t>
  </si>
  <si>
    <t>Songs In A Minor</t>
  </si>
  <si>
    <t>0Rxab8t0y7GlaTJTHX2wEN</t>
  </si>
  <si>
    <t>The Element Of Freedom</t>
  </si>
  <si>
    <t>Amadou &amp; Mariam</t>
  </si>
  <si>
    <t>3KH7WsR2JZQ94Ik8SyabU6</t>
  </si>
  <si>
    <t>6LJLRmAT69fL7I9Rf8hjcb</t>
  </si>
  <si>
    <t>Welcome To Mali</t>
  </si>
  <si>
    <t xml:space="preserve">Welcome To Mali </t>
  </si>
  <si>
    <t>Amen Dunes</t>
  </si>
  <si>
    <t>1jwOuEBcOKq0BeudSarbEM</t>
  </si>
  <si>
    <t>2H4G8AGta9p8yjgjVI9nZd</t>
  </si>
  <si>
    <t>Freedom</t>
  </si>
  <si>
    <t>5ZJQCIRskHJviWzJoBSpL9</t>
  </si>
  <si>
    <t>Freedom (Deluxe Edition)</t>
  </si>
  <si>
    <t>Amy Winehouse</t>
  </si>
  <si>
    <t>6Q192DXotxtaysaqNPy5yR</t>
  </si>
  <si>
    <t>097eYvf9NKjFnv4xA9s2oV</t>
  </si>
  <si>
    <t>Back To Black</t>
  </si>
  <si>
    <t>3c9D4qaxb9XNd9BJasUEdo</t>
  </si>
  <si>
    <t>Back To Black: B-Sides</t>
  </si>
  <si>
    <t>68wQRlCBGhBW3BNuXKr36W</t>
  </si>
  <si>
    <t>1UQm3H8wT9o43tcaThJb3Q</t>
  </si>
  <si>
    <t>Back To Black (Remixes &amp; B Sides)</t>
  </si>
  <si>
    <t>Amy Winehouse Tribute Band</t>
  </si>
  <si>
    <t>7IccIdDmlleAXdOiVz5CHC</t>
  </si>
  <si>
    <t>0ioU4h41jJIfkWG9YJS6IF</t>
  </si>
  <si>
    <t>Back to black</t>
  </si>
  <si>
    <t>AnaÃ¯s Mitchell</t>
  </si>
  <si>
    <t>7K5Lm5dxoEwEpOS0Fc3l3s</t>
  </si>
  <si>
    <t>4H6NRX6bvkIJZIJdZSPq6Y</t>
  </si>
  <si>
    <t>Hadestown</t>
  </si>
  <si>
    <t>Anais Mitchell</t>
  </si>
  <si>
    <t>Anderson .Paak</t>
  </si>
  <si>
    <t>3jK9MiCrA42lLAdMGUZpwa</t>
  </si>
  <si>
    <t>4VFG1DOuTeDMBjBLZT7hCK</t>
  </si>
  <si>
    <t>Malibu</t>
  </si>
  <si>
    <t>73uicPCTt24cmTc9bVaOIp</t>
  </si>
  <si>
    <t>Andrea Bocelli</t>
  </si>
  <si>
    <t>3EA9hVIzKfFiQI0Kikz2wo</t>
  </si>
  <si>
    <t>37QhqwG2GFkVdlyRjvgKme</t>
  </si>
  <si>
    <t>My Christmas (Remastered)</t>
  </si>
  <si>
    <t>My Christmas</t>
  </si>
  <si>
    <t>Andy Stott</t>
  </si>
  <si>
    <t>6BuDxEE5rfuYeyhxQsl53K</t>
  </si>
  <si>
    <t>1BzMONuUlgUnqOrg2aQeAY</t>
  </si>
  <si>
    <t>Faith in Strangers</t>
  </si>
  <si>
    <t>6XpD4GhQq4olgxxgX6BXdv</t>
  </si>
  <si>
    <t>Luxury Problems</t>
  </si>
  <si>
    <t>Angel Olsen</t>
  </si>
  <si>
    <t>6mKqFxGMS5TGDZI3XkT5Rt</t>
  </si>
  <si>
    <t>358elHWlgNqitp1lenb5Jn</t>
  </si>
  <si>
    <t>Burn Your Fire For No Witness (Deluxe Edition)</t>
  </si>
  <si>
    <t>Burn Your Fire for No Witness</t>
  </si>
  <si>
    <t>5M8xQaQZuW2LZGVXZ3mlKN</t>
  </si>
  <si>
    <t>MY WOMAN</t>
  </si>
  <si>
    <t>My Woman</t>
  </si>
  <si>
    <t>Animal Collective</t>
  </si>
  <si>
    <t>4kwxTgCKMipBKhSnEstNKj</t>
  </si>
  <si>
    <t>5O9OXl9zAWMJTzawofxuan</t>
  </si>
  <si>
    <t>Merriweather Post Pavilion</t>
  </si>
  <si>
    <t xml:space="preserve">Merriweather Post Pavilion </t>
  </si>
  <si>
    <t>Aphex Twin</t>
  </si>
  <si>
    <t>6kBDZFXuLrZgHnvmPu9NsG</t>
  </si>
  <si>
    <t>6oRuinkJdTge4hpTuClEF8</t>
  </si>
  <si>
    <t>Syro</t>
  </si>
  <si>
    <t>Arca</t>
  </si>
  <si>
    <t>4SQdUpG4f7UbkJG3cJ2Iyj</t>
  </si>
  <si>
    <t>1MQO4j8QExVgmnplbIodEU</t>
  </si>
  <si>
    <t>Trazendo a Arca</t>
  </si>
  <si>
    <t>1KJkhqZNLx1JY9vXkBhGV5</t>
  </si>
  <si>
    <t>5kNBK33BoksvXTcjXhXDgl</t>
  </si>
  <si>
    <t>Trazendo a Arca Live In Orlando</t>
  </si>
  <si>
    <t>Arca Progjet</t>
  </si>
  <si>
    <t>1K4eMc5b2hXUIG7pUsNzzN</t>
  </si>
  <si>
    <t>0eSkGgmB9rqS7ME8dqPZNj</t>
  </si>
  <si>
    <t>Niaz Arca|Andy Notalez</t>
  </si>
  <si>
    <t>6M8davY1YIrffLBzab1TiN|5VfmPtKOa49v0haFj15vVO</t>
  </si>
  <si>
    <t>6P3UhCyhZ4M3oITFoFNwV1</t>
  </si>
  <si>
    <t>Arca &amp; Notalez</t>
  </si>
  <si>
    <t>Tony Arca</t>
  </si>
  <si>
    <t>7e1q6iZlnBFHrI8fDag5GV</t>
  </si>
  <si>
    <t>12U6nbwxHScKM74PsTrDFI</t>
  </si>
  <si>
    <t>I Love Tony Arca</t>
  </si>
  <si>
    <t>Protetores da Arca</t>
  </si>
  <si>
    <t>1WSVqaP1VDu23XHtDPN0JB</t>
  </si>
  <si>
    <t>23W9cyJn7h60tnRjP6L4JI</t>
  </si>
  <si>
    <t>NoÃ© y El Arca</t>
  </si>
  <si>
    <t>6uuvAc5KEalFzBO8LMjjYx</t>
  </si>
  <si>
    <t>1u2kQ1Acrmokkc5J1fQIEL</t>
  </si>
  <si>
    <t>A ExcÃªntrica Arca</t>
  </si>
  <si>
    <t>3zDNsfhd2Sq4tqA7wEF6D5</t>
  </si>
  <si>
    <t>7pr9hQIbRln8FIZkXdb9nm</t>
  </si>
  <si>
    <t>A ExcÃªntrica Arca dos CamaleÃµes Bardos</t>
  </si>
  <si>
    <t>Arcade Fire</t>
  </si>
  <si>
    <t>3kjuyTCjPG1WMFCiyc5IuB</t>
  </si>
  <si>
    <t>3DrgM5X3yX1JP1liNLAOHI</t>
  </si>
  <si>
    <t>The Suburbs</t>
  </si>
  <si>
    <t>0gkUcpkyW2SXN49Yktkf6F</t>
  </si>
  <si>
    <t>The Suburbs (Deluxe)</t>
  </si>
  <si>
    <t>Ariana Grande</t>
  </si>
  <si>
    <t>66CXWjxzNUsdJxJ2JdwvnR</t>
  </si>
  <si>
    <t>6EVYTRG1drKdO8OnIQBeEj</t>
  </si>
  <si>
    <t>My Everything (Deluxe)</t>
  </si>
  <si>
    <t>My Everything</t>
  </si>
  <si>
    <t>Ashanti</t>
  </si>
  <si>
    <t>5rkVyNGXEgeUqKkB5ccK83</t>
  </si>
  <si>
    <t>5M3BrdaT0TV5SsYsM5PM8X</t>
  </si>
  <si>
    <t>4QAuSt9sLyCwa7lAX6Vp6I</t>
  </si>
  <si>
    <t>Collectables By Ashanti</t>
  </si>
  <si>
    <t>2Hq09XZBzefpkvWWeWnHuA</t>
  </si>
  <si>
    <t>1fq5g178qfMUqw8QIh7hTZ</t>
  </si>
  <si>
    <t>A Wonderful Christmas With Ashanti (Deluxe)</t>
  </si>
  <si>
    <t>0IG9qqSzmBPbCin9p36hnM</t>
  </si>
  <si>
    <t>5d3NsRiyUBxEwvNRK55r9F</t>
  </si>
  <si>
    <t>Ashanti Selah|Alpha Steppa</t>
  </si>
  <si>
    <t>1IdpvTfGDPshOD7PaYPAkS|2X2gALerQqdAArPBOdIIiJ</t>
  </si>
  <si>
    <t>0A58jw8JucuCoTyZRzLMh5</t>
  </si>
  <si>
    <t>Ashanti Selah Meets Alpha Steppa</t>
  </si>
  <si>
    <t>Ashanti Gospel</t>
  </si>
  <si>
    <t>1erED0DNgd5qLxxgs4PWNm</t>
  </si>
  <si>
    <t>5bkHXVPMTHGzlv1MTGrnsk</t>
  </si>
  <si>
    <t>Ashanti Gospel (Vol. 4)</t>
  </si>
  <si>
    <t>Ashanti Brothers Band of Ghana</t>
  </si>
  <si>
    <t>5Vvlx7Cqv9RYmlnWvPRxUl</t>
  </si>
  <si>
    <t>2hrz6rS7iZV4vlWaIv5Tf2</t>
  </si>
  <si>
    <t>Ashanti Love</t>
  </si>
  <si>
    <t>Ashanti Brothers of Ghana</t>
  </si>
  <si>
    <t>1TCIvT4YmroYHru4LTsONl</t>
  </si>
  <si>
    <t>0AkpnMsZErvlTRZwJTBQgR</t>
  </si>
  <si>
    <t>Ashanti Brothers of Ghana, Vol. 1</t>
  </si>
  <si>
    <t>Ashlee Simpson</t>
  </si>
  <si>
    <t>4hqDqHtBlgxXpLXVYf7c8L</t>
  </si>
  <si>
    <t>0w11HUk0hE4WZ95Bvp6vNI</t>
  </si>
  <si>
    <t>Autobiography</t>
  </si>
  <si>
    <t>Audioslave</t>
  </si>
  <si>
    <t>2ziB7fzrXBoh1HUPS6sVFn</t>
  </si>
  <si>
    <t>78guAsers0klWl6RwzgDLd</t>
  </si>
  <si>
    <t>1QRl1pAk0GOow2DKaRhuye</t>
  </si>
  <si>
    <t>Audioslave Live on Hollywood Blvd.</t>
  </si>
  <si>
    <t>Avril Lavigne</t>
  </si>
  <si>
    <t>0p4nmQO2msCgU4IF37Wi3j</t>
  </si>
  <si>
    <t>3zXjR3y2dUWklKmmp6lEhy</t>
  </si>
  <si>
    <t>Let Go</t>
  </si>
  <si>
    <t>6lqE05fiHWJVYYdMVJNj38</t>
  </si>
  <si>
    <t>The Best Damn Thing (Expanded Edition)</t>
  </si>
  <si>
    <t>The Best Damn Thing</t>
  </si>
  <si>
    <t>7851Vsjv3apS52sXUik6iF</t>
  </si>
  <si>
    <t>Under My Skin</t>
  </si>
  <si>
    <t>Backstreet Boys</t>
  </si>
  <si>
    <t>5rSXSAkZ67PYJSvpUpkOr7</t>
  </si>
  <si>
    <t>0wvQovgaVU99eqw8n3g22S</t>
  </si>
  <si>
    <t>Barbra Streisand</t>
  </si>
  <si>
    <t>7jmTilWYlKOuavFfmQAcu6</t>
  </si>
  <si>
    <t>1IgRzhudBVPtta2jDVa1en</t>
  </si>
  <si>
    <t>Partners</t>
  </si>
  <si>
    <t>5w4GRGWJFNFGmzPgMsvK9w</t>
  </si>
  <si>
    <t>Encore: Movie Partners Sing Broadway</t>
  </si>
  <si>
    <t>Baroness</t>
  </si>
  <si>
    <t>3KdXhEwbqFHfNfSk7L9E87</t>
  </si>
  <si>
    <t>7540tn9HKPt2PbPPyR5dRP</t>
  </si>
  <si>
    <t>Blue Record (Deluxe Version)</t>
  </si>
  <si>
    <t xml:space="preserve">Blue Record </t>
  </si>
  <si>
    <t>489qYkpzu44u4I6W9Ldtsx</t>
  </si>
  <si>
    <t>Blue Record</t>
  </si>
  <si>
    <t>25FRZSpdZCczTURlAcMm6r</t>
  </si>
  <si>
    <t>Purple</t>
  </si>
  <si>
    <t>Beastie Boys</t>
  </si>
  <si>
    <t>03r4iKL2g2442PT9n2UKsx</t>
  </si>
  <si>
    <t>1vQYbqslni0jVfvaVK2lvx</t>
  </si>
  <si>
    <t>Hot Sauce Committee (Pt. 2)</t>
  </si>
  <si>
    <t xml:space="preserve">Hot Sauce Committee, Pt. 2 </t>
  </si>
  <si>
    <t>4ZdM8DkKgfTCz8e0wJk9CX</t>
  </si>
  <si>
    <t>Ben Frost</t>
  </si>
  <si>
    <t>6qEM4txXHvfMbOUOK9L7pl</t>
  </si>
  <si>
    <t>799qo6A5q4TXn9j3tVcc82</t>
  </si>
  <si>
    <t>A U R O R A</t>
  </si>
  <si>
    <t>BeyoncÃ©</t>
  </si>
  <si>
    <t>6vWDO969PvNqNYHIOW5v0m</t>
  </si>
  <si>
    <t>1gIC63gC3B7o7FfpPACZQJ</t>
  </si>
  <si>
    <t>Beyonce</t>
  </si>
  <si>
    <t>2UJwKSBUz6rtW4QLK74kQu</t>
  </si>
  <si>
    <t>BEYONCÃ‰ [Platinum Edition]</t>
  </si>
  <si>
    <t>6KPiNRUaPSuFVes2xEUjYk</t>
  </si>
  <si>
    <t>7sJrStyxsdgeQOUlBszizA</t>
  </si>
  <si>
    <t>Above And BeyoncÃ© Dance Mixes</t>
  </si>
  <si>
    <t>The BeyoncÃ© Experience</t>
  </si>
  <si>
    <t>15gnGf4KhIWNu1HHYrjpTL</t>
  </si>
  <si>
    <t>6kQNlmcDyzAju8SIB4x6uj</t>
  </si>
  <si>
    <t>The Beyonce Experience Live-Instrumentals</t>
  </si>
  <si>
    <t>0zAiZGrWZcrzUt2JG5mYey</t>
  </si>
  <si>
    <t>BeyoncÃ© Karaoke Hits I</t>
  </si>
  <si>
    <t>6oxVabMIqCMJRYN1GqR3Vf</t>
  </si>
  <si>
    <t>Dangerously In Love</t>
  </si>
  <si>
    <t>39P7VD7qlg3Z0ltq60eHp7</t>
  </si>
  <si>
    <t>I AM...SASHA FIERCE</t>
  </si>
  <si>
    <t>I Am...Sasha Fierce</t>
  </si>
  <si>
    <t>23Y5wdyP5byMFktZf8AcWU</t>
  </si>
  <si>
    <t>5O7PYNgE3VLWrvB80fIaDZ</t>
  </si>
  <si>
    <t>I Am...World Tour</t>
  </si>
  <si>
    <t>1wuC0jj7341uFOuCyqzwe8</t>
  </si>
  <si>
    <t>I AM...SASHA FIERCE THE BONUS TRACKS</t>
  </si>
  <si>
    <t>7dK54iZuOxXFarGhXwEXfF</t>
  </si>
  <si>
    <t>Lemonade</t>
  </si>
  <si>
    <t>4X6b6POxbjX9inC7TWQd54</t>
  </si>
  <si>
    <t>Big Boi</t>
  </si>
  <si>
    <t>2ht3wxeT69CzyKFChNnNAB</t>
  </si>
  <si>
    <t>1dkvQiAwd1ONpvxAHzLPKl</t>
  </si>
  <si>
    <t>Sir Lucious Left Foot...The Son Of Chico Dusty (Deluxe)</t>
  </si>
  <si>
    <t>Sir Lucious Left Foot: The Son of Chico Dusty</t>
  </si>
  <si>
    <t>0GZMsKdDsbNhxvM1VaxB0U</t>
  </si>
  <si>
    <t>Sir Lucious Left Foot...The Son Of Chico Dusty</t>
  </si>
  <si>
    <t>44LD8m6xCy2rSPNjflDbGb</t>
  </si>
  <si>
    <t>Big Sean</t>
  </si>
  <si>
    <t>0c173mlxpT3dSFRgMO8XPh</t>
  </si>
  <si>
    <t>1j2x7FJXTgUT0X5hZ8TDXE</t>
  </si>
  <si>
    <t>Dark Sky Paradise</t>
  </si>
  <si>
    <t>4Nlbt2EuXedr6UqaeXEI4c</t>
  </si>
  <si>
    <t>Dark Sky Paradise (Deluxe)</t>
  </si>
  <si>
    <t>2A7c79XQNG7Mai20YugpAF</t>
  </si>
  <si>
    <t>6NVRGg3dKALTNwHqAqdYBf</t>
  </si>
  <si>
    <t>0XAIjjN5qxViVS0Y5fYkar</t>
  </si>
  <si>
    <t>I Decided.</t>
  </si>
  <si>
    <t>52uRzLGvgY17saKI7khBsU</t>
  </si>
  <si>
    <t>Bill Fay</t>
  </si>
  <si>
    <t>3Wok7FweiLrlia97LMCJh1</t>
  </si>
  <si>
    <t>4F0RpVCIERK2p5IUkogYuD</t>
  </si>
  <si>
    <t>Life Is People</t>
  </si>
  <si>
    <t>1kl5vXLLEUzfw5njcaCXw5</t>
  </si>
  <si>
    <t>Billie Eilish</t>
  </si>
  <si>
    <t>6qqNVTkY8uBg9cP3Jd7DAH</t>
  </si>
  <si>
    <t>0S0KGZnfBGSIssfF54WSJh</t>
  </si>
  <si>
    <t>WHEN WE ALL FALL ASLEEP, WHERE DO WE GO?</t>
  </si>
  <si>
    <t>Billy Ray Cyrus</t>
  </si>
  <si>
    <t>60rpJ9SgigSd16DOAG7GSa</t>
  </si>
  <si>
    <t>2Rh2JyaBjJwPMFR9Dl60nV</t>
  </si>
  <si>
    <t>Some Gave All</t>
  </si>
  <si>
    <t>BjÃ¶rk</t>
  </si>
  <si>
    <t>7w29UYBi0qsHi5RTcv3lmA</t>
  </si>
  <si>
    <t>1ttnHZ0HVGMSMTJdZZ7kYK</t>
  </si>
  <si>
    <t>Vulnicura</t>
  </si>
  <si>
    <t>Bjork</t>
  </si>
  <si>
    <t>5lzos9xBnjgFQAXZUQQsVU</t>
  </si>
  <si>
    <t>Vulnicura Live</t>
  </si>
  <si>
    <t>2V6R23b1HWsgq70K5wKi1S</t>
  </si>
  <si>
    <t>Vulnicura Strings (Vulnicura: The Acoustic Version - Strings , Voice and Viola Organista Only)</t>
  </si>
  <si>
    <t>Blake Shelton</t>
  </si>
  <si>
    <t>1UTPBmNbXNTittyMJrNkvw</t>
  </si>
  <si>
    <t>6MzrSTAQdDR92tHLLAhYp0</t>
  </si>
  <si>
    <t>Based on a True Story... (Deluxe Edition)</t>
  </si>
  <si>
    <t>Based On A True Story ...</t>
  </si>
  <si>
    <t>blink-182</t>
  </si>
  <si>
    <t>6FBDaR13swtiWwGhX1WQsP</t>
  </si>
  <si>
    <t>6DMUAqxiFfLdqXv0vqcrQA</t>
  </si>
  <si>
    <t>Blink-182</t>
  </si>
  <si>
    <t>4hBTxv4QRPePXCFcEI7Vjp</t>
  </si>
  <si>
    <t>54f3fbCXygBH3eBx51FU6I</t>
  </si>
  <si>
    <t>Enema Of The State / Take Off Your Pants And Jacket / Blink-182</t>
  </si>
  <si>
    <t>Bob Dylan</t>
  </si>
  <si>
    <t>74ASZWbe4lXaubB36ztrGX</t>
  </si>
  <si>
    <t>4NP1rhnsPdYpnyJP0p0k0L</t>
  </si>
  <si>
    <t>Blonde On Blonde</t>
  </si>
  <si>
    <t>Blonde on Blonde</t>
  </si>
  <si>
    <t>4WD4pslu83FF6oMa1e19mF</t>
  </si>
  <si>
    <t>Blood On The Tracks</t>
  </si>
  <si>
    <t>Blood on the Tracks</t>
  </si>
  <si>
    <t>1lPoRKSgZHQAYXxzBsOQ7v</t>
  </si>
  <si>
    <t>Bringing It All Back Home</t>
  </si>
  <si>
    <t>6YabPKtZAjxwyWbuO9p4ZD</t>
  </si>
  <si>
    <t>Highway 61 Revisited</t>
  </si>
  <si>
    <t>3LnS0XKSzd2TFoagESGUw3</t>
  </si>
  <si>
    <t>Tempest</t>
  </si>
  <si>
    <t>Bob Marley &amp; The Wailers</t>
  </si>
  <si>
    <t>2QsynagSdAqZj3U9HgDzjD</t>
  </si>
  <si>
    <t>4jKeipwuUTjlx9USNYdhZn</t>
  </si>
  <si>
    <t>Legend - The Best Of Bob Marley And The Wailers</t>
  </si>
  <si>
    <t>Legend: The Best of Bob Marley and The Wailers</t>
  </si>
  <si>
    <t>Bon Iver</t>
  </si>
  <si>
    <t>4LEiUm1SRbFMgfqnQTwUbQ</t>
  </si>
  <si>
    <t>1PgfRdl3lPyACfUGH4pquG</t>
  </si>
  <si>
    <t>22, A Million</t>
  </si>
  <si>
    <t>1JlvIsP2f6ckoa62aN7kLn</t>
  </si>
  <si>
    <t>Bon Jovi</t>
  </si>
  <si>
    <t>58lV9VcRSjABbAbfWS6skp</t>
  </si>
  <si>
    <t>0kBfgEilUFCMIQY5IOjG4t</t>
  </si>
  <si>
    <t>Slippery When Wet</t>
  </si>
  <si>
    <t>Brad Paisley</t>
  </si>
  <si>
    <t>13YmWQJFwgZrd4bf5IjMY4</t>
  </si>
  <si>
    <t>0GCQzPEkcFv8bR90sJf41x</t>
  </si>
  <si>
    <t>American Saturday Night</t>
  </si>
  <si>
    <t xml:space="preserve">American Saturday Night </t>
  </si>
  <si>
    <t>Brantley Gilbert</t>
  </si>
  <si>
    <t>5q8HGNo0BjLWaTAhRtbwxa</t>
  </si>
  <si>
    <t>5kdGRd8zK6m135zrjwG6il</t>
  </si>
  <si>
    <t>Just As I Am (Platinum Edition)</t>
  </si>
  <si>
    <t>Just As I Am</t>
  </si>
  <si>
    <t>76pnrwBIc2GnoyEVbJJb9M</t>
  </si>
  <si>
    <t>Britney Spears</t>
  </si>
  <si>
    <t>26dSoYclwsYLMAKD3tpOr4</t>
  </si>
  <si>
    <t>3WNxdumkSMGMJRhEgK80qx</t>
  </si>
  <si>
    <t>...Baby One More Time (Digital Deluxe Version)</t>
  </si>
  <si>
    <t>...Baby One More Time</t>
  </si>
  <si>
    <t>5rlB2HPoNHg2m1wmmh0TRv</t>
  </si>
  <si>
    <t>Britney Jean (Deluxe Version)</t>
  </si>
  <si>
    <t>Britney</t>
  </si>
  <si>
    <t>5ax3GTsfX5uCUaNgnJsSG5</t>
  </si>
  <si>
    <t>Britney (Digital Deluxe Version)</t>
  </si>
  <si>
    <t>2ti2e8J05nwg9ikcMjW8aS</t>
  </si>
  <si>
    <t>The Essential Britney Spears</t>
  </si>
  <si>
    <t>1vTd9YWAo7zQVhWlDg5wE0</t>
  </si>
  <si>
    <t>Britney &amp; Kevin: Chaotic DVD Bonus Audio</t>
  </si>
  <si>
    <t>Britney Sanders</t>
  </si>
  <si>
    <t>7mKFm3SDe2pMZheuW5Or0c</t>
  </si>
  <si>
    <t>5m44Cev2JD9LfRlz8DMBTY</t>
  </si>
  <si>
    <t>Britney Spears Tribute Boy Toy Cover</t>
  </si>
  <si>
    <t>Britney Sings</t>
  </si>
  <si>
    <t>26KXVgXq7oMgWbMSlKQJT1</t>
  </si>
  <si>
    <t>2sfLbV3RItdFxumJr7j8gD</t>
  </si>
  <si>
    <t>Hold It Against Me (Britney Spears Tribute)</t>
  </si>
  <si>
    <t>2tve5DGwub1TtbX1khPX5j</t>
  </si>
  <si>
    <t>Circus (Deluxe Version)</t>
  </si>
  <si>
    <t>Circus</t>
  </si>
  <si>
    <t>5Zq0MLvJyHt5guyyyUGKkt</t>
  </si>
  <si>
    <t>Circus - Remix EP</t>
  </si>
  <si>
    <t>6rxWt4BUovuvLrI3PPj01t</t>
  </si>
  <si>
    <t>Circus (Twister Rave Remix)</t>
  </si>
  <si>
    <t>0z7pVBGOD7HCIB7S8eLkLI</t>
  </si>
  <si>
    <t>In The Zone</t>
  </si>
  <si>
    <t>33sRi69zGkFpDxW92myEYu</t>
  </si>
  <si>
    <t>In The Zone DVD Bonus Audio</t>
  </si>
  <si>
    <t>Bruce Springsteen</t>
  </si>
  <si>
    <t>3eqjTLE0HfPfh78zjh6TqT</t>
  </si>
  <si>
    <t>0PMasrHdpaoIRuHuhHp72O</t>
  </si>
  <si>
    <t>Born In The U.S.A.</t>
  </si>
  <si>
    <t>43YIoHKSrEw2GJsWmhZIpu</t>
  </si>
  <si>
    <t>Born To Run</t>
  </si>
  <si>
    <t>Born to Run</t>
  </si>
  <si>
    <t>6BhqPpIgY83rqoZ2L78Lte</t>
  </si>
  <si>
    <t>Western Stars</t>
  </si>
  <si>
    <t>Bruno Mars</t>
  </si>
  <si>
    <t>0du5cEVh5yTK9QJze8zA0C</t>
  </si>
  <si>
    <t>4PgleR09JVnm3zY1fW3XBA</t>
  </si>
  <si>
    <t>24K Magic</t>
  </si>
  <si>
    <t>Bruno Mars|R3HAB</t>
  </si>
  <si>
    <t>0du5cEVh5yTK9QJze8zA0C|6cEuCEZu7PAE9ZSzLLc2oQ</t>
  </si>
  <si>
    <t>1onK6XeDccA2NW6SlzQMNK</t>
  </si>
  <si>
    <t>24K Magic (R3hab Remix)</t>
  </si>
  <si>
    <t>Berklee Bruno Mars Ensemble</t>
  </si>
  <si>
    <t>3nVO2uL9ooyVeiCVjOCtAV</t>
  </si>
  <si>
    <t>1C8rvNIhHD2LVCV9zB2I6h</t>
  </si>
  <si>
    <t>24K Magic / Perm / Uptown Funk (Medley)</t>
  </si>
  <si>
    <t>1uyf3l2d4XYwiEqAb7t7fX</t>
  </si>
  <si>
    <t>Doo-Wops &amp; Hooligans</t>
  </si>
  <si>
    <t>58ufpQsJ1DS5kq4hhzQDiI</t>
  </si>
  <si>
    <t>Unorthodox Jukebox</t>
  </si>
  <si>
    <t>7KBjLhk3IM27k3ry4vBk3i</t>
  </si>
  <si>
    <t>Bryson Tiller</t>
  </si>
  <si>
    <t>2EMAnMvWE2eb56ToJVfCWs</t>
  </si>
  <si>
    <t>6eZdwrhB97A3EYx9QppGfl</t>
  </si>
  <si>
    <t>T R A P S O U L</t>
  </si>
  <si>
    <t>4fwXIXqROwOmKXgIMvNNIx</t>
  </si>
  <si>
    <t>Camila Cabello</t>
  </si>
  <si>
    <t>4nDoRrQiYLoBzwC5BhVJzF</t>
  </si>
  <si>
    <t>2vD3zSQr8hNlg0obNel4TE</t>
  </si>
  <si>
    <t>Camila</t>
  </si>
  <si>
    <t>Camila Cabello|Grey</t>
  </si>
  <si>
    <t>4nDoRrQiYLoBzwC5BhVJzF|4lDBihdpMlOalxy1jkUbPl</t>
  </si>
  <si>
    <t>3QB2VHZ40qHxyTHSEzqthX</t>
  </si>
  <si>
    <t>Crown (with Camila Cabello &amp; Grey) [From Bright: The Album]</t>
  </si>
  <si>
    <t>Car Seat Headrest</t>
  </si>
  <si>
    <t>5PbpKlxQE0Ktl5lcNABoFf</t>
  </si>
  <si>
    <t>26DseQO366JfXwIP7dIgQj</t>
  </si>
  <si>
    <t>Teens of Denial</t>
  </si>
  <si>
    <t>Cardi B</t>
  </si>
  <si>
    <t>4kYSro6naA4h99UJvo89HB</t>
  </si>
  <si>
    <t>4KdtEKjY3Gi0mKiSdy96ML</t>
  </si>
  <si>
    <t>Invasion of Privacy</t>
  </si>
  <si>
    <t>Invasion Of Privacy</t>
  </si>
  <si>
    <t>4sDAyYEMhD2YyREWKxj3aD</t>
  </si>
  <si>
    <t>Caribou</t>
  </si>
  <si>
    <t>4aEnNH9PuU1HF3TsZTru54</t>
  </si>
  <si>
    <t>5r4nz5LZHeGUcZCrWbfWkx</t>
  </si>
  <si>
    <t>Our Love</t>
  </si>
  <si>
    <t>7k7LfcXJsRSWzzlNb3zjDC</t>
  </si>
  <si>
    <t>Our Love (Expanded Edition)</t>
  </si>
  <si>
    <t>734sn3av4kW6UKBqwKitEb</t>
  </si>
  <si>
    <t>6tEmdymUzU8FUMjoNiB9Dp</t>
  </si>
  <si>
    <t>Our Love (Daphni Mix)</t>
  </si>
  <si>
    <t>Carole King</t>
  </si>
  <si>
    <t>319yZVtYM9MBGqmSQnMyY6</t>
  </si>
  <si>
    <t>12n11cgnpjXKLeqrnIERoS</t>
  </si>
  <si>
    <t>Tapestry</t>
  </si>
  <si>
    <t>5heXFgv5OzxPWY6kUGkpPk</t>
  </si>
  <si>
    <t>Tapestry: Live in Hyde Park</t>
  </si>
  <si>
    <t>Carrie Underwood</t>
  </si>
  <si>
    <t>4xFUf1FHVy696Q1JQZMTRj</t>
  </si>
  <si>
    <t>7atJn49QvtOLiFxhQd2hp9</t>
  </si>
  <si>
    <t>Blown Away</t>
  </si>
  <si>
    <t>0IX44RmWbPmQsTl9ugZfb5</t>
  </si>
  <si>
    <t>Blown Away (Track by Track)</t>
  </si>
  <si>
    <t>5HwzpaqYOZABPnmvl5JYFX</t>
  </si>
  <si>
    <t>Carnival Ride</t>
  </si>
  <si>
    <t>3iLrVuA1k7onNmZTuUQH4u</t>
  </si>
  <si>
    <t>Play On</t>
  </si>
  <si>
    <t>2ZBdk7sF3qdcuOrCRpJDgw</t>
  </si>
  <si>
    <t>0kys2jaKAiDPfNBd4z7LAg</t>
  </si>
  <si>
    <t>Some Hearts</t>
  </si>
  <si>
    <t>CÃ©line Dion</t>
  </si>
  <si>
    <t>4S9EykWXhStSc15wEx8QFK</t>
  </si>
  <si>
    <t>5QN7mdrNquAGx37ixtQnLO</t>
  </si>
  <si>
    <t>A New Day Has Come</t>
  </si>
  <si>
    <t>Celine Dion</t>
  </si>
  <si>
    <t>55UPmpHLvZKGgTPUD1woES</t>
  </si>
  <si>
    <t>Falling Into You</t>
  </si>
  <si>
    <t>Chance the Rapper</t>
  </si>
  <si>
    <t>1anyVhU62p31KFi8MEzkbf</t>
  </si>
  <si>
    <t>71QyofYesSsRMwFOTafnhB</t>
  </si>
  <si>
    <t>Coloring Book</t>
  </si>
  <si>
    <t>Chicago</t>
  </si>
  <si>
    <t>3iDD7bnsjL9J4fO298r0L0</t>
  </si>
  <si>
    <t>0z3eL2W3UZVcBiOWwe461h</t>
  </si>
  <si>
    <t>The Very Best Of: Only The Beginning</t>
  </si>
  <si>
    <t>The Very Best of Chicago: Only the Beginning</t>
  </si>
  <si>
    <t>Chris Brown</t>
  </si>
  <si>
    <t>7bXgB6jMjp9ATFy66eO08Z</t>
  </si>
  <si>
    <t>49gaz5rhWWgqCw61M9700v</t>
  </si>
  <si>
    <t>Chris Brown (Expanded Edition)</t>
  </si>
  <si>
    <t>Chris Brown|William Winant</t>
  </si>
  <si>
    <t>2IkNCClInttTF0ZyhbyOlk|5dig7bM10MiT1wDSfRCEAO</t>
  </si>
  <si>
    <t>1j5HEx3sykibLDUSZg4oP3</t>
  </si>
  <si>
    <t>Chris Brown: Iconicities</t>
  </si>
  <si>
    <t>2IkNCClInttTF0ZyhbyOlk</t>
  </si>
  <si>
    <t>27VOpgtjKNrAqmQ5UEPOhe</t>
  </si>
  <si>
    <t>Chris Brown: Six Primes</t>
  </si>
  <si>
    <t>6p5pW2WwgVECsOhrXPAyhI</t>
  </si>
  <si>
    <t>Exclusive (Expanded Edition)</t>
  </si>
  <si>
    <t>EXCLUSIVE</t>
  </si>
  <si>
    <t>Chris Stapleton</t>
  </si>
  <si>
    <t>4YLtscXsxbVgi031ovDDdh</t>
  </si>
  <si>
    <t>7lxHnls3yQNl8B9bILmHj7</t>
  </si>
  <si>
    <t>Traveller</t>
  </si>
  <si>
    <t>Christina Aguilera</t>
  </si>
  <si>
    <t>1l7ZsJRRS8wlW3WfJfPfNS</t>
  </si>
  <si>
    <t>2USigX9DhGuAini71XZEEK</t>
  </si>
  <si>
    <t>Stripped</t>
  </si>
  <si>
    <t>Christine and the Queens</t>
  </si>
  <si>
    <t>04vj3iPUiVh5melWr0w3xT</t>
  </si>
  <si>
    <t>08LcAgUEeFV4tM3WPPpbYh</t>
  </si>
  <si>
    <t>Chris</t>
  </si>
  <si>
    <t>Chuck Berry</t>
  </si>
  <si>
    <t>293zczrfYafIItmnmM3coR</t>
  </si>
  <si>
    <t>4hQtcgvaybCqBsTrfiL1jC</t>
  </si>
  <si>
    <t>The Great Twenty-Eight</t>
  </si>
  <si>
    <t>Ciara</t>
  </si>
  <si>
    <t>2NdeV5rLm47xAvogXrYhJX</t>
  </si>
  <si>
    <t>71gUhKYZIWmmjqAHlY4Br3</t>
  </si>
  <si>
    <t>Goodies</t>
  </si>
  <si>
    <t>6gQ2EJveKATDWJKQaW7IsR</t>
  </si>
  <si>
    <t>DVD Bonus Audio (from Goodies. The Videos and More!)</t>
  </si>
  <si>
    <t>21myDLKLeh96AP8opeDinM</t>
  </si>
  <si>
    <t>Goodies (feat. Petey Pablo)</t>
  </si>
  <si>
    <t>Colbie Caillat</t>
  </si>
  <si>
    <t>6aZyMrc4doVtZyKNilOmwu</t>
  </si>
  <si>
    <t>0gX4aTUhxNbdFTJBXX7OrH</t>
  </si>
  <si>
    <t>Coco</t>
  </si>
  <si>
    <t>1mTJGBsXbsOO1YuBrnqWpS</t>
  </si>
  <si>
    <t>Coco - Summer Sessions</t>
  </si>
  <si>
    <t>7hiq8MlseKcaqlhSmuiOMm</t>
  </si>
  <si>
    <t>Coldplay</t>
  </si>
  <si>
    <t>4gzpq5DPGxSnKTe4SA8HAU</t>
  </si>
  <si>
    <t>3cfAM8b8KqJRoIzt3zLKqw</t>
  </si>
  <si>
    <t>A Head Full of Dreams</t>
  </si>
  <si>
    <t>A Head Full Of Dreams</t>
  </si>
  <si>
    <t>0RHX9XECH8IVI3LNgWDpmQ</t>
  </si>
  <si>
    <t>A Rush of Blood to the Head</t>
  </si>
  <si>
    <t>A Rush Of Blood To The Head</t>
  </si>
  <si>
    <t>2G4AUqfwxcV1UdQjm2ouYr</t>
  </si>
  <si>
    <t>Ghost Stories</t>
  </si>
  <si>
    <t>1hNS0RsxPTFjmKXCgmjSLS</t>
  </si>
  <si>
    <t>Ghost Stories Live 2014</t>
  </si>
  <si>
    <t>2R7iJz5uaHjLEVnMkloO18</t>
  </si>
  <si>
    <t>Mylo Xyloto</t>
  </si>
  <si>
    <t>1CEODgTmTwLyabvwd7HBty</t>
  </si>
  <si>
    <t>Viva La Vida or Death and All His Friends</t>
  </si>
  <si>
    <t>Viva La Vida or Death And All His Friends</t>
  </si>
  <si>
    <t>4E7bV0pzG0LciBSWTszra6</t>
  </si>
  <si>
    <t>X&amp;Y</t>
  </si>
  <si>
    <t>Converge</t>
  </si>
  <si>
    <t>7kHzfxMLtVHHb523s43rY1</t>
  </si>
  <si>
    <t>28DI3wfImTqTrHkPiOa0PI</t>
  </si>
  <si>
    <t>All We Love We Leave Behind (Deluxe Edition)</t>
  </si>
  <si>
    <t>All We Love We Leave Behind</t>
  </si>
  <si>
    <t>0sAtQQ4Y2zewIIxFidHbVR</t>
  </si>
  <si>
    <t>Axe To Fall</t>
  </si>
  <si>
    <t xml:space="preserve">Axe To Fall </t>
  </si>
  <si>
    <t>23cl7dningjCbwiNpOyFMP</t>
  </si>
  <si>
    <t>The Dusk In Us</t>
  </si>
  <si>
    <t>The Dusk in Us</t>
  </si>
  <si>
    <t>Courtney Barnett</t>
  </si>
  <si>
    <t>4OOlG5eBXSkSAAEeKjJb5Y</t>
  </si>
  <si>
    <t>6PosCDToF5fOdEjTI5PsDX</t>
  </si>
  <si>
    <t>Sometimes I Sit and Think, and Sometimes I Just Sit</t>
  </si>
  <si>
    <t xml:space="preserve">Sometimes I Sit And Think, And Sometimes I Just Sit </t>
  </si>
  <si>
    <t>7Lnfvco5xEeqoqwZdRhGJb</t>
  </si>
  <si>
    <t>Sometimes I Sit and Think, and Sometimes I Just Sit (Special Edition)</t>
  </si>
  <si>
    <t>Creed</t>
  </si>
  <si>
    <t>43sZBwHjahUvgbx1WNIkIz</t>
  </si>
  <si>
    <t>3Nyjm9NBEdiaiWr2BEaV46</t>
  </si>
  <si>
    <t>Human Clay</t>
  </si>
  <si>
    <t>2ENlJXygQX6en4iziijet6</t>
  </si>
  <si>
    <t>Weathered</t>
  </si>
  <si>
    <t>Daft Punk</t>
  </si>
  <si>
    <t>4tZwfgrHOc3mvqYlEYSvVi</t>
  </si>
  <si>
    <t>4m2880jivSbbyEGAKfITCa</t>
  </si>
  <si>
    <t>Random Access Memories</t>
  </si>
  <si>
    <t>3QbWxiYTlTCLjHYgrgMCfU</t>
  </si>
  <si>
    <t>Daft Punk | Random Access Memories | The Collaborators</t>
  </si>
  <si>
    <t>Danny Brown</t>
  </si>
  <si>
    <t>7aA592KWirLsnfb5ulGWvU</t>
  </si>
  <si>
    <t>3e7vtKJ3m1zVh38VGq2g3H</t>
  </si>
  <si>
    <t>Atrocity Exhibition</t>
  </si>
  <si>
    <t>Daughtry</t>
  </si>
  <si>
    <t>5P5FTygHyx2G57oszR3Wot</t>
  </si>
  <si>
    <t>7MEQdKzqoG2QJYcT2XEKsW</t>
  </si>
  <si>
    <t>6ii8Ja21xLGkFH8CQ6bKjj</t>
  </si>
  <si>
    <t>Daughtry (Deluxe Edition)</t>
  </si>
  <si>
    <t>Dave Matthews Band</t>
  </si>
  <si>
    <t>2TI7qyDE0QfyOlnbtfDo7L</t>
  </si>
  <si>
    <t>0rbGx96lGWaTAPgd1a9fWR</t>
  </si>
  <si>
    <t>Big Whiskey and the GrooGrux King</t>
  </si>
  <si>
    <t>Big Whiskey And The GrooGrux King</t>
  </si>
  <si>
    <t>David Bowie</t>
  </si>
  <si>
    <t>0oSGxfWSnnOXhD2fKuz2Gy</t>
  </si>
  <si>
    <t>2w1YJXWMIco6EBf0CovvVN</t>
  </si>
  <si>
    <t>Blackstar</t>
  </si>
  <si>
    <t>6WJKw7Ntt43zfytARsMiL4</t>
  </si>
  <si>
    <t>48D1hRORqJq52qsnUYZX56</t>
  </si>
  <si>
    <t>The Rise And Fall Of Ziggy Stardust And The Spiders From Mars (2012 Remastered Version)</t>
  </si>
  <si>
    <t>The Rise and Fall of Ziggy Stardust and the Spiders From Mars</t>
  </si>
  <si>
    <t>David Cook</t>
  </si>
  <si>
    <t>4SQxI8xg6LcSWL3KuGVHLa</t>
  </si>
  <si>
    <t>4MJcuG31fFG8rimuSCvJyx</t>
  </si>
  <si>
    <t>Deafheaven</t>
  </si>
  <si>
    <t>4XpPveeg7RuYS3CgLo75t9</t>
  </si>
  <si>
    <t>2e4xOasRFhJn4x2MBM5pdu</t>
  </si>
  <si>
    <t>New Bermuda</t>
  </si>
  <si>
    <t>2iA7rzpQsOfAPkfH4Ekp7f</t>
  </si>
  <si>
    <t>Ordinary Corrupt Human Love</t>
  </si>
  <si>
    <t>2kKXGWaCEl06EKZ4DxBJIT</t>
  </si>
  <si>
    <t>Sunbather</t>
  </si>
  <si>
    <t>Deerhunter</t>
  </si>
  <si>
    <t>38zTZcuN7nFvVJ6auhc6V3</t>
  </si>
  <si>
    <t>1HUMjB15ARg96KIypcGzYY</t>
  </si>
  <si>
    <t>Halcyon Digest</t>
  </si>
  <si>
    <t>Def Leppard</t>
  </si>
  <si>
    <t>6H1RjVyNruCmrBEWRbD0VZ</t>
  </si>
  <si>
    <t>31oeDyCOLhgeZyktfxo0pE</t>
  </si>
  <si>
    <t>Hysteria (Super Deluxe)</t>
  </si>
  <si>
    <t>Hysteria</t>
  </si>
  <si>
    <t>1ja2qzCrh6bZykcojbZs82</t>
  </si>
  <si>
    <t>6CKFGOR75rLuIbXX13kUgu</t>
  </si>
  <si>
    <t>Viva! Hysteria (Original Soundtrack)</t>
  </si>
  <si>
    <t>Deftones</t>
  </si>
  <si>
    <t>6Ghvu1VvMGScGpOUJBAHNH</t>
  </si>
  <si>
    <t>4PIVdqvL1Rc7T7Vfsr8n8Q</t>
  </si>
  <si>
    <t>Koi No Yokan</t>
  </si>
  <si>
    <t>3FYZ9IY806abMbNRhDghmV</t>
  </si>
  <si>
    <t>Destroyer</t>
  </si>
  <si>
    <t>22ojy4H4ZVpowC4lRRC8In</t>
  </si>
  <si>
    <t>4WtvNVR7QeHUZGtHth9zND</t>
  </si>
  <si>
    <t>Kaputt</t>
  </si>
  <si>
    <t>1W2B8qW1EDywGkYE6UYDKB</t>
  </si>
  <si>
    <t>Poison Season</t>
  </si>
  <si>
    <t>3Pn9zQZw6dG8tIIaxSjC8i</t>
  </si>
  <si>
    <t>"Forces From Above (DJ johnedwardcollins@gmail.com Remix)" b/w "Times Square, Poison Season"</t>
  </si>
  <si>
    <t>Dirty Projectors</t>
  </si>
  <si>
    <t>5VF0YkVLeVD4ytyiyVSIiF</t>
  </si>
  <si>
    <t>7wAVY3C4YLszpb62Cnl4dc</t>
  </si>
  <si>
    <t>Bitte Orca</t>
  </si>
  <si>
    <t xml:space="preserve">Bitte Orca </t>
  </si>
  <si>
    <t>58QFChvH0p9ygkP3QEKB34</t>
  </si>
  <si>
    <t>Bitte Orca (Expanded Edition)</t>
  </si>
  <si>
    <t>Dixie Chicks</t>
  </si>
  <si>
    <t>25IG9fa7cbdmCIy3OnuH57</t>
  </si>
  <si>
    <t>1zgQkZFMRqx1Lz9GVXghLt</t>
  </si>
  <si>
    <t>Home</t>
  </si>
  <si>
    <t>2NeJdEWras0uSuzLPlJZk5</t>
  </si>
  <si>
    <t>Taking The Long Way</t>
  </si>
  <si>
    <t>DJ Koze</t>
  </si>
  <si>
    <t>1kR99O4MgSTasyeJh8UFCg</t>
  </si>
  <si>
    <t>0sT4nyNxsvGNQr1O8OR83O</t>
  </si>
  <si>
    <t>Knock Knock</t>
  </si>
  <si>
    <t>DM Stith</t>
  </si>
  <si>
    <t>63JafnzstkiEySBh4rBiCM</t>
  </si>
  <si>
    <t>6oXYzbqsFNVchhyC0Fj64p</t>
  </si>
  <si>
    <t>Heavy Ghost</t>
  </si>
  <si>
    <t xml:space="preserve">Heavy Ghost </t>
  </si>
  <si>
    <t>6ZGq042pgsCDSYdudAhTFo</t>
  </si>
  <si>
    <t>Heavy Ghost Remixes</t>
  </si>
  <si>
    <t>Donnie Trumpet &amp; The Social Experiment</t>
  </si>
  <si>
    <t>0ojcq9LJQWMawQdFDw3M0L</t>
  </si>
  <si>
    <t>3eM1KTKmpqrQOvuvYY42cr</t>
  </si>
  <si>
    <t>Surf</t>
  </si>
  <si>
    <t>Dr. John</t>
  </si>
  <si>
    <t>320TrJub4arztwXRm7kqVO</t>
  </si>
  <si>
    <t>2HhSjSa5X3TQSIkS4CpFyu</t>
  </si>
  <si>
    <t>Locked Down</t>
  </si>
  <si>
    <t>Drake</t>
  </si>
  <si>
    <t>3TVXtAsR1Inumwj472S9r4</t>
  </si>
  <si>
    <t>0ptlfJfwGTy0Yvrk14JK1I</t>
  </si>
  <si>
    <t>If You're Reading This It's Too Late</t>
  </si>
  <si>
    <t>5bqZfS9HUBTtxW0UiG05qC</t>
  </si>
  <si>
    <t>1lXY618HWkwYKJWBRYR4MK</t>
  </si>
  <si>
    <t>More Life</t>
  </si>
  <si>
    <t>4dvkEfxroInqojJWP06R2V</t>
  </si>
  <si>
    <t>2gXTTQ713nCELgPOS0qWyt</t>
  </si>
  <si>
    <t>Nothing Was The Same (Deluxe)</t>
  </si>
  <si>
    <t>Nothing Was The Same</t>
  </si>
  <si>
    <t>5HCJzEGFCedz0DxsXhk1qG</t>
  </si>
  <si>
    <t>5mz0mJxb80gqJIcRf9LGHJ</t>
  </si>
  <si>
    <t>1XslIirSxfAhhxRdn4Li9t</t>
  </si>
  <si>
    <t>6ojmsOeSQ0xq3fnPaKQPCf</t>
  </si>
  <si>
    <t>3PByUnfJ2hSoGQBz0FhCCB</t>
  </si>
  <si>
    <t>3s8Lsh6OjP2uWK6UYaTzEv</t>
  </si>
  <si>
    <t>3PAv4PLPv9V68fstzIqhyb</t>
  </si>
  <si>
    <t>1ATL5GLyefJaxhQzSPVrLX</t>
  </si>
  <si>
    <t>Scorpion</t>
  </si>
  <si>
    <t>42wvKYHFezpmDuAP43558f</t>
  </si>
  <si>
    <t>6X1x82kppWZmDzlXXK3y3q</t>
  </si>
  <si>
    <t>Take Care (Deluxe)</t>
  </si>
  <si>
    <t>Take Care</t>
  </si>
  <si>
    <t>4epK17BZv559EXBACsQXQG</t>
  </si>
  <si>
    <t>Cletus Eazy Drake and the Fire Trap</t>
  </si>
  <si>
    <t>2xywfSQ1S7DQMK3kvuHgEk</t>
  </si>
  <si>
    <t>26oqYM0WMVYiCfQJnZeh1u</t>
  </si>
  <si>
    <t>Take Care of the New Rap Beats</t>
  </si>
  <si>
    <t>Drake Karaoke Band</t>
  </si>
  <si>
    <t>4z08vpmO9Rg9MnIpciSXOh</t>
  </si>
  <si>
    <t>24IxJeqa7zQPnjmNgON9oi</t>
  </si>
  <si>
    <t>Take Care (feat. Rihanna) - Single</t>
  </si>
  <si>
    <t>6jlrjFR9mJV3jd1IPSplXU</t>
  </si>
  <si>
    <t>Thank Me Later</t>
  </si>
  <si>
    <t>6agmeioaDOBupymziJihgB</t>
  </si>
  <si>
    <t>Thank Me Later (Int'l Version)</t>
  </si>
  <si>
    <t>5EReyE1t1d2tzKwwATAqTo</t>
  </si>
  <si>
    <t>40GMAhriYJRO1rsY4YdrZb</t>
  </si>
  <si>
    <t>Views</t>
  </si>
  <si>
    <t>0G1ffjfFuTUTVjDrVdLimH</t>
  </si>
  <si>
    <t>5Eh3UJQnR3SRcYAuNTlj2s</t>
  </si>
  <si>
    <t>2yIwhsIWGRQzGQdn1czSK0</t>
  </si>
  <si>
    <t>Slim Drake Derulo</t>
  </si>
  <si>
    <t>3j3yIwKvSYcUkqQkkLgFV8</t>
  </si>
  <si>
    <t>55ag9tOk5gGbospOkFNoVE</t>
  </si>
  <si>
    <t>Visions and Views</t>
  </si>
  <si>
    <t>Drive-By Truckers</t>
  </si>
  <si>
    <t>1rXr1ZnvbRoYBaedIl9v4v</t>
  </si>
  <si>
    <t>5CGska6gYyCHeEdcHnZfL2</t>
  </si>
  <si>
    <t>American Band</t>
  </si>
  <si>
    <t>5k4bixfALfjxwQ6t9Mm6dz</t>
  </si>
  <si>
    <t>Southern Rock Opera</t>
  </si>
  <si>
    <t>Drive-by Truckers</t>
  </si>
  <si>
    <t>Eagles</t>
  </si>
  <si>
    <t>0ECwFtbIWEVNwjlrfc6xoL</t>
  </si>
  <si>
    <t>2widuo17g5CEC66IbzveRu</t>
  </si>
  <si>
    <t>Hotel California (2013 Remaster)</t>
  </si>
  <si>
    <t>Hotel California</t>
  </si>
  <si>
    <t>5NMAdQPrKw5nutWnGEzfpn</t>
  </si>
  <si>
    <t>Hotel California (40th Anniversary Expanded Edition)</t>
  </si>
  <si>
    <t>2cWtnFvM7BmyQG1ojQDcCT</t>
  </si>
  <si>
    <t>Long Road Out Of Eden</t>
  </si>
  <si>
    <t>Earl Sweatshirt</t>
  </si>
  <si>
    <t>3A5tHz1SfngyOZM2gItYKu</t>
  </si>
  <si>
    <t>66at85wgO2pu5CccvqUF6i</t>
  </si>
  <si>
    <t>Some Rap Songs</t>
  </si>
  <si>
    <t>Ed Sheeran</t>
  </si>
  <si>
    <t>6eUKZXaKkcviH0Ku9w2n3V</t>
  </si>
  <si>
    <t>3T4tUhGYeRNVUGevb0wThu</t>
  </si>
  <si>
    <t>1xn54DMo2qIqBuMqHtUsFd</t>
  </si>
  <si>
    <t>x (Deluxe Edition)</t>
  </si>
  <si>
    <t>x</t>
  </si>
  <si>
    <t>6NoBzYmh5gUusGPCfg0pct</t>
  </si>
  <si>
    <t>x (Wembley Edition)</t>
  </si>
  <si>
    <t>El-P</t>
  </si>
  <si>
    <t>57UnSUpae3SbRekxNa5Kgl</t>
  </si>
  <si>
    <t>75QfNfqa1LT0R5MIRKqR2q</t>
  </si>
  <si>
    <t>Cancer 4 Cure</t>
  </si>
  <si>
    <t>73xHJwCJh0oplWnsOpy0PS</t>
  </si>
  <si>
    <t>Cancer 4 Cure (Instrumentals)</t>
  </si>
  <si>
    <t>Elton John</t>
  </si>
  <si>
    <t>3PhoLpVuITZKcymswpck5b</t>
  </si>
  <si>
    <t>1uzIyRT1QxDx4fMIX0UiAE</t>
  </si>
  <si>
    <t>Diamonds (Deluxe)</t>
  </si>
  <si>
    <t>Diamonds</t>
  </si>
  <si>
    <t>6g9uPPHtnxQLSUd6d9xK8n</t>
  </si>
  <si>
    <t>Goodbye Yellow Brick Road (Remastered / Deluxe Edition)</t>
  </si>
  <si>
    <t>Goodbye Yellow Brick Road</t>
  </si>
  <si>
    <t>Eminem</t>
  </si>
  <si>
    <t>7dGJo4pcD2V6oG8kP0tJRR</t>
  </si>
  <si>
    <t>1zUY4PAFrNUOCeaEBrEHzh</t>
  </si>
  <si>
    <t>Curtain Call: The Hits</t>
  </si>
  <si>
    <t>1kTlYbs28MXw7hwO0NLYif</t>
  </si>
  <si>
    <t>Encore</t>
  </si>
  <si>
    <t>4XD1NpIqn0UjuwWvgMG9fA</t>
  </si>
  <si>
    <t>Encore (Deluxe Version)</t>
  </si>
  <si>
    <t>7tsXPtLqhab1zWeubbf6JH</t>
  </si>
  <si>
    <t>5c7wdEOXRV3XlJfiPj8tAq</t>
  </si>
  <si>
    <t>3HNnxK7NgLXbDoxRZxNWiR</t>
  </si>
  <si>
    <t>Kamikaze</t>
  </si>
  <si>
    <t>5pJBqddqlkBbGKQvljZIms</t>
  </si>
  <si>
    <t>47BiFcV59TQi2s9SkBo2pb</t>
  </si>
  <si>
    <t>Recovery</t>
  </si>
  <si>
    <t>2bn6QpvG94QJkQTETzjTCs</t>
  </si>
  <si>
    <t>7MZzYkbHL9Tk3O6WeD4Z0Z</t>
  </si>
  <si>
    <t>Relapse: Refill</t>
  </si>
  <si>
    <t>Relapse</t>
  </si>
  <si>
    <t>7h2OEj0ifXb3UdgvTmCqfY</t>
  </si>
  <si>
    <t>6HXlnhMr40FP2qBTnKXRbA</t>
  </si>
  <si>
    <t>Relapse [Deluxe]</t>
  </si>
  <si>
    <t>0dSi4mEwlCG6cSfWLT6rZG</t>
  </si>
  <si>
    <t>0iBl0xtWCSFHISzTmp6Wa3</t>
  </si>
  <si>
    <t>2cWBwpqMsDJC1ZUwz813lo</t>
  </si>
  <si>
    <t>The Eminem Show</t>
  </si>
  <si>
    <t>3Oh3UZyeLdKHwTW7n1kkx4</t>
  </si>
  <si>
    <t>The Eminem Show (Edited Version)</t>
  </si>
  <si>
    <t>6FSYxVo82U1lXyDAKYqpvi</t>
  </si>
  <si>
    <t>Enrique Iglesias</t>
  </si>
  <si>
    <t>7qG3b048QCHVRO5Pv1T5lw</t>
  </si>
  <si>
    <t>6whfi6LNFoQnkvrQAWwZix</t>
  </si>
  <si>
    <t>Escape</t>
  </si>
  <si>
    <t>045SvC3Y4s8F4BmgZbZ1yt</t>
  </si>
  <si>
    <t>Enya</t>
  </si>
  <si>
    <t>6uothxMWeLWIhsGeF7cyo4</t>
  </si>
  <si>
    <t>2ioso1tqQ5zABQDVYyiUi5</t>
  </si>
  <si>
    <t>A Day Without Rain</t>
  </si>
  <si>
    <t>Eric Church</t>
  </si>
  <si>
    <t>2IvkS5MXK0vPGnwyJsrEyV</t>
  </si>
  <si>
    <t>5dtw6CoMhbrSj01YUvdQOF</t>
  </si>
  <si>
    <t>Chief</t>
  </si>
  <si>
    <t>0ytbAszr4AfCnuIj352hra</t>
  </si>
  <si>
    <t>7Ad3sRoSJmRcjtd5Ce27Oj</t>
  </si>
  <si>
    <t>The Outsiders</t>
  </si>
  <si>
    <t>Evanescence</t>
  </si>
  <si>
    <t>5nGIFgo0shDenQYSE0Sn7c</t>
  </si>
  <si>
    <t>02w1xMzzdF2OJxTeh1basm</t>
  </si>
  <si>
    <t>Fallen</t>
  </si>
  <si>
    <t>Ex Hex</t>
  </si>
  <si>
    <t>2LdMozrLZExZ27oOAnUgkb</t>
  </si>
  <si>
    <t>6AiSmBuuVUi2xCIVJsXcQb</t>
  </si>
  <si>
    <t>Rips</t>
  </si>
  <si>
    <t>Ezra Furman</t>
  </si>
  <si>
    <t>1uR7zoLrSRI8bSL43OZ0GY</t>
  </si>
  <si>
    <t>3avy9ZvrDRdDQKRcf1kJ6V</t>
  </si>
  <si>
    <t>Transangelic Exodus</t>
  </si>
  <si>
    <t>Fall Out Boy</t>
  </si>
  <si>
    <t>4UXqAaa6dQYAk18Lv7PEgX</t>
  </si>
  <si>
    <t>022DrG7Wp2PSCwzuD0bSzT</t>
  </si>
  <si>
    <t>American Beauty/American Psycho</t>
  </si>
  <si>
    <t>American Beauty / American Psycho</t>
  </si>
  <si>
    <t>Father John Misty</t>
  </si>
  <si>
    <t>2kGBy2WHvF0VdZyqiVCkDT</t>
  </si>
  <si>
    <t>2A8IKX257C4hJaYUHMhLP7</t>
  </si>
  <si>
    <t>I Love You, Honeybear</t>
  </si>
  <si>
    <t>3CoFoDt6zt5EKxmTpOX32b</t>
  </si>
  <si>
    <t>Pure Comedy</t>
  </si>
  <si>
    <t>Fergie</t>
  </si>
  <si>
    <t>3r17AfJCCUqC9Lf0OAc73G</t>
  </si>
  <si>
    <t>3t8HFQNlwLBW7htwLvFfzA</t>
  </si>
  <si>
    <t>The Dutchess</t>
  </si>
  <si>
    <t>0jwuTvP3hp2jFY08VLgvnD</t>
  </si>
  <si>
    <t>4yMcA2sZNdE4JHHXP9rVLn</t>
  </si>
  <si>
    <t>The Dutchess Deluxe</t>
  </si>
  <si>
    <t>5qvBOUULs56zjLTTkUFyCM</t>
  </si>
  <si>
    <t>The Dutchess Deluxe EP</t>
  </si>
  <si>
    <t>5fwpQmR5HOQmHSHbJwoocT</t>
  </si>
  <si>
    <t>2rLozajB06Ct5Ffnkzy1qk</t>
  </si>
  <si>
    <t>Fetty Wap</t>
  </si>
  <si>
    <t>6PXS4YHDkKvl1wkIl4V8DL</t>
  </si>
  <si>
    <t>2gKQvajkEEaDtkqJ8FJ4uw</t>
  </si>
  <si>
    <t>Fetty Wap (Deluxe)</t>
  </si>
  <si>
    <t>3V2zK11kl50LP3hGsnb2WJ</t>
  </si>
  <si>
    <t>Fever Ray</t>
  </si>
  <si>
    <t>5hE6NCoobhyEu6TRSbjOJY</t>
  </si>
  <si>
    <t>3UHMhYzYnfTBEuDxb1JmxC</t>
  </si>
  <si>
    <t>Plunge</t>
  </si>
  <si>
    <t>7cSNCB0dOWOzmlewhJWZSy</t>
  </si>
  <si>
    <t>Plunge (Faka Remix)</t>
  </si>
  <si>
    <t>Fever Ray|DJ Marfox</t>
  </si>
  <si>
    <t>5hE6NCoobhyEu6TRSbjOJY|4XG3TgASrkAnYdp58tWvLb</t>
  </si>
  <si>
    <t>4CPUR0g3pJGF4pfM2AATlv</t>
  </si>
  <si>
    <t>Plunge (DJ Marfox Remix)</t>
  </si>
  <si>
    <t>Fiona Apple</t>
  </si>
  <si>
    <t>3g2kUQ6tHLLbmkV7T4GPtL</t>
  </si>
  <si>
    <t>6B5favhKTShFTjRLsKIUfa</t>
  </si>
  <si>
    <t>The Idler Wheel Is Wiser Than the Driver of the Screw and Whipping Cords Will Serve You More Than Ropes Will Ever Do (Expanded Edition)</t>
  </si>
  <si>
    <t xml:space="preserve">The Idler Wheel Is Wiser than the Driver of the Screw and Whipping Cords Will Serve You More than Ropes Will Ever Do </t>
  </si>
  <si>
    <t>FKA twigs</t>
  </si>
  <si>
    <t>6nB0iY1cjSY1KyhYyuIIKH</t>
  </si>
  <si>
    <t>5VqGGKeWpIBRFh4M4XmqDK</t>
  </si>
  <si>
    <t>LP1</t>
  </si>
  <si>
    <t>Fleet Foxes</t>
  </si>
  <si>
    <t>4EVpmkEwrLYEg6jIsiPMIb</t>
  </si>
  <si>
    <t>7LKzVm90JnhNMPF6qX21fS</t>
  </si>
  <si>
    <t>Helplessness Blues</t>
  </si>
  <si>
    <t>Fleetwood Mac</t>
  </si>
  <si>
    <t>08GQAI4eElDnROBrJRGE0X</t>
  </si>
  <si>
    <t>0LfM3PGkXE6KvJEE1HkOnz</t>
  </si>
  <si>
    <t>Greatest Hits</t>
  </si>
  <si>
    <t>0BwWUstDMUbgq2NYONRqlu</t>
  </si>
  <si>
    <t>Rumours (Super Deluxe)</t>
  </si>
  <si>
    <t>Rumours</t>
  </si>
  <si>
    <t>3nuRoTy7gi52Z4C0negdw1</t>
  </si>
  <si>
    <t>Rumours (Deluxe Edition)</t>
  </si>
  <si>
    <t>Floating Points</t>
  </si>
  <si>
    <t>2AR42Ur9PcchQDtEdwkv4L</t>
  </si>
  <si>
    <t>51QBkcL7S3KYdXSSA0zM9R</t>
  </si>
  <si>
    <t>Elaenia</t>
  </si>
  <si>
    <t>Florida Georgia Line</t>
  </si>
  <si>
    <t>3b8QkneNDz4JHKKKlLgYZg</t>
  </si>
  <si>
    <t>5NG7WZaCZZ12M5LJm0JcVc</t>
  </si>
  <si>
    <t>Anything Goes</t>
  </si>
  <si>
    <t>0r7PVkkg4jWwNeeloGiMhA</t>
  </si>
  <si>
    <t>Flying Lotus</t>
  </si>
  <si>
    <t>29XOeO6KIWxGthejQqn793</t>
  </si>
  <si>
    <t>5c7XChrHxYaqykCZLaGM5f</t>
  </si>
  <si>
    <t>Cosmogramma</t>
  </si>
  <si>
    <t>Foreigner</t>
  </si>
  <si>
    <t>6IRouO5mvvfcyxtPDKMYFN</t>
  </si>
  <si>
    <t>2Pw51hAGvWpTA3AYl2WVuu</t>
  </si>
  <si>
    <t>4 [Expanded]</t>
  </si>
  <si>
    <t>Frank Ocean</t>
  </si>
  <si>
    <t>2h93pZq0e7k5yf4dywlkpM</t>
  </si>
  <si>
    <t>3mH6qwIy9crq0I9YQbOuDf</t>
  </si>
  <si>
    <t>Blonde</t>
  </si>
  <si>
    <t>392p3shh2jkxUxY2VHvlH8</t>
  </si>
  <si>
    <t>channel ORANGE</t>
  </si>
  <si>
    <t>Channel Orange</t>
  </si>
  <si>
    <t>Fucked Up</t>
  </si>
  <si>
    <t>05C3EDw4Rf0qMhrdjFKncL</t>
  </si>
  <si>
    <t>7exqkn1MEoUhfDRMjwCOgm</t>
  </si>
  <si>
    <t>David Comes To Life</t>
  </si>
  <si>
    <t>David Comes to Life</t>
  </si>
  <si>
    <t>fun.</t>
  </si>
  <si>
    <t>5nCi3BB41mBaMH9gfr6Su0</t>
  </si>
  <si>
    <t>7iycyHwOW2plljYIK6I1Zo</t>
  </si>
  <si>
    <t>Some Nights (Spotify Exclusive)</t>
  </si>
  <si>
    <t>Some Nights</t>
  </si>
  <si>
    <t>1NF1jYprU7PhbWepPZSpm2</t>
  </si>
  <si>
    <t>3KVTdZmRiy2H1fyIzKMBxJ</t>
  </si>
  <si>
    <t>Some Nights (Spotify Track by Track Commentary)</t>
  </si>
  <si>
    <t>Future|Juice WRLD</t>
  </si>
  <si>
    <t>1RyvyyTE3xzB2ZywiAwp0i|4MCBfE4596Uoi2O4DtmEMz</t>
  </si>
  <si>
    <t>6P9PZjWXoCRF5b66BafPKY</t>
  </si>
  <si>
    <t>Future &amp; Juice WRLD Present... WRLD ON DRUGS</t>
  </si>
  <si>
    <t>Future</t>
  </si>
  <si>
    <t>FUTURE</t>
  </si>
  <si>
    <t>1RyvyyTE3xzB2ZywiAwp0i</t>
  </si>
  <si>
    <t>3LpIwZdzFwc10psLingT8x</t>
  </si>
  <si>
    <t>Future Hndrxx Presents: The WIZRD</t>
  </si>
  <si>
    <t>17FBoXK1NU2rvJBbzdzw0r</t>
  </si>
  <si>
    <t>Odd Future</t>
  </si>
  <si>
    <t>5xpkLC1MxiPRiIJUDEzuVm</t>
  </si>
  <si>
    <t>2EL4Tqtj9eXAjxcKPDIyu1</t>
  </si>
  <si>
    <t>12 Odd Future Songs</t>
  </si>
  <si>
    <t>Future Generations</t>
  </si>
  <si>
    <t>3wKj5PmSpnrtz9n9hG2QCA</t>
  </si>
  <si>
    <t>3bIqG0mLXWMFgACHLxDI7m</t>
  </si>
  <si>
    <t>0c5oPIQ3UJLZpeWWOFr4nK</t>
  </si>
  <si>
    <t>Future Thieves</t>
  </si>
  <si>
    <t>5EeatowmM27FYdq10duh7p</t>
  </si>
  <si>
    <t>5CaFVNcmwlghcQXdypeMU0</t>
  </si>
  <si>
    <t>The Future Kings of Nowhere</t>
  </si>
  <si>
    <t>7AJ4lnWtw7XbNKjDlef8Wa</t>
  </si>
  <si>
    <t>0tutfHxObdG3fjOk8aK9wY</t>
  </si>
  <si>
    <t>Pyramid Future</t>
  </si>
  <si>
    <t>5DrTLVvw5rU53E5ZAGL8TL</t>
  </si>
  <si>
    <t>1vRHTv3uswCnraz6I6OLEv</t>
  </si>
  <si>
    <t>Future Disco</t>
  </si>
  <si>
    <t>6UgzJ5LzNU5W5dIxmMhQG9</t>
  </si>
  <si>
    <t>09QAnlXi1SLseEFyeJv2Ed</t>
  </si>
  <si>
    <t>Future Disco, Vol. 9 - A Disco Love Affair</t>
  </si>
  <si>
    <t>7BQpUHRGyTvl6q5gOj0vAz</t>
  </si>
  <si>
    <t>Future Disco: Beach Life</t>
  </si>
  <si>
    <t>3nIZNRDHKUfJ7DlT5ZrO2g</t>
  </si>
  <si>
    <t>Future Disco, Vol. 8 - Nighttime Networks (Unmixed)</t>
  </si>
  <si>
    <t>Future Heroes</t>
  </si>
  <si>
    <t>4CAu7nsGx5wilEjWIHVoax</t>
  </si>
  <si>
    <t>3qwP2VPb6CWhC39ah8fnwR</t>
  </si>
  <si>
    <t>Future Heroes II</t>
  </si>
  <si>
    <t>2qIaD4tEYnlt21unDCcjOG</t>
  </si>
  <si>
    <t>Future Heroes III</t>
  </si>
  <si>
    <t>Mell &amp; Vintage Future</t>
  </si>
  <si>
    <t>0gP5wSp6he2gUcPa5gunV8</t>
  </si>
  <si>
    <t>4fa7c9Un69dmIFSsxM2xWD</t>
  </si>
  <si>
    <t>7Ajbi9uCdLzOXG9fbmrx9j</t>
  </si>
  <si>
    <t>Future Disco: Technicolour Nights</t>
  </si>
  <si>
    <t>Future Folk</t>
  </si>
  <si>
    <t>74hGimtzeHWXU0ogk4mnHV</t>
  </si>
  <si>
    <t>7CUdbY8IF5BNbTj0MDk8qx</t>
  </si>
  <si>
    <t>Future Folk, Vol. 1</t>
  </si>
  <si>
    <t>Once and Future Band</t>
  </si>
  <si>
    <t>5NkyFhfMy1Vi35U84wFt7P</t>
  </si>
  <si>
    <t>2v31WA7qjCThwX1JQmQksH</t>
  </si>
  <si>
    <t>421Do1catowxMFN8k5WH7R</t>
  </si>
  <si>
    <t>Future Disco - A Disco Fantasy</t>
  </si>
  <si>
    <t>Future Elevators</t>
  </si>
  <si>
    <t>6ysbneALplqhiaXbrEgdvT</t>
  </si>
  <si>
    <t>2tPu4sxkxP09R07dizLscC</t>
  </si>
  <si>
    <t>Future Stuff</t>
  </si>
  <si>
    <t>0k8YhLoJiIKN7vMRGbcrkF</t>
  </si>
  <si>
    <t>1qu7PS2SLJAiuY1VaHQ1AX</t>
  </si>
  <si>
    <t>Future Stuff - EP</t>
  </si>
  <si>
    <t>Future Brown</t>
  </si>
  <si>
    <t>5WqNY6156QUWkqhrrie1Bp</t>
  </si>
  <si>
    <t>122tOxM4tdKNXLwuImfnSz</t>
  </si>
  <si>
    <t>Future Of The Left</t>
  </si>
  <si>
    <t>4waRXR1luGWkwHOPZUjz2W</t>
  </si>
  <si>
    <t>4L0525ca7Yt5twzqMIWyuf</t>
  </si>
  <si>
    <t>The Peace &amp; Truce Of Future Of The Left</t>
  </si>
  <si>
    <t>1jkNpfxvSNDyMBh0uxl2dg</t>
  </si>
  <si>
    <t>Future Disco, Vol. 7 - 'Til the Lights Come Up</t>
  </si>
  <si>
    <t>3r6zIW0JGRCVHvxFkZb0tJ</t>
  </si>
  <si>
    <t>Future Heroes I</t>
  </si>
  <si>
    <t>Baxx Future</t>
  </si>
  <si>
    <t>0aSmOWGUAMGlymVP1SH3vm</t>
  </si>
  <si>
    <t>14Qg3hrpjdGxBWZJI9HORK</t>
  </si>
  <si>
    <t>Future Holograms</t>
  </si>
  <si>
    <t>3LRcvyOQjMVPSPoQLjLFvp</t>
  </si>
  <si>
    <t>47REbND8DVJaVDttnP3mwV</t>
  </si>
  <si>
    <t>6UUxuEIJ6ygesbtQZ2D8zm</t>
  </si>
  <si>
    <t>Future Disco: Beach Life 2.0</t>
  </si>
  <si>
    <t>1L6AWE0sgNCZ11KD02SphR</t>
  </si>
  <si>
    <t>Future Disco Presents: Poolside Sounds, Vol. 5</t>
  </si>
  <si>
    <t>United Future Organization</t>
  </si>
  <si>
    <t>0V4fAktrp2psvXpQb2KSWh</t>
  </si>
  <si>
    <t>1eExG6xrln6SACxuc6UKDe</t>
  </si>
  <si>
    <t>UNITED FUTURE ORGANIZATION</t>
  </si>
  <si>
    <t>6vcj0TO8XrjugdIVeqTI8o</t>
  </si>
  <si>
    <t>Future Disco Presents: Poolside Sounds, Vol. 6</t>
  </si>
  <si>
    <t>4TtlG2HZDEzRCeeR5zY9Tq</t>
  </si>
  <si>
    <t>Future Disco, Vol. 10 - Complete. Repeat. A Disco Drama</t>
  </si>
  <si>
    <t>0kEVLHTdowBzi0b5KwSUts</t>
  </si>
  <si>
    <t>Future Generations on Audiotree Live</t>
  </si>
  <si>
    <t>3NndYLkVacMjKkpWlPbQpH</t>
  </si>
  <si>
    <t>Future Disco Presents: Poolside Sounds, Vol. 7</t>
  </si>
  <si>
    <t>1jhrswPIRZYXRSjz6EozNj</t>
  </si>
  <si>
    <t>Future Folk Live On Earth</t>
  </si>
  <si>
    <t>Bright Future</t>
  </si>
  <si>
    <t>2n6KSrX8Hp4qNtnmiNCGqq</t>
  </si>
  <si>
    <t>1OKvRJa4cZ7XX8xDHdtZx4</t>
  </si>
  <si>
    <t>Future Otaku</t>
  </si>
  <si>
    <t>33JoNgFImFPpjaX4drXLI2</t>
  </si>
  <si>
    <t>4citYtUZwmgHHZn2ompTrc</t>
  </si>
  <si>
    <t>Future Idols</t>
  </si>
  <si>
    <t>Future Unlimited</t>
  </si>
  <si>
    <t>1cicSByDDVPBhxo98KLQVN</t>
  </si>
  <si>
    <t>6dGwRR8faD8FH7Nq3THRAU</t>
  </si>
  <si>
    <t>Future Unlimited EP</t>
  </si>
  <si>
    <t>Future Crooks</t>
  </si>
  <si>
    <t>1NML8lVQj2TjBO8J4FvobR</t>
  </si>
  <si>
    <t>0p49YthTNw9gtPYg6SxM0H</t>
  </si>
  <si>
    <t>Future Crooks In Paradise</t>
  </si>
  <si>
    <t>The Future Babes</t>
  </si>
  <si>
    <t>3cZyq4FNz44J8AmWMrq92z</t>
  </si>
  <si>
    <t>7H220jw0bxGghu2r41cXtP</t>
  </si>
  <si>
    <t>Future Idiots</t>
  </si>
  <si>
    <t>7oaD5pgWwQwvx4S8wmSkHD</t>
  </si>
  <si>
    <t>2gEiWkbZ2UVa0xQAIBMTCZ</t>
  </si>
  <si>
    <t>Bach To The Future</t>
  </si>
  <si>
    <t>77BYgLFKXZg4LabZ0xtwXm</t>
  </si>
  <si>
    <t>10cSGUJP5Z9SHmHoxN5HFB</t>
  </si>
  <si>
    <t>Bach to the Future</t>
  </si>
  <si>
    <t>Future Fate</t>
  </si>
  <si>
    <t>0Fq5GMb42IMJB3pgnFtdQ1</t>
  </si>
  <si>
    <t>0Cy2YSX3J17qJzGYNOxnCX</t>
  </si>
  <si>
    <t>Future Fate - EP 1</t>
  </si>
  <si>
    <t>Wild Future</t>
  </si>
  <si>
    <t>7o79zat6Ekv02LBAIwY7tC</t>
  </si>
  <si>
    <t>3GMU8efYrGtAAzuIAIFuE1</t>
  </si>
  <si>
    <t>Wild Future EP</t>
  </si>
  <si>
    <t>Future Access</t>
  </si>
  <si>
    <t>66WlHWWE9PEuRZ8LI2atjA</t>
  </si>
  <si>
    <t>60e4f5jIi6NPj18Ur14iT4</t>
  </si>
  <si>
    <t>What Happened (Future Access Remix)</t>
  </si>
  <si>
    <t>Future Historians</t>
  </si>
  <si>
    <t>77uXcJHJAWojE6yXBBlY6h</t>
  </si>
  <si>
    <t>0VvxWxrsyVxFAC3ipy75Mo</t>
  </si>
  <si>
    <t>Future Joy</t>
  </si>
  <si>
    <t>53edzonDiwy96Ne5MyCDj2</t>
  </si>
  <si>
    <t>2JbaYQhwtfTsNhCJBVyNnv</t>
  </si>
  <si>
    <t>Future Pigeon</t>
  </si>
  <si>
    <t>26NXW3ceNXOFqobF5nDe2O</t>
  </si>
  <si>
    <t>41MabSE33hiPIcWqqNbSOJ</t>
  </si>
  <si>
    <t>Future Perfect</t>
  </si>
  <si>
    <t>6MWhwxksLsyO7X1XCzf9KE</t>
  </si>
  <si>
    <t>4ccyh6WJZVAneH185Tces7</t>
  </si>
  <si>
    <t>Future Of Forestry</t>
  </si>
  <si>
    <t>2PAjAnpGH93C6vXOa8ZKzD</t>
  </si>
  <si>
    <t>7eQ7IZPPn8N9sDMAasjSSk</t>
  </si>
  <si>
    <t>I Am Future</t>
  </si>
  <si>
    <t>6LB2B2lYj0Lhgnzgsv4Bk3</t>
  </si>
  <si>
    <t>7srhFHIPs5lX0nIDQf3PSH</t>
  </si>
  <si>
    <t>Face the Future</t>
  </si>
  <si>
    <t>7CsLE4INfM6LjFeADzC52l</t>
  </si>
  <si>
    <t>7wlHd5af1jE5NsAAKr575Y</t>
  </si>
  <si>
    <t>Future 3</t>
  </si>
  <si>
    <t>3LrQ9oHVfwtek6ekYabSYN</t>
  </si>
  <si>
    <t>57LRDPSta6B2bbg3TAIOKF</t>
  </si>
  <si>
    <t>We Are The Future 3</t>
  </si>
  <si>
    <t>Future Future</t>
  </si>
  <si>
    <t>4NBjwnHM3PMCZgbrykndTG</t>
  </si>
  <si>
    <t>2RtGSKCkbqWBPoAHd5nWmP</t>
  </si>
  <si>
    <t>Future Future - EP</t>
  </si>
  <si>
    <t>0NMoULHc9vOsKbiDtnJQWm</t>
  </si>
  <si>
    <t>45gNSk1JWFfQzTTITNtPPb</t>
  </si>
  <si>
    <t>Future / Rebirth</t>
  </si>
  <si>
    <t>Future Fun</t>
  </si>
  <si>
    <t>1pNdgVLXFxBfFZMhyiHG0Y</t>
  </si>
  <si>
    <t>3dvcG30EKYd3DDWdvkHiGw</t>
  </si>
  <si>
    <t>Morse Future</t>
  </si>
  <si>
    <t>3TNhns6qtpF5NV2E1CGurI</t>
  </si>
  <si>
    <t>7rlkxs9lMMZi6R1QLKeH6D</t>
  </si>
  <si>
    <t>Bad Future</t>
  </si>
  <si>
    <t>6GV4EOKuL33DnDrH9jc6Iw</t>
  </si>
  <si>
    <t>0DzZOe7NzXiMc7xdqiunDJ</t>
  </si>
  <si>
    <t>Future Friends.</t>
  </si>
  <si>
    <t>1lCo8SiWN2oB0rwO47C2y5</t>
  </si>
  <si>
    <t>0HA8RAVgIKhIZRjiTNd6Gn</t>
  </si>
  <si>
    <t>Future Beats</t>
  </si>
  <si>
    <t>3vZFWpFc37blJKZJ5pO2u8</t>
  </si>
  <si>
    <t>0MGcNLhg3HT2NXXUZHYcci</t>
  </si>
  <si>
    <t>Future Sun</t>
  </si>
  <si>
    <t>0fNBgNwv8m10dduXQirPkp</t>
  </si>
  <si>
    <t>0N41as1wz0nGn3IwzIrQcP</t>
  </si>
  <si>
    <t>Yesterday's Future</t>
  </si>
  <si>
    <t>1G87433KyY8yEl6SZxdfD2</t>
  </si>
  <si>
    <t>0lHwlt2FJ3p0gcReFTPrn2</t>
  </si>
  <si>
    <t>Future Horizons</t>
  </si>
  <si>
    <t>4BfBppRqjydv4Keqhffbfu</t>
  </si>
  <si>
    <t>0oacRJBQVCwKuNHeHOldvM</t>
  </si>
  <si>
    <t>Perfect Future</t>
  </si>
  <si>
    <t>17y4rZW6HVq0QKidmRCPZQ</t>
  </si>
  <si>
    <t>0rVofCVqHOMlnt35ka7IjV</t>
  </si>
  <si>
    <t>MERCURY'S FUTURE</t>
  </si>
  <si>
    <t>69TMX1YP4YxyCFUjephGkQ</t>
  </si>
  <si>
    <t>10lYTC8OcpXDv0bRj7vBpY</t>
  </si>
  <si>
    <t>Mercury's Future</t>
  </si>
  <si>
    <t>Retro Future</t>
  </si>
  <si>
    <t>6GmK933XceF2wdk1a4QpkF</t>
  </si>
  <si>
    <t>17vIjv6xW0M0fg6RP8RBZ3</t>
  </si>
  <si>
    <t>Captain Future</t>
  </si>
  <si>
    <t>4brMWliS6zKpVr5QcPK2BA</t>
  </si>
  <si>
    <t>1Tq5Qe5TwYOP0wySSplEUY</t>
  </si>
  <si>
    <t>Violent Future</t>
  </si>
  <si>
    <t>6jeU46Tawc0Rreg6IpeS62</t>
  </si>
  <si>
    <t>1X9EqgHpBYzZKwClOkPeFm</t>
  </si>
  <si>
    <t>Future ruins</t>
  </si>
  <si>
    <t>7CQQoQHIL0utYTFSCGmmta</t>
  </si>
  <si>
    <t>1ireiaqpfM9OS41xYdEZ90</t>
  </si>
  <si>
    <t>Future Ruins</t>
  </si>
  <si>
    <t>Future Feelings</t>
  </si>
  <si>
    <t>3Au2QfFkLbGnjGvQ2DR0kH</t>
  </si>
  <si>
    <t>1kCRAVy41PtkxqeDccSDpi</t>
  </si>
  <si>
    <t>Future Sunz</t>
  </si>
  <si>
    <t>6bIT3CPkIzPe0vVR0YXjuf</t>
  </si>
  <si>
    <t>1tEeCCcny5pYqH29LCmzhQ</t>
  </si>
  <si>
    <t>Future Sucks</t>
  </si>
  <si>
    <t>Future Primitive</t>
  </si>
  <si>
    <t>5ZZDrb29tbeDHpCan4QMfO</t>
  </si>
  <si>
    <t>245SLy4oMqd8B5RbwSFUYB</t>
  </si>
  <si>
    <t>The Future</t>
  </si>
  <si>
    <t>Fallen Future</t>
  </si>
  <si>
    <t>6abBN9EUDMTSSDSlMLvg7P</t>
  </si>
  <si>
    <t>28lAlkgTFVWSPz5OFtFf2h</t>
  </si>
  <si>
    <t>Future West</t>
  </si>
  <si>
    <t>1YzKmaZnKnJxDiNiJMm47b</t>
  </si>
  <si>
    <t>2Wh25mMpfT8dDcASvSiH37</t>
  </si>
  <si>
    <t>2aazvxZgjAX6zwsTOA0tw0</t>
  </si>
  <si>
    <t>Future / Primitive</t>
  </si>
  <si>
    <t>Future Punk</t>
  </si>
  <si>
    <t>78ZKPSu71KMWSatCEboA8P</t>
  </si>
  <si>
    <t>34NNIe7nTUr5kLXdfmMCBu</t>
  </si>
  <si>
    <t>future edge</t>
  </si>
  <si>
    <t>5yRP0OcoDF3vAb4uVIPROh</t>
  </si>
  <si>
    <t>36eqpD10XjnxA4plO0QwVF</t>
  </si>
  <si>
    <t>Future Carnivores</t>
  </si>
  <si>
    <t>0XFd6CmAKTIEYIjPNBmcjC</t>
  </si>
  <si>
    <t>3AqDde98eIPlEEiBANe5rd</t>
  </si>
  <si>
    <t>Future State</t>
  </si>
  <si>
    <t>3ivnrjtFB5cV0WVVvl3Vl3</t>
  </si>
  <si>
    <t>3IYNs0LS2wu9Yfj9smffb4</t>
  </si>
  <si>
    <t>Future Paradise</t>
  </si>
  <si>
    <t>6j7j9qVKhnmIzU5XZ9AAYT</t>
  </si>
  <si>
    <t>3Y9kvsfcn82zGvlE2TKhnE</t>
  </si>
  <si>
    <t>Future Resonance</t>
  </si>
  <si>
    <t>77Fx6LnK5oEelnTtr7yDjT</t>
  </si>
  <si>
    <t>3hBvYZ3qizhhjgrUU5aPzV</t>
  </si>
  <si>
    <t>Future Kind</t>
  </si>
  <si>
    <t>Future Lover</t>
  </si>
  <si>
    <t>3qF30wacPI9Vdxv7jCZiL8</t>
  </si>
  <si>
    <t>3sV4wAJpKLo50UimuJzBuj</t>
  </si>
  <si>
    <t>Future Homosapiens</t>
  </si>
  <si>
    <t>2rLDr2O0jNrAJVCLYVoo2U</t>
  </si>
  <si>
    <t>4hl4zfEj9XB6XdPLWB7v1I</t>
  </si>
  <si>
    <t>Future Impaired</t>
  </si>
  <si>
    <t>5mbTIlsfLTiOzIauMwELr8</t>
  </si>
  <si>
    <t>4jjrJRO8Q4xc1I69D1kduz</t>
  </si>
  <si>
    <t>Future Crimes</t>
  </si>
  <si>
    <t>7bDcCzkpHaTcZSCixrVLRd</t>
  </si>
  <si>
    <t>4kCTpzzV1kXAExM9jmPf2f</t>
  </si>
  <si>
    <t>Future Elephants?</t>
  </si>
  <si>
    <t>509dko79LCqn37yjg9NChi</t>
  </si>
  <si>
    <t>4p4n1kGhN13gqXhv5157Xj</t>
  </si>
  <si>
    <t>Canary Future</t>
  </si>
  <si>
    <t>3ZqDzTv98SienCpsjdeVVq</t>
  </si>
  <si>
    <t>4qFGWmHvlrWMClQcD49KIA</t>
  </si>
  <si>
    <t>Future Monkeys</t>
  </si>
  <si>
    <t>3H4kvfz1rEV0orEy3tlATJ</t>
  </si>
  <si>
    <t>4rXEXHICHCsOIlim9Hj3U3</t>
  </si>
  <si>
    <t>Future Prophecy</t>
  </si>
  <si>
    <t>21grqqSVxz5oj4m2UQAvIB</t>
  </si>
  <si>
    <t>4tTD0S5wlFs47s5jqMk4cO</t>
  </si>
  <si>
    <t>Future Dust</t>
  </si>
  <si>
    <t>69mqX81i1NvsHYFHcnSO9E</t>
  </si>
  <si>
    <t>5EN9m55jnpSqwTWAQytI8Q</t>
  </si>
  <si>
    <t>Future Machines</t>
  </si>
  <si>
    <t>36uLtvRfqk2RkvW6UTyUUt</t>
  </si>
  <si>
    <t>5UPS9RyBBmKU1pyCR6t2Oq</t>
  </si>
  <si>
    <t>Future Classic</t>
  </si>
  <si>
    <t>0BMwsn0BbfuRw1gwvfWIls</t>
  </si>
  <si>
    <t>5XcmMrQ9DgFjHMZnS3QQ2o</t>
  </si>
  <si>
    <t>5eyhE1TcwbvpPZvh2FJAuK</t>
  </si>
  <si>
    <t>Future Fix</t>
  </si>
  <si>
    <t>6CXro467VufuIgy4NMcVQm</t>
  </si>
  <si>
    <t>5pNuZz5Bd5mMzT11RoarTo</t>
  </si>
  <si>
    <t>Future Dinosaurs</t>
  </si>
  <si>
    <t>6oqKSG3eL1WRjkdKq0FI6l</t>
  </si>
  <si>
    <t>613leoneTWTSP5OWpkGtJB</t>
  </si>
  <si>
    <t>Future Developments</t>
  </si>
  <si>
    <t>6CbEV0A1sZz418dvzE16s2</t>
  </si>
  <si>
    <t>67pJ02aQsUeppMrtBvuar7</t>
  </si>
  <si>
    <t>Future Four</t>
  </si>
  <si>
    <t>20I99WCyuVj5thq1ub1Rf2</t>
  </si>
  <si>
    <t>6THvqOLuwuvjeupSUwiOBU</t>
  </si>
  <si>
    <t>Future Entity</t>
  </si>
  <si>
    <t>65GKziTkXDinGN7NJLGSfD</t>
  </si>
  <si>
    <t>6VYOFfgbTgMADHDjEv9Zyd</t>
  </si>
  <si>
    <t>Future Calls</t>
  </si>
  <si>
    <t>2hs5JKa2D0JdCBTrUo0Mcy</t>
  </si>
  <si>
    <t>6fJ2W4gXhj8g7Fd8aGDhIt</t>
  </si>
  <si>
    <t>Future Vintage</t>
  </si>
  <si>
    <t>7Cb2ojEckkWWWvQcXUYhX2</t>
  </si>
  <si>
    <t>6gHXk4YEbGLxxiyZZztDNX</t>
  </si>
  <si>
    <t>FUTURE PEERS</t>
  </si>
  <si>
    <t>1fAcXM7tw0SVTCY2CEZmTX</t>
  </si>
  <si>
    <t>6mJajz4kfDNJiefATm3uf0</t>
  </si>
  <si>
    <t>Future Peers</t>
  </si>
  <si>
    <t>Future Games</t>
  </si>
  <si>
    <t>2BgiAuK1vmXZQ8pO7XyMkd</t>
  </si>
  <si>
    <t>71jWiURxdVurkWXkFotf1N</t>
  </si>
  <si>
    <t>7DUJ3kUySnjwXT154jEzGW</t>
  </si>
  <si>
    <t>7MkYVPu9WXX8oho8prRmYD</t>
  </si>
  <si>
    <t>Future Relative</t>
  </si>
  <si>
    <t>4orkPZHz44jsjxlwpT5uCO</t>
  </si>
  <si>
    <t>7olpb01U1NgxCLxps9LEEd</t>
  </si>
  <si>
    <t>Year Future</t>
  </si>
  <si>
    <t>1ZOI73zNui0vxjHXIjGqFi</t>
  </si>
  <si>
    <t>7xZ8XhQasitpqwi9kKkEXu</t>
  </si>
  <si>
    <t>Several Future</t>
  </si>
  <si>
    <t>6tq8SyzJ3DaBqkJ3ztwBpC</t>
  </si>
  <si>
    <t>08Y7jz4f1d2oN39Czg1fMN</t>
  </si>
  <si>
    <t>Several Future EP</t>
  </si>
  <si>
    <t>Pseudo Future</t>
  </si>
  <si>
    <t>6QO9alGi15o1K6XUUFpQVg</t>
  </si>
  <si>
    <t>0DKoSWO0ZPuFX1nbKXjMMo</t>
  </si>
  <si>
    <t>Pseudo Future - EP</t>
  </si>
  <si>
    <t>0WfofGuykwxibebfMsGZE4</t>
  </si>
  <si>
    <t>Future Resonance EP</t>
  </si>
  <si>
    <t>Future Currents</t>
  </si>
  <si>
    <t>1OHCbTVS2rCrpPG9tkE7Ww</t>
  </si>
  <si>
    <t>20s2bCnhvgHEzpTGTW467S</t>
  </si>
  <si>
    <t>Future Currents EP</t>
  </si>
  <si>
    <t>Future Cartel</t>
  </si>
  <si>
    <t>0i4OenErgtfJ3EJOXct2hu</t>
  </si>
  <si>
    <t>29Hkmi6LwtlRF9HjG96Pku</t>
  </si>
  <si>
    <t>Future Cartel EP</t>
  </si>
  <si>
    <t>Future Bones</t>
  </si>
  <si>
    <t>2MIAtEsX12Lu3cVDim5Div</t>
  </si>
  <si>
    <t>2KL3ihx9rzn7ioDP6JtNZY</t>
  </si>
  <si>
    <t>Future Bones EP</t>
  </si>
  <si>
    <t>Johnny Future</t>
  </si>
  <si>
    <t>7rkE6o9XCK7WD5RXOPgQes</t>
  </si>
  <si>
    <t>2ZwyiIfDgjqHdbyAJQnyee</t>
  </si>
  <si>
    <t>Johnny Future 7</t>
  </si>
  <si>
    <t>Simple Future</t>
  </si>
  <si>
    <t>2fyJLTN4rG7xeuodVJDfAn</t>
  </si>
  <si>
    <t>2j0RLbYnCtmkjNyOA9rrOa</t>
  </si>
  <si>
    <t>Simple Future EP</t>
  </si>
  <si>
    <t>Static Future</t>
  </si>
  <si>
    <t>2GyQ6iA8279l639Bq7q05u</t>
  </si>
  <si>
    <t>3IobNN9UVCYEqISxTPyzTw</t>
  </si>
  <si>
    <t>Static Future EP</t>
  </si>
  <si>
    <t>4syPWbAMLRIpWFy7ZBYJn2</t>
  </si>
  <si>
    <t>4yKklMVO5I0KKqGa7TiOX8</t>
  </si>
  <si>
    <t>Future Sun Plus</t>
  </si>
  <si>
    <t>Future Funk</t>
  </si>
  <si>
    <t>4BWenloaFMlwQxGL6w8Hwu</t>
  </si>
  <si>
    <t>5t6somvjy3Wz73ogKX6toA</t>
  </si>
  <si>
    <t>Future Funk EP</t>
  </si>
  <si>
    <t>Infected Future</t>
  </si>
  <si>
    <t>4gpeiNbWZVEV5xSBgHsrQE</t>
  </si>
  <si>
    <t>6AKh7uRhskoriMhQAC7k27</t>
  </si>
  <si>
    <t>The Future Becomes</t>
  </si>
  <si>
    <t>Future Franz</t>
  </si>
  <si>
    <t>0uo4X47JTsZkyXZvqXvI0d</t>
  </si>
  <si>
    <t>6vekUPtxjcTXH8KzLLsUlx</t>
  </si>
  <si>
    <t>Future Franz Theme</t>
  </si>
  <si>
    <t>7jj0zHlmba91U7UtLvWYTh</t>
  </si>
  <si>
    <t>Future Funk Romantix</t>
  </si>
  <si>
    <t>Future Skyline</t>
  </si>
  <si>
    <t>3GD8ba1JrcWybfIwbLC5tq</t>
  </si>
  <si>
    <t>7mho4fsd1ZafIpGsnslwSw</t>
  </si>
  <si>
    <t>Future Skyline EP</t>
  </si>
  <si>
    <t>Future Funk Squad</t>
  </si>
  <si>
    <t>3zU9fuxpRmXdJk7nyTe8u9</t>
  </si>
  <si>
    <t>0i5GkF1gdT5SixUpMkpZ5z</t>
  </si>
  <si>
    <t>Twisted Future</t>
  </si>
  <si>
    <t>My Future Lies</t>
  </si>
  <si>
    <t>3BJ8stoogmRWI0qqjlfeJI</t>
  </si>
  <si>
    <t>1bt1wMzV2IanmorxSZFWU1</t>
  </si>
  <si>
    <t>Future Lies</t>
  </si>
  <si>
    <t>33aIHZePrhhpn6GUFtN4q1</t>
  </si>
  <si>
    <t>Future Sun Compilation A</t>
  </si>
  <si>
    <t>3a1k449kh2fiy2K6m4Muze</t>
  </si>
  <si>
    <t>Future Sun Compilation C</t>
  </si>
  <si>
    <t>510nurWpZd9SFc4cdSHD8K</t>
  </si>
  <si>
    <t>Future Beats, Vol. 2</t>
  </si>
  <si>
    <t>5Ce4XneRLAq8A6xzMzlcDY</t>
  </si>
  <si>
    <t>Future Sun Compilation D</t>
  </si>
  <si>
    <t>5IuDSB6uc6ybu4RTqhxBYE</t>
  </si>
  <si>
    <t>Future Sun Compilation B</t>
  </si>
  <si>
    <t>Blurry Future</t>
  </si>
  <si>
    <t>4X6vYCPUyeyRCnu20vebvU</t>
  </si>
  <si>
    <t>5L9ykcV9a6ceLYdCkmP06M</t>
  </si>
  <si>
    <t>Welcome To The Future</t>
  </si>
  <si>
    <t>Future Burnouts</t>
  </si>
  <si>
    <t>7Gd51ouHn6VS4w5mVr5D1q</t>
  </si>
  <si>
    <t>6FS6n96Zf4mDleVC7flD7b</t>
  </si>
  <si>
    <t>Greetings from Future Burnouts</t>
  </si>
  <si>
    <t>Future Music</t>
  </si>
  <si>
    <t>0HKUuQIDXt6Gol6ZHFbyD9</t>
  </si>
  <si>
    <t>6LHYDG6SWiuOyj6DbX67F3</t>
  </si>
  <si>
    <t>Recollections of the Future</t>
  </si>
  <si>
    <t>6XKVHN2QlCkZDdxXdxknbc</t>
  </si>
  <si>
    <t>Future Sunz 9 EP</t>
  </si>
  <si>
    <t>Future Acapellas</t>
  </si>
  <si>
    <t>3he6Lgnn87aMYorxUxqqZY</t>
  </si>
  <si>
    <t>6wBjzYCJbX8fg00DLkvpak</t>
  </si>
  <si>
    <t>Future Accapelas VOL. 1</t>
  </si>
  <si>
    <t>7yCPQtidBVG9WmTdoWRkrU</t>
  </si>
  <si>
    <t>From Past to Future</t>
  </si>
  <si>
    <t>Gianni B (G&amp;D Future)</t>
  </si>
  <si>
    <t>31EYxDxlJwcpK8Yrp87bx8</t>
  </si>
  <si>
    <t>009wd8ppbyrOcaIc5czsFD</t>
  </si>
  <si>
    <t>Future Sound</t>
  </si>
  <si>
    <t>Future Feels Fine</t>
  </si>
  <si>
    <t>1u76E59rGaqeNBDorzlNNV</t>
  </si>
  <si>
    <t>1GO06fSIxnbqPIJvw2lyhF</t>
  </si>
  <si>
    <t>Future Funk Dynamix</t>
  </si>
  <si>
    <t>2wELVqijmhnxiJ7KOs6bmc</t>
  </si>
  <si>
    <t>1sa6rXWdAPSLfHyZjuznHT</t>
  </si>
  <si>
    <t>Snaky da Future</t>
  </si>
  <si>
    <t>1W2xHsSztgX0TIKULNnyBt</t>
  </si>
  <si>
    <t>29ziPwYv8UEXUWWrp2JAFe</t>
  </si>
  <si>
    <t>Snaky Da Future</t>
  </si>
  <si>
    <t>Future in Plastics</t>
  </si>
  <si>
    <t>3ayThPIw5R9oDtC1SyLufp</t>
  </si>
  <si>
    <t>2fVnnqSa0WDpbvrarmrwFb</t>
  </si>
  <si>
    <t>Future In Plastics</t>
  </si>
  <si>
    <t>Future Was Perfect</t>
  </si>
  <si>
    <t>39nuuGpZDOxRx6oYiYyfWl</t>
  </si>
  <si>
    <t>487nueaaOnWROF4HCuxEAz</t>
  </si>
  <si>
    <t>The Future Ancients</t>
  </si>
  <si>
    <t>09dltF9NBRADow24EgbaKD</t>
  </si>
  <si>
    <t>58wHX9E94tIo7KkWLhRNK5</t>
  </si>
  <si>
    <t>My Future Self</t>
  </si>
  <si>
    <t>3fQfZoCKKMwSiIIkaAwDTb</t>
  </si>
  <si>
    <t>5KwUSB1TMkyMRE5R2TUvAb</t>
  </si>
  <si>
    <t>Future Preachers Club</t>
  </si>
  <si>
    <t>4T3z9a36BG76sLYDwRpRGf</t>
  </si>
  <si>
    <t>5uX0BoHG61pBSDAMy39Gzx</t>
  </si>
  <si>
    <t>Future Trad Collective</t>
  </si>
  <si>
    <t>1WQX3R0Y0EeqbgeDeIANBd</t>
  </si>
  <si>
    <t>6A8Qz9EtHTvo8pQo8yrryD</t>
  </si>
  <si>
    <t>Future Resistance Foundation</t>
  </si>
  <si>
    <t>3WDnsxA6d5lq0ETgKvokdJ</t>
  </si>
  <si>
    <t>6NisLdeNoo0Aub2D1X9wSy</t>
  </si>
  <si>
    <t>Destiny Of Future</t>
  </si>
  <si>
    <t>0DquI2rGVTOZO7enIi6E1k</t>
  </si>
  <si>
    <t>6Td3V8rChZuMfOywr2E1rx</t>
  </si>
  <si>
    <t>A Future Awaits</t>
  </si>
  <si>
    <t>0LDCWNzcocDspZSl6Q6eZ7</t>
  </si>
  <si>
    <t>7FjZ2WQYTaYQXI0OXWSZf9</t>
  </si>
  <si>
    <t>Future Mind</t>
  </si>
  <si>
    <t>0oNdMjeHTx5u1XKiQmaGYs</t>
  </si>
  <si>
    <t>3cBGAO3OPwSz9wzzU4WK4S</t>
  </si>
  <si>
    <t>Look Back to the Future</t>
  </si>
  <si>
    <t>Future Hits|Bob Dorough</t>
  </si>
  <si>
    <t>3mLVtzevLgSelYilIVtnjQ|5vg8Gj3XHSpj4ELEh7nZAH</t>
  </si>
  <si>
    <t>4ciNHwzHuD2T3XjNeLWORz</t>
  </si>
  <si>
    <t>Future Hits &amp; Bob Dorough</t>
  </si>
  <si>
    <t>Future Trash|Ken Appleton</t>
  </si>
  <si>
    <t>4UIO0qfvsgw0FHdtSfXJ2L|5tSXWvu8UhjIbAwlTNfguX</t>
  </si>
  <si>
    <t>5ML08X0eDbdi7EbfrfGXso</t>
  </si>
  <si>
    <t>Ken Appleton + Future Trash</t>
  </si>
  <si>
    <t>Mr. Future</t>
  </si>
  <si>
    <t>2Oqgj4UlISng6NIycNOjXc</t>
  </si>
  <si>
    <t>77oSb6goqX0UPRGXNd6rkv</t>
  </si>
  <si>
    <t>Mr. Future Will Never Die</t>
  </si>
  <si>
    <t>Erick Future</t>
  </si>
  <si>
    <t>0QP3APu2RQH5l4Ue5c775H</t>
  </si>
  <si>
    <t>7Edr5tWWVjUa2qwX095emw</t>
  </si>
  <si>
    <t>The Death of Erick Future</t>
  </si>
  <si>
    <t>Vintage Future</t>
  </si>
  <si>
    <t>0hwKz5ioxHzep0AAmwZtVB</t>
  </si>
  <si>
    <t>42qatOS3kzBe2YJQie20FU</t>
  </si>
  <si>
    <t>I aint tellin (Vintage Future Mix)</t>
  </si>
  <si>
    <t>THE FUTURE</t>
  </si>
  <si>
    <t>6T3hGU7ASNLmHOVXylXGEp</t>
  </si>
  <si>
    <t>5nHqqZ5NOxoyhM1PixSG7j</t>
  </si>
  <si>
    <t>The Past, The Present, The Future</t>
  </si>
  <si>
    <t>Future Motions</t>
  </si>
  <si>
    <t>66YDUk5T5UMLb05b8FObI8</t>
  </si>
  <si>
    <t>6etRV3U5bbvkbAvuELdK7D</t>
  </si>
  <si>
    <t>Kult Records Presents: Future Motions EP</t>
  </si>
  <si>
    <t>5o7ZP6295SeNqP1e5v5A5j</t>
  </si>
  <si>
    <t>7HA097aBr7OCnBBiq8ZWOY</t>
  </si>
  <si>
    <t>The Future Presents the Grape Album</t>
  </si>
  <si>
    <t>Future Shock Team</t>
  </si>
  <si>
    <t>6XLjWXKo9Ucv3KLQ2PSLPq</t>
  </si>
  <si>
    <t>47iJQOwLFtZoPa96RBcDNH</t>
  </si>
  <si>
    <t>Future Shock 2001 (The Year of the Future Shock)</t>
  </si>
  <si>
    <t>The Future 3</t>
  </si>
  <si>
    <t>2eJQkxuLIDd0WTfaqc0mNl</t>
  </si>
  <si>
    <t>1lhieHSTvAdBz5HU7vVhZY</t>
  </si>
  <si>
    <t>Welcome 2 The Future</t>
  </si>
  <si>
    <t>Future Funk 2002</t>
  </si>
  <si>
    <t>72lpyvBvwkVmvOAdsMw0mG</t>
  </si>
  <si>
    <t>2OFnVcaiZZr2Xu6iumh1sB</t>
  </si>
  <si>
    <t>Future Funk (Mbg Presents)</t>
  </si>
  <si>
    <t>F.A.T.E the Future</t>
  </si>
  <si>
    <t>65jLtixRYBNmHUdfzlicuv</t>
  </si>
  <si>
    <t>3kPESatU2kjQ5Z0PRWjBMV</t>
  </si>
  <si>
    <t>Welcome to the Future</t>
  </si>
  <si>
    <t>Future Loves Past</t>
  </si>
  <si>
    <t>67Sy83VmnBJprhNqqsASss</t>
  </si>
  <si>
    <t>4W3smckABPift09luGK4Xq</t>
  </si>
  <si>
    <t>Future Loves Past EP</t>
  </si>
  <si>
    <t>Our Future Selves</t>
  </si>
  <si>
    <t>5CkRsBZhMyAg2JBRMPSpHs</t>
  </si>
  <si>
    <t>4gugLX0fi7P4Psag1ogSZF</t>
  </si>
  <si>
    <t>Our Future Selves - EP</t>
  </si>
  <si>
    <t>AD da Future</t>
  </si>
  <si>
    <t>1wgc3KMajo16mxAChRI71Y</t>
  </si>
  <si>
    <t>5OJU0BU6a0GpSxMYeMyJXr</t>
  </si>
  <si>
    <t>The Future Is Here</t>
  </si>
  <si>
    <t>1OwHZvKixDMLodPCoVxUCs</t>
  </si>
  <si>
    <t>Art Beat: The Best of Future Prophecy</t>
  </si>
  <si>
    <t>The New Pigs of Future City</t>
  </si>
  <si>
    <t>38kh0TBVxWjQ3chmEMINCz</t>
  </si>
  <si>
    <t>1nenqjEjVWeyxljqcFiJgm</t>
  </si>
  <si>
    <t>Future City</t>
  </si>
  <si>
    <t>1CjyrKoFUohd5BOZX9xple</t>
  </si>
  <si>
    <t>Kult Records Presents: Future Motions EP (Volume 2)</t>
  </si>
  <si>
    <t>The Future! Arg</t>
  </si>
  <si>
    <t>3W4D1lZ09qtDaPeXMs4CzV</t>
  </si>
  <si>
    <t>0JqUSBqLrBSYpb5JreqcT8</t>
  </si>
  <si>
    <t>Hey, Ma! (The Future Bootleg!)</t>
  </si>
  <si>
    <t>The Future Primitives</t>
  </si>
  <si>
    <t>77hwBvFXovWTK7NCt7pv5H</t>
  </si>
  <si>
    <t>5SNegQ6nMNnHaPBQzgcq33</t>
  </si>
  <si>
    <t>This Here's the Future Primitives</t>
  </si>
  <si>
    <t>FUTURE FREAK</t>
  </si>
  <si>
    <t>2RVJ2hys1kZJCbD9ErlWsc</t>
  </si>
  <si>
    <t>1XOAwrJvh3aeILsvFTnRXp</t>
  </si>
  <si>
    <t>120 MPH &amp; FUTURE LIFE PT.1 - VERSIONS E.P</t>
  </si>
  <si>
    <t>Skyron from the Future</t>
  </si>
  <si>
    <t>3VCUi7rjCIV03GyvSwNYaD</t>
  </si>
  <si>
    <t>07NpSbLyKMLbHljHTwStVR</t>
  </si>
  <si>
    <t>Future Sound Of Ibiza</t>
  </si>
  <si>
    <t>0sGzdt7CYM9WiiSco5uOE4</t>
  </si>
  <si>
    <t>0JLsjbAOVdGnkPZb5cImxs</t>
  </si>
  <si>
    <t>Future Sound of Ibiza</t>
  </si>
  <si>
    <t>0fR2JfukXN2Q7v5xwQV382</t>
  </si>
  <si>
    <t>Project Future Ibiza Chill</t>
  </si>
  <si>
    <t>Future Kings of House</t>
  </si>
  <si>
    <t>6fyauqd0F0vESuqRa1doG8</t>
  </si>
  <si>
    <t>0zvi2Wt2R18GJuY7B32nCV</t>
  </si>
  <si>
    <t>Woman (Future Dance Mix)</t>
  </si>
  <si>
    <t>Fear of the Future</t>
  </si>
  <si>
    <t>7fH5lzN5kh9tUE0QLFDbmD</t>
  </si>
  <si>
    <t>1XL9ovP4RRs0mjAI4n4iI2</t>
  </si>
  <si>
    <t>A Future Now Past</t>
  </si>
  <si>
    <t>7IX3UyBmK6mvB7uxZiS2Xx</t>
  </si>
  <si>
    <t>1wqMp0NGEicK07AXoiN1Ox</t>
  </si>
  <si>
    <t>Rhythm Ghost Future Dreams</t>
  </si>
  <si>
    <t>4bQIcJSDp0OSWuLfWcKkED</t>
  </si>
  <si>
    <t>3IAZH9VSLAEac8dMdVpfz7</t>
  </si>
  <si>
    <t>3uAsoGGkwIyaC4CG1XsXiv</t>
  </si>
  <si>
    <t>Future Chillout Ibiza Anthems</t>
  </si>
  <si>
    <t>Future of the Party</t>
  </si>
  <si>
    <t>6FuseHMJrj5UwY3Nfac1y8</t>
  </si>
  <si>
    <t>3xgrRMJH8R17bJSm09iehh</t>
  </si>
  <si>
    <t>The Future Acid Machine</t>
  </si>
  <si>
    <t>6RwTyBG6eddyW33tDuUh9r</t>
  </si>
  <si>
    <t>4KJSjA9CZNRsT549oIfY4w</t>
  </si>
  <si>
    <t>Acid from the Future</t>
  </si>
  <si>
    <t>Once and Future Kings</t>
  </si>
  <si>
    <t>1QHVs4f0ej62McjK5YhYgU</t>
  </si>
  <si>
    <t>4mhvZVVzwS9iz3wLQ4r8ZX</t>
  </si>
  <si>
    <t>5qQ6hZQQiToVrExsa6DCoN</t>
  </si>
  <si>
    <t>Fiction of the Future</t>
  </si>
  <si>
    <t>4X78YysBsTkhEOwlM96n07</t>
  </si>
  <si>
    <t>656Tmt9n7IzRRzzc0U4koB</t>
  </si>
  <si>
    <t>Future City Love Stories</t>
  </si>
  <si>
    <t>6vJ3URJ25yGFDdbVXaxqlr</t>
  </si>
  <si>
    <t>6P8VuU7c3xTZ2C7XioRMK5</t>
  </si>
  <si>
    <t>Robots from the Future</t>
  </si>
  <si>
    <t>6X4W6aOn35HkzFROiCvMwf</t>
  </si>
  <si>
    <t>6XPoyTSSOSJh3xw4M4X4g8</t>
  </si>
  <si>
    <t>Fans of the Future</t>
  </si>
  <si>
    <t>00ySgQ0ZdfM1q8ymC57C9E</t>
  </si>
  <si>
    <t>6tc7bBnjKcOLNskEXMAeSA</t>
  </si>
  <si>
    <t>I Like the Future and the Future Likes Me</t>
  </si>
  <si>
    <t>0qvvSG6c44jgQvawVC0eLL</t>
  </si>
  <si>
    <t>1pKAyhiBwLpml42MGlyIwi</t>
  </si>
  <si>
    <t>Future Environment Defense Force</t>
  </si>
  <si>
    <t>3w57gExim2HIDLf2ZhhCIt</t>
  </si>
  <si>
    <t>1a6oMXnUrKBgWz4E24juqv</t>
  </si>
  <si>
    <t>Things that protect your future</t>
  </si>
  <si>
    <t>Guardians of the Future</t>
  </si>
  <si>
    <t>4dOlnzL5MmaDbgFG3Cbz0e</t>
  </si>
  <si>
    <t>1bf3K80NA0CzWmRxpX6Cpa</t>
  </si>
  <si>
    <t>Guardians of the Future EP</t>
  </si>
  <si>
    <t>1gp6Rk9XpggbUFWwAIfi0Z</t>
  </si>
  <si>
    <t>Future Chillout Sounds of Ibiza</t>
  </si>
  <si>
    <t>Architect of the Future</t>
  </si>
  <si>
    <t>5tgB8B4f8AF77Z9mZ7OZUS</t>
  </si>
  <si>
    <t>3tOyMEPFXAeYcAhDUTa2CB</t>
  </si>
  <si>
    <t>Architect of the Future - Single</t>
  </si>
  <si>
    <t>51yMq9gDz9Cp2bFrRbXWua</t>
  </si>
  <si>
    <t>Guardians of the Future (FTB Mix)</t>
  </si>
  <si>
    <t>Future Success Kids</t>
  </si>
  <si>
    <t>2mJBvxo4g3XhcmRrmwcFjL</t>
  </si>
  <si>
    <t>1FTzolnGEPWy8RKB4F4rKt</t>
  </si>
  <si>
    <t>Future Success Kids: College Track (10-Step College Prep)</t>
  </si>
  <si>
    <t>Garden Cities of the Future</t>
  </si>
  <si>
    <t>6jjF4UcTgYMsh9MowT1KY3</t>
  </si>
  <si>
    <t>3Lj84fUcJ0jTyjxu5zG0Bk</t>
  </si>
  <si>
    <t>The Future Kings of England</t>
  </si>
  <si>
    <t>3x0WkbfBRl9AgSPvXvn2OX</t>
  </si>
  <si>
    <t>7G9YWteGsSmwkptEvRzmq4</t>
  </si>
  <si>
    <t>Future Music Group</t>
  </si>
  <si>
    <t>7d3wFXg2Ue0kgW3ZOmuDoX</t>
  </si>
  <si>
    <t>4Wg8o4KaxfVKVzHcXFjmmM</t>
  </si>
  <si>
    <t>Future Music, Vol. 1: Boys &amp; Girls Club of Dorchester</t>
  </si>
  <si>
    <t>2QpzCa5W74q23pxo2pD9wo</t>
  </si>
  <si>
    <t>Bach to the Future: Live Volume I</t>
  </si>
  <si>
    <t>Fek and the Future Friends of Sound</t>
  </si>
  <si>
    <t>4EYY3uZupvoMgr128FZK9P</t>
  </si>
  <si>
    <t>22g2t4ilGFWHaAHMqR1Gci</t>
  </si>
  <si>
    <t>Friends of Future Passed</t>
  </si>
  <si>
    <t>Yuval Ron &amp; Residents of the Future</t>
  </si>
  <si>
    <t>3r0d0fqNpX0i5KrKh5ecNS</t>
  </si>
  <si>
    <t>4TCZ9CdjYoufBcGitpLlw9</t>
  </si>
  <si>
    <t>Residence of the Future</t>
  </si>
  <si>
    <t>Future Modern DJs</t>
  </si>
  <si>
    <t>5PsQSSyujPoHNl9xzFCars</t>
  </si>
  <si>
    <t>6y9jNlBxOtY4BgGTD0Yx5B</t>
  </si>
  <si>
    <t>Top Ã‰lectronique Sons Futuristes - EDM Future Hits 2016 (Top Workout Electronic Fitness Music)</t>
  </si>
  <si>
    <t>Future Engineers / Mav &amp; Implex</t>
  </si>
  <si>
    <t>55cIloBhsuLfD6xODcTQ8H</t>
  </si>
  <si>
    <t>1WDz44fxrPNMbWEeWBklm3</t>
  </si>
  <si>
    <t>Time-Zero / Chasm (Future Engineers Re-set)</t>
  </si>
  <si>
    <t>Future Moms Academy</t>
  </si>
  <si>
    <t>7lVsphqKiOFsHcJKvB6IoM</t>
  </si>
  <si>
    <t>5t9rMZD5XnHBfwheGbMaJs</t>
  </si>
  <si>
    <t>New Beginning: Pregnancy â€“ Calming Sounds for Emotional Preparation, Deep Relaxation, Clear Tension, Planning Future</t>
  </si>
  <si>
    <t>Future Jesus &amp; the Electric Lucifer</t>
  </si>
  <si>
    <t>5tlCGm2fFgehK2toRuVEF5</t>
  </si>
  <si>
    <t>2q62kI58WjOh4UffE1vfc1</t>
  </si>
  <si>
    <t>0pJBv6N5SDWZCxJ6wRJzPB</t>
  </si>
  <si>
    <t>Joy of Pregnancy â€“ Natural Stress Relief for Future Mom, New Age Mood, Blissful Maternity, Guided Relaxation and Helpful Yoga</t>
  </si>
  <si>
    <t>13sjf54OiSUMv94UXilLk3</t>
  </si>
  <si>
    <t>Relax During Pregnancy - Nature Sounds Therapy, New Age for Future Moms, Stress Relief, Peaceful Music for Labor, Prenatal Yoga Positions</t>
  </si>
  <si>
    <t>2m9uIMF0ojJzDz7jLMaL7Q</t>
  </si>
  <si>
    <t>Easy Pregnancy &amp; Childbirth â€“ Soothing and Relaxing Music of Nature, Calm Your Nerves and Stress, Stretching &amp; Meditation, Future Mother</t>
  </si>
  <si>
    <t>3jgNw26iw31HP43beIwmDV</t>
  </si>
  <si>
    <t>Waiting for Baby: Music for Pregnant - Relaxing Sounds of Nature for the Future Mother, Calming Melodies for Body and Mind</t>
  </si>
  <si>
    <t>6WSyaSlBKYAIRVWAm8YVpl</t>
  </si>
  <si>
    <t>Calming Prenatal Yoga Flow: Easy Labor &amp; Delivery, Natural Childbirth, New Age Piano &amp; Instrumental Background for Future Baby Development</t>
  </si>
  <si>
    <t>Back To The Future The Ride</t>
  </si>
  <si>
    <t>1irviTo6gVYcgUuEcUIe5w</t>
  </si>
  <si>
    <t>254XIcurklypUsDEPnk4v2</t>
  </si>
  <si>
    <t>Back to Back to the Future the Ride</t>
  </si>
  <si>
    <t>19E5jjOIPuk2oB8H3BV5Xa</t>
  </si>
  <si>
    <t>Blissful Maternity â€“ Peaceful Music for Future Mom, Prenatal Yoga and Medutation, Expecting a Baby, Labor and Deliver, Calm Down Before Giving Birth</t>
  </si>
  <si>
    <t>4syK7lrEwGANM6w5oJBHXZ</t>
  </si>
  <si>
    <t>Soothing Music for Easier Labor â€“ Music for Future Moms, Serenity &amp; Tranquility, Healing Peaceful Music, Emotional Sounds, New Age for Expecting Mothers</t>
  </si>
  <si>
    <t>0ST2jfsKjrZgNBqMzRXUYI</t>
  </si>
  <si>
    <t>Simple Chill Out Vibes â€“ Chill Out 2017, Future Hits, Electronic Music, Relax &amp; Chill</t>
  </si>
  <si>
    <t>5j5CJDdiRBZRxLAA6HVIgq</t>
  </si>
  <si>
    <t>Chill Out Future â€“ Electro Chill Out, Dance Music, Trance, Relax, Chill Out 2017, Lounge</t>
  </si>
  <si>
    <t>Future Mom Music Zone</t>
  </si>
  <si>
    <t>1AvoLJbDpkJEpKEkf2zp4w</t>
  </si>
  <si>
    <t>6YtctQinvhUFMaU08hUx0i</t>
  </si>
  <si>
    <t>Relaxing Yoga in Pregnancy - Zen Music for Future Mom, Healthy Newborn, Easy Labor and Delivery, Natural Childbirth</t>
  </si>
  <si>
    <t>31Yabh0FgJamjbWGkilPka</t>
  </si>
  <si>
    <t>Blissful Time for Future Mom - Relaxation Music, Happy Moments of Maternity, Meditation to Support Healthy Pregnancy, Connecting with Your Baby</t>
  </si>
  <si>
    <t>The Future Sound of Yesterday Orchestra</t>
  </si>
  <si>
    <t>3JL3zpLlqk9MTIjc6YkKRr</t>
  </si>
  <si>
    <t>5XEAgerwgmXwxgOdf2OJ8H</t>
  </si>
  <si>
    <t>The Future Sound of Yesterday Orchestra Present 2 &amp; 1/2 Songs</t>
  </si>
  <si>
    <t>1yCi0NDAJUHp7jNAFkFa5Y</t>
  </si>
  <si>
    <t>Inner Strength of Future Mother â€“ Nature Sounds for Peaceful Pregnancy, Restful Sleep, Prenatal Meditation, Hypnotherapy Birthing, Emotional Well-Being and Enjoy Every Moments</t>
  </si>
  <si>
    <t>Future Fresh</t>
  </si>
  <si>
    <t>4Ye5RyOOP6ndJ84UbMU6d0</t>
  </si>
  <si>
    <t>1lFzjNaTu0DPnIxDGpxU3k</t>
  </si>
  <si>
    <t>Future Fresh (Pot Cover)</t>
  </si>
  <si>
    <t>Future House International</t>
  </si>
  <si>
    <t>34BqeFbnBZm4kgfdTXvLMT</t>
  </si>
  <si>
    <t>0iJaul1uKmXUvGUkJWQznq</t>
  </si>
  <si>
    <t>Future House 2016</t>
  </si>
  <si>
    <t>Future House Hits</t>
  </si>
  <si>
    <t>35SBRJB9dEq8ENZZ7roaNh</t>
  </si>
  <si>
    <t>1Pq3pK4rnIty5cHOaemCb0</t>
  </si>
  <si>
    <t>1rU17mSMu99oowgTIfBow9</t>
  </si>
  <si>
    <t>2018 Future House</t>
  </si>
  <si>
    <t>3LGyevobCIDWaXqvf7Pi1T</t>
  </si>
  <si>
    <t>56TDqieJiK1i3ZE4cq7Jve</t>
  </si>
  <si>
    <t>Future House 2015</t>
  </si>
  <si>
    <t>5vF8ppc9J8O8B0serAnkvO</t>
  </si>
  <si>
    <t>Future House Masters</t>
  </si>
  <si>
    <t>6CRsVWo7Hrmz7xpPCxAKkh</t>
  </si>
  <si>
    <t>Essential Future House</t>
  </si>
  <si>
    <t>7Kpeb4bPKesEBF6tiyy63R</t>
  </si>
  <si>
    <t>1GVhnuByBFKDAoAp55UqtO</t>
  </si>
  <si>
    <t>Fresh Future House Hits</t>
  </si>
  <si>
    <t>2jLhlisO61qDeB8SDRdEuk</t>
  </si>
  <si>
    <t>40 Future House Beats</t>
  </si>
  <si>
    <t>3KdhcIGTH2OmW0TRVMLUnS</t>
  </si>
  <si>
    <t>2018 Techno Future Beats</t>
  </si>
  <si>
    <t>5j6YA2oER5Pg7e8kAYJ4kV</t>
  </si>
  <si>
    <t>Future House Hits 2015</t>
  </si>
  <si>
    <t>6LjJUM6yUe41yTR9P52StZ</t>
  </si>
  <si>
    <t>2018 Future House Beat Mix</t>
  </si>
  <si>
    <t>2dvSeVChqqOYEamkh2TxNu</t>
  </si>
  <si>
    <t>2018 Future Sound Ibiza</t>
  </si>
  <si>
    <t>3EzCAfz2y22XGNjvu77idw</t>
  </si>
  <si>
    <t>2018 Future Tech Ibiza</t>
  </si>
  <si>
    <t>38K2sFjRCKk01lnecxn81v</t>
  </si>
  <si>
    <t>2018 Future Sound Tech House</t>
  </si>
  <si>
    <t>Future Tribute Team</t>
  </si>
  <si>
    <t>0iEipiQy4lIJzNVpttvXqr</t>
  </si>
  <si>
    <t>2szJ0XjDobxKYAsDC5hAfn</t>
  </si>
  <si>
    <t>Turn On The Lights (Tribute to Future Instrumental)</t>
  </si>
  <si>
    <t>7jh7HtoZqJZDvC0ArHZNiH</t>
  </si>
  <si>
    <t>Maternity â€“ Relaxing Music for Future Mom, Prenatal Yoga &amp; Mindfulness Meditation, Music for Pregnancy, Labor and Delivery, Nature Sounds for Pregnant Mothers Giving Birth</t>
  </si>
  <si>
    <t>G-Unit</t>
  </si>
  <si>
    <t>6evKD5JWJON3qPBJtUEmtY</t>
  </si>
  <si>
    <t>0BolFrIcCXXppUK50ETvgy</t>
  </si>
  <si>
    <t>Beg For Mercy</t>
  </si>
  <si>
    <t>G Unit</t>
  </si>
  <si>
    <t>Gang Gang Dance</t>
  </si>
  <si>
    <t>6UU6YXQaFGQToWN6U28Dcb</t>
  </si>
  <si>
    <t>3FnTGwJUmashhPZm9T87k4</t>
  </si>
  <si>
    <t>Eye Contact</t>
  </si>
  <si>
    <t>G-Eazy</t>
  </si>
  <si>
    <t>02kJSzxNuaWGqwubyUba0Z</t>
  </si>
  <si>
    <t>09Q3WwGYsQe5ognkvVkmCu</t>
  </si>
  <si>
    <t>When It's Dark Out</t>
  </si>
  <si>
    <t>4OMzGXv2YX60T8hiTfxfbK</t>
  </si>
  <si>
    <t>Genesis</t>
  </si>
  <si>
    <t>3CkvROUTQ6nRi9yQOcsB50</t>
  </si>
  <si>
    <t>49BxISwAbZZfmlhqD6Vh88</t>
  </si>
  <si>
    <t>The Lamb Lies Down On Broadway</t>
  </si>
  <si>
    <t>Ghostface Killah</t>
  </si>
  <si>
    <t>6FD0unjzGQhX3b6eMccMJe</t>
  </si>
  <si>
    <t>3hPl7uRfNdRvoRW0kUzkVk</t>
  </si>
  <si>
    <t>Apollo Kids</t>
  </si>
  <si>
    <t>0VpGlkkRdCLLCu66BaI3rj</t>
  </si>
  <si>
    <t>Gillian Welch</t>
  </si>
  <si>
    <t>2H5elA2mJKrHmqkN9GSfkz</t>
  </si>
  <si>
    <t>5uz9hkZeN7l5KHtmMDqgR0</t>
  </si>
  <si>
    <t>The Harrow &amp; The Harvest</t>
  </si>
  <si>
    <t xml:space="preserve">The Harrow and the Harvest </t>
  </si>
  <si>
    <t>Godspeed You! Black Emperor</t>
  </si>
  <si>
    <t>4svpOyfmQKuWpHLjgy4cdK</t>
  </si>
  <si>
    <t>3ld6n4RnKT8mYYOhAOg2Kf</t>
  </si>
  <si>
    <t>Asunder, Sweet and Other Distress</t>
  </si>
  <si>
    <t>Good Charlotte</t>
  </si>
  <si>
    <t>5aYyPjAsLj7UzANzdupwnS</t>
  </si>
  <si>
    <t>5CTygC3aONv7l0klY4k3hc</t>
  </si>
  <si>
    <t>The Young and The Hopeless</t>
  </si>
  <si>
    <t>The Young And The Hopeless</t>
  </si>
  <si>
    <t>Green Day</t>
  </si>
  <si>
    <t>7oPftvlwr6VrsViSDV7fJY</t>
  </si>
  <si>
    <t>1AHZd3C3S8m8fFrhFxyk79</t>
  </si>
  <si>
    <t>21st Century Breakdown</t>
  </si>
  <si>
    <t>5dN7F9DV0Qg1XRdIgW8rke</t>
  </si>
  <si>
    <t>American Idiot</t>
  </si>
  <si>
    <t>5Qhn2FpGWmTjCuntF09j7g</t>
  </si>
  <si>
    <t>American Idiot (Deluxe)</t>
  </si>
  <si>
    <t>1wO2srr9om17YtEvouoBue</t>
  </si>
  <si>
    <t>American Idiot - The Original Broadway Cast Recording Featuring Green Day</t>
  </si>
  <si>
    <t>Day Green Players</t>
  </si>
  <si>
    <t>2JqgNNObF8FkN5Hc75KNZy</t>
  </si>
  <si>
    <t>6InIXFzukUgSnezyGWBNa6</t>
  </si>
  <si>
    <t>Tribute to American Idiot - The Musical</t>
  </si>
  <si>
    <t>Gretchen Wilson</t>
  </si>
  <si>
    <t>0IdYRFTswLdsGwSnzOaGNF</t>
  </si>
  <si>
    <t>5OYkhSnpSoztkCKind5tap</t>
  </si>
  <si>
    <t>Here For The Party</t>
  </si>
  <si>
    <t>5Slgwh8PAxHhXXzItunLGq</t>
  </si>
  <si>
    <t>Still Here for the Party</t>
  </si>
  <si>
    <t>Grimes</t>
  </si>
  <si>
    <t>053q0ukIDRgzwTr4vNSwab</t>
  </si>
  <si>
    <t>5hB4jVN4ZHpubyiMmW81K1</t>
  </si>
  <si>
    <t>Art Angels</t>
  </si>
  <si>
    <t>Grizzly Bear</t>
  </si>
  <si>
    <t>2Jv5eshHtLycR6R8KQCdc4</t>
  </si>
  <si>
    <t>57LAEzKL94ZHwbIkUWYCDY</t>
  </si>
  <si>
    <t>Shields</t>
  </si>
  <si>
    <t>1MPysIbKYmbuyPOo2cvPAH</t>
  </si>
  <si>
    <t>Shields: B-Sides</t>
  </si>
  <si>
    <t>6FIFqclBriPCb0SjWDaHIk</t>
  </si>
  <si>
    <t>Veckatimest</t>
  </si>
  <si>
    <t xml:space="preserve">Veckatimest </t>
  </si>
  <si>
    <t>Guy Clark</t>
  </si>
  <si>
    <t>0Ekfvspc0hlcxdfJJVjcnq</t>
  </si>
  <si>
    <t>38aA0H1wIKl4p1lqa6BiDo</t>
  </si>
  <si>
    <t>My Favorite Picture Of You</t>
  </si>
  <si>
    <t>My Favorite Picture of You</t>
  </si>
  <si>
    <t>Gwen Stefani</t>
  </si>
  <si>
    <t>4yiQZ8tQPux8cPriYMWUFP</t>
  </si>
  <si>
    <t>1HduTydfaUY3idi2YgT3mb</t>
  </si>
  <si>
    <t>Love Angel Music Baby</t>
  </si>
  <si>
    <t>Love. Angel. Music. Baby.</t>
  </si>
  <si>
    <t>3Lqn8M0QxPLIPRJ4nUKTGN</t>
  </si>
  <si>
    <t>7xnZ539lh8x6de9jzlpCJp</t>
  </si>
  <si>
    <t>The Sweet Escape</t>
  </si>
  <si>
    <t>1U7TcnTuWJ2SftsnHvaBjt</t>
  </si>
  <si>
    <t>1WyerplVKXPHfNxrfp6qGR</t>
  </si>
  <si>
    <t>The Sweet Escape (Konvict Remix)</t>
  </si>
  <si>
    <t>Herb Alpert &amp; The Tijuana Brass</t>
  </si>
  <si>
    <t>09L3cUdx0hq6qn5bKuJJ4I</t>
  </si>
  <si>
    <t>0VqOfYQxQomNWHAiB9MHm2</t>
  </si>
  <si>
    <t>!!!Going Places!!!</t>
  </si>
  <si>
    <t>!!Going Places!!</t>
  </si>
  <si>
    <t>4D5g4h22sVd5m8mBEZAzpn</t>
  </si>
  <si>
    <t>Whipped Cream &amp; Other Delights</t>
  </si>
  <si>
    <t>Herb Alpert's Tijuana Brass</t>
  </si>
  <si>
    <t>7dXXSaFn91L3dG34S150ND</t>
  </si>
  <si>
    <t>Whipped Cream &amp; Other Delights Rewhipped (Remixes)</t>
  </si>
  <si>
    <t>High On Fire</t>
  </si>
  <si>
    <t>1eiIIImNeUj3vpaocWqoOf</t>
  </si>
  <si>
    <t>4hRQfVSbQmvOCdhL1vIeFf</t>
  </si>
  <si>
    <t>De Vermis Mysteriis</t>
  </si>
  <si>
    <t>High on Fire</t>
  </si>
  <si>
    <t>Hilary Duff</t>
  </si>
  <si>
    <t>2S9W9aSAd7e5mp8WqWxN2h</t>
  </si>
  <si>
    <t>2zfZe8P8jg53kZaAfCdBYs</t>
  </si>
  <si>
    <t>Metamorphosis</t>
  </si>
  <si>
    <t>Hinder</t>
  </si>
  <si>
    <t>6BMhCQJYHxxKAeqYS1p5rY</t>
  </si>
  <si>
    <t>2SmDuZSWtjukp9gkG2mcBQ</t>
  </si>
  <si>
    <t>Extreme Behavior</t>
  </si>
  <si>
    <t>4iBPW5y08WIeGXTkBJAPrF</t>
  </si>
  <si>
    <t>4KjrdahsySeiRCEITtVV74</t>
  </si>
  <si>
    <t>Hoobastank</t>
  </si>
  <si>
    <t>2MqhkhX4npxDZ62ObR5ELO</t>
  </si>
  <si>
    <t>7EtK7XiObsZGF6oBKLrvKH</t>
  </si>
  <si>
    <t>The Reason</t>
  </si>
  <si>
    <t>4EuK4jWQqYA9Eg4zLUPU8p</t>
  </si>
  <si>
    <t>The Reason (Expanded Edition)</t>
  </si>
  <si>
    <t>0Ba9AGofkKOfYd5tKHNJpe</t>
  </si>
  <si>
    <t>2H0ooPdzoZ0VbwbF9QLv2X</t>
  </si>
  <si>
    <t>Hookworms</t>
  </si>
  <si>
    <t>7c5Qvy0cv7VGzRnUSwnSnj</t>
  </si>
  <si>
    <t>3wDOavy8yEk8G2c0mfyTsA</t>
  </si>
  <si>
    <t>Microshift</t>
  </si>
  <si>
    <t>Hootie &amp; The Blowfish</t>
  </si>
  <si>
    <t>08ct2eZF5lUPdJpHwNKWof</t>
  </si>
  <si>
    <t>5AYmpTfdv1OoASUJ5rZB7K</t>
  </si>
  <si>
    <t>Cracked Rear View</t>
  </si>
  <si>
    <t>4Oi5WVWO8C8zYKQ5K4GQTI</t>
  </si>
  <si>
    <t>Cracked Rear View (25th Anniversary Deluxe Edition)</t>
  </si>
  <si>
    <t>Hozier</t>
  </si>
  <si>
    <t>2FXC3k01G6Gw61bmprjgqS</t>
  </si>
  <si>
    <t>4Pv7m8D82A1Xun7xNCKZjJ</t>
  </si>
  <si>
    <t>Hozier (Expanded Edition)</t>
  </si>
  <si>
    <t>HÃ¼sker DÃ¼</t>
  </si>
  <si>
    <t>16bN8mhtDFdegWbg0z3s10</t>
  </si>
  <si>
    <t>0J1DP5GvKrzWumwzlcFhLc</t>
  </si>
  <si>
    <t>Zen Arcade</t>
  </si>
  <si>
    <t>Husker Du</t>
  </si>
  <si>
    <t>Iceage</t>
  </si>
  <si>
    <t>03hlOXqRyyXO3ectp3eEbU</t>
  </si>
  <si>
    <t>6vlGKE1mG5wxiqNE6fYXOF</t>
  </si>
  <si>
    <t>New Brigade</t>
  </si>
  <si>
    <t>IDLES</t>
  </si>
  <si>
    <t>75mafsNqNE1WSEVxIKuY5C</t>
  </si>
  <si>
    <t>7BbRSUBwTB37ut0Ht3yAqt</t>
  </si>
  <si>
    <t>Joy as an Act of Resistance.</t>
  </si>
  <si>
    <t>Idles</t>
  </si>
  <si>
    <t>Joy As an Act of Resistance</t>
  </si>
  <si>
    <t>Imagine Dragons</t>
  </si>
  <si>
    <t>53XhwfbYqKCa1cC15pYq2q</t>
  </si>
  <si>
    <t>33pt9HBdGlAbRGBHQgsZsU</t>
  </si>
  <si>
    <t>Evolve</t>
  </si>
  <si>
    <t>6htgf3qv7vGcsdxLCDxKp8</t>
  </si>
  <si>
    <t>Night Visions</t>
  </si>
  <si>
    <t>1rzDtYMpZDhRgKNigB467r</t>
  </si>
  <si>
    <t>Night Visions (Deluxe)</t>
  </si>
  <si>
    <t>J. Cole</t>
  </si>
  <si>
    <t>6l3HvQ5sa6mXTsMTB19rO5</t>
  </si>
  <si>
    <t>7viNUmZZ8ztn2UB4XB3jIL</t>
  </si>
  <si>
    <t>2014 Forest Hills Drive</t>
  </si>
  <si>
    <t>0yhTCWPZRYtLOa3tMcXsvG</t>
  </si>
  <si>
    <t>3CCnGldVQ90c26aFATC1PW</t>
  </si>
  <si>
    <t>4 Your Eyez Only</t>
  </si>
  <si>
    <t>3MNP6yEmCAFruLe7pAGKCu</t>
  </si>
  <si>
    <t>4Wv5UAieM1LDEYVq5WmqDd</t>
  </si>
  <si>
    <t>KOD</t>
  </si>
  <si>
    <t>4kXlVP6h1a5G3yGJ2E0gVI</t>
  </si>
  <si>
    <t>Ja Rule</t>
  </si>
  <si>
    <t>1J2VVASYAamtQ3Bt8wGgA6</t>
  </si>
  <si>
    <t>2wMavIKnu6feFNOeQ1hVwf</t>
  </si>
  <si>
    <t>Pain Is Love</t>
  </si>
  <si>
    <t>0W0FmcoGLBTsjaiKEDjl5L</t>
  </si>
  <si>
    <t>2iIIgsaTEtVjDhrV7HKDJC</t>
  </si>
  <si>
    <t>6x7ohjhYzzmCglAT4TD9T9</t>
  </si>
  <si>
    <t>Jack Johnson</t>
  </si>
  <si>
    <t>3GBPw9NK25X1Wt2OUvOwY3</t>
  </si>
  <si>
    <t>3fa8r86AofGDNs1S2d3xgz</t>
  </si>
  <si>
    <t>Sleep Through The Static</t>
  </si>
  <si>
    <t>5sepHXGobkchZMKuYa7s5O</t>
  </si>
  <si>
    <t>Sleep Through The Static: Remixed</t>
  </si>
  <si>
    <t>Jack White</t>
  </si>
  <si>
    <t>4FZ3j1oH43e7cukCALsCwf</t>
  </si>
  <si>
    <t>6eSJ0lu0uwtiqXkP7Qrrno</t>
  </si>
  <si>
    <t>Blunderbuss</t>
  </si>
  <si>
    <t>James Blunt</t>
  </si>
  <si>
    <t>7KMqksf0UMdyA0UCf4R3ux</t>
  </si>
  <si>
    <t>1ekaxA9Q5GzUPCepx4wzMF</t>
  </si>
  <si>
    <t>Back To Bedlam</t>
  </si>
  <si>
    <t>1s2U1tlpHcsTluxhCCNA2t</t>
  </si>
  <si>
    <t>Back To Bedlam (U.S. Amended)</t>
  </si>
  <si>
    <t>James Brown</t>
  </si>
  <si>
    <t>7GaxyUddsPok8BuhxN6OUW</t>
  </si>
  <si>
    <t>0B6BbyElOe4bwziJrunOTe</t>
  </si>
  <si>
    <t>James Brown Live At The Apollo, 1962</t>
  </si>
  <si>
    <t>Live at the Apollo, 1962</t>
  </si>
  <si>
    <t>Jamey Johnson</t>
  </si>
  <si>
    <t>5yhxqYI0JBwUKfXpSEjiM8</t>
  </si>
  <si>
    <t>7glcyk6Q02m2ntmmwY2CbB</t>
  </si>
  <si>
    <t>The Guitar Song</t>
  </si>
  <si>
    <t>Jamie Foxx</t>
  </si>
  <si>
    <t>7LnaAXbDVIL75IVPnndf7w</t>
  </si>
  <si>
    <t>4Tk1gvdwy7TL3Ma2s9iZ9f</t>
  </si>
  <si>
    <t>Intuition</t>
  </si>
  <si>
    <t>7FLqcLkLH6qvNvwWqHr3vL</t>
  </si>
  <si>
    <t>045D1HbNHv4R31D9vkL8Ve</t>
  </si>
  <si>
    <t>Unpredictable</t>
  </si>
  <si>
    <t>14IRiJr4uGhI6NIlQgkERs</t>
  </si>
  <si>
    <t>Jamie xx</t>
  </si>
  <si>
    <t>7A0awCXkE1FtSU8B0qwOJQ</t>
  </si>
  <si>
    <t>01uabHpYa9AA55wc6AwRQL</t>
  </si>
  <si>
    <t>In Colour</t>
  </si>
  <si>
    <t>Janelle MonÃ¡e</t>
  </si>
  <si>
    <t>6ueGR6SWhUJfvEhqkvMsVs</t>
  </si>
  <si>
    <t>2PjlaxlMunGOUvcRzlTbtE</t>
  </si>
  <si>
    <t>Dirty Computer</t>
  </si>
  <si>
    <t>Janelle Monae</t>
  </si>
  <si>
    <t>22IwB5CVfcJamTRxFnXu8i</t>
  </si>
  <si>
    <t>36fPTydSJdDMoWngCzwtGM</t>
  </si>
  <si>
    <t>Metropolis Suite I "The Chase"</t>
  </si>
  <si>
    <t>Metropolis, Suite I: The Chase</t>
  </si>
  <si>
    <t>73T4LOoUbd9nOkqQostnJo</t>
  </si>
  <si>
    <t>Metropolis Suite I "the Chase"</t>
  </si>
  <si>
    <t>Japandroids</t>
  </si>
  <si>
    <t>2WcCoPxAWFNSCvsFPrpf30</t>
  </si>
  <si>
    <t>2sY9WYVH022ulyAYaqvXLW</t>
  </si>
  <si>
    <t>Celebration Rock</t>
  </si>
  <si>
    <t>3pukt8UD5RDPxUEdiOB7O2</t>
  </si>
  <si>
    <t>Post-Nothing</t>
  </si>
  <si>
    <t xml:space="preserve">Post-Nothing </t>
  </si>
  <si>
    <t>Jason Aldean</t>
  </si>
  <si>
    <t>3FfvYsEGaIb52QPXhg4DcH</t>
  </si>
  <si>
    <t>6gYk1JlSSmlUZGs1Lef1BI</t>
  </si>
  <si>
    <t>My Kinda Party</t>
  </si>
  <si>
    <t>2uXHwdc2aTcUP2EhXKhPRu</t>
  </si>
  <si>
    <t>Night Train</t>
  </si>
  <si>
    <t>5p3nTBqh8WCoQfRDAaVp68</t>
  </si>
  <si>
    <t>Old Boots, New Dirt</t>
  </si>
  <si>
    <t>0O1r2kCgaW7EMaShSyfNdp</t>
  </si>
  <si>
    <t>Old Boots, New Dirt (Commentary)</t>
  </si>
  <si>
    <t>Jason Isbell</t>
  </si>
  <si>
    <t>3Q8wgwyVVv0z4UEh1HB0KY</t>
  </si>
  <si>
    <t>1foB2t5YmfC6PxIC31g5Cp</t>
  </si>
  <si>
    <t>Something More Than Free</t>
  </si>
  <si>
    <t>1du8QGhbdBRR35Z7RELKli</t>
  </si>
  <si>
    <t>1bg476ZQn7hmcXaU05SHV4</t>
  </si>
  <si>
    <t>Southeastern</t>
  </si>
  <si>
    <t>0f9YXFsnwFxaQbhksDKQZ9</t>
  </si>
  <si>
    <t>Jason Moran</t>
  </si>
  <si>
    <t>7g3iwvP459BN53F7CDxemI</t>
  </si>
  <si>
    <t>25tF75FJxukSdUYiXAXnhu</t>
  </si>
  <si>
    <t>Ten</t>
  </si>
  <si>
    <t>18Z4yumEaGfFohmhJGjdo9</t>
  </si>
  <si>
    <t>TEN</t>
  </si>
  <si>
    <t>Jazmine Sullivan</t>
  </si>
  <si>
    <t>7gSjFKpVmDgC2MMsnN8CYq</t>
  </si>
  <si>
    <t>4FcJwv9ebTXeMuTX1HkK4q</t>
  </si>
  <si>
    <t>Love Me Back</t>
  </si>
  <si>
    <t>Jennifer Lopez</t>
  </si>
  <si>
    <t>2DlGxzQSjYe5N6G9nkYghR</t>
  </si>
  <si>
    <t>2NG4OLyeNMwcLqirwwwvs2</t>
  </si>
  <si>
    <t>This Is Me...Then</t>
  </si>
  <si>
    <t>Jessica Simpson</t>
  </si>
  <si>
    <t>2tFN9ubMXEhdAQvdQxcsma</t>
  </si>
  <si>
    <t>1tCJPKhKa3j1OBgz0MhBUV</t>
  </si>
  <si>
    <t>In This Skin (Deluxe Edition)</t>
  </si>
  <si>
    <t>In This Skin</t>
  </si>
  <si>
    <t>7xQCUTOaxh3wF4yTpnBDHT</t>
  </si>
  <si>
    <t>Jessie Ware</t>
  </si>
  <si>
    <t>5Mq7iqCWBzofK39FBqblNc</t>
  </si>
  <si>
    <t>1T5wmjLCBuuTKTpKsiAn7R</t>
  </si>
  <si>
    <t>Devotion</t>
  </si>
  <si>
    <t>Jethro Tull</t>
  </si>
  <si>
    <t>6w6z8m4WXX7Tub4Rb6Lu7R</t>
  </si>
  <si>
    <t>37Zms3u6Da41sizguIcn6M</t>
  </si>
  <si>
    <t>Thick As a Brick (40th Anniversary Special Edition)</t>
  </si>
  <si>
    <t>Thick As A Brick</t>
  </si>
  <si>
    <t>1ZxChDw03SUFGUz0RC8A8M</t>
  </si>
  <si>
    <t>Jlin</t>
  </si>
  <si>
    <t>23QKqAkKwti9zBiac6RFBA</t>
  </si>
  <si>
    <t>6m5Jy89Af4LWormzjaMPKd</t>
  </si>
  <si>
    <t>Black Origami</t>
  </si>
  <si>
    <t>John Coltrane</t>
  </si>
  <si>
    <t>2hGh5VOeeqimQFxqXvfCUf</t>
  </si>
  <si>
    <t>7Eoz7hJvaX1eFkbpQxC5PA</t>
  </si>
  <si>
    <t>A Love Supreme</t>
  </si>
  <si>
    <t>1965-02</t>
  </si>
  <si>
    <t>5XYodUvdFXy3LiSJ6UfNvF</t>
  </si>
  <si>
    <t>0Svz8ykbdCSdXnr65cPUnG</t>
  </si>
  <si>
    <t>A Love Supreme: The Complete Masters (Super Deluxe Edition)</t>
  </si>
  <si>
    <t>4o1ObbFgVBo6rxIdW2vnxM</t>
  </si>
  <si>
    <t>A Love Supreme: The Complete Masters</t>
  </si>
  <si>
    <t>John Mayer</t>
  </si>
  <si>
    <t>0hEurMDQu99nJRq8pTxO14</t>
  </si>
  <si>
    <t>1V5vQRMWTNGmqwxY8jMVou</t>
  </si>
  <si>
    <t>Battle Studies</t>
  </si>
  <si>
    <t>Jonas Brothers</t>
  </si>
  <si>
    <t>7gOdHgIoIKoe4i9Tta6qdD</t>
  </si>
  <si>
    <t>4jcRw4qVurxoZcfIYPKDpz</t>
  </si>
  <si>
    <t>A Little Bit Longer</t>
  </si>
  <si>
    <t>1Uf67JAtkVWfdydzFFqNF2</t>
  </si>
  <si>
    <t>Happiness Begins</t>
  </si>
  <si>
    <t>4myOCm6FzD9TMdK7Q0Nzx0</t>
  </si>
  <si>
    <t>13xbg8hAddxUDNksjSKzsz</t>
  </si>
  <si>
    <t>JONAS L.A. (Music from the TV Series)</t>
  </si>
  <si>
    <t>Joni Mitchell</t>
  </si>
  <si>
    <t>5hW4L92KnC6dX9t7tYM4Ve</t>
  </si>
  <si>
    <t>1vz94WpXDVYIEGja8cjFNa</t>
  </si>
  <si>
    <t>Blue</t>
  </si>
  <si>
    <t>Josh Groban</t>
  </si>
  <si>
    <t>6cXMpsP9x0SH4kFfMyVezF</t>
  </si>
  <si>
    <t>6E6fumzB50Dwmzc7MUkXuC</t>
  </si>
  <si>
    <t>Awake</t>
  </si>
  <si>
    <t>3Ge9U7fuAP8EH9JW9k63cK</t>
  </si>
  <si>
    <t>43YiDIJswBKvNL6nQPFNjA</t>
  </si>
  <si>
    <t>Awake (Live)</t>
  </si>
  <si>
    <t>4FyTVhneADBPeB3uPjzGmP</t>
  </si>
  <si>
    <t>6Uj9VARQcRBOQZ2uBywlrH</t>
  </si>
  <si>
    <t>Closer</t>
  </si>
  <si>
    <t>2RyNJQFIx1WRE28sVRC6pd</t>
  </si>
  <si>
    <t>Illuminations</t>
  </si>
  <si>
    <t>27Ovu2vEYcN7dcd27yRkGg</t>
  </si>
  <si>
    <t>NoÃ«l (Deluxe Edition)</t>
  </si>
  <si>
    <t>Noel</t>
  </si>
  <si>
    <t>4kqXw1yf9EKamws0zCarGt</t>
  </si>
  <si>
    <t>NoÃ«l</t>
  </si>
  <si>
    <t>Journey</t>
  </si>
  <si>
    <t>0rvjqX7ttXeg3mTy8Xscbt</t>
  </si>
  <si>
    <t>43wpzak9OmQfrjyksuGwp0</t>
  </si>
  <si>
    <t>0gHmMKZ9s3ztqeMfAzwxRL</t>
  </si>
  <si>
    <t>Live In Houston 1981: The Escape Tour</t>
  </si>
  <si>
    <t>Juice WRLD</t>
  </si>
  <si>
    <t>4MCBfE4596Uoi2O4DtmEMz</t>
  </si>
  <si>
    <t>6tkjU4Umpo79wwkgPMV3nZ</t>
  </si>
  <si>
    <t>Goodbye &amp; Good Riddance</t>
  </si>
  <si>
    <t>Julia Holter</t>
  </si>
  <si>
    <t>0bsV0sUjnCuCTYOnNHQl3E</t>
  </si>
  <si>
    <t>7mvFMnbXlBCw0VtSuRKOoL</t>
  </si>
  <si>
    <t>Ekstasis</t>
  </si>
  <si>
    <t>332CW4K3RndegIIsqoFWai</t>
  </si>
  <si>
    <t>Ekstasis (Expanded)</t>
  </si>
  <si>
    <t>0EiGGBzF9wzJn2X8F0Yvjh</t>
  </si>
  <si>
    <t>Have You In My Wilderness</t>
  </si>
  <si>
    <t xml:space="preserve">Have You in My Wilderness </t>
  </si>
  <si>
    <t>3JhMmVL9ISUnRaVbrJ72OB</t>
  </si>
  <si>
    <t>Loud City Song</t>
  </si>
  <si>
    <t>Justin Bieber</t>
  </si>
  <si>
    <t>1uNFoZAHBGtllmzznpCI3s</t>
  </si>
  <si>
    <t>70f70xLCpH7wHaVvB2oZT9</t>
  </si>
  <si>
    <t>Believe (Deluxe Edition)</t>
  </si>
  <si>
    <t>Believe</t>
  </si>
  <si>
    <t>6eknhm96vRigjwfcl49xKb</t>
  </si>
  <si>
    <t>1RMfz6rbIyrQYChfcCoiJ4</t>
  </si>
  <si>
    <t>Believe Acoustic</t>
  </si>
  <si>
    <t>4yz9rO7Q1UC2rK5eLOxmS7</t>
  </si>
  <si>
    <t>6Hmd2W0HmKsu84cd9ouNpP</t>
  </si>
  <si>
    <t>5p6OF0qhdfFTaAZmcJAlHB</t>
  </si>
  <si>
    <t>3BmcYMh0KYsimWL6p2gPa9</t>
  </si>
  <si>
    <t>My World 2.0</t>
  </si>
  <si>
    <t>6Fr2rQkZ383FcMqFyT7yPr</t>
  </si>
  <si>
    <t>Purpose (Deluxe)</t>
  </si>
  <si>
    <t>Purpose</t>
  </si>
  <si>
    <t>63MKT9hwmiMFFdFp5SdB1p</t>
  </si>
  <si>
    <t>Under The Mistletoe (Deluxe Edition)</t>
  </si>
  <si>
    <t>Under The Mistletoe</t>
  </si>
  <si>
    <t>3cr4Xgz8nnfp7iYbVqwzzH</t>
  </si>
  <si>
    <t>790wpCevrVtF2E6wMYHqFc</t>
  </si>
  <si>
    <t>0sH0tKZWzQlRVGv9rcwYEp</t>
  </si>
  <si>
    <t>Justin Timberlake</t>
  </si>
  <si>
    <t>31TPClRtHm23RisEBtV3X7</t>
  </si>
  <si>
    <t>0tcExuDWMQdBbwSpqN8Ku2</t>
  </si>
  <si>
    <t>FutureSex/LoveSounds Deluxe Edition</t>
  </si>
  <si>
    <t>FutureSex/LoveSounds</t>
  </si>
  <si>
    <t>6QPkyl04rXwTGlGlcYaRoW</t>
  </si>
  <si>
    <t>Justified</t>
  </si>
  <si>
    <t>0O82niJ0NpcptYRxogeEZu</t>
  </si>
  <si>
    <t>The 20/20 Experience (Deluxe Version)</t>
  </si>
  <si>
    <t>The 20/20 Experience</t>
  </si>
  <si>
    <t>5lYzReGzcSNF0Gx47wm6qU</t>
  </si>
  <si>
    <t>The 20/20 Experience - 2 of 2 (Deluxe)</t>
  </si>
  <si>
    <t>Kacey Musgraves</t>
  </si>
  <si>
    <t>70kkdajctXSbqSMJbQO424</t>
  </si>
  <si>
    <t>7f6xPqyaolTiziKf5R5Z0c</t>
  </si>
  <si>
    <t>Golden Hour</t>
  </si>
  <si>
    <t>Kali Uchis</t>
  </si>
  <si>
    <t>1U1el3k54VvEUzo3ybLPlM</t>
  </si>
  <si>
    <t>4EPQtdq6vvwxuYeQTrwDVY</t>
  </si>
  <si>
    <t>Isolation</t>
  </si>
  <si>
    <t>Kamasi Washington</t>
  </si>
  <si>
    <t>6HQYnRM4OzToCYPpVBInuU</t>
  </si>
  <si>
    <t>2aBgwU4zIm1tekGzphKYp8</t>
  </si>
  <si>
    <t>Heaven and Earth</t>
  </si>
  <si>
    <t>Heaven &amp; Earth</t>
  </si>
  <si>
    <t>Kanye West</t>
  </si>
  <si>
    <t>5K4W6rqBFWDnAN6FQUkS6x</t>
  </si>
  <si>
    <t>3WFTGIO6E3Xh4paEOBY9OU</t>
  </si>
  <si>
    <t>808s &amp; Heartbreak</t>
  </si>
  <si>
    <t>5fPglEDz9YEwRgbLRvhCZy</t>
  </si>
  <si>
    <t>Graduation</t>
  </si>
  <si>
    <t>6V0srAdQfEIarFvIxAYilH</t>
  </si>
  <si>
    <t>5ll74bqtkcXlKE7wwkMq4g</t>
  </si>
  <si>
    <t>Late Registration</t>
  </si>
  <si>
    <t>4yJqrqT2BpuXLj5BMJlAXR</t>
  </si>
  <si>
    <t>20r762YmB5HeofjMCiPMLv</t>
  </si>
  <si>
    <t>My Beautiful Dark Twisted Fantasy</t>
  </si>
  <si>
    <t>6klUp8sQyRXGuJhqZu4PG3</t>
  </si>
  <si>
    <t>4Uv86qWpGTxf7fU7lG5X6F</t>
  </si>
  <si>
    <t>The College Dropout</t>
  </si>
  <si>
    <t>3lQePoIm6iNQIiZkCYxCy0</t>
  </si>
  <si>
    <t>7D2NdGvBHIavgLhmcwhluK</t>
  </si>
  <si>
    <t>Yeezus</t>
  </si>
  <si>
    <t>Kate Bush</t>
  </si>
  <si>
    <t>1aSxMhuvixZ8h9dK9jIDwL</t>
  </si>
  <si>
    <t>1sFrZZRJfBb3QHfcIgaRUP</t>
  </si>
  <si>
    <t>50 Words For Snow</t>
  </si>
  <si>
    <t>50 Words for Snow</t>
  </si>
  <si>
    <t>Kate Tempest</t>
  </si>
  <si>
    <t>1O3wYcUD08X9yb6J3xaw5M</t>
  </si>
  <si>
    <t>3tKQgUPwP937WzBO8e4Qp4</t>
  </si>
  <si>
    <t>Let Them Eat Chaos</t>
  </si>
  <si>
    <t>Katy Perry</t>
  </si>
  <si>
    <t>6jJ0s89eD6GaHleKKya26X</t>
  </si>
  <si>
    <t>5MQBzs5YlZlE28mD9yUItn</t>
  </si>
  <si>
    <t>PRISM (Deluxe)</t>
  </si>
  <si>
    <t>PRISM</t>
  </si>
  <si>
    <t>3jB9yFDwRe3KhtGnHXJntk</t>
  </si>
  <si>
    <t>5BvgP623rtvlc0HDcpzquz</t>
  </si>
  <si>
    <t>Katy Perry - Teenage Dream: The Complete Confection</t>
  </si>
  <si>
    <t>Teenage Dream</t>
  </si>
  <si>
    <t>2eQMC9nJE3f3hCNKlYYHL1</t>
  </si>
  <si>
    <t>4zLOhyT4XIzyyl7KoSHWcE</t>
  </si>
  <si>
    <t>Teenage Dream: The Complete Confection</t>
  </si>
  <si>
    <t>32Uy0GLddTw4559CWja1f1</t>
  </si>
  <si>
    <t>0SXKg2f8qrz1etNeXdyT1M</t>
  </si>
  <si>
    <t>0tIdCueVqQ45AmVK1IwlbC</t>
  </si>
  <si>
    <t>6xfXgolXzcKzk77P3b3MeZ</t>
  </si>
  <si>
    <t>45tPr0lCCGbN2KqFNunc1o</t>
  </si>
  <si>
    <t>1FRRBe4H2wtYI2jEJpmBYg</t>
  </si>
  <si>
    <t>Teenage Dream - Remix EP</t>
  </si>
  <si>
    <t>6tBCjgMyraDBUgobVdyBur</t>
  </si>
  <si>
    <t>Katy Perry - Teenage Dream: The Complete Confection (Edited Version)</t>
  </si>
  <si>
    <t>5pFfazKn9rSiH3O6YlknW8</t>
  </si>
  <si>
    <t>1Ol4vVIi2ycrNucLHbqQoO</t>
  </si>
  <si>
    <t>2FOa9pxn7whJiNkk7nAGTJ</t>
  </si>
  <si>
    <t>6i6vC7SKe2d4lC4Habhs9x</t>
  </si>
  <si>
    <t>1Xn2jieAtRuZcAozdmwUld</t>
  </si>
  <si>
    <t>1b7RAow1ZiaxLTZeOnInvR</t>
  </si>
  <si>
    <t>6353K3X5h453ghwzRPixBH</t>
  </si>
  <si>
    <t>2UG6T6f0Qc9SaBCIcaviLM</t>
  </si>
  <si>
    <t>55nZ2apjIvng0FF7GzUkc2</t>
  </si>
  <si>
    <t>Tribute To Katy Perry</t>
  </si>
  <si>
    <t>57EpMiVlwVnv2kvGskCA1k</t>
  </si>
  <si>
    <t>7hMFnltPRhZbBYkQB5DEnJ</t>
  </si>
  <si>
    <t>Katy Perry Piano Tribute Performers</t>
  </si>
  <si>
    <t>5b49WYJaBmap5HcqecZL6g</t>
  </si>
  <si>
    <t>42muLOS3jOSMeoxSs7o25j</t>
  </si>
  <si>
    <t>California Gurls, Teenage Dream and Other Popular Songs</t>
  </si>
  <si>
    <t>Kelly Clarkson</t>
  </si>
  <si>
    <t>3BmGtnKgCSGYIUhmivXKWX</t>
  </si>
  <si>
    <t>5gDAEao3VxFdbm8vS0koQq</t>
  </si>
  <si>
    <t>Breakaway</t>
  </si>
  <si>
    <t>1MNvMtEmMMdBXZBDcFNcWj</t>
  </si>
  <si>
    <t>Stronger (Deluxe Version)</t>
  </si>
  <si>
    <t>Stronger</t>
  </si>
  <si>
    <t>1p9sin2qhmixugni0ya7gE</t>
  </si>
  <si>
    <t>Stronger (What Doesn't Kill You) The Remixes</t>
  </si>
  <si>
    <t>0RkzvNjxyp5qzMcWeuBTA2</t>
  </si>
  <si>
    <t>Stronger (Track by Track)</t>
  </si>
  <si>
    <t>Kelly Clarkson Karaoke Band</t>
  </si>
  <si>
    <t>4wTS3IdPjj5M51f3PZHHFB</t>
  </si>
  <si>
    <t>10NnJp9VtKvMH8AvafAw6T</t>
  </si>
  <si>
    <t>What Doesn't Kill You (Stronger)</t>
  </si>
  <si>
    <t>7Jahqd1kx9Qau0E9x9iZj6</t>
  </si>
  <si>
    <t>Wrapped In Red</t>
  </si>
  <si>
    <t>6uezYtcurghTwxTUlNfEcF</t>
  </si>
  <si>
    <t>Wrapped In Red (Ruff Loaderz Remix)</t>
  </si>
  <si>
    <t>Kendrick Lamar</t>
  </si>
  <si>
    <t>2YZyLoL8N0Wb9xBt1NhZWg</t>
  </si>
  <si>
    <t>4eLPsYPBmXABThSJ821sqY</t>
  </si>
  <si>
    <t>DAMN.</t>
  </si>
  <si>
    <t>4alcGHjstaALJHHiljfy3H</t>
  </si>
  <si>
    <t>DAMN. COLLECTORS EDITION.</t>
  </si>
  <si>
    <t>0bLXUfNT34mna9aXq8ex68</t>
  </si>
  <si>
    <t>1LLOGSa5ehwSWrPg1Qc3Vg</t>
  </si>
  <si>
    <t>3DGQ1iZ9XKUQxAUWjfC34w</t>
  </si>
  <si>
    <t>good kid, m.A.A.d city (Deluxe)</t>
  </si>
  <si>
    <t>good kid, m.A.A.d city</t>
  </si>
  <si>
    <t>6PBZN8cbwkqm1ERj2BGXJ1</t>
  </si>
  <si>
    <t>1DqhWr73Fh5yoNzKLas0G3</t>
  </si>
  <si>
    <t>0E47vczx9XVds1Lr2Y8rze</t>
  </si>
  <si>
    <t>1E9U6fZUvbcAAnCuT8S25p</t>
  </si>
  <si>
    <t>Sneak Peek: good kid, m.A.A.d city</t>
  </si>
  <si>
    <t>7ycBtnsMtyVbbwTfJwRjSP</t>
  </si>
  <si>
    <t>To Pimp A Butterfly</t>
  </si>
  <si>
    <t>6w7lqIsvDPgTChMrPw5oIL</t>
  </si>
  <si>
    <t xml:space="preserve">To Pimp a Butterfly </t>
  </si>
  <si>
    <t>0kL3TYRsSXnu0iJvFO3rud</t>
  </si>
  <si>
    <t>untitled unmastered.</t>
  </si>
  <si>
    <t>Kenny Chesney</t>
  </si>
  <si>
    <t>3grHWM9bx2E9vwJCdlRv9O</t>
  </si>
  <si>
    <t>5uMLCobPh02IG3fyH0Dzec</t>
  </si>
  <si>
    <t>The Road And The Radio</t>
  </si>
  <si>
    <t>052CF6cpp0nAH67yuUrIp7</t>
  </si>
  <si>
    <t>When The Sun Goes Down</t>
  </si>
  <si>
    <t>5xpXkqZo7ljnrvWSMpxxOn</t>
  </si>
  <si>
    <t>When The Sun Goes Down (Deluxe Version)</t>
  </si>
  <si>
    <t>Kevin Gates</t>
  </si>
  <si>
    <t>1gPhS1zisyXr5dHTYZyiMe</t>
  </si>
  <si>
    <t>5Hs43ta4vAYKRRRR7DKjt9</t>
  </si>
  <si>
    <t>Islah (Deluxe)</t>
  </si>
  <si>
    <t>Islah</t>
  </si>
  <si>
    <t>7MxRYUWchkwzlL08rB4zee</t>
  </si>
  <si>
    <t>Kevin Morby</t>
  </si>
  <si>
    <t>6fxk3UXHTFYET8qCT9WlBF</t>
  </si>
  <si>
    <t>1s8RmcZjTuvDt9eQ4MAKLI</t>
  </si>
  <si>
    <t>Singing Saw</t>
  </si>
  <si>
    <t>Keyshia Cole</t>
  </si>
  <si>
    <t>1vfezMIyCr4XUdYRaKIKi3</t>
  </si>
  <si>
    <t>33e65SDeu5HhT5Iq7Gt2f4</t>
  </si>
  <si>
    <t>A Different Me</t>
  </si>
  <si>
    <t>Khalid</t>
  </si>
  <si>
    <t>6LuN9FCkKOj5PcnpouEgny</t>
  </si>
  <si>
    <t>6kf46HbnYCZzP6rjvQHYzg</t>
  </si>
  <si>
    <t>American Teen</t>
  </si>
  <si>
    <t>397yLdCylWx9zTgt2mqpxd</t>
  </si>
  <si>
    <t>Kid Rock</t>
  </si>
  <si>
    <t>7dOBabd5O4CvKrg4iriHTM</t>
  </si>
  <si>
    <t>5zYwSRllQRaJFdQEcvCO8l</t>
  </si>
  <si>
    <t>Born Free</t>
  </si>
  <si>
    <t>Rock Kid Cowboy</t>
  </si>
  <si>
    <t>3pVPJeOjHFbhMVC8BmKBdN</t>
  </si>
  <si>
    <t>5YWQ7FIhfm1oJJag1FCBQS</t>
  </si>
  <si>
    <t>Born Free Single</t>
  </si>
  <si>
    <t>2oeNYJQxDC1QCAw1gPNrCA</t>
  </si>
  <si>
    <t>Born Free - A Tribute to Kid Rock</t>
  </si>
  <si>
    <t>Kid Can Rock</t>
  </si>
  <si>
    <t>5Botbc1FPLxkUKCDpyH2J3</t>
  </si>
  <si>
    <t>1gMEE3kiBQajp7Sr4KP4Ns</t>
  </si>
  <si>
    <t>Born Free: Tribute to the Heartland</t>
  </si>
  <si>
    <t>64du8CiAmKAzVswhA3RK4r</t>
  </si>
  <si>
    <t>Cocky</t>
  </si>
  <si>
    <t>6sbIfX2xCmVps996eLAxdp</t>
  </si>
  <si>
    <t>2xChdOg0PvxzHzE1BooUpI</t>
  </si>
  <si>
    <t>Rock N Roll Jesus</t>
  </si>
  <si>
    <t>7x0LEzX09mzTJbZeYgwiC1</t>
  </si>
  <si>
    <t>Killer Mike</t>
  </si>
  <si>
    <t>2N4EYkIlG1kv25g6Wv8LGI</t>
  </si>
  <si>
    <t>5EAhUoAz1G3WTvIfGZvmrh</t>
  </si>
  <si>
    <t>R.A.P. Music</t>
  </si>
  <si>
    <t>1gvkFTPF1rKpNnbfzitx5T</t>
  </si>
  <si>
    <t>R.A.P. Music [Instrumentals]</t>
  </si>
  <si>
    <t>0I2VFkosuGRfni7LnmlxYB</t>
  </si>
  <si>
    <t>Kings of Leon</t>
  </si>
  <si>
    <t>2qk9voo8llSGYcZ6xrBzKx</t>
  </si>
  <si>
    <t>5CZR6ljD0x9fTiS4mh9wMp</t>
  </si>
  <si>
    <t>Only By The Night</t>
  </si>
  <si>
    <t>Kings Of Leon</t>
  </si>
  <si>
    <t>Koe Wetzel</t>
  </si>
  <si>
    <t>1Tie3AZgLQZqYEp8Fv4zOZ</t>
  </si>
  <si>
    <t>6KrOIFhdjCOhNkw3mlZw2n</t>
  </si>
  <si>
    <t>Harold Saul High</t>
  </si>
  <si>
    <t>Konono NÂ°1</t>
  </si>
  <si>
    <t>6Sr77iisVrcSg7bQfqqRHk</t>
  </si>
  <si>
    <t>7Ef78zEngwk9pLYZhjyMSh</t>
  </si>
  <si>
    <t>Assume Crash Position</t>
  </si>
  <si>
    <t>Konono No. 1</t>
  </si>
  <si>
    <t>Kylesa</t>
  </si>
  <si>
    <t>7mO0JGOATH8fVHvgCdZsXh</t>
  </si>
  <si>
    <t>2NNavvaS7LcOxryzfxSkgw</t>
  </si>
  <si>
    <t>Spiral Shadow</t>
  </si>
  <si>
    <t>Lady Antebellum</t>
  </si>
  <si>
    <t>32WkQRZEVKSzVAAYqukAEA</t>
  </si>
  <si>
    <t>3MHTGwjWJhfcc3yBnvo6yh</t>
  </si>
  <si>
    <t>3hnGcNi8oqGdwTm3CeniFA</t>
  </si>
  <si>
    <t>Need You Now</t>
  </si>
  <si>
    <t>5RypFF6rN9MUxFe4aAWA28</t>
  </si>
  <si>
    <t>0jshPK6KtXWQPaq7J7v1xo</t>
  </si>
  <si>
    <t>4oT0DxRmc0jr7DCKultQqh</t>
  </si>
  <si>
    <t>2U1MW988CGu8S43ZvJCr6w</t>
  </si>
  <si>
    <t>53gzXKAs1cSZpj4MVHPeSH</t>
  </si>
  <si>
    <t>5wRNWrCeVwVetRyShfzz7e</t>
  </si>
  <si>
    <t>Need You Now (Remix)</t>
  </si>
  <si>
    <t>77qMEqlvpP3A9birVl9bjn</t>
  </si>
  <si>
    <t>Own The Night</t>
  </si>
  <si>
    <t>6bvsrrEGMj0mtgzoda7Muv</t>
  </si>
  <si>
    <t>4CMtzzeo94Ats1tRjIg5mQ</t>
  </si>
  <si>
    <t>7MMV5o5BBYxMK4ycvhVnul</t>
  </si>
  <si>
    <t>3zNPWYqxlXPoXP0TRdy2hb</t>
  </si>
  <si>
    <t>Own The Night Spotify Interview</t>
  </si>
  <si>
    <t>0V7aOQd2uruQgXRdCZKDbx</t>
  </si>
  <si>
    <t>Lady Gaga</t>
  </si>
  <si>
    <t>1HY2Jd0NmPuamShAr6KMms</t>
  </si>
  <si>
    <t>2KkMVsxymoNR7hRmBcMttd</t>
  </si>
  <si>
    <t>Born This Way</t>
  </si>
  <si>
    <t>5maeycU97NHBgwRr2h2A4O</t>
  </si>
  <si>
    <t>Born This Way (Special Edition)</t>
  </si>
  <si>
    <t>38Ur5vOXFNPWHZv4umkqwU</t>
  </si>
  <si>
    <t>Born This Way - The Remix</t>
  </si>
  <si>
    <t>6MDQJtLBwq8c7tiXdl9ytT</t>
  </si>
  <si>
    <t>Born This Way (The Remixes Pt. 2)</t>
  </si>
  <si>
    <t>0nBmmEoHvLXNhHDPF3tDKB</t>
  </si>
  <si>
    <t>Born This Way (The Remixes Pt. 1)</t>
  </si>
  <si>
    <t>Lady Gaga Orkestband / Karaoke</t>
  </si>
  <si>
    <t>3VxARjirnoedPe1rNK2IcC</t>
  </si>
  <si>
    <t>0n0lHs4yMRCU3e4AInpT3L</t>
  </si>
  <si>
    <t>Orkestband / Karaoke - Born this way</t>
  </si>
  <si>
    <t>Country Lady</t>
  </si>
  <si>
    <t>5s7m57IRYtNm0TWqdGKG8Q</t>
  </si>
  <si>
    <t>7HCFCcKaES0j4l3Lztz6Ke</t>
  </si>
  <si>
    <t>Born This Way (Country Road Version) Single - A Tribute to Lady Gaga</t>
  </si>
  <si>
    <t>2FBA8NCSuQNi8jaR2Xjbal</t>
  </si>
  <si>
    <t>The Fame</t>
  </si>
  <si>
    <t>4yHr095BMG5I3IRH4ToE5l</t>
  </si>
  <si>
    <t>The Fame Monster (Deluxe)</t>
  </si>
  <si>
    <t>034EE1ofh9OM6wJBqd2xYo</t>
  </si>
  <si>
    <t>The Fame Monster</t>
  </si>
  <si>
    <t>2bsK9FeKzU0jNKA6XYFP7E</t>
  </si>
  <si>
    <t>7H4ZbSDmdzFNTrkNKDUXMC</t>
  </si>
  <si>
    <t>Laura Marling</t>
  </si>
  <si>
    <t>7B2edU3Q7btJoNsoHCNohM</t>
  </si>
  <si>
    <t>2sys0w1WpiB1k6ZhfYCbBY</t>
  </si>
  <si>
    <t>Once I Was An Eagle</t>
  </si>
  <si>
    <t>Once I Was an Eagle</t>
  </si>
  <si>
    <t>3Z4NNeh0gf4oGquXZEU1NT</t>
  </si>
  <si>
    <t>Semper Femina</t>
  </si>
  <si>
    <t>6CBqlor6AFG9CPrhiruFUh</t>
  </si>
  <si>
    <t>Semper Femina (Deluxe Edition)</t>
  </si>
  <si>
    <t>Lauren Daigle</t>
  </si>
  <si>
    <t>40LHVA5BTQp9RxHOQ9JPYj</t>
  </si>
  <si>
    <t>6pmoTLfsPpn0wisT3YFJSN</t>
  </si>
  <si>
    <t>Look Up Child</t>
  </si>
  <si>
    <t>LCD Soundsystem</t>
  </si>
  <si>
    <t>066X20Nz7iquqkkCW6Jxy6</t>
  </si>
  <si>
    <t>4AF1M7bGCFL3LHCtXUUXw5</t>
  </si>
  <si>
    <t>american dream</t>
  </si>
  <si>
    <t>American Dream</t>
  </si>
  <si>
    <t>0hdimlCTCms7otJCX9OvqM</t>
  </si>
  <si>
    <t>4hnqM0JK4CM1phwfq1Ldyz</t>
  </si>
  <si>
    <t>This Is Happening</t>
  </si>
  <si>
    <t>75qojmHz1id8sL2LDR5qVz</t>
  </si>
  <si>
    <t>This Is Happening Deluxe Edition</t>
  </si>
  <si>
    <t>Led Zeppelin</t>
  </si>
  <si>
    <t>36QJpDe2go2KgaRleHCDTp</t>
  </si>
  <si>
    <t>44Ig8dzqOkvkGDzaUof9lK</t>
  </si>
  <si>
    <t>Led Zeppelin IV (Deluxe Edition)</t>
  </si>
  <si>
    <t>70lQYZtypdCALtFVlQAcvx</t>
  </si>
  <si>
    <t>Led Zeppelin II</t>
  </si>
  <si>
    <t>6P5QHz4XtxOmS5EuiGIPut</t>
  </si>
  <si>
    <t>Led Zeppelin III (Remastered)</t>
  </si>
  <si>
    <t>3ycjBixZf7S3WpC5WZhhUK</t>
  </si>
  <si>
    <t>1Ugdi2OTxKopVVqsprp5pb</t>
  </si>
  <si>
    <t>Led Zeppelin IV</t>
  </si>
  <si>
    <t>5EyIDBAqhnlkAHqvPRwdbX</t>
  </si>
  <si>
    <t>Led Zeppelin IV (Remaster)</t>
  </si>
  <si>
    <t>58MQ0PLijVHePUonQlK76Y</t>
  </si>
  <si>
    <t>Led Zeppelin II (Remastered)</t>
  </si>
  <si>
    <t>1J8QW9qsMLx3staWaHpQmU</t>
  </si>
  <si>
    <t>Led Zeppelin (Remastered)</t>
  </si>
  <si>
    <t>1u5BsuBK45mLwrbqdASN3g</t>
  </si>
  <si>
    <t>Led Zeppelin III</t>
  </si>
  <si>
    <t>58N1RPC3B4mRkjBaug4u3X</t>
  </si>
  <si>
    <t>Led Zeppelin II (Deluxe Edition)</t>
  </si>
  <si>
    <t>4xGEiQ7La4japmGrREeLlw</t>
  </si>
  <si>
    <t>Led Zeppelin III (Deluxe Edition)</t>
  </si>
  <si>
    <t>5jQEuOsezpHOAhfQXMGTLo</t>
  </si>
  <si>
    <t>Led Zeppelin x Led Zeppelin</t>
  </si>
  <si>
    <t>22BzOOZKYZ2jYYKLpOlnET</t>
  </si>
  <si>
    <t>Led Zeppelin (Deluxe Edition)</t>
  </si>
  <si>
    <t>2cqzFuaX52BSIPQT3w05Vm</t>
  </si>
  <si>
    <t>An Introduction To Led Zeppelin</t>
  </si>
  <si>
    <t>Led Zepagain</t>
  </si>
  <si>
    <t>1fLUKocrN9I2D0MvL5tLsw</t>
  </si>
  <si>
    <t>5gHdy5QcChyIIbP9Mbqlm8</t>
  </si>
  <si>
    <t>Led Zepagain: A Tribute to Led Zeppelin</t>
  </si>
  <si>
    <t>0Ck062BCfNiUYXK4iAms3E</t>
  </si>
  <si>
    <t>Greatest Hits Box Set: A Tribute to Led Zeppelin</t>
  </si>
  <si>
    <t>7DrCheIpmljjT7iPQgpRHo</t>
  </si>
  <si>
    <t>Led Zepagain II: A Tribute to Led Zeppelin</t>
  </si>
  <si>
    <t>6gwYXR6tWkCiguqzcNxQzo</t>
  </si>
  <si>
    <t>Led Zepagain 3: a Tribute to Led Zeppelin</t>
  </si>
  <si>
    <t>3KKclqbtKh00uv9aaOlALz</t>
  </si>
  <si>
    <t>Live in Concert 1973: The Fourth Night at Madison Square Garden (Tribute to Led Zeppelin)</t>
  </si>
  <si>
    <t>3eWE2bsDPUy8pLYOtdmD3e</t>
  </si>
  <si>
    <t>Motherlode: A Tribute to Led Zeppelin</t>
  </si>
  <si>
    <t>2EPHeZAIs3KxnhIVPskkyo</t>
  </si>
  <si>
    <t>Tribute to Led Zeppelin: Anthology</t>
  </si>
  <si>
    <t>3bhcuEzPG0PlUjz1aXc0C1</t>
  </si>
  <si>
    <t>Led Zepagain "Live": A Tribute to Led Zeppelin</t>
  </si>
  <si>
    <t>0yzFU4hkhZghWOAAKpWwOl</t>
  </si>
  <si>
    <t>Tribute to Led Zeppelin (Deluxe Edition)</t>
  </si>
  <si>
    <t>10jSWPJCpy26EP7vb3Emro</t>
  </si>
  <si>
    <t>Kashmir - a Tribute to Led Zeppelin</t>
  </si>
  <si>
    <t>6pxiLzao5VvYA7YUcsPUlw</t>
  </si>
  <si>
    <t>Black Dog - a Tribute to Led Zeppelin</t>
  </si>
  <si>
    <t>Led Blimpie</t>
  </si>
  <si>
    <t>40joySVOznoGwtIufpRXhN</t>
  </si>
  <si>
    <t>3jFjxWP7tIHz4SjyW0hUSC</t>
  </si>
  <si>
    <t>A Tribute to Led Zeppelin from Hell's Kitchen</t>
  </si>
  <si>
    <t>3jJYgFQiafu7pQRyRkBl3N</t>
  </si>
  <si>
    <t>Stairway to Heaven - a Tribute to Led Zeppelin</t>
  </si>
  <si>
    <t>4pepXEzZubr7ecfYzSECEu</t>
  </si>
  <si>
    <t>Whole Lotta Love - a Tribute to Led Zeppelin</t>
  </si>
  <si>
    <t>6lZUsUZiFL37b2zWyIPtIE</t>
  </si>
  <si>
    <t>Rock and Roll - a Tribute to Led Zeppelin</t>
  </si>
  <si>
    <t>5J374mF6DOcODT4ccBeScc</t>
  </si>
  <si>
    <t>Over the Hills and Far Away - a Tribute to Led Zeppelin</t>
  </si>
  <si>
    <t>Leona Lewis</t>
  </si>
  <si>
    <t>5lKZWd6HiSCLfnDGrq9RAm</t>
  </si>
  <si>
    <t>0VaAFegRAAn4OCg7p4QjN5</t>
  </si>
  <si>
    <t>Spirit</t>
  </si>
  <si>
    <t>5einAvzSpH5MqgLcQSad6X</t>
  </si>
  <si>
    <t>5yUy7sbCe0Jeg1ACTPbrmR</t>
  </si>
  <si>
    <t>Leonard Cohen</t>
  </si>
  <si>
    <t>5l8VQNuIg0turYE1VtM9zV</t>
  </si>
  <si>
    <t>0waLDJlCfXkXIwFGdBZ6UK</t>
  </si>
  <si>
    <t>Old Ideas</t>
  </si>
  <si>
    <t>1WkGbKUjhOMru7uYl25jJb</t>
  </si>
  <si>
    <t>Popular Problems</t>
  </si>
  <si>
    <t>3jeTB3j3QmUs8SPIVleHtU</t>
  </si>
  <si>
    <t>You Want It Darker</t>
  </si>
  <si>
    <t>27eWVkS6UHIGouKtlfN1uT</t>
  </si>
  <si>
    <t>6UWGwHOXessX2g39CQqiN3</t>
  </si>
  <si>
    <t>You Want It Darker (Solomun Remix)</t>
  </si>
  <si>
    <t>3UB8YB9qOAE4UcRVUlJdkn</t>
  </si>
  <si>
    <t>You Want It Darker (Paul Kalkbrenner Remix)</t>
  </si>
  <si>
    <t>Levon Helm</t>
  </si>
  <si>
    <t>1PWHsS9haruM3AEebZuGs9</t>
  </si>
  <si>
    <t>3tnl2Vby1trjA7bnborPbw</t>
  </si>
  <si>
    <t>Electric Dirt</t>
  </si>
  <si>
    <t xml:space="preserve">Electric Dirt </t>
  </si>
  <si>
    <t>Lightning Bolt</t>
  </si>
  <si>
    <t>2og3FOCLYXT9H7IYE6QPUq</t>
  </si>
  <si>
    <t>0Z0aI5ATk4kmQfTSANB0Z1</t>
  </si>
  <si>
    <t>Fantasy Empire</t>
  </si>
  <si>
    <t xml:space="preserve">Fantasy Empire </t>
  </si>
  <si>
    <t>Lil Jon &amp; The East Side Boyz</t>
  </si>
  <si>
    <t>3ciRvbBIVz9fBoPbtSYq4x</t>
  </si>
  <si>
    <t>0hk2hXNB5d65F400dhcdcV</t>
  </si>
  <si>
    <t>Crunk Juice</t>
  </si>
  <si>
    <t>17j0DtcT2A7x9BBooACcXM</t>
  </si>
  <si>
    <t>Crunk Juice (Clean)</t>
  </si>
  <si>
    <t>Lil Nas X</t>
  </si>
  <si>
    <t>7jVv8c5Fj3E9VhNjxT4snq</t>
  </si>
  <si>
    <t>4IRiXE5NROxknUSAUSjMoO</t>
  </si>
  <si>
    <t>7 EP</t>
  </si>
  <si>
    <t>7 - EP</t>
  </si>
  <si>
    <t>Lil Uzi Vert</t>
  </si>
  <si>
    <t>4O15NlyKLIASxsJ0PrXPfz</t>
  </si>
  <si>
    <t>733e1ZfktLSwj96X5rsMeE</t>
  </si>
  <si>
    <t>Luv Is Rage 2</t>
  </si>
  <si>
    <t>0zicd2mBV8HTzSubByj4vP</t>
  </si>
  <si>
    <t>Luv Is Rage 2 (Deluxe)</t>
  </si>
  <si>
    <t>2DiIYE1nwRB4JW42HoXBnu</t>
  </si>
  <si>
    <t>3JeNGvA44e3pPkl4axzIjZ</t>
  </si>
  <si>
    <t>Lil Wayne</t>
  </si>
  <si>
    <t>55Aa2cqylxrFIXC767Z865</t>
  </si>
  <si>
    <t>5BGzOpea6At0Nd7tYtYZOP</t>
  </si>
  <si>
    <t>Tha Carter III</t>
  </si>
  <si>
    <t>33n50in46BfBlG8PbsD7AP</t>
  </si>
  <si>
    <t>6dSAHNbY4qs6a6ShBFQUAw</t>
  </si>
  <si>
    <t>4fRZNOawjx1uzGLN3VhAZ4</t>
  </si>
  <si>
    <t>Tha Carter III (MTV Bonus Version)</t>
  </si>
  <si>
    <t>7GNr4PXYVHMJyOWkCqZDVp</t>
  </si>
  <si>
    <t>Tha Carter III [Edited (MTV Bonus Version)]</t>
  </si>
  <si>
    <t>618rGSWmxTAQFFNPDOcgHI</t>
  </si>
  <si>
    <t>1uuSC0RCJB3dSp8Mb6GflZ</t>
  </si>
  <si>
    <t>Tha Carter IV (Deluxe)</t>
  </si>
  <si>
    <t>Tha Carter IV</t>
  </si>
  <si>
    <t>7oc6i8xUILaWwQ5BJMZS3c</t>
  </si>
  <si>
    <t>1MGEMBqM3v8OUM2glv7MSx</t>
  </si>
  <si>
    <t>0YZeS7texPrYmpsqvhuXw8</t>
  </si>
  <si>
    <t>2jWBG7AZTz0h9SvbGJfo33</t>
  </si>
  <si>
    <t>6R3GM0msKO1tju2nyQ4NvX</t>
  </si>
  <si>
    <t>50yFYgKdwJANZ5O9MIbMkg</t>
  </si>
  <si>
    <t>Tha Carter V</t>
  </si>
  <si>
    <t>6qrB9tynVe44xf9YlrAbLz</t>
  </si>
  <si>
    <t>Linkin Park</t>
  </si>
  <si>
    <t>6XyY86QOPPrYVGvF9ch6wz</t>
  </si>
  <si>
    <t>6hPkbAV3ZXpGZBGUvL6jVM</t>
  </si>
  <si>
    <t>Hybrid Theory (Bonus Edition)</t>
  </si>
  <si>
    <t>[Hybrid Theory]</t>
  </si>
  <si>
    <t>2pKw6GERJVAD61449B1EEM</t>
  </si>
  <si>
    <t>Hybrid Theory</t>
  </si>
  <si>
    <t>6PFPjumGRpZnBzqnDci6qJ</t>
  </si>
  <si>
    <t>1FiRqhpAowNK8gTl5sOhxZ</t>
  </si>
  <si>
    <t>Hybrid Theory Live Around the World</t>
  </si>
  <si>
    <t>4Gfnly5CzMJQqkUFfoHaP3</t>
  </si>
  <si>
    <t>Meteora</t>
  </si>
  <si>
    <t>0y13VbGddQ4azdVWakksAL</t>
  </si>
  <si>
    <t>Meteora (Bonus Edition)</t>
  </si>
  <si>
    <t>4flcwtqnLoKZJ2wrCp1aJq</t>
  </si>
  <si>
    <t>Meteora Live Around the World</t>
  </si>
  <si>
    <t>2tlTBLz2w52rpGCLBGyGw6</t>
  </si>
  <si>
    <t>Minutes to Midnight</t>
  </si>
  <si>
    <t>Minutes To Midnight</t>
  </si>
  <si>
    <t>7IYqppCBhR5z9z8JqgXuxi</t>
  </si>
  <si>
    <t>Minutes to Midnight Live Around the World</t>
  </si>
  <si>
    <t>Lionel Richie</t>
  </si>
  <si>
    <t>3gMaNLQm7D9MornNILzdSl</t>
  </si>
  <si>
    <t>06mXsfCdPU4NwdWM7TDQY5</t>
  </si>
  <si>
    <t>Tuskegee</t>
  </si>
  <si>
    <t>3btt0bnsdgWK6vrSSTqgfD</t>
  </si>
  <si>
    <t>Tuskegee (Spotify Interview)</t>
  </si>
  <si>
    <t>Lizzo</t>
  </si>
  <si>
    <t>56oDRnqbIiwx4mymNEv7dS</t>
  </si>
  <si>
    <t>74gSdSHe71q7urGWMMn3qB</t>
  </si>
  <si>
    <t>Cuz I Love You (Deluxe)</t>
  </si>
  <si>
    <t>Logic</t>
  </si>
  <si>
    <t>4xRYI6VqpkE3UwrDrAZL8L</t>
  </si>
  <si>
    <t>1HiN2YXZcc3EjmVZ4WjfBk</t>
  </si>
  <si>
    <t>Everybody</t>
  </si>
  <si>
    <t>3tsVTG0T8XtHdGGiwd3WRr</t>
  </si>
  <si>
    <t>6UsD9qDdNZlGs5wTCg8fyy</t>
  </si>
  <si>
    <t>4y6bCT6nQCJ2Xc7GneJfvb</t>
  </si>
  <si>
    <t>Everybody Dies</t>
  </si>
  <si>
    <t>61YQOtx7cPRbX1vTqWZi8a</t>
  </si>
  <si>
    <t>Lorde</t>
  </si>
  <si>
    <t>163tK9Wjr9P9DmM0AVK7lm</t>
  </si>
  <si>
    <t>2B87zXm9bOWvAJdkJBTpzF</t>
  </si>
  <si>
    <t>Melodrama</t>
  </si>
  <si>
    <t>4oCGmYsAQOWt2ACWTpNUU6</t>
  </si>
  <si>
    <t>0RprDFd8KN06rt0jyKXBsC</t>
  </si>
  <si>
    <t>6tBpgZG9bV76nSuiz42RbA</t>
  </si>
  <si>
    <t>0rmhjUgoVa17LZuS8xWQ3v</t>
  </si>
  <si>
    <t>Pure Heroine</t>
  </si>
  <si>
    <t>6rnzvZhe3PA57xKcKLRtJ6</t>
  </si>
  <si>
    <t>Pure Heroine (Extended)</t>
  </si>
  <si>
    <t>Loretta Lynn</t>
  </si>
  <si>
    <t>1FE0rls8gfQT3laAeRYNgl</t>
  </si>
  <si>
    <t>7qOeAZowxp4t7aO6GURjK2</t>
  </si>
  <si>
    <t>Full Circle</t>
  </si>
  <si>
    <t>Love</t>
  </si>
  <si>
    <t>3Q6OOkfssqoMSTtl11J5Uk</t>
  </si>
  <si>
    <t>2amHBpP8C0EUy6yBNy6nN6</t>
  </si>
  <si>
    <t>Forever Changes (2015 Remastered Version)</t>
  </si>
  <si>
    <t>Forever Changes</t>
  </si>
  <si>
    <t>4SV4V8btcNM0AyBb8jruyS</t>
  </si>
  <si>
    <t>Forever Changes: Alternate Mix and Outtakes</t>
  </si>
  <si>
    <t>Love|Arthur Lee</t>
  </si>
  <si>
    <t>3Q6OOkfssqoMSTtl11J5Uk|7sECLFfpeGHQYRH7Lvc9pA</t>
  </si>
  <si>
    <t>6CLfdbHRTurNGcKjPxAnXf</t>
  </si>
  <si>
    <t>The Forever Changes Concert (Live)</t>
  </si>
  <si>
    <t>Low</t>
  </si>
  <si>
    <t>0wz0jO9anccPzH04N7FLBH</t>
  </si>
  <si>
    <t>1zTkgOHx3mjrUvrhxq4osf</t>
  </si>
  <si>
    <t>Double Negative</t>
  </si>
  <si>
    <t>Lucinda Williams</t>
  </si>
  <si>
    <t>60ht0hWRy1yjUDfNsLuHuP</t>
  </si>
  <si>
    <t>2872T9bE8UEJHXC46lCDaQ</t>
  </si>
  <si>
    <t>Down Where the Spirit Meets the Bone</t>
  </si>
  <si>
    <t>Ludacris</t>
  </si>
  <si>
    <t>3ipn9JLAPI5GUEo4y4jcoi</t>
  </si>
  <si>
    <t>1KushUovbraTDRu9sbO5fg</t>
  </si>
  <si>
    <t>The Red Light District</t>
  </si>
  <si>
    <t>2aW22VMqUE77rb5bozRxMR</t>
  </si>
  <si>
    <t>0M8RcsHtsFpjsaElYzpHwu</t>
  </si>
  <si>
    <t>2gw5XrF0Gsn8rpbycJr2Tz</t>
  </si>
  <si>
    <t>1GMj0Rx5Q6EyBYbi9Eu7Vr</t>
  </si>
  <si>
    <t>Word Of Mouf</t>
  </si>
  <si>
    <t>6hHTqyLCYarXP6j8vuRcj9</t>
  </si>
  <si>
    <t>Luke Bryan</t>
  </si>
  <si>
    <t>0BvkDsjIUla7X0k6CSWh1I</t>
  </si>
  <si>
    <t>5M8gr5RV2eR6UkztC69ogB</t>
  </si>
  <si>
    <t>Crash My Party</t>
  </si>
  <si>
    <t>7lerMohLdPa3WIdXE9sH5p</t>
  </si>
  <si>
    <t>Crash My Party (Deluxe)</t>
  </si>
  <si>
    <t>0WtCqmpVN7rRGfDMSWSXBA</t>
  </si>
  <si>
    <t>Kill The Lights (Deluxe)</t>
  </si>
  <si>
    <t>Kill The Lights</t>
  </si>
  <si>
    <t>4ybWq0AegFFAvHULAe7q0K</t>
  </si>
  <si>
    <t>Tailgates &amp; Tanlines</t>
  </si>
  <si>
    <t>5zqme5HHaQXfVwIl8SMs5W</t>
  </si>
  <si>
    <t>5IyIjKnGkQbYGVpWenblSe</t>
  </si>
  <si>
    <t>Luke Combs</t>
  </si>
  <si>
    <t>718COspgdWOnwOFpJHRZHS</t>
  </si>
  <si>
    <t>4nFW5W1gIwov6e4lAzn2vA</t>
  </si>
  <si>
    <t>The Prequel - EP</t>
  </si>
  <si>
    <t>53Oa5Bu0UTU8o8qCTaHKoz</t>
  </si>
  <si>
    <t>This One's for You Too (Deluxe Edition)</t>
  </si>
  <si>
    <t>This One's For You</t>
  </si>
  <si>
    <t>1lhNch5NkOONvFhRPh8qaj</t>
  </si>
  <si>
    <t>This One's for You</t>
  </si>
  <si>
    <t>Lupe Fiasco</t>
  </si>
  <si>
    <t>01QTIT5P1pFP3QnnFSdsJf</t>
  </si>
  <si>
    <t>0MihD70HInk2rDaChdAdEy</t>
  </si>
  <si>
    <t>Lupe Fiasco's The Cool</t>
  </si>
  <si>
    <t>The Cool</t>
  </si>
  <si>
    <t>4gRhQRsQFGPCOcN4hF5xaz</t>
  </si>
  <si>
    <t>Macklemore &amp; Ryan Lewis</t>
  </si>
  <si>
    <t>5BcAKTbp20cv7tC5VqPFoC</t>
  </si>
  <si>
    <t>76FXHQhTuT4QMIxfL09gX8</t>
  </si>
  <si>
    <t>The Heist</t>
  </si>
  <si>
    <t>6XO9dbsH9zhuQgFGH0hUrb</t>
  </si>
  <si>
    <t>0CoiTAUBiO70lic9p9Lboq</t>
  </si>
  <si>
    <t>The Heist [Deluxe Edition]</t>
  </si>
  <si>
    <t>Madonna</t>
  </si>
  <si>
    <t>6tbjWDEIzxoDsBA1FuhfPW</t>
  </si>
  <si>
    <t>1hg0pQJLE9dzfT1kgZtDPr</t>
  </si>
  <si>
    <t>Confessions on a Dance Floor</t>
  </si>
  <si>
    <t>Confessions On A Dance Floor</t>
  </si>
  <si>
    <t>3pFGg6wCxOFU5VSdxF3zvO</t>
  </si>
  <si>
    <t>Confessions on a Dance Floor (Non-Stop Mix)</t>
  </si>
  <si>
    <t>The Magnetic Fields</t>
  </si>
  <si>
    <t>6RWjTQqILL7a1tQ0VapyLK</t>
  </si>
  <si>
    <t>2b3JjOvKw9UN47ND80Tvri</t>
  </si>
  <si>
    <t>50 Song Memoir</t>
  </si>
  <si>
    <t>Magnetic Fields</t>
  </si>
  <si>
    <t>Manic Street Preachers</t>
  </si>
  <si>
    <t>2uH0RyPcX7fnCcT90HFDQX</t>
  </si>
  <si>
    <t>7j4CN616j1qrAHsugcZDQs</t>
  </si>
  <si>
    <t>Journal For Plague Lovers</t>
  </si>
  <si>
    <t xml:space="preserve">Journal For Plague Lovers </t>
  </si>
  <si>
    <t>Mariah Carey</t>
  </si>
  <si>
    <t>4iHNK0tOyZPYnBU7nGAgpQ</t>
  </si>
  <si>
    <t>5SwNGsGw1I8H361DKiYnnn</t>
  </si>
  <si>
    <t>2nyTAHLCRPIZFfyIYPV5Cs</t>
  </si>
  <si>
    <t>Me. I Am Mariahâ€¦The Elusive Chanteuse (Deluxe)</t>
  </si>
  <si>
    <t>2tVxdAJ16NY9bpjb1h5fQc</t>
  </si>
  <si>
    <t>0jpGebANqbNNKbWHq2XhEM</t>
  </si>
  <si>
    <t>Mariah Carey Mtv Unplugged Ep</t>
  </si>
  <si>
    <t>47voGlgRLcSe9VVO4K4IQa</t>
  </si>
  <si>
    <t>0nOIs5tkwu7l4x5XCMEQOk</t>
  </si>
  <si>
    <t>Me. I Am Mariahâ€¦The Elusive Chanteuse</t>
  </si>
  <si>
    <t>6hGRm1piHNE0Xp7I5Guesy</t>
  </si>
  <si>
    <t>3KEadG43zFuuqhdMsAadYf</t>
  </si>
  <si>
    <t>2YQMF6Mc6YufySJdb0uIw8</t>
  </si>
  <si>
    <t>Me. I Am Mariah... The Elusive Chanteuse</t>
  </si>
  <si>
    <t>48yy6t04BJDsGQxxgNZ8to</t>
  </si>
  <si>
    <t>Mariah Carey Tribute Team</t>
  </si>
  <si>
    <t>1U9DLJ2B7RObQSSo3P3Izu</t>
  </si>
  <si>
    <t>1xXyZ5skWvjGb7urXW1myN</t>
  </si>
  <si>
    <t>Triumphant (Get 'Em) Instrumental Tribute to Mariah Carey feat. Rick Ross &amp; Meek Mill</t>
  </si>
  <si>
    <t>43iBTEWECK7hSnE0p6GgNo</t>
  </si>
  <si>
    <t>The Emancipation of Mimi</t>
  </si>
  <si>
    <t>The Emancipation Of Mimi</t>
  </si>
  <si>
    <t>0yv6r2Prvx8j0tibLJf9pj</t>
  </si>
  <si>
    <t>Marissa Nadler</t>
  </si>
  <si>
    <t>5zjaF8JUdylMWrA7AVo3hJ</t>
  </si>
  <si>
    <t>7lNnNfJjnoQIKAzyZY9sdL</t>
  </si>
  <si>
    <t>Before July: Demos &amp; Unreleased Songs</t>
  </si>
  <si>
    <t>July</t>
  </si>
  <si>
    <t>1Ymzc31JyHYVWgZEAFUhB6</t>
  </si>
  <si>
    <t>Maroon 5</t>
  </si>
  <si>
    <t>04gDigrS5kc9YWfZHwBETP</t>
  </si>
  <si>
    <t>29hJ8AFYZU98OzenrMr6iU</t>
  </si>
  <si>
    <t>It Won't Be Soon Before Long.</t>
  </si>
  <si>
    <t>It Won't Be Soon Before Long</t>
  </si>
  <si>
    <t>2FNYaSxnB6sLUtbDhRY0eU</t>
  </si>
  <si>
    <t>It Won't Be Soon Before Long. (MTV Bonus Version)</t>
  </si>
  <si>
    <t>5x7JzoE4A3DwwU6FPt8qws</t>
  </si>
  <si>
    <t>Overexposed</t>
  </si>
  <si>
    <t>2pjfMmH52fryXVQuWTWOgP</t>
  </si>
  <si>
    <t>Overexposed (Deluxe)</t>
  </si>
  <si>
    <t>7i1Ej2Ix9aIiLKqhNwAB2l</t>
  </si>
  <si>
    <t>3XGBx5OsOELJAWa1vE7N2b</t>
  </si>
  <si>
    <t>Overexposed Commentary</t>
  </si>
  <si>
    <t>3r3flRqc5pQozLGZ3GyqTe</t>
  </si>
  <si>
    <t>3ThQ5dvf9wlqB0C7evh5nH</t>
  </si>
  <si>
    <t>Red Pill Blues (Deluxe)</t>
  </si>
  <si>
    <t>Red Pill Blues</t>
  </si>
  <si>
    <t>2EHdZj0rUnWRPuHARw69m7</t>
  </si>
  <si>
    <t>5zClcGCSWj926AMjvBNSLc</t>
  </si>
  <si>
    <t>Songs About Jane: 10th Anniversary Edition</t>
  </si>
  <si>
    <t>Songs About Jane</t>
  </si>
  <si>
    <t>1Rv9WRKyYhFaGbuYDaQunN</t>
  </si>
  <si>
    <t>2Auw0pTT6EcQdvHNimhLQI</t>
  </si>
  <si>
    <t>V</t>
  </si>
  <si>
    <t>7cVkMpmcdlEo67aMmffyoU</t>
  </si>
  <si>
    <t>V (Deluxe)</t>
  </si>
  <si>
    <t>0lHJwrDEFxrJhpB1gQoeMp</t>
  </si>
  <si>
    <t>3tawGkhiyexNEKVufU4SZX</t>
  </si>
  <si>
    <t>Mary J. Blige</t>
  </si>
  <si>
    <t>1XkoF8ryArs86LZvFOkbyr</t>
  </si>
  <si>
    <t>5PlA7xVCN59vR0YAnRVisM</t>
  </si>
  <si>
    <t>Growing Pains</t>
  </si>
  <si>
    <t>GROWING PAINS</t>
  </si>
  <si>
    <t>2iy4MXWRu0roV5N7u2GBZk</t>
  </si>
  <si>
    <t>Stronger withEach Tear</t>
  </si>
  <si>
    <t>STRONGER withEach Tear</t>
  </si>
  <si>
    <t>5cnNuunPepqlcT0VoFdLOh</t>
  </si>
  <si>
    <t>The Breakthrough</t>
  </si>
  <si>
    <t>13HYuDhB1soZvHzwoymXoV</t>
  </si>
  <si>
    <t>5McOJYletts3JR3Uv0kH17</t>
  </si>
  <si>
    <t>Meek Mill</t>
  </si>
  <si>
    <t>20sxb77xiYeusSH8cVdatc</t>
  </si>
  <si>
    <t>2O3OKOYCub892PUGprsaQo</t>
  </si>
  <si>
    <t>Dreams Worth More Than Money</t>
  </si>
  <si>
    <t>0VTMuNJ869MDHy9X4BZof7</t>
  </si>
  <si>
    <t>Meghan Trainor</t>
  </si>
  <si>
    <t>6JL8zeS1NmiOftqZTRgdTz</t>
  </si>
  <si>
    <t>5W98Ab4VvQEuFEE4TIe5fE</t>
  </si>
  <si>
    <t>Title (Deluxe)</t>
  </si>
  <si>
    <t xml:space="preserve">Title </t>
  </si>
  <si>
    <t>7m2Gzfu5nMgHTiMbNDwPr7</t>
  </si>
  <si>
    <t>Title (Expanded Edition)</t>
  </si>
  <si>
    <t>204UQM3vvZO2YZ6uOdj9xP</t>
  </si>
  <si>
    <t>Title - Track by Track Commentary</t>
  </si>
  <si>
    <t>Metallica</t>
  </si>
  <si>
    <t>2ye2Wgw4gimLv2eAKyk1NB</t>
  </si>
  <si>
    <t>0lf5ceMub7KQhLfGxCdM06</t>
  </si>
  <si>
    <t>Death Magnetic</t>
  </si>
  <si>
    <t>4kizef5du9TgAGfNhWbKmt</t>
  </si>
  <si>
    <t>Hardwiredâ€¦To Self-Destruct</t>
  </si>
  <si>
    <t>Hardwired...To Self-Destruct</t>
  </si>
  <si>
    <t>1TKCBDHIWLiqjWTxomqniD</t>
  </si>
  <si>
    <t>Hardwiredâ€¦To Self-Destruct (Deluxe)</t>
  </si>
  <si>
    <t>6QdCohkHKNTVoaSx1ZzitH</t>
  </si>
  <si>
    <t>72grIwGP38Iy2S1jxt1Gjd</t>
  </si>
  <si>
    <t>Metallica Through The Never (Music from the Motion Picture)</t>
  </si>
  <si>
    <t>Metz</t>
  </si>
  <si>
    <t>18TNVFTJ6WfeicsMRrdJHI</t>
  </si>
  <si>
    <t>5hEGDneCq8aLnOq7BNGCkl</t>
  </si>
  <si>
    <t>METZ</t>
  </si>
  <si>
    <t>Metz Handball</t>
  </si>
  <si>
    <t>7btOQ9qwAJqdt9KPZNhcPK</t>
  </si>
  <si>
    <t>5PHPd82wIfmoYYUFh60eXl</t>
  </si>
  <si>
    <t>Hymne Metz Handball</t>
  </si>
  <si>
    <t>Henrik Metz</t>
  </si>
  <si>
    <t>7Ctnf0RqryEwBRKKG9GlVb</t>
  </si>
  <si>
    <t>7uHvo1C56RupSUWn3b8ggx</t>
  </si>
  <si>
    <t>Henrik Metz - Kai Normann Andersen For Klaver</t>
  </si>
  <si>
    <t>FanChants: Supporters Metz</t>
  </si>
  <si>
    <t>1X7yDIgWy7WNA8rlnOwh3H</t>
  </si>
  <si>
    <t>0M1rduz6gPAIe4fFGSm6YP</t>
  </si>
  <si>
    <t>Metz Chants des Supporters de Football V1</t>
  </si>
  <si>
    <t>56LsVBU67ejrkC4osHFw61</t>
  </si>
  <si>
    <t>Henrik Metz Trio</t>
  </si>
  <si>
    <t>4mJzMbeXh2QtcukIch5mXb</t>
  </si>
  <si>
    <t>5paQN5QgVrFxd2q1TxnfH1</t>
  </si>
  <si>
    <t>Henrik Metz Trio (feat. Niels-Henning Ã˜rsted Pedersen &amp; Fredrik Lundin)</t>
  </si>
  <si>
    <t>Michael BublÃ©</t>
  </si>
  <si>
    <t>1GxkXlMwML1oSg5eLPiAz3</t>
  </si>
  <si>
    <t>7uVimUILdzSZG4KKKWToq0</t>
  </si>
  <si>
    <t>Christmas (Deluxe Special Edition)</t>
  </si>
  <si>
    <t>Michael Buble</t>
  </si>
  <si>
    <t>Christmas</t>
  </si>
  <si>
    <t>3CKVXhODttZebJAzjUs2un</t>
  </si>
  <si>
    <t>Michael BublÃ©|Bing Crosby</t>
  </si>
  <si>
    <t>1GxkXlMwML1oSg5eLPiAz3|6ZjFtWeHP9XN7FeKSUe80S</t>
  </si>
  <si>
    <t>46MKtaehCqAKT97GN4m5bD</t>
  </si>
  <si>
    <t>White Christmas</t>
  </si>
  <si>
    <t>3MXDonOIzrIrCh0HvlACyj</t>
  </si>
  <si>
    <t>Crazy Love</t>
  </si>
  <si>
    <t>3y2IB0hPXgf2zfZFgeBhXM</t>
  </si>
  <si>
    <t>Crazy Love (Hollywood Edition)</t>
  </si>
  <si>
    <t>Michael Jackson</t>
  </si>
  <si>
    <t>3fMbdgg4jU18AjLCKBhRSm</t>
  </si>
  <si>
    <t>1C2h7mLntPSeVYciMRTF4a</t>
  </si>
  <si>
    <t>Thriller 25 Super Deluxe Edition</t>
  </si>
  <si>
    <t>Thriller</t>
  </si>
  <si>
    <t>2ANVost0y2y52ema1E9xAZ</t>
  </si>
  <si>
    <t>2op4ptUiy3MgFkEUgSWzO2</t>
  </si>
  <si>
    <t>Thriller (Steve Aoki Midnight Hour Remix)</t>
  </si>
  <si>
    <t>Michael Kiwanuka</t>
  </si>
  <si>
    <t>0bzfPKdbXL5ezYW2z3UGQj</t>
  </si>
  <si>
    <t>0qxsfpy2VU0i4eDR9RTaAU</t>
  </si>
  <si>
    <t>Love &amp; Hate</t>
  </si>
  <si>
    <t>1IhwCsddYddLs41f6QQDvP</t>
  </si>
  <si>
    <t>Love &amp; Hate (Radio Edit)</t>
  </si>
  <si>
    <t>3T3Z6WSSqVCyyPSl6ToGlc</t>
  </si>
  <si>
    <t>Love &amp; Hate (Leon Vynehall Love Rework)</t>
  </si>
  <si>
    <t>Migos</t>
  </si>
  <si>
    <t>6oMuImdp5ZcFhWP0ESe6mG</t>
  </si>
  <si>
    <t>7fd7SEK25VS3gJAUgSwL6y</t>
  </si>
  <si>
    <t>Culture II</t>
  </si>
  <si>
    <t>Culture</t>
  </si>
  <si>
    <t>2AvupjUeMnSffKEV05x222</t>
  </si>
  <si>
    <t>0wGBMvq7f2ThcvfvfdcC7k</t>
  </si>
  <si>
    <t>Miguel</t>
  </si>
  <si>
    <t>360IAlyVv4PCEVjgyMZrxK</t>
  </si>
  <si>
    <t>21XMv0TCsnhWPt7MNVvkzD</t>
  </si>
  <si>
    <t>Kaleidoscope Dream</t>
  </si>
  <si>
    <t>0vlIws8YGMQAbMEkubJgAP</t>
  </si>
  <si>
    <t>6VcyVQu3YmkzIWvxHVyCCB</t>
  </si>
  <si>
    <t>Kaleidoscope Dream - Track by Track Commentary</t>
  </si>
  <si>
    <t>6W8ZsoinSMViZMh9aYK7gQ</t>
  </si>
  <si>
    <t>Wildheart (Deluxe Version)</t>
  </si>
  <si>
    <t>Wildheart</t>
  </si>
  <si>
    <t>6b5WANFyoXhaMTXPqLF6ez</t>
  </si>
  <si>
    <t>19Ybi41VIHr3mTjt62I1jG</t>
  </si>
  <si>
    <t>2C5dOnrKINTSWxSVAAceEd</t>
  </si>
  <si>
    <t>Mikal Cronin</t>
  </si>
  <si>
    <t>6QobJ3vnalBTlsdOrvQTIt</t>
  </si>
  <si>
    <t>2spxrQq50aGqf9Barvc8fg</t>
  </si>
  <si>
    <t>MCII</t>
  </si>
  <si>
    <t>Miles Davis</t>
  </si>
  <si>
    <t>0kbYTNQb4Pb1rPbbaF0pT4</t>
  </si>
  <si>
    <t>4sb0eMpDn3upAFfyi4q2rw</t>
  </si>
  <si>
    <t>Kind Of Blue (Legacy Edition)</t>
  </si>
  <si>
    <t>Kind of Blue</t>
  </si>
  <si>
    <t>1weenld61qoidwYuZ1GESA</t>
  </si>
  <si>
    <t>Kind Of Blue</t>
  </si>
  <si>
    <t>Miley Cyrus</t>
  </si>
  <si>
    <t>5YGY8feqx7naU7z4HrwZM6</t>
  </si>
  <si>
    <t>3RDqXDc1bAETps54MSSOW0</t>
  </si>
  <si>
    <t>Bangerz (Deluxe Version)</t>
  </si>
  <si>
    <t>Bangerz</t>
  </si>
  <si>
    <t>Miranda Lambert</t>
  </si>
  <si>
    <t>66lH4jAE7pqPlOlzUKbwA0</t>
  </si>
  <si>
    <t>3uczBfJFFSNjSiF8ScC1pA</t>
  </si>
  <si>
    <t>Revolution</t>
  </si>
  <si>
    <t xml:space="preserve">Revolution </t>
  </si>
  <si>
    <t>Mitski</t>
  </si>
  <si>
    <t>2uYWxilOVlUdk4oV9DvwqK</t>
  </si>
  <si>
    <t>653wRjqO0GOZPQPcXpeAXD</t>
  </si>
  <si>
    <t>Be the Cowboy</t>
  </si>
  <si>
    <t>16i5KnBjWgUtwOO7sVMnJB</t>
  </si>
  <si>
    <t>Puberty 2</t>
  </si>
  <si>
    <t>Moses Sumney</t>
  </si>
  <si>
    <t>5W10uJRsbt9bROJDKoI1Wn</t>
  </si>
  <si>
    <t>30WjNaR79shSTGB52IJTw0</t>
  </si>
  <si>
    <t>Aromanticism</t>
  </si>
  <si>
    <t>Mount Eerie</t>
  </si>
  <si>
    <t>4Sw0SFu1fFdYXdAEVdrqnO</t>
  </si>
  <si>
    <t>5p64XgvFREt1P6mC7Xl6XN</t>
  </si>
  <si>
    <t>A Crow Looked at Me</t>
  </si>
  <si>
    <t>Mumford &amp; Sons</t>
  </si>
  <si>
    <t>3gd8FJtBJtkRxdfbTu19U2</t>
  </si>
  <si>
    <t>4Blt0T4LKGdWreILkYZre3</t>
  </si>
  <si>
    <t>Babel (Deluxe Version)</t>
  </si>
  <si>
    <t>Babel</t>
  </si>
  <si>
    <t>4QVDwpWrDPF2vUjlTHfRjr</t>
  </si>
  <si>
    <t>6w5W6ZGTvDsppKUOiGMuMo</t>
  </si>
  <si>
    <t>Sigh No More</t>
  </si>
  <si>
    <t>Napalm Death</t>
  </si>
  <si>
    <t>3UqRgrDIQ208yNGiWKRMNt</t>
  </si>
  <si>
    <t>3McUmHqMv5K9JRdbBDP2RH</t>
  </si>
  <si>
    <t>Apex Predator - Easy Meat</t>
  </si>
  <si>
    <t xml:space="preserve">Apex Predator - Easy Meat </t>
  </si>
  <si>
    <t>Natalie Prass</t>
  </si>
  <si>
    <t>0EmUT6i9rTu9ZHy1Tl1iuX</t>
  </si>
  <si>
    <t>21zH1ohnZ6T0g95ZnUTwBM</t>
  </si>
  <si>
    <t>Neko Case</t>
  </si>
  <si>
    <t>4Cedjq5BQL3MhapRvDpFED</t>
  </si>
  <si>
    <t>56PXLjwRAZTqpZjM07FeR5</t>
  </si>
  <si>
    <t>The Worse Things Get, The Harder I Fight, The Harder I Fight, The More I Love You (Deluxe Edition)</t>
  </si>
  <si>
    <t>The Worse Things Get, the Harder I Fight, the Harder I Fight, the More I Love You</t>
  </si>
  <si>
    <t>Nelly</t>
  </si>
  <si>
    <t>2gBjLmx6zQnFGQJCAQpRgw</t>
  </si>
  <si>
    <t>4HUUHHXBXImwksfbSPqE7q</t>
  </si>
  <si>
    <t>Nellyville</t>
  </si>
  <si>
    <t>7kUJA0mPf26wNsxXy9KgrE</t>
  </si>
  <si>
    <t>Nick Cave &amp; The Bad Seeds</t>
  </si>
  <si>
    <t>4UXJsSlnKd7ltsrHebV79Q</t>
  </si>
  <si>
    <t>34xaLN7rDecGEK5UGIVbeJ</t>
  </si>
  <si>
    <t>Skeleton Tree</t>
  </si>
  <si>
    <t>Nickelback</t>
  </si>
  <si>
    <t>6deZN1bslXzeGvOLaLMOIF</t>
  </si>
  <si>
    <t>69ny9Y7VrjVP7JNK0xhYke</t>
  </si>
  <si>
    <t>All the Right Reasons (Special Edition)</t>
  </si>
  <si>
    <t>All The Right Reasons</t>
  </si>
  <si>
    <t>3eZd2XbhLyPcgbgcsLTZh3</t>
  </si>
  <si>
    <t>All the Right Reasons</t>
  </si>
  <si>
    <t>0GQ9AZBJSj109gmSdSrviC</t>
  </si>
  <si>
    <t>Dark Horse</t>
  </si>
  <si>
    <t>2gMWwDIxxGIiblnv1pQHyd</t>
  </si>
  <si>
    <t>Here and Now (Audio Only Version)</t>
  </si>
  <si>
    <t>Here And Now</t>
  </si>
  <si>
    <t>5fKL7vMTXvhR9tov8Kqt3u</t>
  </si>
  <si>
    <t>Silver Side Up</t>
  </si>
  <si>
    <t>Nicki Minaj</t>
  </si>
  <si>
    <t>0hCNtLu0JehylgoiP8L4Gh</t>
  </si>
  <si>
    <t>51HDsvvActcDmYy7NQl6oL</t>
  </si>
  <si>
    <t>Pink Friday (Deluxe)</t>
  </si>
  <si>
    <t>Pink Friday</t>
  </si>
  <si>
    <t>6OfCOPtcPuhlAovGJ52uZO</t>
  </si>
  <si>
    <t>Pink Friday ... Roman Reloaded</t>
  </si>
  <si>
    <t>6fABwONLawdFjkDpLx41j8</t>
  </si>
  <si>
    <t>Pink Friday ... Roman Reloaded (Deluxe)</t>
  </si>
  <si>
    <t>78XjkzI0J1YpzKUPgzWbat</t>
  </si>
  <si>
    <t>Pink Friday: Roman Reloaded The Re-Up</t>
  </si>
  <si>
    <t>3N9kar9VT6yLh3cqPEwlbS</t>
  </si>
  <si>
    <t>Pink Friday (Deluxe Edition)</t>
  </si>
  <si>
    <t>2D2rriWruRrRFq2AAholPp</t>
  </si>
  <si>
    <t>Pink Friday ... Roman Reloaded (Deluxe Edition)</t>
  </si>
  <si>
    <t>5jem47f4IRH6UaxNAWO6vD</t>
  </si>
  <si>
    <t>3LJhoYn4nnHmvPRO3ppbsl</t>
  </si>
  <si>
    <t>3zzfHV7JM2FAqoRq0rZqwI</t>
  </si>
  <si>
    <t>5nWh5uoHiXXZtet0PJJUXW</t>
  </si>
  <si>
    <t>4cIAp0fnyPfICPqELp7LSH</t>
  </si>
  <si>
    <t>5yZTwH7fBz5vKCuvAOUFih</t>
  </si>
  <si>
    <t>37LZ6xX2VT8A65tokiMEyC</t>
  </si>
  <si>
    <t>1XLirBHtfQoJgCrTodBZCj</t>
  </si>
  <si>
    <t>11WBJUabzUXj583BoGUYMD</t>
  </si>
  <si>
    <t>07aahkgYoHTTTV0RYKkMip</t>
  </si>
  <si>
    <t>6eXsPYMiO1VvFLNKmxF27i</t>
  </si>
  <si>
    <t>6CtimMN0wN8xkdirgYp65U</t>
  </si>
  <si>
    <t>2gG0n5mztqZ0E8b6oT5VYG</t>
  </si>
  <si>
    <t>5ooCuPIk58IwSo6DRr1JCu</t>
  </si>
  <si>
    <t>The Pinkprint (Deluxe)</t>
  </si>
  <si>
    <t>The Pinkprint</t>
  </si>
  <si>
    <t>5qs8T6ZHSrnllnOuUk6muC</t>
  </si>
  <si>
    <t>The Pinkprint (Deluxe Edition)</t>
  </si>
  <si>
    <t>1IOHcoY4gPRECxpIhVGmuq</t>
  </si>
  <si>
    <t>59MdvdFat6bnx3rCz7U2Cr</t>
  </si>
  <si>
    <t>7ddPYY1YsO1mSMAUoL2WVg</t>
  </si>
  <si>
    <t>5v46BbWAvOpzkfsLDFQvxW</t>
  </si>
  <si>
    <t>Nicolas Jaar</t>
  </si>
  <si>
    <t>5a0etAzO5V26gvlbmHzT9W</t>
  </si>
  <si>
    <t>0tUJcqDuXHNkaPKLN0lQhT</t>
  </si>
  <si>
    <t>Space Is Only Noise</t>
  </si>
  <si>
    <t>Nirvana</t>
  </si>
  <si>
    <t>6olE6TJLqED3rqDCT0FyPh</t>
  </si>
  <si>
    <t>2guirTSEqLizK7j9i1MTTZ</t>
  </si>
  <si>
    <t>Nevermind (Remastered)</t>
  </si>
  <si>
    <t>Nevermind</t>
  </si>
  <si>
    <t>6yaiubHHJy8N8QcHy3julo</t>
  </si>
  <si>
    <t>3FFGbUutKWN1c4f0CJR4Uh</t>
  </si>
  <si>
    <t>Nevermind (Super Deluxe Edition)</t>
  </si>
  <si>
    <t>1ySR0W1hHxPDKCBWdvzRvc</t>
  </si>
  <si>
    <t>Nevermind (Deluxe Edition)</t>
  </si>
  <si>
    <t>No Doubt</t>
  </si>
  <si>
    <t>0cQbJU1aAzvbEmTuljWLlF</t>
  </si>
  <si>
    <t>0KFPnm4Ow2L9BuivmWT3pu</t>
  </si>
  <si>
    <t>Rock Steady</t>
  </si>
  <si>
    <t>Noname</t>
  </si>
  <si>
    <t>1EpyA68dKpjf7jXmQL88Hy</t>
  </si>
  <si>
    <t>7oHM3Sj0l2nXAzGAxW0KOt</t>
  </si>
  <si>
    <t>Room 25</t>
  </si>
  <si>
    <t>Norah Jones</t>
  </si>
  <si>
    <t>2Kx7MNY7cI1ENniW7vT30N</t>
  </si>
  <si>
    <t>1JvoMzqg04nC29gam4Qaiq</t>
  </si>
  <si>
    <t>Come Away With Me</t>
  </si>
  <si>
    <t>6PguISnE2nz7CuhnIAWhQF</t>
  </si>
  <si>
    <t>Come Away With Me (Deluxe Edition)</t>
  </si>
  <si>
    <t>03N8rZHlVAaUtzAMQrXxnN</t>
  </si>
  <si>
    <t>7gJJme3euzF3kGQnIArnHR</t>
  </si>
  <si>
    <t>7GaAXgbFSpcJOiLlFGYyOL</t>
  </si>
  <si>
    <t>Feels Like Home</t>
  </si>
  <si>
    <t>42vTuluCgTkgavQGzbMuvG</t>
  </si>
  <si>
    <t>Feels Like Home (Deluxe Edition)</t>
  </si>
  <si>
    <t>6hpBCxDD4f45hI0UMvOggI</t>
  </si>
  <si>
    <t>Not Too Late</t>
  </si>
  <si>
    <t>Okkervil River</t>
  </si>
  <si>
    <t>5E7zSu46SqTmgKqsc0tFkY</t>
  </si>
  <si>
    <t>1XJyLILxz1fdlZ8EqbL5jn</t>
  </si>
  <si>
    <t>Black Sheep Boy (10th Anniversary Edition)</t>
  </si>
  <si>
    <t>Black Sheep Boy</t>
  </si>
  <si>
    <t>One Direction</t>
  </si>
  <si>
    <t>4AK6F7OLvEQ5QYCBNiQWHq</t>
  </si>
  <si>
    <t>4gCNyS7pidfK3rKWhB3JOY</t>
  </si>
  <si>
    <t>FOUR (Deluxe)</t>
  </si>
  <si>
    <t>FOUR</t>
  </si>
  <si>
    <t>1gMxiQQSg5zeu4htBosASY</t>
  </si>
  <si>
    <t>Made In The A.M. (Deluxe Edition)</t>
  </si>
  <si>
    <t>Made In The A.M.</t>
  </si>
  <si>
    <t>7p1fX8aUySrBdx4WSYspOu</t>
  </si>
  <si>
    <t>Midnight Memories (Deluxe)</t>
  </si>
  <si>
    <t>Midnight Memories</t>
  </si>
  <si>
    <t>5SxEsi1PNyo1XfEKDYcFKF</t>
  </si>
  <si>
    <t>Take Me Home: Yearbook Edition</t>
  </si>
  <si>
    <t>Take Me Home</t>
  </si>
  <si>
    <t>7qfrZ8W7EbA3Hm5TqrkMtX</t>
  </si>
  <si>
    <t>Up All Night</t>
  </si>
  <si>
    <t>53DrBEDi1AvhWOtCdljUiu</t>
  </si>
  <si>
    <t>OneRepublic</t>
  </si>
  <si>
    <t>5Pwc4xIPtQLFEnJriah9YJ</t>
  </si>
  <si>
    <t>2bbhW5ifCwOYM8DMkqoYBF</t>
  </si>
  <si>
    <t>Native</t>
  </si>
  <si>
    <t>OutKast</t>
  </si>
  <si>
    <t>1G9G7WwrXka3Z1r7aIDjI7</t>
  </si>
  <si>
    <t>1UsmQ3bpJTyK6ygoOOjG1r</t>
  </si>
  <si>
    <t>Speakerboxxx/The Love Below</t>
  </si>
  <si>
    <t>P!nk</t>
  </si>
  <si>
    <t>1KCSPY1glIKqW2TotWuXOR</t>
  </si>
  <si>
    <t>1LOJfNDxQhbpssKx7oM7at</t>
  </si>
  <si>
    <t>Funhouse Deluxe Version</t>
  </si>
  <si>
    <t>Funhouse</t>
  </si>
  <si>
    <t>3qfa80DgDetuac3GtIPQZx</t>
  </si>
  <si>
    <t>2dpS2uYlkzDsPjl3IZbNjD</t>
  </si>
  <si>
    <t>Greatest Hits...So Far!!!</t>
  </si>
  <si>
    <t>Greatest Hits... So Far!!!</t>
  </si>
  <si>
    <t>57wJKO7qrPw56iOEKhTmg2</t>
  </si>
  <si>
    <t>M!ssundaztood (Deluxe Version)</t>
  </si>
  <si>
    <t>M!ssundaztood</t>
  </si>
  <si>
    <t>2Q9oTK48eb85waX1fFJsvj</t>
  </si>
  <si>
    <t>The Truth About Love</t>
  </si>
  <si>
    <t>Pallbearer</t>
  </si>
  <si>
    <t>2yeEmsTQMNHBlS5dhWtuD1</t>
  </si>
  <si>
    <t>5hcHyM3KYY97gUZzfRlNZb</t>
  </si>
  <si>
    <t>Foundations of Burden</t>
  </si>
  <si>
    <t>Panic! At The Disco</t>
  </si>
  <si>
    <t>20JZFwl6HVl6yg8a4H3ZqK</t>
  </si>
  <si>
    <t>6twKQ0EsUJHVlAr6XBylrj</t>
  </si>
  <si>
    <t>Death of a Bachelor</t>
  </si>
  <si>
    <t>Death Of A Bachelor</t>
  </si>
  <si>
    <t>2VnKzCESTePshnbUALlDt2</t>
  </si>
  <si>
    <t>All My Friends We're Glorious: Death of a Bachelor Tour Live</t>
  </si>
  <si>
    <t>Parliament</t>
  </si>
  <si>
    <t>5SMVzTJyKFJ7TUb46DglcH</t>
  </si>
  <si>
    <t>4q1HNSka8CzuLvC8ydcsD2</t>
  </si>
  <si>
    <t>Mothership Connection</t>
  </si>
  <si>
    <t>Parquet Courts</t>
  </si>
  <si>
    <t>23NIwARd4vPbxt3wwNnJ6k</t>
  </si>
  <si>
    <t>198JgCiP5oHBycAKedKHRm</t>
  </si>
  <si>
    <t>Light Up Gold + Tally All The Things That You Broke</t>
  </si>
  <si>
    <t>Light Up Gold</t>
  </si>
  <si>
    <t>1aYXn1WnQWLTmOpQtKVeYJ</t>
  </si>
  <si>
    <t>Patti Smith</t>
  </si>
  <si>
    <t>0vYkHhJ48Bs3jWcvZXvOrP</t>
  </si>
  <si>
    <t>7xg7u99lilTCPbaRfnYuy6</t>
  </si>
  <si>
    <t>Horses (Legacy Edition)</t>
  </si>
  <si>
    <t>Horses</t>
  </si>
  <si>
    <t>0OeuSeP8wp8n8OuTqYb61C</t>
  </si>
  <si>
    <t>Patty Griffin</t>
  </si>
  <si>
    <t>7tNLRmiAN8hpmFrbIHiHsy</t>
  </si>
  <si>
    <t>3wni3d7CuzKXgKENBGD61b</t>
  </si>
  <si>
    <t>American Kid</t>
  </si>
  <si>
    <t>Paul Simon</t>
  </si>
  <si>
    <t>2CvCyf1gEVhI0mX6aFXmVI</t>
  </si>
  <si>
    <t>71hpzCnp9lYUZgV4rUtdvT</t>
  </si>
  <si>
    <t>So Beautiful or So What</t>
  </si>
  <si>
    <t>1ujZpTYHOc5XS0JIBKjUaI</t>
  </si>
  <si>
    <t>Stranger To Stranger</t>
  </si>
  <si>
    <t>Stranger to Stranger</t>
  </si>
  <si>
    <t>74rIoPp34FGpag8NqgV9NA</t>
  </si>
  <si>
    <t>Stranger To Stranger (Deluxe Edition)</t>
  </si>
  <si>
    <t>Paul Weller</t>
  </si>
  <si>
    <t>7Lf3LOZp3U3u2f6cWMd3AH</t>
  </si>
  <si>
    <t>0mbzS8xzbJj3sK2n0g6nPh</t>
  </si>
  <si>
    <t>A Kind Revolution (Deluxe)</t>
  </si>
  <si>
    <t>A Kind Revolution</t>
  </si>
  <si>
    <t>75phvGRRG8iVqXn50R9Kie</t>
  </si>
  <si>
    <t>Wake Up the Nation</t>
  </si>
  <si>
    <t>Wake Up The Nation</t>
  </si>
  <si>
    <t>5fP8hiphrWiOiTN9EIcYQv</t>
  </si>
  <si>
    <t>Paula Abdul</t>
  </si>
  <si>
    <t>4PpmBoqphQusNFsxuVKb6j</t>
  </si>
  <si>
    <t>7zduRJgS6v79QmNUhKGozu</t>
  </si>
  <si>
    <t>Forever Your Girl</t>
  </si>
  <si>
    <t>Pearl Jam</t>
  </si>
  <si>
    <t>1w5Kfo2jwwIPruYS2UWh56</t>
  </si>
  <si>
    <t>5B4PYA7wNN4WdEXdIJu58a</t>
  </si>
  <si>
    <t>6a5n1Frj3nxGcyTqT1xfrg</t>
  </si>
  <si>
    <t>Ten Redux</t>
  </si>
  <si>
    <t>6wKolrCfrRb5GtS2WHoATt</t>
  </si>
  <si>
    <t>Live On Ten Legs</t>
  </si>
  <si>
    <t>Pedro The Lion</t>
  </si>
  <si>
    <t>4ApdWjZjftqD77Vh6qDbCr</t>
  </si>
  <si>
    <t>09iUbAL6vQRsL6eLvKtoKB</t>
  </si>
  <si>
    <t>Winners Never Quit (Remastered)</t>
  </si>
  <si>
    <t>Pedro the Lion</t>
  </si>
  <si>
    <t>Winners Never Quit</t>
  </si>
  <si>
    <t>Pentatonix</t>
  </si>
  <si>
    <t>26AHtbjWKiwYzsoGoUZq53</t>
  </si>
  <si>
    <t>3sId8sOH47yqOWopzbEtJn</t>
  </si>
  <si>
    <t>A Pentatonix Christmas Deluxe</t>
  </si>
  <si>
    <t>A Pentatonix Christmas</t>
  </si>
  <si>
    <t>0WY9crJYAFT22zwx9LL5Az</t>
  </si>
  <si>
    <t>It's Beginning To Look A Lot Like Christmas (Country Club Martini Crew Pop Remix)</t>
  </si>
  <si>
    <t>5GBnDVv4fqsWUJxJUt6rC1</t>
  </si>
  <si>
    <t>It's Beginning To Look A Lot Like Christmas (Cutmore Remix)</t>
  </si>
  <si>
    <t>1Hk4SnryAWYhwj64r3MeD0</t>
  </si>
  <si>
    <t>It's Beginning To Look A Lot Like Christmas (Country Club Martini Crew Remix)</t>
  </si>
  <si>
    <t>Perfume Genius</t>
  </si>
  <si>
    <t>2ueoLVCXQ948OfhVvAy3Nn</t>
  </si>
  <si>
    <t>28FxHb9OJRzAch4DwUUsaT</t>
  </si>
  <si>
    <t>Too Bright</t>
  </si>
  <si>
    <t>Pet Shop Boys</t>
  </si>
  <si>
    <t>2ycnb8Er79LoH2AsR5ldjh</t>
  </si>
  <si>
    <t>60xS3EDuOFXLMJLSjwSUZa</t>
  </si>
  <si>
    <t>Electric</t>
  </si>
  <si>
    <t>5MTxJWg9emVh70fjZl0HRR</t>
  </si>
  <si>
    <t>Peter Frampton</t>
  </si>
  <si>
    <t>0543y7yrvny4KymoaneT4W</t>
  </si>
  <si>
    <t>3719jlsd41vKAiYWrXNt9o</t>
  </si>
  <si>
    <t>Frampton Comes Alive! (Deluxe Edition)</t>
  </si>
  <si>
    <t>Frampton Comes Alive</t>
  </si>
  <si>
    <t>5HmHuAG1kzTqK1N6Ne4zyV</t>
  </si>
  <si>
    <t>Frampton Comes Alive!</t>
  </si>
  <si>
    <t>1SJZWjxsSbKvSycxDfnwcN</t>
  </si>
  <si>
    <t>4z0W5a3ROAH1KGgtuuKlCG</t>
  </si>
  <si>
    <t>Frampton Comes Alive! (Rarities Edition)</t>
  </si>
  <si>
    <t>Phillip Phillips</t>
  </si>
  <si>
    <t>6p5JxpTc7USNnBnLzctyd4</t>
  </si>
  <si>
    <t>773GsAWk3z8mGgMDeR7n1A</t>
  </si>
  <si>
    <t>The World From The Side Of The Moon (Deluxe)</t>
  </si>
  <si>
    <t>The World From The Side Of The Moon</t>
  </si>
  <si>
    <t>1OvsDmuMr3UEhwyQ1KW2fW</t>
  </si>
  <si>
    <t>Phosphorescent</t>
  </si>
  <si>
    <t>57kIMCLPgkzQlXjblX7XXP</t>
  </si>
  <si>
    <t>19C3Ferv8ZiWTOpCfxN2S1</t>
  </si>
  <si>
    <t>Muchacho De Lujo (Deluxe Edition)</t>
  </si>
  <si>
    <t>Muchacho</t>
  </si>
  <si>
    <t>1lCaYGVwy25AGVzuNUU1rD</t>
  </si>
  <si>
    <t>Pink Floyd</t>
  </si>
  <si>
    <t>0k17h0D3J5VfsdmQ1iZtE9</t>
  </si>
  <si>
    <t>4LH4d3cOWNNsVw41Gqt2kv</t>
  </si>
  <si>
    <t>The Dark Side of the Moon</t>
  </si>
  <si>
    <t>0bCAjiUamIFqKJsekOYuRw</t>
  </si>
  <si>
    <t>Wish You Were Here</t>
  </si>
  <si>
    <t>Atom Pink Floyd Tribute</t>
  </si>
  <si>
    <t>5KlZxm5ILJ9tuGRG74b6vw</t>
  </si>
  <si>
    <t>1WY1UHGC8sn4liS6VPlkZ4</t>
  </si>
  <si>
    <t>Studio Sessions - Wish You Were Here</t>
  </si>
  <si>
    <t>PJ Harvey</t>
  </si>
  <si>
    <t>12VaqyEhgwDRuFfEqbnrpz</t>
  </si>
  <si>
    <t>2f8Rfpdol5jrJe3OL4YH6k</t>
  </si>
  <si>
    <t>Let England Shake</t>
  </si>
  <si>
    <t>Post Malone</t>
  </si>
  <si>
    <t>246dkjvS1zLTtiykXe5h60</t>
  </si>
  <si>
    <t>6trNtQUgC8cgbWcqoMYkOR</t>
  </si>
  <si>
    <t>beerbongs &amp; bentleys</t>
  </si>
  <si>
    <t>6A6weHMYzpMdFyLwCBCOiS</t>
  </si>
  <si>
    <t>5s0rmjP8XOPhP6HhqOhuyC</t>
  </si>
  <si>
    <t>Stoney (Deluxe)</t>
  </si>
  <si>
    <t>Stoney</t>
  </si>
  <si>
    <t>2TbtBmA00IP0P1GpUqIaXS</t>
  </si>
  <si>
    <t>Prince</t>
  </si>
  <si>
    <t>5a2EaR3hamoenG9rDuVn8j</t>
  </si>
  <si>
    <t>1jy9Nciz47PNHiUB7FxAjK</t>
  </si>
  <si>
    <t>Musicology</t>
  </si>
  <si>
    <t>1X1So5oX4TCFGdK6BN9UXs</t>
  </si>
  <si>
    <t>Originals</t>
  </si>
  <si>
    <t>5oQClEU6YXiVoaz4ZTmOOO</t>
  </si>
  <si>
    <t>The Very Best Of Prince</t>
  </si>
  <si>
    <t>DJ Jazzy Jeff &amp; The Fresh Prince</t>
  </si>
  <si>
    <t>1mG23iQeR29Ojhq89D5gbh</t>
  </si>
  <si>
    <t>5eQ9JU8EcJprur3vZRRRwQ</t>
  </si>
  <si>
    <t>The Very Best Of D.J. Jazzy Jeff &amp; The Fresh Prince</t>
  </si>
  <si>
    <t>5N9QAscaF9QeZS0a4ZcnwG</t>
  </si>
  <si>
    <t>Prince Eyango</t>
  </si>
  <si>
    <t>2lVqx4opVtMGCUiWRt8qTS</t>
  </si>
  <si>
    <t>5mMtyEQCNM69GZ2KGLpN60</t>
  </si>
  <si>
    <t>The Very Best Of Prince Eyango</t>
  </si>
  <si>
    <t>3fQowtQJcOcKetb6XkMeq1</t>
  </si>
  <si>
    <t>The Very Best Of</t>
  </si>
  <si>
    <t>Protomartyr</t>
  </si>
  <si>
    <t>2YFBqMMiIIL4XyiEwqySUQ</t>
  </si>
  <si>
    <t>5w1LR7cbTKEoCfgB98rkgR</t>
  </si>
  <si>
    <t>Relatives In Descent</t>
  </si>
  <si>
    <t>Relatives in Descent</t>
  </si>
  <si>
    <t>6ReX2BMiDkmAojRLeJll8k</t>
  </si>
  <si>
    <t>The Agent Intellect</t>
  </si>
  <si>
    <t>Public Enemy</t>
  </si>
  <si>
    <t>6Mo9PoU6svvhgEum7wh2Nd</t>
  </si>
  <si>
    <t>03Mx6yaV7k4bsEmcTH8J49</t>
  </si>
  <si>
    <t>It Takes A Nation Of Millions To Hold Us Back</t>
  </si>
  <si>
    <t>It Takes a Nation of Millions to Hold Us Back</t>
  </si>
  <si>
    <t>3PxXiYU3PjymOEE22PewGZ</t>
  </si>
  <si>
    <t>It Takes A Nation Of Millions To Hold Us Back (Deluxe Edition)</t>
  </si>
  <si>
    <t>1Rj1daFzMlYzLv7lJl14hz</t>
  </si>
  <si>
    <t>Puddle Of Mudd</t>
  </si>
  <si>
    <t>3dXaa6jwM7B52GZpaJEIr5</t>
  </si>
  <si>
    <t>4oWz3E9jTrBe9sVkiX2sJ5</t>
  </si>
  <si>
    <t>Come Clean</t>
  </si>
  <si>
    <t>5DLx1IHDoyBHyjF4UggiSe</t>
  </si>
  <si>
    <t>Pusha T</t>
  </si>
  <si>
    <t>0ONHkAv9pCAFxb0zJwDNTy</t>
  </si>
  <si>
    <t>07bIdDDe3I3hhWpxU6tuBp</t>
  </si>
  <si>
    <t>DAYTONA</t>
  </si>
  <si>
    <t>7aJucmwVKKv0sNXOVsuOF6</t>
  </si>
  <si>
    <t>Queen</t>
  </si>
  <si>
    <t>1dfeR4HaWDbWqFHLkxsg1d</t>
  </si>
  <si>
    <t>3BHe7LbW5yRjyqXNJ3A6mW</t>
  </si>
  <si>
    <t>Bohemian Rhapsody (The Original Soundtrack)</t>
  </si>
  <si>
    <t>R. Kelly</t>
  </si>
  <si>
    <t>2mxe0TnaNL039ysAj51xPQ</t>
  </si>
  <si>
    <t>35Ea7OWXZPZB1vAPiaEGOM</t>
  </si>
  <si>
    <t>Chocolate Factory</t>
  </si>
  <si>
    <t>Radiohead</t>
  </si>
  <si>
    <t>4Z8W4fKeB5YxbusRsdQVPb</t>
  </si>
  <si>
    <t>6vuykQgDLUCiZ7YggIpLM9</t>
  </si>
  <si>
    <t>A Moon Shaped Pool</t>
  </si>
  <si>
    <t>Ramones</t>
  </si>
  <si>
    <t>1co4F2pPNH8JjTutZkmgSm</t>
  </si>
  <si>
    <t>5uYDAwW0SZgcfOFkxrST64</t>
  </si>
  <si>
    <t>Ramones - 40th Anniversary Deluxe Edition (Remastered)</t>
  </si>
  <si>
    <t>3ToX9inehiXTv17hpaOyie</t>
  </si>
  <si>
    <t>Ramones (Remastered)</t>
  </si>
  <si>
    <t>5A1GAiPFd6U608KCDjacpk</t>
  </si>
  <si>
    <t>Weird Tales Of The Ramones (1976-1996)</t>
  </si>
  <si>
    <t>Johnny Ramone, Marky Ramone &amp; Dee Dee Ramone (of The Ramones)</t>
  </si>
  <si>
    <t>6u3eqTBC77gibTS60r3pPp</t>
  </si>
  <si>
    <t>3B3czVD9TsLfd5mfq4kqRS</t>
  </si>
  <si>
    <t>Ramone's Solo Performances</t>
  </si>
  <si>
    <t>Hamburg Ramones</t>
  </si>
  <si>
    <t>2E3L85CdtXdCZkVeFQzwEL</t>
  </si>
  <si>
    <t>2GNilNv1L3PYbuQz9saT98</t>
  </si>
  <si>
    <t>The Song RamÃ¶nes the Same</t>
  </si>
  <si>
    <t>Raphael Saadiq</t>
  </si>
  <si>
    <t>6g0Wah2YFtb1rFgKhUktlo</t>
  </si>
  <si>
    <t>26orrccGqNXm1m6mr9OO91</t>
  </si>
  <si>
    <t>Stone Rollin'</t>
  </si>
  <si>
    <t>16pgtw7UtMUShuNvn22V0S</t>
  </si>
  <si>
    <t>Rascal Flatts</t>
  </si>
  <si>
    <t>0a1gHP0HAqALbEyxaD5Ngn</t>
  </si>
  <si>
    <t>5NH87jdrVjOHt8gDMHT1Wy</t>
  </si>
  <si>
    <t>Feels Like Today</t>
  </si>
  <si>
    <t>4rmqbVdynbNjUCVuvDLZIY</t>
  </si>
  <si>
    <t>5XPdkIryKSpTKW21HUtvV0</t>
  </si>
  <si>
    <t>Me And My Gang</t>
  </si>
  <si>
    <t>7vb2No5vWyz3UhcMA9UdjG</t>
  </si>
  <si>
    <t>Nothing Like This</t>
  </si>
  <si>
    <t>2E36HmDrQ5ALEzjESoRQ12</t>
  </si>
  <si>
    <t>Unstoppable</t>
  </si>
  <si>
    <t>2xyqKrynMXQlrLNda7WAUq</t>
  </si>
  <si>
    <t>Unstoppable (JCPenney Exclusive)</t>
  </si>
  <si>
    <t>1bpHZJ7rwIjXkTKcjjDnE6</t>
  </si>
  <si>
    <t>Unstoppable (Olympics Mix)</t>
  </si>
  <si>
    <t>Ray Charles</t>
  </si>
  <si>
    <t>1eYhYunlNJlDoQhtYBvPsi</t>
  </si>
  <si>
    <t>7dYc03tSIjcF4dLJGXMS3f</t>
  </si>
  <si>
    <t>Genius Loves Company</t>
  </si>
  <si>
    <t>6RYquIc3i4fdpOkVjpQ6iH</t>
  </si>
  <si>
    <t>Genius Loves Company (10th Anniversary Edition)</t>
  </si>
  <si>
    <t>Red Hot Chili Peppers</t>
  </si>
  <si>
    <t>0L8ExT028jH3ddEcZwqJJ5</t>
  </si>
  <si>
    <t>7xl50xr9NDkd3i2kBbzsNZ</t>
  </si>
  <si>
    <t>Stadium Arcadium</t>
  </si>
  <si>
    <t>Rick Wakeman</t>
  </si>
  <si>
    <t>0mkcYaXUbJUs5mJointuzB</t>
  </si>
  <si>
    <t>7KqisP47OG3PCtbLknLJPT</t>
  </si>
  <si>
    <t>The Six Wives Of Henry VIII</t>
  </si>
  <si>
    <t>The Six Wives of Henry VIII</t>
  </si>
  <si>
    <t>0pOKG7iStG7fWIj4eVYh0n</t>
  </si>
  <si>
    <t>Rihanna</t>
  </si>
  <si>
    <t>5pKCCKE2ajJHZ9KAiaK11H</t>
  </si>
  <si>
    <t>3Q149ZH46Z0f3oDR7vlDYV</t>
  </si>
  <si>
    <t>ANTI</t>
  </si>
  <si>
    <t>19O3rXe4nDu9YDcc2tOQVn</t>
  </si>
  <si>
    <t>ANTI (Deluxe)</t>
  </si>
  <si>
    <t>4UlGauD7ROb3YbVOFMgW5u</t>
  </si>
  <si>
    <t>48i37aZTC1prDr4EcpQeEa</t>
  </si>
  <si>
    <t>2uN9icB3V4A5Tp7MiIvW2l</t>
  </si>
  <si>
    <t>3SJBLyMdjlp7N09Zb6sh4G</t>
  </si>
  <si>
    <t>3p39yDJtXkSw8QLMmB8yyD</t>
  </si>
  <si>
    <t>4Q3ad90GtI0dxyE5ZishAS</t>
  </si>
  <si>
    <t>3JSWZWeTHF4HDGt5Eozdy7</t>
  </si>
  <si>
    <t>Good Girl Gone Bad: Reloaded</t>
  </si>
  <si>
    <t>Good Girl Gone Bad</t>
  </si>
  <si>
    <t>4OXnPSBtZo8PBFiTOfuumP</t>
  </si>
  <si>
    <t>6nT2WJS6WHH86XRgkSK8yC</t>
  </si>
  <si>
    <t>Good Girl Gone Bad: The Remixes</t>
  </si>
  <si>
    <t>35dJsQDEr549O5DTFUy3uM</t>
  </si>
  <si>
    <t>Loud</t>
  </si>
  <si>
    <t>6UHhmTLl9T1scRYLmpHcDX</t>
  </si>
  <si>
    <t>7uGmyYwDFJbSc1xs4hkEs2</t>
  </si>
  <si>
    <t>Rated R</t>
  </si>
  <si>
    <t>RATED R</t>
  </si>
  <si>
    <t>5oMe51UhWt6rsnkAvNRd1A</t>
  </si>
  <si>
    <t>2wi0v7jPzYBCd99GggLtN8</t>
  </si>
  <si>
    <t>Rated R: Remixed</t>
  </si>
  <si>
    <t>1tCeN5NE7tngdu0aRuvu7q</t>
  </si>
  <si>
    <t>2g1EakEaW7fPTZC6vBmBCn</t>
  </si>
  <si>
    <t>Talk That Talk</t>
  </si>
  <si>
    <t>1Kw1bVd07oRqcjrcjQKC8T</t>
  </si>
  <si>
    <t>3sW7wD2qdMjs7KncaOoIJ5</t>
  </si>
  <si>
    <t>Talk That Talk (Deluxe)</t>
  </si>
  <si>
    <t>51h0awzHny8CZmIS6ECabP</t>
  </si>
  <si>
    <t>Rihanna Cover Band</t>
  </si>
  <si>
    <t>43Qktap74HhjP3Uyi801zn</t>
  </si>
  <si>
    <t>0TXUoJa5rVpN37Mh5E1ZlU</t>
  </si>
  <si>
    <t>Talk That Talk (feat. Jay-Z)</t>
  </si>
  <si>
    <t>4eddbruVtOqw8khwxSH6H2</t>
  </si>
  <si>
    <t>Unapologetic (Deluxe)</t>
  </si>
  <si>
    <t>Unapologetic</t>
  </si>
  <si>
    <t>0T23GvNaBUGtMKxZko8LQG</t>
  </si>
  <si>
    <t>Unapologetic (Edited Version)</t>
  </si>
  <si>
    <t>1ciAVKFdlpLi2eGDlXv6Bo</t>
  </si>
  <si>
    <t>0XJya16l3K1J2dEwY19F8z</t>
  </si>
  <si>
    <t>4XBfFj0WYyh5mBtU61EdyY</t>
  </si>
  <si>
    <t>4HsLpiXxuq5kxvMEALLyrh</t>
  </si>
  <si>
    <t>Unapologetic (Deluxe Version)</t>
  </si>
  <si>
    <t>Robert Johnson</t>
  </si>
  <si>
    <t>0f8MDDzIc6M4uH1xH0o0gy</t>
  </si>
  <si>
    <t>6QwHn86Rw53qli3Y6b41Rd</t>
  </si>
  <si>
    <t>The Complete Recordings</t>
  </si>
  <si>
    <t>Robin Thicke</t>
  </si>
  <si>
    <t>0ZrpamOxcZybMHGg1AYtHP</t>
  </si>
  <si>
    <t>55ErdDg54WTAEySb0r7yzb</t>
  </si>
  <si>
    <t>The Evolution of Robin Thicke</t>
  </si>
  <si>
    <t>The Evolution Of Robin Thicke</t>
  </si>
  <si>
    <t>7BhQMbCteLbnJ30ag01Uap</t>
  </si>
  <si>
    <t>The Evolution of Robin Thicke (Fan Deluxe)</t>
  </si>
  <si>
    <t>3uGSvIliWdtMzVisXdEK7J</t>
  </si>
  <si>
    <t>Robyn</t>
  </si>
  <si>
    <t>6UE7nl9mha6s8z0wFQFIZ2</t>
  </si>
  <si>
    <t>0Rzg7fqyWE39G6wKipxrns</t>
  </si>
  <si>
    <t>Body Talk</t>
  </si>
  <si>
    <t>4ektWErsV6EIxW0jBWq1Jn</t>
  </si>
  <si>
    <t>Body Talk Pt. 1</t>
  </si>
  <si>
    <t>77jvaKjAJW0O7c3QLSq1ne</t>
  </si>
  <si>
    <t>Body Talk Pt. 2</t>
  </si>
  <si>
    <t>5gI7xQZ3E4O2s3OTY3ldgN</t>
  </si>
  <si>
    <t>Body Talk Pt. 3</t>
  </si>
  <si>
    <t>6WZjFvrzwq8SOGe0r8R3qk</t>
  </si>
  <si>
    <t>Honey</t>
  </si>
  <si>
    <t>0IAaNxxKPy68UkxhKVtIcz</t>
  </si>
  <si>
    <t>79CnF9TlI4z2EkxidWSB9v</t>
  </si>
  <si>
    <t>Honey (Kim Ann Foxman Remix)</t>
  </si>
  <si>
    <t>Rosanne Cash</t>
  </si>
  <si>
    <t>6lx6XS8umFqYRVbBErx9fE</t>
  </si>
  <si>
    <t>5TyZEJV1RvYB6qdbDXHvKF</t>
  </si>
  <si>
    <t>The River &amp; The Thread (Deluxe)</t>
  </si>
  <si>
    <t>The River &amp; The Thread</t>
  </si>
  <si>
    <t>548ZyL80s0h5ZX20WVpuys</t>
  </si>
  <si>
    <t>Run The Jewels</t>
  </si>
  <si>
    <t>4RnBFZRiMLRyZy0AzzTg2C</t>
  </si>
  <si>
    <t>3v2GjFB9V5kHgrOCXn3sI9</t>
  </si>
  <si>
    <t>Run the Jewels 3</t>
  </si>
  <si>
    <t>Run the Jewels</t>
  </si>
  <si>
    <t>4Loc7NtCAo9mypHO6kbviD</t>
  </si>
  <si>
    <t>Run The Jewels 2</t>
  </si>
  <si>
    <t>4Kg4MRg91XfDHbI6Sc0CWN</t>
  </si>
  <si>
    <t>Run The Jewels|El-P</t>
  </si>
  <si>
    <t>4RnBFZRiMLRyZy0AzzTg2C|57UnSUpae3SbRekxNa5Kgl</t>
  </si>
  <si>
    <t>2ZyrfJY5s31jPFFxKrgKK1</t>
  </si>
  <si>
    <t>Run the Jewels Instrumentals</t>
  </si>
  <si>
    <t>2wwA3sIVfwCSQReRnVOvzL</t>
  </si>
  <si>
    <t>1K6D3iovFpTWunGDdVwacq</t>
  </si>
  <si>
    <t>5c97xTIhOD0RCl7EhIyxM1</t>
  </si>
  <si>
    <t>4dhlqFt3GmTjVNAaVoLidl</t>
  </si>
  <si>
    <t>Run the Jewels (Baby Driver Dialogue Version)</t>
  </si>
  <si>
    <t>Run the Jewels 2</t>
  </si>
  <si>
    <t>Rush</t>
  </si>
  <si>
    <t>2Hkut4rAAyrQxRdof7FVJq</t>
  </si>
  <si>
    <t>744i0LypfMwHHrKhzsqAx0</t>
  </si>
  <si>
    <t>Clockwork Angels</t>
  </si>
  <si>
    <t>07JFksBGuJKPcJTS6HCVNO</t>
  </si>
  <si>
    <t>Clockwork Angels Tour</t>
  </si>
  <si>
    <t>Russian Circles</t>
  </si>
  <si>
    <t>0AZ3VR0YbFcS0Kgei7L2QF</t>
  </si>
  <si>
    <t>2evkzWDPHn96GZ0In9GG1w</t>
  </si>
  <si>
    <t>Empros</t>
  </si>
  <si>
    <t>Sade</t>
  </si>
  <si>
    <t>47zz7sob9NUcODy0BTDvKx</t>
  </si>
  <si>
    <t>3QzXOFN7Wh4WgilnraBYAU</t>
  </si>
  <si>
    <t>Soldier of Love</t>
  </si>
  <si>
    <t>Soldier Of Love</t>
  </si>
  <si>
    <t>4BbUYdU5nLbdRRXmS3ygWo</t>
  </si>
  <si>
    <t>Sam Amidon</t>
  </si>
  <si>
    <t>6TTJ0xLPPNDyv4bXyukzU4</t>
  </si>
  <si>
    <t>3MMoy4IAK7L2dyzUyIQ1la</t>
  </si>
  <si>
    <t>I See the Sign</t>
  </si>
  <si>
    <t xml:space="preserve">Sam Amidon </t>
  </si>
  <si>
    <t>I See The Sign</t>
  </si>
  <si>
    <t>Sam Hunt</t>
  </si>
  <si>
    <t>2kucQ9jQwuD8jWdtR9Ef38</t>
  </si>
  <si>
    <t>0V7c0hnrLUFJyHNtjiAT2E</t>
  </si>
  <si>
    <t>Montevallo</t>
  </si>
  <si>
    <t>Sam Smith</t>
  </si>
  <si>
    <t>2wY79sveU1sp5g7SokKOiI</t>
  </si>
  <si>
    <t>08jWgM4vSkTose4blKBWov</t>
  </si>
  <si>
    <t>In The Lonely Hour</t>
  </si>
  <si>
    <t>0vrWqbRQEMKqhTGcDLQK7x</t>
  </si>
  <si>
    <t>In The Lonely Hour (Drowning Shadows Edition)</t>
  </si>
  <si>
    <t>3XftSbguntyRTBQaGItmfK</t>
  </si>
  <si>
    <t>The Thrill Of It All (Special Edition)</t>
  </si>
  <si>
    <t>The Thrill Of It All</t>
  </si>
  <si>
    <t>Sampha</t>
  </si>
  <si>
    <t>2WoVwexZuODvclzULjPQtm</t>
  </si>
  <si>
    <t>2gUSWVHCOerKhJHZRwhVtN</t>
  </si>
  <si>
    <t>Process</t>
  </si>
  <si>
    <t>Santana</t>
  </si>
  <si>
    <t>6GI52t8N5F02MxU0g5U69P</t>
  </si>
  <si>
    <t>10aiDpdFGyfCFEcqpx6XTq</t>
  </si>
  <si>
    <t>Supernatural (Remastered)</t>
  </si>
  <si>
    <t>Supernatural</t>
  </si>
  <si>
    <t>1n12Kl9IoHSk65OcZDutSH</t>
  </si>
  <si>
    <t>Supernatural (Legacy Edition)</t>
  </si>
  <si>
    <t>Screaming Females</t>
  </si>
  <si>
    <t>3pZ666b6CyO1KGpVYirY0t</t>
  </si>
  <si>
    <t>27WCDmHjVFzzdhxjqMKDgD</t>
  </si>
  <si>
    <t>All at Once</t>
  </si>
  <si>
    <t>1fOxg0lovMu0CPUT2G1WCL</t>
  </si>
  <si>
    <t>3BxDtaLOiianAtmjRfNXGt</t>
  </si>
  <si>
    <t>Ugly</t>
  </si>
  <si>
    <t>63mOF4rcNutr1Aaj9QPgJK</t>
  </si>
  <si>
    <t>Sean Paul</t>
  </si>
  <si>
    <t>3Isy6kedDrgPYoTS1dazA9</t>
  </si>
  <si>
    <t>3nAwSh2fcp3M8voQKZS2as</t>
  </si>
  <si>
    <t>Dutty Rock</t>
  </si>
  <si>
    <t>3UdSdz4TjW3tjmTZE03Ehv</t>
  </si>
  <si>
    <t>Selena Gomez</t>
  </si>
  <si>
    <t>0C8ZW7ezQVs4URX5aX7Kqx</t>
  </si>
  <si>
    <t>7lDBDk8OQarV5dBMu3qrdz</t>
  </si>
  <si>
    <t>Revival (Deluxe)</t>
  </si>
  <si>
    <t>Revival</t>
  </si>
  <si>
    <t>3qsdWsIePeTOvpsRJV5yQB</t>
  </si>
  <si>
    <t>Sepalcure</t>
  </si>
  <si>
    <t>2MPSxDniHj2BKV7GSSOFMA</t>
  </si>
  <si>
    <t>2CPlbYjUuko95fQ4krzzIB</t>
  </si>
  <si>
    <t xml:space="preserve">Sepalcure </t>
  </si>
  <si>
    <t>6WluAzVTds6TBkGAiYhodM</t>
  </si>
  <si>
    <t>Sepalcure (Remixes)</t>
  </si>
  <si>
    <t>serpentwithfeet</t>
  </si>
  <si>
    <t>1O9iHQjrVuiAYOJFCBeFSl</t>
  </si>
  <si>
    <t>0lYJfrAdIT65115h0CWoAg</t>
  </si>
  <si>
    <t>soil</t>
  </si>
  <si>
    <t>Serpentwithfeet</t>
  </si>
  <si>
    <t>Soil</t>
  </si>
  <si>
    <t>7gBKG2PsUBrykWh9yza31o</t>
  </si>
  <si>
    <t>soil reprise</t>
  </si>
  <si>
    <t>Sex Pistols</t>
  </si>
  <si>
    <t>1u7kkVrr14iBvrpYnZILJR</t>
  </si>
  <si>
    <t>5fxYu3rqjCNTSPKN8mtEl2</t>
  </si>
  <si>
    <t>Never Mind The Bollocks, Here's The Sex Pistols</t>
  </si>
  <si>
    <t>Never Mind the Bollocks Here's the Sex Pistols</t>
  </si>
  <si>
    <t>Shakira</t>
  </si>
  <si>
    <t>0EmeFodog0BfCgMzAIvKQp</t>
  </si>
  <si>
    <t>4DyMK9x2gnmRkRa16zHaEV</t>
  </si>
  <si>
    <t>Laundry Service</t>
  </si>
  <si>
    <t>5ppnlEoj4HdRRdRihnY3jU</t>
  </si>
  <si>
    <t>Oral Fixation, Vol. 2 (Expanded Edition)</t>
  </si>
  <si>
    <t>Oral Fixation Vol. 2</t>
  </si>
  <si>
    <t>Shania Twain</t>
  </si>
  <si>
    <t>5e4Dhzv426EvQe3aDb64jL</t>
  </si>
  <si>
    <t>4UMe0Ods7kygK6OISasZe9</t>
  </si>
  <si>
    <t>Come On Over</t>
  </si>
  <si>
    <t>02SQS3hERbgOjnZc0hmWKk</t>
  </si>
  <si>
    <t>19y6fI4VdbDlLVtACuvcdm</t>
  </si>
  <si>
    <t>Up!</t>
  </si>
  <si>
    <t>0dXnuPLFLPT9fnj6vIUa1G</t>
  </si>
  <si>
    <t>4h6bh60fEl4GAZiPhmrgMx</t>
  </si>
  <si>
    <t>Up! (Green Version)</t>
  </si>
  <si>
    <t>0VB5ymCq0odyXi4YWuoNB0</t>
  </si>
  <si>
    <t>Sharon Jones &amp; The Dap-Kings</t>
  </si>
  <si>
    <t>6LufpoVlIYKQCu9Gjpk8B7</t>
  </si>
  <si>
    <t>7vpplH7g4IZXRshDgWTqUn</t>
  </si>
  <si>
    <t>Soul of a Woman</t>
  </si>
  <si>
    <t>Sharon Jones &amp; the Dap-Kings</t>
  </si>
  <si>
    <t>Sharon Van Etten</t>
  </si>
  <si>
    <t>2wJ4vsxWd7df7dRU4KcoDe</t>
  </si>
  <si>
    <t>0F1pMhF8Vy74nKkQeLBfrd</t>
  </si>
  <si>
    <t>Are We There</t>
  </si>
  <si>
    <t>Shawn Mendes</t>
  </si>
  <si>
    <t>7n2wHs1TKAczGzO7Dd2rGr</t>
  </si>
  <si>
    <t>3wBabo4pmzsYjALMSKY7Iq</t>
  </si>
  <si>
    <t>Illuminate (Deluxe)</t>
  </si>
  <si>
    <t>Illuminate</t>
  </si>
  <si>
    <t>1ne2D0NxoGyZd31gAM4HNd</t>
  </si>
  <si>
    <t>Sheryl Crow</t>
  </si>
  <si>
    <t>4TKTii6gnOnUXQHyuo9JaD</t>
  </si>
  <si>
    <t>7Kw98O8x1Urwo139vaO0fJ</t>
  </si>
  <si>
    <t>The Very Best Of Sheryl Crow</t>
  </si>
  <si>
    <t>4uFBnma4Fm4BjWoIPZ9cNZ</t>
  </si>
  <si>
    <t>Sia</t>
  </si>
  <si>
    <t>5WUlDfRSoLAfcVSX1WnrxN</t>
  </si>
  <si>
    <t>2eV6DIPDnGl1idcjww6xyX</t>
  </si>
  <si>
    <t>This Is Acting (Deluxe Version)</t>
  </si>
  <si>
    <t>This Is Acting</t>
  </si>
  <si>
    <t>Sleater-Kinney</t>
  </si>
  <si>
    <t>4wLIbcoqmqI4WZHDiBxeCB</t>
  </si>
  <si>
    <t>1l7gMbzE7RRAdYddJSfM5B</t>
  </si>
  <si>
    <t>No Cities to Love</t>
  </si>
  <si>
    <t xml:space="preserve">No Cities to Love </t>
  </si>
  <si>
    <t>Sleigh Bells</t>
  </si>
  <si>
    <t>59pWgeY26Q6yJy37QvJflh</t>
  </si>
  <si>
    <t>1IWkF6zpOq73txmrYpljIT</t>
  </si>
  <si>
    <t>Treats</t>
  </si>
  <si>
    <t>Solange</t>
  </si>
  <si>
    <t>2auiVi8sUZo17dLy1HwrTU</t>
  </si>
  <si>
    <t>3Yko2SxDk4hc6fncIBQlcM</t>
  </si>
  <si>
    <t>A Seat at the Table</t>
  </si>
  <si>
    <t>SOPHIE</t>
  </si>
  <si>
    <t>5a2w2tgpLwv26BYJf2qYwu</t>
  </si>
  <si>
    <t>0CKiI5WdJ5rzUIK8hyD3SY</t>
  </si>
  <si>
    <t>OIL OF EVERY PEARL'S UN-INSIDES</t>
  </si>
  <si>
    <t>Oil Of Every Pearl's Un-Insides</t>
  </si>
  <si>
    <t>Soundtrack &amp; Theme Orchestra</t>
  </si>
  <si>
    <t>4qtXySh4WzqEPoeZ0tnyNj</t>
  </si>
  <si>
    <t>1cUmuMUXsTVzATsKDYLRtV</t>
  </si>
  <si>
    <t>Piano Tribute to Fifty Shades of Grey: Sex and Zen Essential Piano, Romantic Background Music, Solo Piano for Reading and Relax, Piano Music for 50 Emotions and More</t>
  </si>
  <si>
    <t>Soundtrack</t>
  </si>
  <si>
    <t>Fifty Shades Of Grey</t>
  </si>
  <si>
    <t>Instrumental Movie Soundtrack Guys</t>
  </si>
  <si>
    <t>5N6jYv5Z6rh4ztbzqsAq56</t>
  </si>
  <si>
    <t>2uar2NgzhVFPRQus0Zx4cq</t>
  </si>
  <si>
    <t>The Greatest Showman Solo Piano</t>
  </si>
  <si>
    <t>The Greatest Showman</t>
  </si>
  <si>
    <t>Original Soundtrack</t>
  </si>
  <si>
    <t>3huVQoEWdqUTvlYpFVUHcF</t>
  </si>
  <si>
    <t>583SgyGBxtEzsk9J8zBqiy</t>
  </si>
  <si>
    <t>The Sound of Music - Original Soundtrack Recording</t>
  </si>
  <si>
    <t>The Sound Of Music</t>
  </si>
  <si>
    <t>Original TV Soundtrack</t>
  </si>
  <si>
    <t>280CshqFS43HhndJoSfNXN</t>
  </si>
  <si>
    <t>3QgJmtu3UjQHo9mDAm1I1W</t>
  </si>
  <si>
    <t>The Sound of Music (Music from the NBC Television Event)</t>
  </si>
  <si>
    <t>EA Games Soundtrack</t>
  </si>
  <si>
    <t>1gsT5GesFZ2qkDkgPxMUA1</t>
  </si>
  <si>
    <t>79VSQh5zw5xh8QNiLUmCwD</t>
  </si>
  <si>
    <t>Command &amp; Conquer 4: Tiberian Twilight (Original Soundtrack)</t>
  </si>
  <si>
    <t>Twilight</t>
  </si>
  <si>
    <t>Life Is My Soundtrack</t>
  </si>
  <si>
    <t>4A55GtP9n9rS0zoZMyOXB7</t>
  </si>
  <si>
    <t>27hOjrRWk1NWfNEAtx28ua</t>
  </si>
  <si>
    <t>In Twilight</t>
  </si>
  <si>
    <t>Soundtrack Hit Lab</t>
  </si>
  <si>
    <t>6nOYeFL1dDDIbdZ1Fr2cW2</t>
  </si>
  <si>
    <t>25h05YYO9jOjlxKtQECFio</t>
  </si>
  <si>
    <t>Twilight: River Flows in You</t>
  </si>
  <si>
    <t>Soundtrack Movie Hits</t>
  </si>
  <si>
    <t>39aQyA8OlrFdOINOEuKzCV</t>
  </si>
  <si>
    <t>1U1kshjPpyt8G9IUUZT0AH</t>
  </si>
  <si>
    <t>A Thousand Years (Soundtrack from "The Twilight Saga")</t>
  </si>
  <si>
    <t>1GRyOEMo3KKqiDQ4Z2UO6V</t>
  </si>
  <si>
    <t>A Thousand Years (Soundtrack from "The Twilight Saga" - Karaoke Version Originally Perfomed By Cristina Perri)</t>
  </si>
  <si>
    <t>Speedy Ortiz</t>
  </si>
  <si>
    <t>6YHfq8Pg3lZPo1u0PaQ8ob</t>
  </si>
  <si>
    <t>1HIJD84nu66Dk9wykAPhNB</t>
  </si>
  <si>
    <t>Foil Deer</t>
  </si>
  <si>
    <t>Spice Girls</t>
  </si>
  <si>
    <t>0uq5PttqEjj3IH1bzwcrXF</t>
  </si>
  <si>
    <t>3x2jF7blR6bFHtk4MccsyJ</t>
  </si>
  <si>
    <t>Spice</t>
  </si>
  <si>
    <t>4XIOBbf2ELRI4NHelbxRCq</t>
  </si>
  <si>
    <t>Spice Up Your Life</t>
  </si>
  <si>
    <t>6YtKqLCbuRem7ZCy9N9Uam</t>
  </si>
  <si>
    <t>St. Vincent</t>
  </si>
  <si>
    <t>7bcbShaqKdcyjnmv4Ix8j6</t>
  </si>
  <si>
    <t>4RoOGpdrgfiIUyv0kLaC4e</t>
  </si>
  <si>
    <t>MASSEDUCTION</t>
  </si>
  <si>
    <t>Masseduction</t>
  </si>
  <si>
    <t>2FtneRtIF1I5HPBsIxSqf0</t>
  </si>
  <si>
    <t>St. Vincent (Deluxe Edition)</t>
  </si>
  <si>
    <t>2CJnMhwEEkS8R1ctgt5llf</t>
  </si>
  <si>
    <t>4cnOg04JrS97N5JUy8Hxej</t>
  </si>
  <si>
    <t>3IByEEyDefkS4YsCnd7qIL</t>
  </si>
  <si>
    <t>St. Vincent Birth</t>
  </si>
  <si>
    <t>1Lci4bx7JIuCC8pnBNX7ds</t>
  </si>
  <si>
    <t>Strange Mercy</t>
  </si>
  <si>
    <t>Steve Gunn</t>
  </si>
  <si>
    <t>7uLXW75DlTRahz2WKJZGeO</t>
  </si>
  <si>
    <t>38Bi4UTXA7jSDGrCVkUmHZ</t>
  </si>
  <si>
    <t>Way Out Weather</t>
  </si>
  <si>
    <t>Stevie Wonder</t>
  </si>
  <si>
    <t>7guDJrEfX3qb6FEbdPA5qi</t>
  </si>
  <si>
    <t>5jgI8Eminx9MmLBontDWq8</t>
  </si>
  <si>
    <t>Innervisions</t>
  </si>
  <si>
    <t>Strand of Oaks</t>
  </si>
  <si>
    <t>0t4oHObO3FImWvIhMimaSL</t>
  </si>
  <si>
    <t>2EdAZFKawR42D2reoNCNgP</t>
  </si>
  <si>
    <t>HEAL</t>
  </si>
  <si>
    <t>Heal</t>
  </si>
  <si>
    <t>0hPRfI6J37mnXGi2DVIh53</t>
  </si>
  <si>
    <t>HEAL (Deluxe Edition)</t>
  </si>
  <si>
    <t>Sturgill Simpson</t>
  </si>
  <si>
    <t>3vDpQbGnzRbRVirXlfQagB</t>
  </si>
  <si>
    <t>5I3UdCxtIh6hkQ7rMPUvA4</t>
  </si>
  <si>
    <t>A Sailor's Guide to Earth</t>
  </si>
  <si>
    <t>Sufjan Stevens</t>
  </si>
  <si>
    <t>4MXUO7sVCaFgFjoTI5ox5c</t>
  </si>
  <si>
    <t>0U8DeqqKDgIhIiWOdqiQXE</t>
  </si>
  <si>
    <t>Carrie &amp; Lowell</t>
  </si>
  <si>
    <t xml:space="preserve">Carrie &amp; Lowell </t>
  </si>
  <si>
    <t>4QYo7aIi85tEuEOe0Y2ew0</t>
  </si>
  <si>
    <t>Carrie &amp; Lowell Live</t>
  </si>
  <si>
    <t>Sugarland</t>
  </si>
  <si>
    <t>0hYxQe3AK5jBPCr5MumLHD</t>
  </si>
  <si>
    <t>75lIR4lwBkSh39CpLdi8hb</t>
  </si>
  <si>
    <t>Love On The Inside</t>
  </si>
  <si>
    <t>4JcEVEfuqjJhPxmi1Ji3Fl</t>
  </si>
  <si>
    <t>Sun Kil Moon</t>
  </si>
  <si>
    <t>4G0XDEk7RbA4BBCTs917U9</t>
  </si>
  <si>
    <t>4pC2URLdvle8V6Um4qxh46</t>
  </si>
  <si>
    <t>Benji</t>
  </si>
  <si>
    <t>4KnFXX4nObGw6rq9aQmSyf</t>
  </si>
  <si>
    <t>Sunn 0)))</t>
  </si>
  <si>
    <t>2e7hYqRjL82c1nIoREHc4J</t>
  </si>
  <si>
    <t>5g5JAnBYxmaTMVvh6RnA1c</t>
  </si>
  <si>
    <t>Monoliths And Dimensions</t>
  </si>
  <si>
    <t>Sunn O)))</t>
  </si>
  <si>
    <t xml:space="preserve">Monoliths &amp; Dimensions </t>
  </si>
  <si>
    <t>Super Furry Animals</t>
  </si>
  <si>
    <t>0FOcXqJgJ1oq9XfzYTDZmZ</t>
  </si>
  <si>
    <t>4YY0ZHAHm3tnrAcltjLkQF</t>
  </si>
  <si>
    <t>Dark Days/Light Years</t>
  </si>
  <si>
    <t xml:space="preserve">Dark Days/Light Years </t>
  </si>
  <si>
    <t>2fTW2jklLhDSOfFAV2ymMR</t>
  </si>
  <si>
    <t>Susan Boyle</t>
  </si>
  <si>
    <t>1qAuetfG6mhtDgsVIffWQc</t>
  </si>
  <si>
    <t>7ItTgSAt7No6Yv0aDu2nqU</t>
  </si>
  <si>
    <t>I Dreamed A Dream</t>
  </si>
  <si>
    <t>2SHlXY3Z9gKK2MPExaWR8M</t>
  </si>
  <si>
    <t>The Gift</t>
  </si>
  <si>
    <t>Swans</t>
  </si>
  <si>
    <t>79S80ZWgVhIPMCHuvl6SkA</t>
  </si>
  <si>
    <t>5hXTuGzaOREp5WHYGQXXB1</t>
  </si>
  <si>
    <t>The Seer</t>
  </si>
  <si>
    <t>4dq7JNcHKrnozzFQg5bpmn</t>
  </si>
  <si>
    <t>To Be Kind</t>
  </si>
  <si>
    <t>SZA</t>
  </si>
  <si>
    <t>7tYKF4w9nC0nq9CsPZTHyP</t>
  </si>
  <si>
    <t>76290XdXVF9rPzGdNRWdCh</t>
  </si>
  <si>
    <t>Ctrl</t>
  </si>
  <si>
    <t>CTRL</t>
  </si>
  <si>
    <t>6OgQ8QxV9rrdtmRmzGvwiT</t>
  </si>
  <si>
    <t>T.I.</t>
  </si>
  <si>
    <t>4OBJLual30L7gRl5UkeRcT</t>
  </si>
  <si>
    <t>2X7s6Gt8Xz2qEwlw4GVcQo</t>
  </si>
  <si>
    <t>King</t>
  </si>
  <si>
    <t>3hBYHp7pdkRywth5Qj4Su6</t>
  </si>
  <si>
    <t>Down With The King: Gangsta Grillz</t>
  </si>
  <si>
    <t>0JE9TV4FzzTScTS0lJBeph</t>
  </si>
  <si>
    <t>5PfepkNWgRR2DI02Y8AawC</t>
  </si>
  <si>
    <t>Paper Trail</t>
  </si>
  <si>
    <t>3uH0v0aAhwz0UYwDphuc7W</t>
  </si>
  <si>
    <t>Tame Impala</t>
  </si>
  <si>
    <t>5INjqkS1o8h1imAzPqGZBb</t>
  </si>
  <si>
    <t>79dL7FLiJFOO0EoehUHQBv</t>
  </si>
  <si>
    <t>Currents</t>
  </si>
  <si>
    <t>04uXkrNhFJ1iWEo88MGPva</t>
  </si>
  <si>
    <t>Currents B-Sides &amp; Remixes</t>
  </si>
  <si>
    <t>3C2MFZ2iHotUQOSBzdSvM7</t>
  </si>
  <si>
    <t>Lonerism</t>
  </si>
  <si>
    <t>59P1jE5PoltfBZCYcyvbOm</t>
  </si>
  <si>
    <t>Lonerism B-Sides &amp; Remixes</t>
  </si>
  <si>
    <t>Taylor Swift</t>
  </si>
  <si>
    <t>06HL4z0CvFAxyc27GXpf02</t>
  </si>
  <si>
    <t>2QJmrSgbdM35R67eoGQo4j</t>
  </si>
  <si>
    <t>6EsTJnpahwW6xX20zvqQgZ</t>
  </si>
  <si>
    <t>1989 (Big Machine Radio Release Special)</t>
  </si>
  <si>
    <t>34OkZVpuzBa9y40DCy0LPR</t>
  </si>
  <si>
    <t>1989 (Deluxe Edition)</t>
  </si>
  <si>
    <t>02H4kc9YLgorpUIREOwa0q</t>
  </si>
  <si>
    <t>Taylor Swift Karaoke: 1989</t>
  </si>
  <si>
    <t>2dqn5yOQWdyGwOpOIi9O4x</t>
  </si>
  <si>
    <t>Fearless</t>
  </si>
  <si>
    <t>43OpbkiiIxJO8ktIB777Nn</t>
  </si>
  <si>
    <t>Fearless Platinum Edition</t>
  </si>
  <si>
    <t>3EzFY9Rg0PpbADMth746zi</t>
  </si>
  <si>
    <t>Fearless (Big Machine Radio Release Special)</t>
  </si>
  <si>
    <t>6vRfYCQ1mKKfnB6D7R4N5p</t>
  </si>
  <si>
    <t>Fearless Karaoke</t>
  </si>
  <si>
    <t>1EoDsNmgTLtmwe1BDAVxV5</t>
  </si>
  <si>
    <t>Red</t>
  </si>
  <si>
    <t>1KlU96Hw9nlvqpBPlSqcTV</t>
  </si>
  <si>
    <t>Red (Deluxe Edition)</t>
  </si>
  <si>
    <t>4jTYApZPMapg56gRycOn0D</t>
  </si>
  <si>
    <t>Red (Big Machine Radio Release Special)</t>
  </si>
  <si>
    <t>11gfxXxJPd3j6sdWUyEA5S</t>
  </si>
  <si>
    <t>Taylor Swift Karaoke: Red</t>
  </si>
  <si>
    <t>6DEjYFkNZh67HP7R9PSZvv</t>
  </si>
  <si>
    <t>reputation</t>
  </si>
  <si>
    <t>1Hrs3jLGexOvBoaPMoOQYJ</t>
  </si>
  <si>
    <t>reputation (Big Machine Radio Release Special)</t>
  </si>
  <si>
    <t>1MPAXuTVL2Ej5x0JHiSPq8</t>
  </si>
  <si>
    <t>reputation Stadium Tour Surprise Song Playlist</t>
  </si>
  <si>
    <t>1MHuZZrGT36cXLxAQ5cLP3</t>
  </si>
  <si>
    <t>Taylor Swift Karaoke: reputation</t>
  </si>
  <si>
    <t>5MfAxS5zz8MlfROjGQVXhy</t>
  </si>
  <si>
    <t>Speak Now</t>
  </si>
  <si>
    <t>5EpMjweRD573ASl7uNiHym</t>
  </si>
  <si>
    <t>Speak Now (Deluxe Edition)</t>
  </si>
  <si>
    <t>75N0Z60SNMQbAPYZuxKgWd</t>
  </si>
  <si>
    <t>Speak Now (Big Machine Radio Release Special)</t>
  </si>
  <si>
    <t>6fyR4wBPwLHKcRtxgd4sGh</t>
  </si>
  <si>
    <t>Speak Now World Tour Live</t>
  </si>
  <si>
    <t>1BdjHo5IR6twMhJDxzlpLt</t>
  </si>
  <si>
    <t>Taylor Swift Karaoke: Speak Now</t>
  </si>
  <si>
    <t>7mzrIsaAjnXihW3InKjlC3</t>
  </si>
  <si>
    <t>2rU7u7C2v5i45MFVxx7xG1</t>
  </si>
  <si>
    <t>Taylor Swift (Big Machine Radio Release Special)</t>
  </si>
  <si>
    <t>7vzYp7FrKnTRoktBYsx9SF</t>
  </si>
  <si>
    <t>The Taylor Swift Holiday Collection</t>
  </si>
  <si>
    <t>1ymIvQpnPQBj1lGlJRqrFQ</t>
  </si>
  <si>
    <t>Taylor Swift Karaoke</t>
  </si>
  <si>
    <t>The 1975</t>
  </si>
  <si>
    <t>3mIj9lX2MWuHmhNCA7LSCW</t>
  </si>
  <si>
    <t>6PWXKiakqhI17mTYM4y6oY</t>
  </si>
  <si>
    <t>A Brief Inquiry Into Online Relationships</t>
  </si>
  <si>
    <t>The Alan Parsons Project</t>
  </si>
  <si>
    <t>2m62cc253Xvd9qYQ8d2X3d</t>
  </si>
  <si>
    <t>1zhQKiQIOlYYbPmx1eHDD7</t>
  </si>
  <si>
    <t>I Robot (Legacy Edition)</t>
  </si>
  <si>
    <t>I Robot</t>
  </si>
  <si>
    <t>44VunLimdsXo2C6figBmwj</t>
  </si>
  <si>
    <t>I Robot (Expanded Edition)</t>
  </si>
  <si>
    <t>2vtMi0d0613jhp85klO9eb</t>
  </si>
  <si>
    <t>The Allman Brothers Band</t>
  </si>
  <si>
    <t>4wQ3PyMz3WwJGI5uEqHUVR</t>
  </si>
  <si>
    <t>0Y5Wlv2OJKaW0uDJ5HnUfy</t>
  </si>
  <si>
    <t>At Fillmore East</t>
  </si>
  <si>
    <t>34j4HRcfqYXL3d6YLL12dG</t>
  </si>
  <si>
    <t>At Fillmore East (Deluxe Edition)</t>
  </si>
  <si>
    <t>5Fk98C255zupZ17srJxary</t>
  </si>
  <si>
    <t>The Antlers</t>
  </si>
  <si>
    <t>5o8Wylae9k23IEJMIiwd8s</t>
  </si>
  <si>
    <t>6fFp2F91noBeodV88bRwTD</t>
  </si>
  <si>
    <t>Hospice</t>
  </si>
  <si>
    <t xml:space="preserve">Hospice </t>
  </si>
  <si>
    <t>The Avett Brothers</t>
  </si>
  <si>
    <t>196lKsA13K3keVXMDFK66q</t>
  </si>
  <si>
    <t>3Qre72w4Yc9Ib2UeCgTaOK</t>
  </si>
  <si>
    <t>Mignonette</t>
  </si>
  <si>
    <t>The Band</t>
  </si>
  <si>
    <t>4vpDg7Y7fU982Ds30zawDA</t>
  </si>
  <si>
    <t>0ky5kdvfPxSmSpj03hpSAE</t>
  </si>
  <si>
    <t>Music From Big Pink (Remastered)</t>
  </si>
  <si>
    <t>Music From Big Pink</t>
  </si>
  <si>
    <t>7xMofqABPoeUPkJjRJL5Ws</t>
  </si>
  <si>
    <t>Music From Big Pink (Deluxe Edition/Remixed 2018)</t>
  </si>
  <si>
    <t>The Beach Boys</t>
  </si>
  <si>
    <t>3oDbviiivRWhXwIE8hxkVV</t>
  </si>
  <si>
    <t>6GphKx2QAPRoVGWE9D7ou8</t>
  </si>
  <si>
    <t>Pet Sounds (Original Mono &amp; Stereo Mix Versions)</t>
  </si>
  <si>
    <t>Pet Sounds</t>
  </si>
  <si>
    <t>42oBdomfxF0DbKKMEqrnQW</t>
  </si>
  <si>
    <t>Pet Sounds (50th Anniversary Edition)</t>
  </si>
  <si>
    <t>0BBduHWw9CbB5dctxFp48f</t>
  </si>
  <si>
    <t>Pet Sounds (Mono)</t>
  </si>
  <si>
    <t>1yMPDqzYuQ4TI10ICKlbzW</t>
  </si>
  <si>
    <t>Pet Sounds (40th Anniversary / Stereo Mix)</t>
  </si>
  <si>
    <t>The Beatles</t>
  </si>
  <si>
    <t>3WrFJ7ztbogyGnTHbHJFl2</t>
  </si>
  <si>
    <t>0ETFjACtuP2ADo6LFhL6HN</t>
  </si>
  <si>
    <t>Abbey Road (Remastered)</t>
  </si>
  <si>
    <t>Abbey Road</t>
  </si>
  <si>
    <t>The Rolling Beatles</t>
  </si>
  <si>
    <t>24WGxczku2hODjH3VTNudt</t>
  </si>
  <si>
    <t>0JE4EJz5PepYR7KJEkhfEa</t>
  </si>
  <si>
    <t>Abbey Road Project</t>
  </si>
  <si>
    <t>The Darrylia Brothers</t>
  </si>
  <si>
    <t>1Kf2drQpVxFxbACu154S3D</t>
  </si>
  <si>
    <t>0Xllb0ElfDZNtK4hOiWLRb</t>
  </si>
  <si>
    <t>Lady Madonna EP (Mastered At Abbey Road) - A Tribute to the Beatles</t>
  </si>
  <si>
    <t>1Ye7yrA7vAlQnoooj8yDXb</t>
  </si>
  <si>
    <t>The Lullaby Orchestra</t>
  </si>
  <si>
    <t>4LwDABJMOarrOQFcz87nco</t>
  </si>
  <si>
    <t>5ggoOn22QjUQMVXo1IQZdR</t>
  </si>
  <si>
    <t>I Love Beatles For Babies</t>
  </si>
  <si>
    <t>77fAFut3A6D5Dn6HGSVIhp</t>
  </si>
  <si>
    <t>The Bornagen Beatles</t>
  </si>
  <si>
    <t>5CJAdW1DhqZWCNhBSM2pIv</t>
  </si>
  <si>
    <t>0KGaWTfsgY79X4spQjvKr1</t>
  </si>
  <si>
    <t>The Beatles Greatest Love Songs</t>
  </si>
  <si>
    <t>33gj6xDOAmoKhAPUfioeso</t>
  </si>
  <si>
    <t>A Tribute to the Beatles: Love</t>
  </si>
  <si>
    <t>The Hit Co.</t>
  </si>
  <si>
    <t>2UxjiPpWHNc2txHrYy5EF3</t>
  </si>
  <si>
    <t>6faUtRZKNy2UEqCXVwcfEM</t>
  </si>
  <si>
    <t>A Tribute to the Beatles: Love Songs</t>
  </si>
  <si>
    <t>The New Merseysiders</t>
  </si>
  <si>
    <t>5oqAUfibbMIA08TufojASy</t>
  </si>
  <si>
    <t>5M5Ec688bK57U76DrK7GBE</t>
  </si>
  <si>
    <t>Tribute to the Beatles - All You Need Is Love</t>
  </si>
  <si>
    <t>The Karaoke Channel</t>
  </si>
  <si>
    <t>5UloVKzUNJcjORzhhTWWiJ</t>
  </si>
  <si>
    <t>50EOSM1ryG3KdJSNJ3fdki</t>
  </si>
  <si>
    <t>Real Love (Sing Like the Beatles) [Karaoke and Vocal Versions]</t>
  </si>
  <si>
    <t>The Green Planet Project</t>
  </si>
  <si>
    <t>3CszwjlWB3fm9GIhxrJ9cj</t>
  </si>
  <si>
    <t>3C1w9EgrTETq9N9cZ4pq2n</t>
  </si>
  <si>
    <t>All You Need Is Love: A Tribute to the Beatles</t>
  </si>
  <si>
    <t>0d4KZIQRH9DU23oYS8fuDY</t>
  </si>
  <si>
    <t>The Karaoke Channel - Sing Can't Buy Me Love Like the Beatles</t>
  </si>
  <si>
    <t>4egVcb54qe7UZrfA9Qb8Ee</t>
  </si>
  <si>
    <t>Love Me Do (Sing Like the Beatles) [Karaoke and Vocal Versions]</t>
  </si>
  <si>
    <t>4ofIYL7jqUC5nY7biJDw7t</t>
  </si>
  <si>
    <t>The Karaoke Channel - Sing and I Love Her Like the Beatles</t>
  </si>
  <si>
    <t>The Karaoke Crew</t>
  </si>
  <si>
    <t>0GRelLAVHzwasg0Ja7gJUy</t>
  </si>
  <si>
    <t>58Nth9zxRR13bDuPJ47Zm6</t>
  </si>
  <si>
    <t>Drew's Famous # 1 Karaoke Hits: Sing Love Songs Like The Beatles</t>
  </si>
  <si>
    <t>0hhtjB61BCAJLJEQTH4MlW</t>
  </si>
  <si>
    <t>P.S. I Love You (Sing Like the Beatles) [Karaoke and Vocal Versions]</t>
  </si>
  <si>
    <t>11igx8P8In8sZebYKoy0oE</t>
  </si>
  <si>
    <t>The Karaoke Channel - Sing All You Need Is Love Like the Beatles</t>
  </si>
  <si>
    <t>3YozX4hCn8voVQ9J0VXAZQ</t>
  </si>
  <si>
    <t>Can't Buy Me Love (Sing Like the Beatles) [Karaoke and Vocal Versions]</t>
  </si>
  <si>
    <t>4PN2H6MKByvqLt0QMPOZJD</t>
  </si>
  <si>
    <t>And I Love Her (Sing Like the Beatles) [Karaoke and Vocal Versions]</t>
  </si>
  <si>
    <t>396AVbASiLmFMgcYjIr6q0</t>
  </si>
  <si>
    <t>All You Need Is Love (Sing Like the Beatles) [Karaoke and Vocal Versions]</t>
  </si>
  <si>
    <t>42j8Mb6faF8UbvaKXgDIzx</t>
  </si>
  <si>
    <t>The Karaoke Channel - Sing You've Got to Hide Your Love Away Like the Beatles</t>
  </si>
  <si>
    <t>2cQ08OqV5mXZigHXunm77P</t>
  </si>
  <si>
    <t>You've Got to Hide Your Love Away (Sing Like the Beatles) [Karaoke and Vocal Versions]</t>
  </si>
  <si>
    <t>3KzAvEXcqJKBF97HrXwlgf</t>
  </si>
  <si>
    <t>Please Please Me (Remastered)</t>
  </si>
  <si>
    <t>Please Please Me</t>
  </si>
  <si>
    <t>The Two Of Us</t>
  </si>
  <si>
    <t>5nPdwshfpD7EvDYpDotDH2</t>
  </si>
  <si>
    <t>67OkDNEjFHkYZ5EKbShv1O</t>
  </si>
  <si>
    <t>Please Please Me, An Acoustic Tribute To The Beatles</t>
  </si>
  <si>
    <t>2lye9tCOKHstLk8UaIp7Jc</t>
  </si>
  <si>
    <t>Please, Please Me (Sing Like the Beatles) [Karaoke and Vocal Versions]</t>
  </si>
  <si>
    <t>The B-Sides</t>
  </si>
  <si>
    <t>1JPtKjRNfOG2HbE2lcnUmz</t>
  </si>
  <si>
    <t>55jmqoabLZPt7b9ZIvTgg7</t>
  </si>
  <si>
    <t>Beatles Tribute: A Dedication To Please Please Me and Lennon, McCartney, Ringo and Harrison</t>
  </si>
  <si>
    <t>3PRoXYsngSwjEQWR5PsHWR</t>
  </si>
  <si>
    <t>Revolver (Remastered)</t>
  </si>
  <si>
    <t>Revolver</t>
  </si>
  <si>
    <t>50o7kf2wLwVmOTVYJOTplm</t>
  </si>
  <si>
    <t>Rubber Soul (Remastered)</t>
  </si>
  <si>
    <t>Rubber Soul</t>
  </si>
  <si>
    <t>The Beatles Covered</t>
  </si>
  <si>
    <t>0qVGD3AptaPDfBSDntaBzb</t>
  </si>
  <si>
    <t>6yAq2UFAPa09ebFC8kzF2l</t>
  </si>
  <si>
    <t>Rubber Soul Unplugged</t>
  </si>
  <si>
    <t>0dRvxbKVV96wPLIaKUHAZ3</t>
  </si>
  <si>
    <t>Beatles Tribute: A Dedication To Rubber Soul and Lennon, McCartney, Ringo and Harrison</t>
  </si>
  <si>
    <t>6QaVfG1pHYl1z15ZxkvVDW</t>
  </si>
  <si>
    <t>Sgt. Pepper's Lonely Hearts Club Band (Remastered)</t>
  </si>
  <si>
    <t>Sgt. Pepper's Lonely Hearts Club Band</t>
  </si>
  <si>
    <t>1ntNLgaYCFCkeW4flGYlY2</t>
  </si>
  <si>
    <t>Sgt. Pepper's Lonely Hearts Club Band (Super Deluxe Edition)</t>
  </si>
  <si>
    <t>6b7ycwe2rxq6FkaupNuGoS</t>
  </si>
  <si>
    <t>Sgt. Pepper's Lonely Hearts Club Band (Deluxe Edition)</t>
  </si>
  <si>
    <t>6CjFe1Ej54L4RkoP2pmRin</t>
  </si>
  <si>
    <t>Songs from Sgt Pepper's Lonely Hearts Club Band</t>
  </si>
  <si>
    <t>1klALx0u4AavZNEvC4LrTL</t>
  </si>
  <si>
    <t>The Beatles (Remastered)</t>
  </si>
  <si>
    <t>The Beatles ("The White Album")</t>
  </si>
  <si>
    <t>1WMVvswNzB9i2UMh9svso5</t>
  </si>
  <si>
    <t>3AseRPkz89sLnmyY0KtfPA</t>
  </si>
  <si>
    <t>Songs from the White Album</t>
  </si>
  <si>
    <t>The Black Eyed Peas</t>
  </si>
  <si>
    <t>1yxSLGMDHlW21z4YXirZDS</t>
  </si>
  <si>
    <t>2szeSQtOcJgRhDXmTS3SIf</t>
  </si>
  <si>
    <t>Monkey Business</t>
  </si>
  <si>
    <t>MONKEY BUSINESS</t>
  </si>
  <si>
    <t>36fdxiOzdlmsrHgGcfvqUJ</t>
  </si>
  <si>
    <t>THE E.N.D. (THE ENERGY NEVER DIES)</t>
  </si>
  <si>
    <t>The E.N.D.</t>
  </si>
  <si>
    <t>5qf9TEgsN87fxwEKsJP2vu</t>
  </si>
  <si>
    <t>The Beginning &amp; The Best Of The E.N.D.</t>
  </si>
  <si>
    <t>1vLPnH5NvXLnCi4GvNOghb</t>
  </si>
  <si>
    <t>THE E.N.D. (THE ENERGY NEVER DIES) [Target Exclusive Bundle]</t>
  </si>
  <si>
    <t>1niM4XcIUmek3KAIyRaF7o</t>
  </si>
  <si>
    <t>The Black Keys</t>
  </si>
  <si>
    <t>7mnBLXK823vNxN3UWB7Gfz</t>
  </si>
  <si>
    <t>5DLhV9yOvZ7IxVmljMXtNm</t>
  </si>
  <si>
    <t>El Camino</t>
  </si>
  <si>
    <t>The Bug</t>
  </si>
  <si>
    <t>213i4NKah1DX9q0FNiKsuw</t>
  </si>
  <si>
    <t>1VtXF7X88haeELGGHPnn1m</t>
  </si>
  <si>
    <t>Angels &amp; Devils</t>
  </si>
  <si>
    <t>The Chainsmokers</t>
  </si>
  <si>
    <t>69GGBxA162lTqCwzJG5jLp</t>
  </si>
  <si>
    <t>4JPguzRps3kuWDD5GS6oXr</t>
  </si>
  <si>
    <t>Memories...Do Not Open</t>
  </si>
  <si>
    <t>The Clash</t>
  </si>
  <si>
    <t>3RGLhK1IP9jnYFH4BRFJBS</t>
  </si>
  <si>
    <t>6FCzvataOZh68j8OKzOt9a</t>
  </si>
  <si>
    <t>London Calling</t>
  </si>
  <si>
    <t>3TZuLZx0zB3Q45aQXDswb9</t>
  </si>
  <si>
    <t>London Calling (Legacy Edition)</t>
  </si>
  <si>
    <t>0HP0j14qwm1TLJ97WR3tg4</t>
  </si>
  <si>
    <t>The Karaoke Channel - Sing London Calling Like the Clash</t>
  </si>
  <si>
    <t>The Clientele</t>
  </si>
  <si>
    <t>3xZBpeXHkSjTKQIR1OeKN0</t>
  </si>
  <si>
    <t>4U3lzRwkzx4wB2ay2PLp3N</t>
  </si>
  <si>
    <t>Bonfires on the Heath</t>
  </si>
  <si>
    <t xml:space="preserve">Bonfires On The Heath </t>
  </si>
  <si>
    <t>The Dillinger Escape Plan</t>
  </si>
  <si>
    <t>7IGcjaMGAtsvKBLQX26W4i</t>
  </si>
  <si>
    <t>52hA4AUoiCwTuXXuClt0SR</t>
  </si>
  <si>
    <t>Dissociation</t>
  </si>
  <si>
    <t>The Doors</t>
  </si>
  <si>
    <t>22WZ7M8sxp5THdruNY3gXt</t>
  </si>
  <si>
    <t>1jWmEhn3ggaL6isoyLfwBn</t>
  </si>
  <si>
    <t>0qZTwrunzX3LG45PvRghmh</t>
  </si>
  <si>
    <t>Waiting for the Sun</t>
  </si>
  <si>
    <t>75bLu4Ung5QbMdJYxx7wTI</t>
  </si>
  <si>
    <t>The Soft Parade</t>
  </si>
  <si>
    <t>3zVyMAtWiXugudXuCRiUjL</t>
  </si>
  <si>
    <t>The Doors (50th Anniversary Deluxe Edition)</t>
  </si>
  <si>
    <t>3OIjlStgBVQfGjkiftDAZp</t>
  </si>
  <si>
    <t>The Future Starts Here: The Essential Doors Hits</t>
  </si>
  <si>
    <t>1YZiR5FINFOlZPGKSVplIY</t>
  </si>
  <si>
    <t>The Very Best of the Doors</t>
  </si>
  <si>
    <t>71xBMc7ElaukT4UCFQTxL7</t>
  </si>
  <si>
    <t>Waiting for the Sun (50th Anniversary Deluxe Edition)</t>
  </si>
  <si>
    <t>0I4qWmnLr665zzPdIhRIB5</t>
  </si>
  <si>
    <t>The Complete Studio Albums</t>
  </si>
  <si>
    <t>4wsbOwqXuuYw8c32ZGvGj5</t>
  </si>
  <si>
    <t>Behind Closed Doors - The Rarities</t>
  </si>
  <si>
    <t>437coS14MKFBIjXNj3bRAC</t>
  </si>
  <si>
    <t>The Singles (2017 Remaster)</t>
  </si>
  <si>
    <t>4YBBkcBOQi0kPcC89c3gof</t>
  </si>
  <si>
    <t>Live at the Isle of Wight Festival 1970</t>
  </si>
  <si>
    <t>The Swellers</t>
  </si>
  <si>
    <t>1xpkFcz84H5OVOgbDGcYxw</t>
  </si>
  <si>
    <t>3dwT0p2tWF2h1Cn0P5wIfl</t>
  </si>
  <si>
    <t>The Light Under Closed Doors</t>
  </si>
  <si>
    <t>7tMMfznXbHwWIsy0iCMtVW</t>
  </si>
  <si>
    <t>Weird Scenes Inside the Gold Mine</t>
  </si>
  <si>
    <t>4KxTF01csqj21kXWP9AZSe</t>
  </si>
  <si>
    <t>Live at the Bowl '68</t>
  </si>
  <si>
    <t>264vLejXpqlPOKBXNxQn00</t>
  </si>
  <si>
    <t>Set the Night on Fire: The Doors Bright Midnight Archives Concerts</t>
  </si>
  <si>
    <t>2V76OvHywbgVHBFA9Cc5vX</t>
  </si>
  <si>
    <t>Live At The Aquarius - The Second Performance</t>
  </si>
  <si>
    <t>6KU3qd09zNXRecRH2HKNgx</t>
  </si>
  <si>
    <t>Live At The Aquarius - The First Performance</t>
  </si>
  <si>
    <t>5C1IKxhB32SC2sZlQkpLAu</t>
  </si>
  <si>
    <t>The Lost Interview Tapes Featuring Jim Morrison - Volume Two: The Circus Magazine Interview</t>
  </si>
  <si>
    <t>0n5Tc9sFB20xVgMvwwlQ9u</t>
  </si>
  <si>
    <t>The Bright Midnight Sampler</t>
  </si>
  <si>
    <t>47MpeqLFDVB841tIatVGl5</t>
  </si>
  <si>
    <t>The Doors Commentary By Jac Holzman</t>
  </si>
  <si>
    <t>6GCk31B6LHsCFrVp5kwOce</t>
  </si>
  <si>
    <t>The Lost Interview Tapes Featuring Jim Morrison - Volume One</t>
  </si>
  <si>
    <t>The Chase</t>
  </si>
  <si>
    <t>7q8GfCUKA5fUwlrKDd3kGF</t>
  </si>
  <si>
    <t>3l5Ccro5Tmo3gX6jbSjYLF</t>
  </si>
  <si>
    <t>Open The Doors</t>
  </si>
  <si>
    <t>The Purple Doors</t>
  </si>
  <si>
    <t>2gZScVDOnmFfVxWXVQBaBE</t>
  </si>
  <si>
    <t>06FcYvCQbqinA6I3UQqlqC</t>
  </si>
  <si>
    <t>The Front Doors</t>
  </si>
  <si>
    <t>5vUuSWLfphPXw0KvIisj08</t>
  </si>
  <si>
    <t>2wYCSdtE0G1Y2cIPtRslv8</t>
  </si>
  <si>
    <t>Through the Glass</t>
  </si>
  <si>
    <t>0m5XBcQwWaS0XiS8WlovBV</t>
  </si>
  <si>
    <t>41ApX5OoGnSLStAQGdyhNf</t>
  </si>
  <si>
    <t>Open the Doors</t>
  </si>
  <si>
    <t>The Sun Sounds Orchestra</t>
  </si>
  <si>
    <t>4qRvOqq7QRfQBJRnM2UdMh</t>
  </si>
  <si>
    <t>2cUGr7r9nVapMON7Os53wY</t>
  </si>
  <si>
    <t>The Soonest</t>
  </si>
  <si>
    <t>0bVake6L22OH7qymobylDr</t>
  </si>
  <si>
    <t>12DhrkyxiUqrFwxQPbPIXq</t>
  </si>
  <si>
    <t>Doors to the City</t>
  </si>
  <si>
    <t>The Suicide Doors</t>
  </si>
  <si>
    <t>6KYDEQGMMUEQOb4ACAJTxH</t>
  </si>
  <si>
    <t>6aHCjzu4hTC81zwoQOW7mO</t>
  </si>
  <si>
    <t>The Suicide Doors EP</t>
  </si>
  <si>
    <t>Imagine the Rapper</t>
  </si>
  <si>
    <t>0jVTsgyZOBJL9An7JaOll3</t>
  </si>
  <si>
    <t>4GSRMl7h5WKqkx9xIVkPCj</t>
  </si>
  <si>
    <t>When the Doors Are Closed</t>
  </si>
  <si>
    <t>THE STREET MONKEYS</t>
  </si>
  <si>
    <t>6IC1Ah5UUj2QYpIQspILsm</t>
  </si>
  <si>
    <t>7qFs7LTrv3GKb8v9wHodaO</t>
  </si>
  <si>
    <t>Even the Doors Are Open</t>
  </si>
  <si>
    <t>The Wisdom of Shankara</t>
  </si>
  <si>
    <t>4B8jQXKQJaZR55oQBPQ5Jp</t>
  </si>
  <si>
    <t>6y0Mgn6JcLNzAeEZlumGsu</t>
  </si>
  <si>
    <t>Doors to the Digital Dimension</t>
  </si>
  <si>
    <t>The Newton Gang</t>
  </si>
  <si>
    <t>0J66e1iw1U3wifnWRMQ0aJ</t>
  </si>
  <si>
    <t>1AWPvw3KBMkzDgD7uztpJ1</t>
  </si>
  <si>
    <t>Stand Clear of the Closing Doors</t>
  </si>
  <si>
    <t>Found in the Attic</t>
  </si>
  <si>
    <t>3mScpBLTe7gKWx8cDlNOPS</t>
  </si>
  <si>
    <t>6MUwYE3ax2EoV2lptp1tKr</t>
  </si>
  <si>
    <t>The Mansion with a Thousand Doors</t>
  </si>
  <si>
    <t>The Cosmic Doors</t>
  </si>
  <si>
    <t>1XjwPpZXoA8wpVeNbHDE1w</t>
  </si>
  <si>
    <t>3iXoCSL9OLaofM1yecSZoM</t>
  </si>
  <si>
    <t>The Silence Of The DJ EP</t>
  </si>
  <si>
    <t>2TJ4kCmlMnuP5sNxPcqpUd</t>
  </si>
  <si>
    <t>The Flag / Dew EP.</t>
  </si>
  <si>
    <t>The Slamming Doors</t>
  </si>
  <si>
    <t>3dkAjQhEOGZmarg7Bsw2uZ</t>
  </si>
  <si>
    <t>2cjXuo9o0o147jGZmuaejC</t>
  </si>
  <si>
    <t>Road Beneath the Wheel</t>
  </si>
  <si>
    <t>6XHb6R4tBxTDTnCwI8Ti1I</t>
  </si>
  <si>
    <t>The World Aint' Never Weren't No Friend of Mine (Live)</t>
  </si>
  <si>
    <t>Doors in the Labyrinth</t>
  </si>
  <si>
    <t>7lVBFjkm5fz9RqXuYYf2C9</t>
  </si>
  <si>
    <t>4ic6eHNFUjFJSvKXGTeMXn</t>
  </si>
  <si>
    <t>The Sound of Her Wings</t>
  </si>
  <si>
    <t>Doors In The Sand</t>
  </si>
  <si>
    <t>4z5kIoupmCZrWq98dsONvc</t>
  </si>
  <si>
    <t>0HdBgpq222g29ImaR2LeEA</t>
  </si>
  <si>
    <t>The Place I Want To Be</t>
  </si>
  <si>
    <t>4khHncCYlQj2vgxPZx87dO</t>
  </si>
  <si>
    <t>6fkKVGOSM0xUGNFIfwtsvM</t>
  </si>
  <si>
    <t>The Lizard Kings</t>
  </si>
  <si>
    <t>6rvkqwoMLZaACq4HJ9k9gl</t>
  </si>
  <si>
    <t>2KUzHBkrZb3ydJlFvUHx5Q</t>
  </si>
  <si>
    <t>The Doors Karaoke</t>
  </si>
  <si>
    <t>The Tribute Co.</t>
  </si>
  <si>
    <t>3Se8xpgCBmfXVnZqRSRRH9</t>
  </si>
  <si>
    <t>0vUnSq2LAhdBKWa9KGwuA6</t>
  </si>
  <si>
    <t>A Tribute to the Doors</t>
  </si>
  <si>
    <t>The Backing Tracks</t>
  </si>
  <si>
    <t>2g3lXz8vcQk38ofbiJzDiZ</t>
  </si>
  <si>
    <t>445LAS07icdnK4AS1Hc2fx</t>
  </si>
  <si>
    <t>Play Guitar with The Doors</t>
  </si>
  <si>
    <t>63PFHyfNs60thNEvr4omzR</t>
  </si>
  <si>
    <t>The Ultimate Salute To The Doors</t>
  </si>
  <si>
    <t>The Academy Studio Orchestra</t>
  </si>
  <si>
    <t>5jzD22xpZxsAz5HfWXxWGM</t>
  </si>
  <si>
    <t>44rYwiiiCoj7hlJ2hxKfIR</t>
  </si>
  <si>
    <t>Doors and Distances (From the Film "Birdman")</t>
  </si>
  <si>
    <t>1RMYhVeyP7qkIs468l9tQW</t>
  </si>
  <si>
    <t>The Karaoke Channel - Sing Touch Me Like the Doors</t>
  </si>
  <si>
    <t>6DiNgxzqSAszVyBL5tQgu1</t>
  </si>
  <si>
    <t>68WxnUyiniLL1plf4Uagiu</t>
  </si>
  <si>
    <t>The Karaoke Channel - Sing Swingin' Doors Like Martina Mcbride</t>
  </si>
  <si>
    <t>6yDtSBXmEUtPjyV9l2Dqq0</t>
  </si>
  <si>
    <t>Drew's Famous # 1 Karaoke Hits: Sing like The Doors</t>
  </si>
  <si>
    <t>41Z47mJHUCVaQCPf6oOMmf</t>
  </si>
  <si>
    <t>The Karaoke Channel - Sing Swinging Doors Like Merle Haggard</t>
  </si>
  <si>
    <t>6MHK2d0Ej30vBpAZInasJU</t>
  </si>
  <si>
    <t>The Karaoke Channel - Sing Kryptonite Like 3 Doors Down</t>
  </si>
  <si>
    <t>6ciJsyN8sOhzLKVJ3kBurd</t>
  </si>
  <si>
    <t>The Karaoke Channel - Sing Loser Like 3 Doors Down</t>
  </si>
  <si>
    <t>1oNXbCVUn2aDNn3vTnIccB</t>
  </si>
  <si>
    <t>The Karaoke Channel - Sing People Are Strange Like the Doors</t>
  </si>
  <si>
    <t>1vzYziybqg67bf1vTXIKmu</t>
  </si>
  <si>
    <t>The Karaoke Channel - Sing Back Door Man Like the Doors</t>
  </si>
  <si>
    <t>5yyIMyIWevZIAAuB68KfIW</t>
  </si>
  <si>
    <t>3MoQYhpTnDpyb9kLuVJ2xz</t>
  </si>
  <si>
    <t>The Karaoke Channel - Sing Better Life Like 3 Doors Down</t>
  </si>
  <si>
    <t>3eJrvpPKkEIPtWg6cdnYIA</t>
  </si>
  <si>
    <t>Karaoke - In The Style Of 3 Doors Down - Vol. 2</t>
  </si>
  <si>
    <t>5M69pkVyqLFeRFP9btmSqc</t>
  </si>
  <si>
    <t>The Karaoke Channel - Sing Behind Closed Doors Like Charlie Rich</t>
  </si>
  <si>
    <t>7FOUKq1BGbb88toNmgYc0f</t>
  </si>
  <si>
    <t>Karaoke - In The Style Of 3 Doors Down - Vol. 1</t>
  </si>
  <si>
    <t>4FikDVatUkp1TSWbDlHZLe</t>
  </si>
  <si>
    <t>The Karaoke Channel - In the style of The Doors - Vol. 1</t>
  </si>
  <si>
    <t>Off The Record Karaoke</t>
  </si>
  <si>
    <t>5nwMOS9spMPjD1w6AruPKl</t>
  </si>
  <si>
    <t>2AeUzTXYrKcLhuk4kmbUX2</t>
  </si>
  <si>
    <t>Kryptonite (In the Style of 3 Doors Down) [Karaoke Version]</t>
  </si>
  <si>
    <t>2ixxSI16VVx90StctuIrzc</t>
  </si>
  <si>
    <t>The Karaoke Channel - Sing Hello, I Love You Like the Doors</t>
  </si>
  <si>
    <t>6tJMYklTvMVUV9DyK8oG9q</t>
  </si>
  <si>
    <t>4G1MVhphjyDjg0lq2umy4V</t>
  </si>
  <si>
    <t>The Karaoke Channel - Sing When I'm Gone Like 3 Doors Down</t>
  </si>
  <si>
    <t>6lISlVhQRSJcMWGLfxFpEP</t>
  </si>
  <si>
    <t>The Karaoke Channel - Sing the Road I'm on Like 3 Doors Down</t>
  </si>
  <si>
    <t>1eg69QhtXBjtic0rqyi4Ed</t>
  </si>
  <si>
    <t>The Karaoke Channel - Sing Duck and Run Like 3 Doors Down</t>
  </si>
  <si>
    <t>1umQ3YVxV6pXrgvzgz9rVG</t>
  </si>
  <si>
    <t>The Karaoke Channel - Sing Here Without You Like 3 Doors Down</t>
  </si>
  <si>
    <t>34sNizPWSW0CX8LbMfRZnm</t>
  </si>
  <si>
    <t>The Karaoke Channel - Sing Behind Those Eyes Like 3 Doors Down</t>
  </si>
  <si>
    <t>3Acn1zjcLSDnhJIhQL2Ju4</t>
  </si>
  <si>
    <t>The Karaoke Channel - Sing Let Me Go Like 3 Doors Down</t>
  </si>
  <si>
    <t>7JoCL86dhm7QB76Q0KVGhN</t>
  </si>
  <si>
    <t>The Karaoke Channel - Sing Live for Today Like 3 Doors Down</t>
  </si>
  <si>
    <t>0gXcEZRmznov8o5cxgTjfe</t>
  </si>
  <si>
    <t>The Karaoke Channel - Sing Away from the Sun Like 3 Doors Down</t>
  </si>
  <si>
    <t>0j5WnMKevLNODTTtzCTGpF</t>
  </si>
  <si>
    <t>The Karaoke Channel - In The Style Of 3 Doors Down - Vol. 2</t>
  </si>
  <si>
    <t>44gp95qBGpeP0AiY3BG38h</t>
  </si>
  <si>
    <t>The Karaoke Channel - In The Style Of 3 Doors Down - Vol. 1</t>
  </si>
  <si>
    <t>57XlMo1pT6mYdumRLKXxaH</t>
  </si>
  <si>
    <t>The Karaoke Channel - Sing It's Not My Time Like 3 Doors Down</t>
  </si>
  <si>
    <t>0lWRfRFvml4VSx9WbJGXGv</t>
  </si>
  <si>
    <t>When I'm Gone (In the Style of 3 Doors Down) [Karaoke Version]</t>
  </si>
  <si>
    <t>1i2EQCkJcQkFIFuATpKKgs</t>
  </si>
  <si>
    <t>The Road I'm on (In the Style of 3 Doors Down) [Karaoke Version]</t>
  </si>
  <si>
    <t>0IBJlGLGSCQfA9xpkKlOxp</t>
  </si>
  <si>
    <t>Live for Today (In the Style of 3 Doors Down) [Karaoke Version]</t>
  </si>
  <si>
    <t>3Z7FjsvUROHQjGkSxKLZuU</t>
  </si>
  <si>
    <t>Behind Those Eyes (In the Style of 3 Doors Down) [Karaoke Version]</t>
  </si>
  <si>
    <t>5xXFktbne29kUZCUxV0Oc1</t>
  </si>
  <si>
    <t>Let Me Go (In the Style of 3 Doors Down) [Karaoke Version]</t>
  </si>
  <si>
    <t>62hkQNsr69YIy4tRQCykx7</t>
  </si>
  <si>
    <t>Here Without You (In the Style of 3 Doors Down) [Karaoke Version]</t>
  </si>
  <si>
    <t>7izWcuCSUuMVLdgBTiXodr</t>
  </si>
  <si>
    <t>Be Like That (In the Style of 3 Doors Down) [Karaoke Version]</t>
  </si>
  <si>
    <t>7p9i7oz6vcCxcly8XezfnI</t>
  </si>
  <si>
    <t>Here by Me (In the Style of 3 Doors Down) [Karaoke Version]</t>
  </si>
  <si>
    <t>44KyTaCKzdiHKwxJyOf55r</t>
  </si>
  <si>
    <t>Away from the Sun (In the Style of 3 Doors Down) [Karaoke Version]</t>
  </si>
  <si>
    <t>2fz07fShSLN72v6TGnMyYI</t>
  </si>
  <si>
    <t>The Karaoke Channel - Sing Be Like That (Radio Version) Like 3 Doors Down</t>
  </si>
  <si>
    <t>5uOV9Q1ipsqW4WlPbriX7P</t>
  </si>
  <si>
    <t>Landing in London (In the Style of 3 Doors Down - Bob Seger) [Karaoke Version]</t>
  </si>
  <si>
    <t>The Felice Brothers</t>
  </si>
  <si>
    <t>4Ajgo7nAsTzjSFymIfBjZ1</t>
  </si>
  <si>
    <t>4XLwMmgcC0cGQ2lDziGaDa</t>
  </si>
  <si>
    <t>Yonder Is The Clock</t>
  </si>
  <si>
    <t xml:space="preserve">Yonder Is The Clock </t>
  </si>
  <si>
    <t>The Field</t>
  </si>
  <si>
    <t>23MIhFHpoOuhtEHZDrrnCS</t>
  </si>
  <si>
    <t>3fASgexUtIr2a7jAGaIeNP</t>
  </si>
  <si>
    <t>Looping State Of Mind</t>
  </si>
  <si>
    <t>Looping State of Mind</t>
  </si>
  <si>
    <t>4ijyX4HAHkXGcZJU7XHegC</t>
  </si>
  <si>
    <t>Looping State Of Mind Remixe</t>
  </si>
  <si>
    <t>The Flaming Lips</t>
  </si>
  <si>
    <t>16eRpMNXSQ15wuJoeqguaB</t>
  </si>
  <si>
    <t>49LA20VMk65fQyEaIzYdvf</t>
  </si>
  <si>
    <t>Yoshimi Battles The Pink Robots (U.S. Version)</t>
  </si>
  <si>
    <t>Yoshimi Battles the Pink Robots</t>
  </si>
  <si>
    <t>1xo0ibQ9R4umLkusJ8H52w</t>
  </si>
  <si>
    <t>Yoshimi Battles The Pink Robots Part 1</t>
  </si>
  <si>
    <t>01dTxvv3z3S96TAwiye6Ft</t>
  </si>
  <si>
    <t>Yoshimi Battles The Pink Robots Pt. 1</t>
  </si>
  <si>
    <t>The Game</t>
  </si>
  <si>
    <t>0NbfKEOTQCcwd6o7wSDOHI</t>
  </si>
  <si>
    <t>4PrPbmm0gKvaD3rerOXFg8</t>
  </si>
  <si>
    <t>The Documentary</t>
  </si>
  <si>
    <t>4CPMuMFHgMhjlx5ZIzypFL</t>
  </si>
  <si>
    <t>The Documentary 2</t>
  </si>
  <si>
    <t>0emTtJfR6Kxd6XnX6Cv3ZZ</t>
  </si>
  <si>
    <t>The Documentary 2 + 2.5 (Collector's Edition)</t>
  </si>
  <si>
    <t>19tRwHQ4ZoKnwa1S8zB041</t>
  </si>
  <si>
    <t>The Documentary 2.5</t>
  </si>
  <si>
    <t>4LdJjzzUaloTlqNc3Q2XjL</t>
  </si>
  <si>
    <t>The Documentary / Doctor's Advocate</t>
  </si>
  <si>
    <t>5ba91NGY8vlSgsNqdaD0TI</t>
  </si>
  <si>
    <t>5U0v6ooR66lAySzUOTzsws</t>
  </si>
  <si>
    <t>3tP4jQlogsYqTIzXUPv4Wk</t>
  </si>
  <si>
    <t>The Haxan Cloak</t>
  </si>
  <si>
    <t>543jOiqi5zLNZIOv7rA6rg</t>
  </si>
  <si>
    <t>2iMuDUx0AkuUemuFtmhUG1</t>
  </si>
  <si>
    <t>Excavation</t>
  </si>
  <si>
    <t>The Honeydogs</t>
  </si>
  <si>
    <t>3EtHIX35c5ZIc8t7OAGCra</t>
  </si>
  <si>
    <t>1E5ItjtwtUwX7DsiS0pVDm</t>
  </si>
  <si>
    <t>10,000 Years</t>
  </si>
  <si>
    <t>The Horrors</t>
  </si>
  <si>
    <t>7EFB09NxZrMi9pGlOnuBpd</t>
  </si>
  <si>
    <t>1xY0RQRX9rLE7PpL3hNZO3</t>
  </si>
  <si>
    <t>Skying</t>
  </si>
  <si>
    <t>5F7t2oVAxnazEU21nbUZGc</t>
  </si>
  <si>
    <t>The Jam</t>
  </si>
  <si>
    <t>2P560DaOMNDUACoH8ZhOCR</t>
  </si>
  <si>
    <t>4GQmfMtt1JhIQLK3L6p5lo</t>
  </si>
  <si>
    <t>Setting Sons (Super Deluxe)</t>
  </si>
  <si>
    <t>Setting Sons</t>
  </si>
  <si>
    <t>1JUVPhMNQgDyW4TUhTeasf</t>
  </si>
  <si>
    <t>5UqCww4PYFMPWBMVfK0n8f</t>
  </si>
  <si>
    <t>Setting Sons (Deluxe)</t>
  </si>
  <si>
    <t>The Killers</t>
  </si>
  <si>
    <t>0C0XlULifJtAgn6ZNCW2eu</t>
  </si>
  <si>
    <t>4undIeGmofnAYKhnDclN1w</t>
  </si>
  <si>
    <t>Hot Fuss</t>
  </si>
  <si>
    <t>The Kinks</t>
  </si>
  <si>
    <t>1SQRv42e4PjEYfPhS0Tk9E</t>
  </si>
  <si>
    <t>0YgkR96bK9JSHcj236W9ZK</t>
  </si>
  <si>
    <t>The Kinks Are The Village Green Preservation Society (2018 Stereo Remaster)</t>
  </si>
  <si>
    <t>The Kinks Are The Village Green Preservation Society</t>
  </si>
  <si>
    <t>6KSNUajJsQNXyp26fyE4Jf</t>
  </si>
  <si>
    <t>The Kinks Are The Village Green Preservation Society (2018 Deluxe)</t>
  </si>
  <si>
    <t>The Knife</t>
  </si>
  <si>
    <t>7eQZTqEMozBcuSubfu52i4</t>
  </si>
  <si>
    <t>6GWQ6fq8krujlglglMPyPu</t>
  </si>
  <si>
    <t>Shaking The Habitual</t>
  </si>
  <si>
    <t>Shaking the Habitual</t>
  </si>
  <si>
    <t>The Lumineers</t>
  </si>
  <si>
    <t>16oZKvXb6WkQlVAjwo2Wbg</t>
  </si>
  <si>
    <t>6NWYmlHxAME5KXtxrTlUxW</t>
  </si>
  <si>
    <t>31rem78oWvclOVx1KXBAuq</t>
  </si>
  <si>
    <t>The Lumineers (Deluxe Edition)</t>
  </si>
  <si>
    <t>316rhRyJgn1sS4qp8BjVFP</t>
  </si>
  <si>
    <t>The Karaoke Channel - Sing Ho Hey Like the Lumineers</t>
  </si>
  <si>
    <t>3BAX4wYHELSzDblOgl5Xay</t>
  </si>
  <si>
    <t>The Karaoke Channel - Sing Stubborn Love Like the Lumineers</t>
  </si>
  <si>
    <t>61xWkxoA6IrLtPE2TUD2Ae</t>
  </si>
  <si>
    <t>Ophelia (Originally Performed by The Lumineers) [Karaoke Version] - Single</t>
  </si>
  <si>
    <t>The Moody Blues</t>
  </si>
  <si>
    <t>5BcZ22XONcRoLhTbZRuME1</t>
  </si>
  <si>
    <t>3ZTNq36NEuAdPLwkey7z6C</t>
  </si>
  <si>
    <t>In Search Of The Lost Chord</t>
  </si>
  <si>
    <t>In Search of the Lost Chord</t>
  </si>
  <si>
    <t>2IHLtoVqTkJF2Qe5RimcD1</t>
  </si>
  <si>
    <t>In Search Of The Lost Chord (50th Anniversary Edition / Deluxe)</t>
  </si>
  <si>
    <t>0Rdx3jfi6h97W5VjQsuMOp</t>
  </si>
  <si>
    <t>1UlpbgHgQ9uTbFSkhxMt1Q</t>
  </si>
  <si>
    <t>In Search Of The Lost Chord (50th Anniversary Edition)</t>
  </si>
  <si>
    <t>The Mountain Goats</t>
  </si>
  <si>
    <t>3hyGGjxu73JuzBa757H6R5</t>
  </si>
  <si>
    <t>2DL7AR6nEM3bhwNy9zHuZa</t>
  </si>
  <si>
    <t>Tallahassee</t>
  </si>
  <si>
    <t>The National</t>
  </si>
  <si>
    <t>2cCUtGK9sDU2EoElnk0GNB</t>
  </si>
  <si>
    <t>36VJqCEgUg3nj0Eyxtc1av</t>
  </si>
  <si>
    <t>High Violet (Expanded Edition)</t>
  </si>
  <si>
    <t>High Violet</t>
  </si>
  <si>
    <t>59gXPxZ8CwFaeknPxtxXHZ</t>
  </si>
  <si>
    <t>6zG9PHw8dlMLIyRE9TEGGk</t>
  </si>
  <si>
    <t>Sleep Well Beast</t>
  </si>
  <si>
    <t>2JhR4tjuc3MIKa8v2JaKze</t>
  </si>
  <si>
    <t>Trouble Will Find Me</t>
  </si>
  <si>
    <t>The Pussycat Dolls</t>
  </si>
  <si>
    <t>6wPhSqRtPu1UhRCDX5yaDJ</t>
  </si>
  <si>
    <t>5x8e8UcCeOgrOzSnDGuPye</t>
  </si>
  <si>
    <t>PCD</t>
  </si>
  <si>
    <t>The Raconteurs</t>
  </si>
  <si>
    <t>4wo1267SJuUfHgasdlfNfc</t>
  </si>
  <si>
    <t>12rfrkN4eZOpmJUmVzE84M</t>
  </si>
  <si>
    <t>Help Us Stranger</t>
  </si>
  <si>
    <t>The Rolling Stones</t>
  </si>
  <si>
    <t>22bE4uQ6baNwSHPVcDxLCe</t>
  </si>
  <si>
    <t>4l4u9e9jSbotSXNjYfOugy</t>
  </si>
  <si>
    <t>Let It Bleed</t>
  </si>
  <si>
    <t>The Roots</t>
  </si>
  <si>
    <t>78xUyw6FkVZrRAtziFdtdu</t>
  </si>
  <si>
    <t>25sYZjutddzUpXNbeQ7bEC</t>
  </si>
  <si>
    <t>How I Got Over</t>
  </si>
  <si>
    <t>2VOq1Tnj9Hf968Fdx8xpox</t>
  </si>
  <si>
    <t>5UQo0dIJc9nfkt2HWd2GCp</t>
  </si>
  <si>
    <t>Undun</t>
  </si>
  <si>
    <t>undun</t>
  </si>
  <si>
    <t>0cwlEeMEkvdoiPNJxlzHtI</t>
  </si>
  <si>
    <t>6AMEt2szATB6HXNMK8hnor</t>
  </si>
  <si>
    <t>The Turtles</t>
  </si>
  <si>
    <t>2VIoWte1HPDbZ2WqHd2La7</t>
  </si>
  <si>
    <t>155OAoTAYR4Uu0LpSMvy5W</t>
  </si>
  <si>
    <t>The Turtles Present The Battle of the Bands</t>
  </si>
  <si>
    <t>Present The Battle of the Bands</t>
  </si>
  <si>
    <t>1968-11</t>
  </si>
  <si>
    <t>The Velvet Underground|Nico</t>
  </si>
  <si>
    <t>1nJvji2KIlWSseXRSlNYsC|0IwlY33zbBXN7zlS9DP2Cj</t>
  </si>
  <si>
    <t>4xwx0x7k6c5VuThz5qVqmV</t>
  </si>
  <si>
    <t>The Velvet Underground &amp; Nico 45th Anniversary</t>
  </si>
  <si>
    <t>The Velvet Underground</t>
  </si>
  <si>
    <t>The Velvet Underground &amp; Nico</t>
  </si>
  <si>
    <t>2z1nix8wW4fspJSjZTcGF2</t>
  </si>
  <si>
    <t>The Velvet Underground &amp; Nico 45th Anniversary (Deluxe Edition)</t>
  </si>
  <si>
    <t>1b27KQt4bBP2hlgrHbQMIw</t>
  </si>
  <si>
    <t>The Velvet Underground &amp; Nico (45th Anniversary / Super Deluxe Edition)</t>
  </si>
  <si>
    <t>The War On Drugs</t>
  </si>
  <si>
    <t>6g0mn3tzAds6aVeUYRsryU</t>
  </si>
  <si>
    <t>14xxjLlbGy8ACm4MorBjD5</t>
  </si>
  <si>
    <t>Lost In The Dream</t>
  </si>
  <si>
    <t>The War on Drugs</t>
  </si>
  <si>
    <t>Lost in the Dream</t>
  </si>
  <si>
    <t>The Weeknd</t>
  </si>
  <si>
    <t>1Xyo4u8uXC1ZmMpatF05PJ</t>
  </si>
  <si>
    <t>0P3oVJBFOv3TDXlYRhGL7s</t>
  </si>
  <si>
    <t>Beauty Behind The Madness</t>
  </si>
  <si>
    <t>7q6thErM1TVz3wu46kynOe</t>
  </si>
  <si>
    <t>2ODvWsOgouMbaA5xf0RkJe</t>
  </si>
  <si>
    <t>Starboy</t>
  </si>
  <si>
    <t>4AdZV63ycxFLF6Hcol0QnB</t>
  </si>
  <si>
    <t>4rGQxBDZ4hHCKePXaYOTSB</t>
  </si>
  <si>
    <t>Starboy (Kygo Remix)</t>
  </si>
  <si>
    <t>7ixcPZPdSRkl5qjhoWM6Xh</t>
  </si>
  <si>
    <t>The Key of Awesome</t>
  </si>
  <si>
    <t>5ERN31YaTCf5K7SRUTgOgm</t>
  </si>
  <si>
    <t>16dUUk6W2XrxhiIZTfNcoQ</t>
  </si>
  <si>
    <t>"Starboy" - Parody of The Weeknd's "Starboy"</t>
  </si>
  <si>
    <t>The Who</t>
  </si>
  <si>
    <t>67ea9eGLXYMsO2eYQRui3w</t>
  </si>
  <si>
    <t>2miMVTH3qNA49YD2BUaIWK</t>
  </si>
  <si>
    <t>Quadrophenia (Super Deluxe Edition)</t>
  </si>
  <si>
    <t>Quadrophenia</t>
  </si>
  <si>
    <t>7LxuW6EXCxjVcGe2BxzfcZ</t>
  </si>
  <si>
    <t>Quadrophenia - Live In London</t>
  </si>
  <si>
    <t>02qpXPd0YbBzTp6Aro9Rs4</t>
  </si>
  <si>
    <t>Quadrophenia (Original Motion Picture Soundtrack)</t>
  </si>
  <si>
    <t>Yayo the Boss</t>
  </si>
  <si>
    <t>546vrYe61Q5iFoJwm8Ooxj</t>
  </si>
  <si>
    <t>4zcQpHc1AIxICaooSqIAJB</t>
  </si>
  <si>
    <t>Who?s the Next 2 Blow</t>
  </si>
  <si>
    <t>Who's Next</t>
  </si>
  <si>
    <t>The Next Man</t>
  </si>
  <si>
    <t>2H7X4Rq4xRZQy6sWhaEYYG</t>
  </si>
  <si>
    <t>50GlUjwphAW56g6BBpKr6e</t>
  </si>
  <si>
    <t>He Who Walks Backwards</t>
  </si>
  <si>
    <t>4MzMTGyfqKiPwfLwmq8VQC</t>
  </si>
  <si>
    <t>Who?s Next 2 Blow, Vol. 5</t>
  </si>
  <si>
    <t>The xx</t>
  </si>
  <si>
    <t>3iOvXCl6edW5Um0fXEBRXy</t>
  </si>
  <si>
    <t>2PXy9USZAoTSdtrxfkPBnl</t>
  </si>
  <si>
    <t>I See You</t>
  </si>
  <si>
    <t>7jrxBbSIpwZnOd7kuAYFHG</t>
  </si>
  <si>
    <t>I See You (Deluxe)</t>
  </si>
  <si>
    <t>2rmMeEq5D1Bg7YFRwtHBDr</t>
  </si>
  <si>
    <t>xx</t>
  </si>
  <si>
    <t xml:space="preserve">xx </t>
  </si>
  <si>
    <t>Rage Against The Machine</t>
  </si>
  <si>
    <t>2d0hyoQ5ynDBnkvAbJKORj</t>
  </si>
  <si>
    <t>4Io5vWtmV1rFj4yirKb4y4</t>
  </si>
  <si>
    <t>Rage Against The Machine - XX (20th Anniversary Special Edition)</t>
  </si>
  <si>
    <t>The xx|Jamie xx</t>
  </si>
  <si>
    <t>3iOvXCl6edW5Um0fXEBRXy|7A0awCXkE1FtSU8B0qwOJQ</t>
  </si>
  <si>
    <t>01W0uSuNffDSC2RT8Cjha3</t>
  </si>
  <si>
    <t>On Hold (Jamie xx Remix)</t>
  </si>
  <si>
    <t>Burn The Priest</t>
  </si>
  <si>
    <t>1PU8GCUJdAoWyWM9aL3bJI</t>
  </si>
  <si>
    <t>0pXCuKNwBaedQRQI2ZmSM8</t>
  </si>
  <si>
    <t>Legion: XX</t>
  </si>
  <si>
    <t>33UOrxCqUHQDH3XvNEYWoP</t>
  </si>
  <si>
    <t>Jamie xx Edits</t>
  </si>
  <si>
    <t>The Mostly Ups</t>
  </si>
  <si>
    <t>0Zwoa4ypDfRTK6kZjBbnk8</t>
  </si>
  <si>
    <t>53wbSyIzdeXL060i3r2T0b</t>
  </si>
  <si>
    <t>XX/Xy</t>
  </si>
  <si>
    <t>The Ska Vengers</t>
  </si>
  <si>
    <t>4a7vvLOGbcEfyF08ktpF5q</t>
  </si>
  <si>
    <t>5sXMOn3lLbbW9TIfwQEnfM</t>
  </si>
  <si>
    <t>XX</t>
  </si>
  <si>
    <t>The King</t>
  </si>
  <si>
    <t>1W04ZWzAoPZ6eY754HgXQP</t>
  </si>
  <si>
    <t>1GdZosSCvQJEKWRNGtVgnX</t>
  </si>
  <si>
    <t>The Womb</t>
  </si>
  <si>
    <t>10JQYUkKriEmTkLBhjoND0</t>
  </si>
  <si>
    <t>2TkQfZj9fHiFDJAe7rbink</t>
  </si>
  <si>
    <t>The YellowHeads</t>
  </si>
  <si>
    <t>3SEw2qamdOWyVZtzKxWTTg</t>
  </si>
  <si>
    <t>5BUXy1GcvcZrZzJv8Ur3EZ</t>
  </si>
  <si>
    <t>Det The Bomb</t>
  </si>
  <si>
    <t>5d1XFqgdrGTRqUcQcHqUH6</t>
  </si>
  <si>
    <t>5LU05jUhLvNfxx96aJOGAM</t>
  </si>
  <si>
    <t>The Closets</t>
  </si>
  <si>
    <t>5oLqUS4KJrt8p89PUh6vKY</t>
  </si>
  <si>
    <t>4OVHTfk1XG5nEEBWF9ZDpk</t>
  </si>
  <si>
    <t>Xx/Xy</t>
  </si>
  <si>
    <t>NOAH FROM THE 30</t>
  </si>
  <si>
    <t>5i2EYgYACb4WF5KHaxqnqD</t>
  </si>
  <si>
    <t>6NHCAGpKzDMWn91IHWDb5G</t>
  </si>
  <si>
    <t>Xx (Instrumental)</t>
  </si>
  <si>
    <t>Colorz the Emcee</t>
  </si>
  <si>
    <t>4by8oqbBJs7Y0Rxw5TWfzy</t>
  </si>
  <si>
    <t>5byXjmguR5Noz1Jc98uIWq</t>
  </si>
  <si>
    <t>EX XX TRA</t>
  </si>
  <si>
    <t>THE SUMTHING ELSE MUZIK FAMILY</t>
  </si>
  <si>
    <t>6dtePM9HKrCh4CUV50VSSj</t>
  </si>
  <si>
    <t>6faIMQ0g6lLlYQjF42WvZg</t>
  </si>
  <si>
    <t>TOPSIDE VOL XX</t>
  </si>
  <si>
    <t>The University of Illinois Symphonic Band</t>
  </si>
  <si>
    <t>0nz3472pi3ThGy91abMcy2</t>
  </si>
  <si>
    <t>0B9deYVRuIdcLyHSwNLMmE</t>
  </si>
  <si>
    <t>In Concert with the University of Illinois Symphonic Band - The Begian Years, Vol. XX</t>
  </si>
  <si>
    <t>Thomas Rhett</t>
  </si>
  <si>
    <t>6x2LnllRG5uGarZMsD4iO8</t>
  </si>
  <si>
    <t>4ykbJPI8MPscFzROE8dqLy</t>
  </si>
  <si>
    <t>Tangled Up</t>
  </si>
  <si>
    <t>0qOpKQX8DBZaI6lhXv5aa0</t>
  </si>
  <si>
    <t>Tangled Up (Deluxe)</t>
  </si>
  <si>
    <t>0P8aZWnqAquGohixYHXoTL</t>
  </si>
  <si>
    <t>Tangled Up (Deluxe / Big Machine Radio Release Special)</t>
  </si>
  <si>
    <t>Tim Hecker</t>
  </si>
  <si>
    <t>1qiwaJwjKod5WhcYZ76O1B</t>
  </si>
  <si>
    <t>6Iu8toVsvCc3I4INxYiVIy</t>
  </si>
  <si>
    <t>Ravedeath, 1972</t>
  </si>
  <si>
    <t>3GzIvKYXNOBViT8TveArjx</t>
  </si>
  <si>
    <t>Virgins</t>
  </si>
  <si>
    <t>Tim McGraw</t>
  </si>
  <si>
    <t>6roFdX1y5BYSbp60OTJWMd</t>
  </si>
  <si>
    <t>0os1Gz3XMM6dduZSMxVuXs</t>
  </si>
  <si>
    <t>Live Like You Were Dying</t>
  </si>
  <si>
    <t>76TexugJVi7Eg8suRNpQg6</t>
  </si>
  <si>
    <t>Tim McGraw And The Dancehall Doctors</t>
  </si>
  <si>
    <t>Tinariwen</t>
  </si>
  <si>
    <t>2sf2owtFSCvz2MLfxmNdkb</t>
  </si>
  <si>
    <t>1T0sA1dBhet0q3KQlklEhL</t>
  </si>
  <si>
    <t>Imidiwan: Companions</t>
  </si>
  <si>
    <t xml:space="preserve">Imidiwan: Companions </t>
  </si>
  <si>
    <t>Titus Andronicus</t>
  </si>
  <si>
    <t>5lJ4XQ2hlPlxACN7q3xKL1</t>
  </si>
  <si>
    <t>5U09FQWagzAU5HPmufUAlU</t>
  </si>
  <si>
    <t>The Monitor</t>
  </si>
  <si>
    <t>Toby Keith</t>
  </si>
  <si>
    <t>2bA6fzP0lMAQ4kz6CF61w8</t>
  </si>
  <si>
    <t>5GbASKPwYwyJrNP9PqeXEE</t>
  </si>
  <si>
    <t>Greatest Hits 2</t>
  </si>
  <si>
    <t>7ExectJocqn8sMKq4Tn4LY</t>
  </si>
  <si>
    <t>Unleashed</t>
  </si>
  <si>
    <t>Todd Snider</t>
  </si>
  <si>
    <t>6uXJm6sZx9IVPrN2laTOP5</t>
  </si>
  <si>
    <t>3pOUqq2uBMlTl5fw4VIJPh</t>
  </si>
  <si>
    <t>The Excitement Plan</t>
  </si>
  <si>
    <t xml:space="preserve">The Excitement Plan </t>
  </si>
  <si>
    <t>6BiacRY80q5rnBxNCrEGPO</t>
  </si>
  <si>
    <t>Tom Waits</t>
  </si>
  <si>
    <t>7x83XhcMbOTl1UdYsPTuZM</t>
  </si>
  <si>
    <t>5kngzyNwERbKiQDvVwsgMt</t>
  </si>
  <si>
    <t>Bad As Me (Deluxe Edition Remastered)</t>
  </si>
  <si>
    <t>Bad As Me</t>
  </si>
  <si>
    <t>Torche</t>
  </si>
  <si>
    <t>4PxqJghOAEvatt0scJvili</t>
  </si>
  <si>
    <t>4m2nF2XI6ZF6qhUXoYwmJu</t>
  </si>
  <si>
    <t>Harmonicraft</t>
  </si>
  <si>
    <t>TouchÃ© AmorÃ©</t>
  </si>
  <si>
    <t>16QCJENzcdhwka9bTKYMVB</t>
  </si>
  <si>
    <t>2Qs1H2KjF6Bk2lSgFjQpOj</t>
  </si>
  <si>
    <t>Is Survived By</t>
  </si>
  <si>
    <t>Touche Amore</t>
  </si>
  <si>
    <t>Travis Scott</t>
  </si>
  <si>
    <t>0Y5tJX1MQlPlqiwlOH1tJY</t>
  </si>
  <si>
    <t>41GuZcammIkupMPKH2OJ6I</t>
  </si>
  <si>
    <t>ASTROWORLD</t>
  </si>
  <si>
    <t>42WVQWuf1teDysXiOupIZt</t>
  </si>
  <si>
    <t>Birds In The Trap Sing McKnight</t>
  </si>
  <si>
    <t>3BXMEMy2oP1f7bp3YjDoR9</t>
  </si>
  <si>
    <t>Tune-Yards</t>
  </si>
  <si>
    <t>0asVlqTLu3TimnYVyY5Jxi</t>
  </si>
  <si>
    <t>7rBLvpL7ZWi1YCSXSLUZKF</t>
  </si>
  <si>
    <t>W H O K I L L</t>
  </si>
  <si>
    <t>tUnE-yArDs</t>
  </si>
  <si>
    <t>w h o k i l l</t>
  </si>
  <si>
    <t>Twenty One Pilots</t>
  </si>
  <si>
    <t>3YQKmKGau1PzlVlkL1iodx</t>
  </si>
  <si>
    <t>3cQO7jp5S9qLBoIVtbkSM1</t>
  </si>
  <si>
    <t>Blurryface</t>
  </si>
  <si>
    <t>twenty one pilots</t>
  </si>
  <si>
    <t>Twin Shadow</t>
  </si>
  <si>
    <t>6fLrPFLWLSCrp7gcTZXcKb</t>
  </si>
  <si>
    <t>5FJNfe8y08XaQAzOquOgV9</t>
  </si>
  <si>
    <t>Forget</t>
  </si>
  <si>
    <t>Ty Segall Band</t>
  </si>
  <si>
    <t>5iFEjq22lxpgvzhpblcc68</t>
  </si>
  <si>
    <t>6QhMtcOQO98vzhYdzfjRAs</t>
  </si>
  <si>
    <t>Slaughterhouse</t>
  </si>
  <si>
    <t>Tyler, The Creator</t>
  </si>
  <si>
    <t>4V8LLVI7PbaPR0K2TGSxFF</t>
  </si>
  <si>
    <t>2nkto6YNI4rUYTLqEwWJ3o</t>
  </si>
  <si>
    <t>Flower Boy</t>
  </si>
  <si>
    <t>U.S. Girls</t>
  </si>
  <si>
    <t>3AHFDfqhSqPBecjQDIOIJA</t>
  </si>
  <si>
    <t>5mcuyVRQmrRlfFqDDfJI1q</t>
  </si>
  <si>
    <t>In a Poem Unlimited</t>
  </si>
  <si>
    <t>U2</t>
  </si>
  <si>
    <t>51Blml2LZPmy7TTiAg47vQ</t>
  </si>
  <si>
    <t>2nPJlUlcyQ24e1VdayD6TT</t>
  </si>
  <si>
    <t>How To Dismantle An Atomic Bomb</t>
  </si>
  <si>
    <t>5PQPur1PEZFDkI0AXbxFlB</t>
  </si>
  <si>
    <t>2cVfcuckyfRP6KVAHsRPHC</t>
  </si>
  <si>
    <t>No Line On The Horizon</t>
  </si>
  <si>
    <t>5y6wlw1LnqFnQFruMeiwGU</t>
  </si>
  <si>
    <t>The Joshua Tree (Super Deluxe)</t>
  </si>
  <si>
    <t>The Joshua Tree</t>
  </si>
  <si>
    <t>5vBZRYu2GLA65nfxBvG1a7</t>
  </si>
  <si>
    <t>2t4UTpa53ALkISHhiKrEtv</t>
  </si>
  <si>
    <t>The Joshua Tree (Deluxe)</t>
  </si>
  <si>
    <t>UGK</t>
  </si>
  <si>
    <t>6ZhjJOJXXwnPS8PrXdmjLw</t>
  </si>
  <si>
    <t>2DFK9pm59cvDaFWKgJVUtk</t>
  </si>
  <si>
    <t>UGK 4 Life</t>
  </si>
  <si>
    <t xml:space="preserve">UGK 4 Life </t>
  </si>
  <si>
    <t>5cIU5eEfkzG2fyGMsMekzR</t>
  </si>
  <si>
    <t>Usher</t>
  </si>
  <si>
    <t>23zg3TcAtWQy7J6upgbUnj</t>
  </si>
  <si>
    <t>6k16WXh4rKyusIoN00rmpi</t>
  </si>
  <si>
    <t>1RM6MGv6bcl6NrAG8PGoZk</t>
  </si>
  <si>
    <t>Confessions (Expanded Edition)</t>
  </si>
  <si>
    <t>Confessions</t>
  </si>
  <si>
    <t>6A1F3Fkq5dYeYYNkXflcTX</t>
  </si>
  <si>
    <t>Raymond v Raymond (Expanded Edition)</t>
  </si>
  <si>
    <t>Raymond V Raymond</t>
  </si>
  <si>
    <t>Vampire Weekend</t>
  </si>
  <si>
    <t>5BvJzeQpmsdsFp4HGUYUEx</t>
  </si>
  <si>
    <t>2Qi2SySN2ePZwMLDSv9Krn</t>
  </si>
  <si>
    <t>Modern Vampires of the City</t>
  </si>
  <si>
    <t>Van Morrison</t>
  </si>
  <si>
    <t>44NX2ffIYHr6D4n7RaZF7A</t>
  </si>
  <si>
    <t>4pG3bKkbmReDt5QTDn3JDz</t>
  </si>
  <si>
    <t>Astral Weeks</t>
  </si>
  <si>
    <t>5PBbOTrlaXQauwwcq2ZiWO</t>
  </si>
  <si>
    <t>Astral Weeks (Expanded Edition)</t>
  </si>
  <si>
    <t>4nr358DYnLco5iw1g7eJQs</t>
  </si>
  <si>
    <t>Astral Weeks: Live at the Hollywood Bowl</t>
  </si>
  <si>
    <t>Various Artists</t>
  </si>
  <si>
    <t>0LyfQWJT6nXafLPZqxe9Of</t>
  </si>
  <si>
    <t>4WGcPCflN9FNccSu7tE9iS</t>
  </si>
  <si>
    <t>Aladdin (Original Motion Picture Soundtrack)</t>
  </si>
  <si>
    <t>29EiOQJnxWlX5nVOWQpu3u</t>
  </si>
  <si>
    <t>3fiiHfI75f2m09440NTY0d</t>
  </si>
  <si>
    <t>Aladdin (Vietnamese Original Motion Picture Soundtrack)</t>
  </si>
  <si>
    <t>6stXkl1tzYVAdm9sODQJyD</t>
  </si>
  <si>
    <t>Aladdin (Hindi Original Motion Picture Soundtrack)</t>
  </si>
  <si>
    <t>0fcZjqcxxz0CcuGeMUlZu3</t>
  </si>
  <si>
    <t>Aladdin (Korean Original Motion Picture Soundtrack)</t>
  </si>
  <si>
    <t>6N5otzqYgkhNWVpjvezbBK</t>
  </si>
  <si>
    <t>Aladdin (Original Motion Picture Soundtrack/Japanese Version)</t>
  </si>
  <si>
    <t>2ua4XqqKgWhC1425xdGKWt</t>
  </si>
  <si>
    <t>Aladdin (Thai Original Motion Picture Soundtrack)</t>
  </si>
  <si>
    <t>4yjOchZk2bF2hoZJXPEeDz</t>
  </si>
  <si>
    <t>Aladdin (Mandarin Original Motion Picture Soundtrack)</t>
  </si>
  <si>
    <t>3rihzxFSQ4PXyL5XaCyj6y</t>
  </si>
  <si>
    <t>Aladdin (Malaysian Original Motion Picture Soundtrack)</t>
  </si>
  <si>
    <t>50EmLIMmhCkrSzxs9LKNZm</t>
  </si>
  <si>
    <t>NOW That's What I Call Country Vol. 11</t>
  </si>
  <si>
    <t>Now 11</t>
  </si>
  <si>
    <t>6zkFT3LeCDOkDLZLPCdftu</t>
  </si>
  <si>
    <t>Tech It Now! VOL.11</t>
  </si>
  <si>
    <t>32fVNtZ2S0J0OrfECNQ79r</t>
  </si>
  <si>
    <t>Dance Now and Forever, Vol. 11</t>
  </si>
  <si>
    <t>7eUuYfFsQblpVTKTi1iC13</t>
  </si>
  <si>
    <t>Tech It Now! VOL.14</t>
  </si>
  <si>
    <t>Now 14</t>
  </si>
  <si>
    <t>3WhBYDaE3gorFFp0mOJQco</t>
  </si>
  <si>
    <t>Dance Now and Forever, Vol. 14</t>
  </si>
  <si>
    <t>7t69laOPTyJyvygGjMajZL</t>
  </si>
  <si>
    <t>Come Now Sister Rhythm 2 Rhythm, Vol. 14</t>
  </si>
  <si>
    <t>1ybrTuk4X2EnbQUIutH0ys</t>
  </si>
  <si>
    <t>PDX Pop Now! Compilation, Vol. 16</t>
  </si>
  <si>
    <t>Now 16</t>
  </si>
  <si>
    <t>2YZqaTbWBixouDgZoRsYxU</t>
  </si>
  <si>
    <t>Tech It Now! VOL.16</t>
  </si>
  <si>
    <t>28BeuZZzNV1xuWW5NklhVc</t>
  </si>
  <si>
    <t>Dance Now and Forever, Vol. 16</t>
  </si>
  <si>
    <t>4kPCTJJxq2MeHD6PQVB7QF</t>
  </si>
  <si>
    <t>Contemporary Christian Music Series: Hear Me Now, Vol. 16</t>
  </si>
  <si>
    <t>0NBqkbU3Kgs3qAgVENGCSK</t>
  </si>
  <si>
    <t>Tech It Now! VOL.17</t>
  </si>
  <si>
    <t>Now 17</t>
  </si>
  <si>
    <t>70DTiFYxkFuou42yT6cSK2</t>
  </si>
  <si>
    <t>NOW That's What I Call Music 31 (20 track Dell Bundle)</t>
  </si>
  <si>
    <t>NOW 20</t>
  </si>
  <si>
    <t>5qdgnf03QnMbuIWsVIbQuU</t>
  </si>
  <si>
    <t>Tech It Now! VOL.20</t>
  </si>
  <si>
    <t>6cgW0lYliRk2RruHc3Ls2V</t>
  </si>
  <si>
    <t>Now Back to the Dancefloor (20 Luxury Spicy Tracks)</t>
  </si>
  <si>
    <t>6hzOVSyw0XQfQjuubMSTLf</t>
  </si>
  <si>
    <t>USA Dance Now DJ Set Top 20 March 2015 (Top House Progressive Hits)</t>
  </si>
  <si>
    <t>1yqqQouZWRWbEIFJXoNod8</t>
  </si>
  <si>
    <t>USA Dance Now DJ Set Top 20 August 2015 (Hands up, Trance &amp; Progressive Style)</t>
  </si>
  <si>
    <t>6LEtsLvB8sj5zM6NK0HjQR</t>
  </si>
  <si>
    <t>Dance Now! 20 Hits</t>
  </si>
  <si>
    <t>2HT0BoIdGpgU0ruIirMpax</t>
  </si>
  <si>
    <t>NOW 29</t>
  </si>
  <si>
    <t>67C96QsTFtr2y1anvpoDgp</t>
  </si>
  <si>
    <t>NOW That's What I Call Music 29, 30, 31</t>
  </si>
  <si>
    <t>0Ygg81vtR27GEhvPOZQ3Mu</t>
  </si>
  <si>
    <t>Sing We Now of Christmas: 50 Traditional Carols &amp; Songs of the Season</t>
  </si>
  <si>
    <t>NOW 50</t>
  </si>
  <si>
    <t>4b1G6WeOjULilEwSqbVVBK</t>
  </si>
  <si>
    <t>50 Techniques to Reduce Stress Right Now - Feel Relief, Be Smile and Happy</t>
  </si>
  <si>
    <t>1j20LE7AeHQgOx1OW5PqkS</t>
  </si>
  <si>
    <t>Reggae Now, Vol. 8</t>
  </si>
  <si>
    <t>Now 8</t>
  </si>
  <si>
    <t>2veFvOu08nEQPoKmKF7Cm9</t>
  </si>
  <si>
    <t>Tech It Now! VOL.8</t>
  </si>
  <si>
    <t>3l1Quvq3YkRpS7nSQs3scD</t>
  </si>
  <si>
    <t>Dance Now and Forever, Vol. 8</t>
  </si>
  <si>
    <t>5P8iu2ePi7jaTFIeHD7BjV</t>
  </si>
  <si>
    <t>Now You're One of Us: Alternative Collection, Vol. 8</t>
  </si>
  <si>
    <t>1re3uhzq1NXB2nyF2X3Z5w</t>
  </si>
  <si>
    <t>Reggae Now, Vol. 9</t>
  </si>
  <si>
    <t>Now 9</t>
  </si>
  <si>
    <t>2bLVArDUceCEE1Wn3tAYI2</t>
  </si>
  <si>
    <t>Everybody Dance Now 9</t>
  </si>
  <si>
    <t>2r9Cigdw0w0yJBRvzrLkcU</t>
  </si>
  <si>
    <t>Tech It Now! VOL.9</t>
  </si>
  <si>
    <t>6kmsZT4OzaEw4XPQlHYZFN</t>
  </si>
  <si>
    <t>Dance Now and Forever, Vol. 9</t>
  </si>
  <si>
    <t>6RUptINzhvqCFO6tT3yY0t</t>
  </si>
  <si>
    <t>Now You're One of Us: Alternative Collection, Vol. 9</t>
  </si>
  <si>
    <t>0oKp5C94sNz0w4qm4DcZkU</t>
  </si>
  <si>
    <t>Now Is the Time for Peace (Sasa Ni Wakati Wa Amani)</t>
  </si>
  <si>
    <t>7ayBZIe1FHkNv0T5xFCX6F</t>
  </si>
  <si>
    <t>The Greatest Showman (Original Motion Picture Soundtrack)</t>
  </si>
  <si>
    <t>5GMZGq8hUiaQkzDuVrB4cV</t>
  </si>
  <si>
    <t>The Greatest Showman (Original Motion Picture Soundtrack) [Sing-a-Long Edition]</t>
  </si>
  <si>
    <t>Vince Staples</t>
  </si>
  <si>
    <t>68kEuyFKyqrdQQLLsmiatm</t>
  </si>
  <si>
    <t>5h3WJG0aZjNOrayFu3MhCS</t>
  </si>
  <si>
    <t>Big Fish Theory</t>
  </si>
  <si>
    <t>7qYJbYwpR4NDyG4OLb6tSb</t>
  </si>
  <si>
    <t>4Csoz10NhNJOrCTUoPBdUD</t>
  </si>
  <si>
    <t>Summertime '06</t>
  </si>
  <si>
    <t xml:space="preserve">Summertime '06 </t>
  </si>
  <si>
    <t>6TWcJUVyogYF0pr0Bhl799</t>
  </si>
  <si>
    <t>Whitney Houston</t>
  </si>
  <si>
    <t>6XpaIBNiVzIetEPCWDvAFP</t>
  </si>
  <si>
    <t>7JVJlkNNobS0GSoy4tCS96</t>
  </si>
  <si>
    <t>The Bodyguard - Original Soundtrack Album</t>
  </si>
  <si>
    <t>The Bodyguard (Soundtrack)</t>
  </si>
  <si>
    <t>5Vdzprr5cOqXQo44eHeV7t</t>
  </si>
  <si>
    <t>Whitney</t>
  </si>
  <si>
    <t>2MH37enG6IPvNK5QFLyKes</t>
  </si>
  <si>
    <t>4bXTYQ8nVBYO4k3C3TOVri</t>
  </si>
  <si>
    <t>Whitney The Greatest Hits</t>
  </si>
  <si>
    <t>1rHNR6cz7WzrGmuqL9Wlyq</t>
  </si>
  <si>
    <t>I Will Always Love You: The Best Of Whitney Houston</t>
  </si>
  <si>
    <t>04arXzlpe9GdzQ8yPzAjAE</t>
  </si>
  <si>
    <t>Whitney Houston (The Deluxe Anniversary Edition)</t>
  </si>
  <si>
    <t>36ofDpRRmMmSVVmsynRAs0</t>
  </si>
  <si>
    <t>Whitney Houston Live: Her Greatest Performances</t>
  </si>
  <si>
    <t>1PaUocxapG5ROK0UVvZwNX</t>
  </si>
  <si>
    <t>Just Whitney</t>
  </si>
  <si>
    <t>3ZBWQ4DQEKC3V50607JJWr</t>
  </si>
  <si>
    <t>VH1 Divas Live 1999 - Whitney Houston</t>
  </si>
  <si>
    <t>4lOnW6fEqOJF2AKPHE4Og2</t>
  </si>
  <si>
    <t>Whitney Houston Interview (Live Interview)</t>
  </si>
  <si>
    <t>Whitney: The Greatest Hits</t>
  </si>
  <si>
    <t>Wild Beasts</t>
  </si>
  <si>
    <t>4zrFO6P7G6EZry0pfxMfKT</t>
  </si>
  <si>
    <t>6tvhmvSirmJUmkcdMx9BTh</t>
  </si>
  <si>
    <t>Present Tense (Special Edition)</t>
  </si>
  <si>
    <t>Present Tense</t>
  </si>
  <si>
    <t>4yfi9CePcYX0vCXzkMDyDE</t>
  </si>
  <si>
    <t>Smother</t>
  </si>
  <si>
    <t>0EHUUM82UcNrDLWKh7jN8U</t>
  </si>
  <si>
    <t>Two Dancers</t>
  </si>
  <si>
    <t xml:space="preserve">Two Dancers </t>
  </si>
  <si>
    <t>5ZRiiiV7VZYSXBSlbVec0C</t>
  </si>
  <si>
    <t>Two Dancers Remixes</t>
  </si>
  <si>
    <t>William Tyler</t>
  </si>
  <si>
    <t>3iexGtoBAyCUbxOKeru5py</t>
  </si>
  <si>
    <t>70k7uiK4ChZKvDWomOwICK</t>
  </si>
  <si>
    <t>Impossible Truth</t>
  </si>
  <si>
    <t>Willie Nelson</t>
  </si>
  <si>
    <t>5W5bDNCqJ1jbCgTxDD0Cb3</t>
  </si>
  <si>
    <t>5aEtg4dxdBk4pj6SJ3hNsM</t>
  </si>
  <si>
    <t>Red Headed Stranger</t>
  </si>
  <si>
    <t>4eIsAOEVirxfsiQpwbhBpP</t>
  </si>
  <si>
    <t>Ride Me Back Home</t>
  </si>
  <si>
    <t>XTC</t>
  </si>
  <si>
    <t>2qT62DYO8Ajb276vUJmvhz</t>
  </si>
  <si>
    <t>3FVsJiQMI7dp0RfTBdWtMW</t>
  </si>
  <si>
    <t>Skylarking</t>
  </si>
  <si>
    <t>0KZzE7kp90tb85NaixWeir</t>
  </si>
  <si>
    <t>Skylarking (Remastered 2001)</t>
  </si>
  <si>
    <t>XXXTENTACION</t>
  </si>
  <si>
    <t>15UsOTVnJzReFVN1VCnxy4</t>
  </si>
  <si>
    <t>5VdyJkLe3yvOs0l4xXbWp0</t>
  </si>
  <si>
    <t>2Ti79nwTsont5ZHfdxIzAm</t>
  </si>
  <si>
    <t>?</t>
  </si>
  <si>
    <t>1qsQOC4Jn0fnaUZLAbs4dz</t>
  </si>
  <si>
    <t>SKINS</t>
  </si>
  <si>
    <t>3vpXJ54S3MXLyzysw8qq7c</t>
  </si>
  <si>
    <t>Revenge</t>
  </si>
  <si>
    <t>4EeDFhIVRxOg4dx7ozSNXa</t>
  </si>
  <si>
    <t>XXXTENTACION Presents: Members Only, Vol. 4</t>
  </si>
  <si>
    <t>7ifkO4gppMVf0HNy7JJDHn</t>
  </si>
  <si>
    <t>Members Only, Vol. 3</t>
  </si>
  <si>
    <t>XXXTENTACION|Lil Pump|Swae Lee</t>
  </si>
  <si>
    <t>15UsOTVnJzReFVN1VCnxy4|3wyVrVrFCkukjdVIdirGVY|1zNqQNIdeOUZHb8zbZRFMX</t>
  </si>
  <si>
    <t>3FtwiRgtcCLAiKHDvoj7bO</t>
  </si>
  <si>
    <t>Arms Around You (feat. Maluma &amp; Swae Lee)</t>
  </si>
  <si>
    <t>3cyyJALrHc8LawnQNFYRWL</t>
  </si>
  <si>
    <t>Look At Me!</t>
  </si>
  <si>
    <t>0YcBWlnJCLef8qsaHaFtfU</t>
  </si>
  <si>
    <t>BAD!</t>
  </si>
  <si>
    <t>03TZqOGHlyNTdHxsdOXIZX</t>
  </si>
  <si>
    <t>A GHETTO CHRISTMAS CAROL</t>
  </si>
  <si>
    <t>0E9YcziOVcyc2VNev1kWg7</t>
  </si>
  <si>
    <t>What in XXXTarnation</t>
  </si>
  <si>
    <t>3ubzAlynJEMYyCkpsRM626</t>
  </si>
  <si>
    <t>1THZwwm7HcoxHEmuV316HM</t>
  </si>
  <si>
    <t>5qOyZX8rwZxZ3lH2lmPaK4</t>
  </si>
  <si>
    <t>Young Fathers</t>
  </si>
  <si>
    <t>5mZC7ndY6oGMxJentRwsuV</t>
  </si>
  <si>
    <t>03Dp6OJS4wd7dI1rRszPwj</t>
  </si>
  <si>
    <t>Cocoa Sugar</t>
  </si>
  <si>
    <t>4KddFZKva3utXQDwRVk1vB</t>
  </si>
  <si>
    <t>Border Girl / Cocoa Sugar</t>
  </si>
  <si>
    <t>Zac Brown Band</t>
  </si>
  <si>
    <t>6yJCxee7QumYr820xdIsjo</t>
  </si>
  <si>
    <t>1xy141zMRluP7YaE94IawT</t>
  </si>
  <si>
    <t>JEKYLL + HYDE</t>
  </si>
  <si>
    <t>0Im5nUhAuNDSYVjfPh7RyS</t>
  </si>
  <si>
    <t>The Foundation</t>
  </si>
  <si>
    <t>0AXoQGOZDaYSaOo0qCTiCr</t>
  </si>
  <si>
    <t>You Get What You Give (Deluxe)</t>
  </si>
  <si>
    <t>You Get What You Give</t>
  </si>
  <si>
    <t>3l4upQAODB7TXlJS3zU97N</t>
  </si>
  <si>
    <t>Boards of Canada</t>
  </si>
  <si>
    <t>Tomorrow's Harvest</t>
  </si>
  <si>
    <t>Brian Wilson</t>
  </si>
  <si>
    <t>Acid Rap</t>
  </si>
  <si>
    <t>Black Messiah</t>
  </si>
  <si>
    <t>Destiny's Child</t>
  </si>
  <si>
    <t>Destiny Fulfilled</t>
  </si>
  <si>
    <t>What A Time To Be Alive</t>
  </si>
  <si>
    <t>÷ (Divide)</t>
  </si>
  <si>
    <t>Elton Jon</t>
  </si>
  <si>
    <t>Captain Fantastic and the Brown Dirt Cowboy</t>
  </si>
  <si>
    <t>Elvis Presley</t>
  </si>
  <si>
    <t>The Sun Sessions</t>
  </si>
  <si>
    <t>The Marshall Mathers LP 2</t>
  </si>
  <si>
    <t>Here's To The Good Times</t>
  </si>
  <si>
    <t>You're Dead</t>
  </si>
  <si>
    <t>Frank Sinatra</t>
  </si>
  <si>
    <t>Watertown</t>
  </si>
  <si>
    <t>Garth Brooks</t>
  </si>
  <si>
    <t>Blame It All On My Roots: Five Decades Of Influences</t>
  </si>
  <si>
    <t>No Fences</t>
  </si>
  <si>
    <t>Ropin' The Wind</t>
  </si>
  <si>
    <t>Scarecrow</t>
  </si>
  <si>
    <t>The Ultimate Hits</t>
  </si>
  <si>
    <t>Jackie Evancho</t>
  </si>
  <si>
    <t>O Holy Night (EP)</t>
  </si>
  <si>
    <t>Jay Z Kanye West</t>
  </si>
  <si>
    <t>Watch The Throne</t>
  </si>
  <si>
    <t>Jay-Z</t>
  </si>
  <si>
    <t>American Gangster</t>
  </si>
  <si>
    <t>JAY-Z</t>
  </si>
  <si>
    <t>Kingdom Come</t>
  </si>
  <si>
    <t>Magna Carta... Holy Grail</t>
  </si>
  <si>
    <t>The Black Album</t>
  </si>
  <si>
    <t>The Blueprint 3</t>
  </si>
  <si>
    <t>Joanna Newsom</t>
  </si>
  <si>
    <t>Divers</t>
  </si>
  <si>
    <t>Have One On Me</t>
  </si>
  <si>
    <t>Johnny Cash</t>
  </si>
  <si>
    <t>The Legend Of Johnny Cash</t>
  </si>
  <si>
    <t>My World (EP)</t>
  </si>
  <si>
    <t>Ke$ha</t>
  </si>
  <si>
    <t>Animal</t>
  </si>
  <si>
    <t>Lady Gaga &amp; Bradley Cooper</t>
  </si>
  <si>
    <t>A Star Is Born Soundtrack</t>
  </si>
  <si>
    <t>Let's Eat Grandma</t>
  </si>
  <si>
    <t>I'm All Ears</t>
  </si>
  <si>
    <t>Can't Slow Down</t>
  </si>
  <si>
    <t>Little Richard</t>
  </si>
  <si>
    <t>Here's Little Richard</t>
  </si>
  <si>
    <t>M.C. Hammer</t>
  </si>
  <si>
    <t>Please Hammer Don't Hurt 'Em</t>
  </si>
  <si>
    <t>Marc Ribot</t>
  </si>
  <si>
    <t>Silent Movies</t>
  </si>
  <si>
    <t>E=MC2</t>
  </si>
  <si>
    <t>Marvin Gaye</t>
  </si>
  <si>
    <t>What's Going On</t>
  </si>
  <si>
    <t>Maxwell</t>
  </si>
  <si>
    <t>blackSUMMERS'night</t>
  </si>
  <si>
    <t xml:space="preserve">BLACKsummers'night </t>
  </si>
  <si>
    <t>Michael Jackson's This Is It (Soundtrack)</t>
  </si>
  <si>
    <t>Michael Nesmith</t>
  </si>
  <si>
    <t>The Prison: A Book with a Soundtrack</t>
  </si>
  <si>
    <t>Hannah Montana 2 (Soundtrack)/Meet Miley Cyrus</t>
  </si>
  <si>
    <t xml:space="preserve">Wind's Poem </t>
  </si>
  <si>
    <t>Muddy Waters</t>
  </si>
  <si>
    <t>The Anthology</t>
  </si>
  <si>
    <t>My Bloody Valentine</t>
  </si>
  <si>
    <t>m b v</t>
  </si>
  <si>
    <t>Original Broadway Cast Recording</t>
  </si>
  <si>
    <t>Hamilton: An American Musical</t>
  </si>
  <si>
    <t>That's Christmas To Me</t>
  </si>
  <si>
    <t>Peter Hammill</t>
  </si>
  <si>
    <t>Nadir's Big Chance</t>
  </si>
  <si>
    <t>Raekwon</t>
  </si>
  <si>
    <t xml:space="preserve">Only Built 4 Cuban Linx... Pt. II </t>
  </si>
  <si>
    <t>8 Mile</t>
  </si>
  <si>
    <t>Black Panther: The Album, Music From And Inspired By</t>
  </si>
  <si>
    <t>Doctor Zhivago</t>
  </si>
  <si>
    <t>Frozen</t>
  </si>
  <si>
    <t>Furious 7</t>
  </si>
  <si>
    <t>Glee: Season One: The Music Volume 1</t>
  </si>
  <si>
    <t>Glee: The Music, The Christmas Album</t>
  </si>
  <si>
    <t>Guardians Of The Galaxy: Awesome Mix Vol. 1</t>
  </si>
  <si>
    <t>Hannah Montana</t>
  </si>
  <si>
    <t>Hannah Montana: The Movie</t>
  </si>
  <si>
    <t>High School Musical</t>
  </si>
  <si>
    <t>High School Musical 2</t>
  </si>
  <si>
    <t>Mamma Mia!</t>
  </si>
  <si>
    <t>Mary Poppins</t>
  </si>
  <si>
    <t>Moana</t>
  </si>
  <si>
    <t>O Brother, Where Art Thou?</t>
  </si>
  <si>
    <t>Pitch Perfect</t>
  </si>
  <si>
    <t>Saturday Night Fever</t>
  </si>
  <si>
    <t>Suicide Squad: The Album</t>
  </si>
  <si>
    <t>Trolls</t>
  </si>
  <si>
    <t>Sufjan Stephens</t>
  </si>
  <si>
    <t>Illinois</t>
  </si>
  <si>
    <t>The Band ("The Brown Album")</t>
  </si>
  <si>
    <t>The Decemberists</t>
  </si>
  <si>
    <t>The Hazards of Love</t>
  </si>
  <si>
    <t>The Jimi Hendrix Experience</t>
  </si>
  <si>
    <t>Are You Experienced</t>
  </si>
  <si>
    <t>The Robertsons</t>
  </si>
  <si>
    <t>Duck The Halls: A Robertson Family Christmas</t>
  </si>
  <si>
    <t>Exile on Main St.</t>
  </si>
  <si>
    <t>House of Balloons</t>
  </si>
  <si>
    <t>Shock'n Y'All</t>
  </si>
  <si>
    <t>Guardians of the Galaxy: Awesome Mix, Vol. 1 (Original Motion Picture Soundtrack)</t>
  </si>
  <si>
    <t>Now 19</t>
  </si>
  <si>
    <t>NOW 21</t>
  </si>
  <si>
    <t>NOW 22</t>
  </si>
  <si>
    <t>NOW 23</t>
  </si>
  <si>
    <t>NOW 26</t>
  </si>
  <si>
    <t>NOW 41</t>
  </si>
  <si>
    <t>NOW 48</t>
  </si>
  <si>
    <t>Alice Cooper</t>
  </si>
  <si>
    <t>School's Out</t>
  </si>
  <si>
    <t>Before Today</t>
  </si>
  <si>
    <t>B'Day</t>
  </si>
  <si>
    <t>Bilal</t>
  </si>
  <si>
    <t>Airtight's Revenge</t>
  </si>
  <si>
    <t>all matches</t>
  </si>
  <si>
    <t>filtered matches</t>
  </si>
  <si>
    <t>keep?</t>
  </si>
  <si>
    <t>N</t>
  </si>
  <si>
    <t>Y</t>
  </si>
  <si>
    <t/>
  </si>
  <si>
    <t>popularity</t>
  </si>
  <si>
    <t>max popularity</t>
  </si>
  <si>
    <t>auto_matches</t>
  </si>
  <si>
    <t>filtered_auto_matches</t>
  </si>
  <si>
    <t>manual_matches</t>
  </si>
  <si>
    <t>total_matches</t>
  </si>
  <si>
    <t>0zKjnOsXxs63unPR6TWoHq</t>
  </si>
  <si>
    <t>Ariel Pink</t>
  </si>
  <si>
    <t>1dO7qBlkQXYENJaHfK7h56</t>
  </si>
  <si>
    <t>12tx9VsfzycouyP119XTjJ</t>
  </si>
  <si>
    <t>5BP6rxVKYIUCXR7hTR2t0W</t>
  </si>
  <si>
    <t>Twin Fantasy</t>
  </si>
  <si>
    <t>Smile</t>
  </si>
  <si>
    <t>D'Angelo</t>
  </si>
  <si>
    <t>Drake, Future</t>
  </si>
  <si>
    <t>The ArchAndroid</t>
  </si>
  <si>
    <t>Plastic Ono Band</t>
  </si>
  <si>
    <t>John Lennon</t>
  </si>
  <si>
    <t>The Singles</t>
  </si>
  <si>
    <t>159ORixBSSemxiualv1Woj</t>
  </si>
  <si>
    <t>4Uc6YCjpfyjj02rZfg2EUv</t>
  </si>
  <si>
    <t>20U1UWeGcGq7JVW0tf8yfH</t>
  </si>
  <si>
    <t>5Hfbag0SsHxafx1SySFSX6</t>
  </si>
  <si>
    <t>0b6ivSFfDs38MG7aLn9rvO</t>
  </si>
  <si>
    <t>1ozpmkWcCHwsQ4QTnxOOdT</t>
  </si>
  <si>
    <t>4UcpKa4yD9AA3iEHI8MFSF</t>
  </si>
  <si>
    <t>6DN7GcZF1HywzrkGN6Eeqk</t>
  </si>
  <si>
    <t>5MH765pytbQasmDxXArTah</t>
  </si>
  <si>
    <t>29luvT98TnqHjVDYSRbbrj</t>
  </si>
  <si>
    <t>7MvSB0JTdtl1pSwZcgvYQX</t>
  </si>
  <si>
    <t>0DFYbYCcHCEJPcN1hODG6K</t>
  </si>
  <si>
    <t>1rG5TDs3jYh6OU753I54CI</t>
  </si>
  <si>
    <t>6fpLLJsDSSAlToEDW2jv4F</t>
  </si>
  <si>
    <t>5Bnhkya5cGltQFTrnC0grx</t>
  </si>
  <si>
    <t>3alZBOvPaK3hgMEEymw4Yr</t>
  </si>
  <si>
    <t>18tV6PLXYvVjsdOVk0S7M8</t>
  </si>
  <si>
    <t>4r1WecJyt5FOhglysp9zhN</t>
  </si>
  <si>
    <t>7JXUd8N7OXYQz981E5Jaq2</t>
  </si>
  <si>
    <t>3OpydOJywRIIozfItYnQlr</t>
  </si>
  <si>
    <t>6pjoIUNpMtQaSJvRUmsnSh</t>
  </si>
  <si>
    <t>5GYhXZgCMiQFkck0RREyCJ</t>
  </si>
  <si>
    <t>5fSlrmZPalwAAQDwu6shK2</t>
  </si>
  <si>
    <t>082VlX7cBth0o8xqDGclNn</t>
  </si>
  <si>
    <t>0BDKAyEOyGkWLNkXIf53S3</t>
  </si>
  <si>
    <t>64B2AghiyK1TbiTp8DmBeX</t>
  </si>
  <si>
    <t>7j8lfKDdL7vE8OAM4cA3W3</t>
  </si>
  <si>
    <t>0nPrnmv6maJLLaPpy1cWGB</t>
  </si>
  <si>
    <t>4yngOTPwtS3iypFBwU5qqR</t>
  </si>
  <si>
    <t>7rSZXXHHvIhF4yUFdaOCy9</t>
  </si>
  <si>
    <t>5U4dnRZsfW8NmwBBkELFPh</t>
  </si>
  <si>
    <t>5EbpxRwbbpCJUepbqVTZ1U</t>
  </si>
  <si>
    <t>5MqyhhHbT13zsloD3uHhlQ</t>
  </si>
  <si>
    <t>7xPAsIGxs8It3pVWnZEHan</t>
  </si>
  <si>
    <t>drop reason</t>
  </si>
  <si>
    <t>Not on Spotify</t>
  </si>
  <si>
    <t>Duplicate</t>
  </si>
  <si>
    <t>Ben Folds</t>
  </si>
  <si>
    <t>Rockin' The Suburbs</t>
  </si>
  <si>
    <t>4FtOLTQqwnxpaABrJWYdBy</t>
  </si>
  <si>
    <t>Brothers</t>
  </si>
  <si>
    <t>7qE6RXYyz5kj5Tll7mJU0v</t>
  </si>
  <si>
    <t>Lucy Dacus</t>
  </si>
  <si>
    <t>No Burden</t>
  </si>
  <si>
    <t>6Ru52lwXvbPaAMSdyPOFsL</t>
  </si>
  <si>
    <t>Alabama Shakes</t>
  </si>
  <si>
    <t>Boys &amp; Girls</t>
  </si>
  <si>
    <t>Sound &amp; Color</t>
  </si>
  <si>
    <t>6TWqxofcKQaZ9gHI49G36P</t>
  </si>
  <si>
    <t>3JnPJ0fjkTpGqd2kUBAsnK</t>
  </si>
  <si>
    <t>Cleopatra</t>
  </si>
  <si>
    <t>5fY8mYgYGkyaJ9XvVOzVQA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</si>
</sst>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ull-spotify-album-id-match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abSelected="1" workbookViewId="0"/>
  </sheetViews>
  <sheetFormatPr defaultRowHeight="15" x14ac:dyDescent="0.25"/>
  <cols>
    <col min="1" max="3" width="30.7109375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10</v>
      </c>
      <c r="B2" t="s">
        <v>13</v>
      </c>
      <c r="C2" t="s">
        <v>12</v>
      </c>
    </row>
    <row r="3" spans="1:3" x14ac:dyDescent="0.25">
      <c r="A3" t="s">
        <v>15</v>
      </c>
      <c r="B3" t="s">
        <v>18</v>
      </c>
      <c r="C3" t="s">
        <v>17</v>
      </c>
    </row>
    <row r="4" spans="1:3" x14ac:dyDescent="0.25">
      <c r="A4" t="s">
        <v>15</v>
      </c>
      <c r="B4" t="s">
        <v>24</v>
      </c>
      <c r="C4" t="s">
        <v>23</v>
      </c>
    </row>
    <row r="5" spans="1:3" x14ac:dyDescent="0.25">
      <c r="A5" t="s">
        <v>30</v>
      </c>
      <c r="B5" t="s">
        <v>34</v>
      </c>
      <c r="C5" t="s">
        <v>32</v>
      </c>
    </row>
    <row r="6" spans="1:3" x14ac:dyDescent="0.25">
      <c r="A6" t="s">
        <v>36</v>
      </c>
      <c r="B6" t="s">
        <v>39</v>
      </c>
      <c r="C6" t="s">
        <v>38</v>
      </c>
    </row>
    <row r="7" spans="1:3" x14ac:dyDescent="0.25">
      <c r="A7" t="s">
        <v>40</v>
      </c>
      <c r="B7" t="s">
        <v>43</v>
      </c>
      <c r="C7" t="s">
        <v>42</v>
      </c>
    </row>
    <row r="8" spans="1:3" x14ac:dyDescent="0.25">
      <c r="A8" t="s">
        <v>44</v>
      </c>
      <c r="B8">
        <v>19</v>
      </c>
      <c r="C8" t="s">
        <v>46</v>
      </c>
    </row>
    <row r="9" spans="1:3" x14ac:dyDescent="0.25">
      <c r="A9" t="s">
        <v>44</v>
      </c>
      <c r="B9">
        <v>21</v>
      </c>
      <c r="C9" t="s">
        <v>47</v>
      </c>
    </row>
    <row r="10" spans="1:3" x14ac:dyDescent="0.25">
      <c r="A10" t="s">
        <v>44</v>
      </c>
      <c r="B10">
        <v>25</v>
      </c>
      <c r="C10" t="s">
        <v>48</v>
      </c>
    </row>
    <row r="11" spans="1:3" x14ac:dyDescent="0.25">
      <c r="A11" t="s">
        <v>49</v>
      </c>
      <c r="B11" t="s">
        <v>52</v>
      </c>
      <c r="C11" t="s">
        <v>51</v>
      </c>
    </row>
    <row r="12" spans="1:3" x14ac:dyDescent="0.25">
      <c r="A12" t="s">
        <v>49</v>
      </c>
      <c r="B12" t="s">
        <v>54</v>
      </c>
      <c r="C12" t="s">
        <v>53</v>
      </c>
    </row>
    <row r="13" spans="1:3" x14ac:dyDescent="0.25">
      <c r="A13" t="s">
        <v>55</v>
      </c>
      <c r="B13" t="s">
        <v>58</v>
      </c>
      <c r="C13" t="s">
        <v>57</v>
      </c>
    </row>
    <row r="14" spans="1:3" x14ac:dyDescent="0.25">
      <c r="A14" t="s">
        <v>4797</v>
      </c>
      <c r="B14" t="s">
        <v>4798</v>
      </c>
      <c r="C14" t="s">
        <v>4801</v>
      </c>
    </row>
    <row r="15" spans="1:3" x14ac:dyDescent="0.25">
      <c r="A15" t="s">
        <v>4797</v>
      </c>
      <c r="B15" t="s">
        <v>4799</v>
      </c>
      <c r="C15" t="s">
        <v>4800</v>
      </c>
    </row>
    <row r="16" spans="1:3" x14ac:dyDescent="0.25">
      <c r="A16" t="s">
        <v>62</v>
      </c>
      <c r="B16" t="s">
        <v>65</v>
      </c>
      <c r="C16" t="s">
        <v>64</v>
      </c>
    </row>
    <row r="17" spans="1:3" x14ac:dyDescent="0.25">
      <c r="A17" t="s">
        <v>66</v>
      </c>
      <c r="B17" t="s">
        <v>70</v>
      </c>
      <c r="C17" t="s">
        <v>68</v>
      </c>
    </row>
    <row r="18" spans="1:3" x14ac:dyDescent="0.25">
      <c r="A18" t="s">
        <v>78</v>
      </c>
      <c r="B18" t="s">
        <v>81</v>
      </c>
      <c r="C18" t="s">
        <v>80</v>
      </c>
    </row>
    <row r="19" spans="1:3" x14ac:dyDescent="0.25">
      <c r="A19" t="s">
        <v>86</v>
      </c>
      <c r="B19" t="s">
        <v>85</v>
      </c>
      <c r="C19" t="s">
        <v>84</v>
      </c>
    </row>
    <row r="20" spans="1:3" x14ac:dyDescent="0.25">
      <c r="A20" t="s">
        <v>4721</v>
      </c>
      <c r="B20" t="s">
        <v>4722</v>
      </c>
      <c r="C20" t="s">
        <v>4739</v>
      </c>
    </row>
    <row r="21" spans="1:3" x14ac:dyDescent="0.25">
      <c r="A21" t="s">
        <v>87</v>
      </c>
      <c r="B21" t="s">
        <v>91</v>
      </c>
      <c r="C21" t="s">
        <v>89</v>
      </c>
    </row>
    <row r="22" spans="1:3" x14ac:dyDescent="0.25">
      <c r="A22" t="s">
        <v>87</v>
      </c>
      <c r="B22" t="s">
        <v>94</v>
      </c>
      <c r="C22" t="s">
        <v>92</v>
      </c>
    </row>
    <row r="23" spans="1:3" x14ac:dyDescent="0.25">
      <c r="A23" t="s">
        <v>87</v>
      </c>
      <c r="B23" t="s">
        <v>99</v>
      </c>
      <c r="C23" t="s">
        <v>100</v>
      </c>
    </row>
    <row r="24" spans="1:3" x14ac:dyDescent="0.25">
      <c r="A24" t="s">
        <v>87</v>
      </c>
      <c r="B24" t="s">
        <v>103</v>
      </c>
      <c r="C24" t="s">
        <v>101</v>
      </c>
    </row>
    <row r="25" spans="1:3" x14ac:dyDescent="0.25">
      <c r="A25" t="s">
        <v>87</v>
      </c>
      <c r="B25" t="s">
        <v>105</v>
      </c>
      <c r="C25" t="s">
        <v>104</v>
      </c>
    </row>
    <row r="26" spans="1:3" x14ac:dyDescent="0.25">
      <c r="A26" t="s">
        <v>106</v>
      </c>
      <c r="B26" t="s">
        <v>110</v>
      </c>
      <c r="C26" t="s">
        <v>108</v>
      </c>
    </row>
    <row r="27" spans="1:3" x14ac:dyDescent="0.25">
      <c r="A27" t="s">
        <v>111</v>
      </c>
      <c r="B27" t="s">
        <v>114</v>
      </c>
      <c r="C27" t="s">
        <v>113</v>
      </c>
    </row>
    <row r="28" spans="1:3" x14ac:dyDescent="0.25">
      <c r="A28" t="s">
        <v>117</v>
      </c>
      <c r="B28" t="s">
        <v>120</v>
      </c>
      <c r="C28" t="s">
        <v>119</v>
      </c>
    </row>
    <row r="29" spans="1:3" x14ac:dyDescent="0.25">
      <c r="A29" t="s">
        <v>134</v>
      </c>
      <c r="B29" t="s">
        <v>133</v>
      </c>
      <c r="C29" t="s">
        <v>132</v>
      </c>
    </row>
    <row r="30" spans="1:3" x14ac:dyDescent="0.25">
      <c r="A30" t="s">
        <v>135</v>
      </c>
      <c r="B30" t="s">
        <v>138</v>
      </c>
      <c r="C30" t="s">
        <v>137</v>
      </c>
    </row>
    <row r="31" spans="1:3" x14ac:dyDescent="0.25">
      <c r="A31" t="s">
        <v>140</v>
      </c>
      <c r="B31" t="s">
        <v>144</v>
      </c>
      <c r="C31" t="s">
        <v>142</v>
      </c>
    </row>
    <row r="32" spans="1:3" x14ac:dyDescent="0.25">
      <c r="A32" t="s">
        <v>145</v>
      </c>
      <c r="B32" t="s">
        <v>148</v>
      </c>
      <c r="C32" t="s">
        <v>147</v>
      </c>
    </row>
    <row r="33" spans="1:3" x14ac:dyDescent="0.25">
      <c r="A33" t="s">
        <v>145</v>
      </c>
      <c r="B33" t="s">
        <v>150</v>
      </c>
      <c r="C33" t="s">
        <v>149</v>
      </c>
    </row>
    <row r="34" spans="1:3" x14ac:dyDescent="0.25">
      <c r="A34" t="s">
        <v>151</v>
      </c>
      <c r="B34" t="s">
        <v>155</v>
      </c>
      <c r="C34" t="s">
        <v>153</v>
      </c>
    </row>
    <row r="35" spans="1:3" x14ac:dyDescent="0.25">
      <c r="A35" t="s">
        <v>151</v>
      </c>
      <c r="B35" t="s">
        <v>158</v>
      </c>
      <c r="C35" t="s">
        <v>156</v>
      </c>
    </row>
    <row r="36" spans="1:3" x14ac:dyDescent="0.25">
      <c r="A36" t="s">
        <v>159</v>
      </c>
      <c r="B36" t="s">
        <v>163</v>
      </c>
      <c r="C36" t="s">
        <v>161</v>
      </c>
    </row>
    <row r="37" spans="1:3" x14ac:dyDescent="0.25">
      <c r="A37" t="s">
        <v>164</v>
      </c>
      <c r="B37" t="s">
        <v>167</v>
      </c>
      <c r="C37" t="s">
        <v>166</v>
      </c>
    </row>
    <row r="38" spans="1:3" x14ac:dyDescent="0.25">
      <c r="A38" t="s">
        <v>168</v>
      </c>
      <c r="B38" t="s">
        <v>168</v>
      </c>
      <c r="C38" t="s">
        <v>170</v>
      </c>
    </row>
    <row r="39" spans="1:3" x14ac:dyDescent="0.25">
      <c r="A39" t="s">
        <v>196</v>
      </c>
      <c r="B39" t="s">
        <v>199</v>
      </c>
      <c r="C39" t="s">
        <v>198</v>
      </c>
    </row>
    <row r="40" spans="1:3" x14ac:dyDescent="0.25">
      <c r="A40" t="s">
        <v>202</v>
      </c>
      <c r="B40" t="s">
        <v>206</v>
      </c>
      <c r="C40" t="s">
        <v>204</v>
      </c>
    </row>
    <row r="41" spans="1:3" x14ac:dyDescent="0.25">
      <c r="A41" t="s">
        <v>4740</v>
      </c>
      <c r="B41" t="s">
        <v>4723</v>
      </c>
      <c r="C41" t="s">
        <v>4741</v>
      </c>
    </row>
    <row r="42" spans="1:3" x14ac:dyDescent="0.25">
      <c r="A42" t="s">
        <v>207</v>
      </c>
      <c r="B42" t="s">
        <v>207</v>
      </c>
      <c r="C42" t="s">
        <v>209</v>
      </c>
    </row>
    <row r="43" spans="1:3" x14ac:dyDescent="0.25">
      <c r="A43" t="s">
        <v>233</v>
      </c>
      <c r="B43" t="s">
        <v>236</v>
      </c>
      <c r="C43" t="s">
        <v>235</v>
      </c>
    </row>
    <row r="44" spans="1:3" x14ac:dyDescent="0.25">
      <c r="A44" t="s">
        <v>237</v>
      </c>
      <c r="B44" t="s">
        <v>237</v>
      </c>
      <c r="C44" t="s">
        <v>239</v>
      </c>
    </row>
    <row r="45" spans="1:3" x14ac:dyDescent="0.25">
      <c r="A45" t="s">
        <v>242</v>
      </c>
      <c r="B45" t="s">
        <v>245</v>
      </c>
      <c r="C45" t="s">
        <v>244</v>
      </c>
    </row>
    <row r="46" spans="1:3" x14ac:dyDescent="0.25">
      <c r="A46" t="s">
        <v>242</v>
      </c>
      <c r="B46" t="s">
        <v>248</v>
      </c>
      <c r="C46" t="s">
        <v>246</v>
      </c>
    </row>
    <row r="47" spans="1:3" x14ac:dyDescent="0.25">
      <c r="A47" t="s">
        <v>242</v>
      </c>
      <c r="B47" t="s">
        <v>250</v>
      </c>
      <c r="C47" t="s">
        <v>249</v>
      </c>
    </row>
    <row r="48" spans="1:3" x14ac:dyDescent="0.25">
      <c r="A48" t="s">
        <v>251</v>
      </c>
      <c r="B48" t="s">
        <v>251</v>
      </c>
      <c r="C48" t="s">
        <v>253</v>
      </c>
    </row>
    <row r="49" spans="1:3" x14ac:dyDescent="0.25">
      <c r="A49" t="s">
        <v>254</v>
      </c>
      <c r="B49" t="s">
        <v>257</v>
      </c>
      <c r="C49" t="s">
        <v>256</v>
      </c>
    </row>
    <row r="50" spans="1:3" x14ac:dyDescent="0.25">
      <c r="A50" t="s">
        <v>260</v>
      </c>
      <c r="B50" t="s">
        <v>264</v>
      </c>
      <c r="C50" t="s">
        <v>262</v>
      </c>
    </row>
    <row r="51" spans="1:3" x14ac:dyDescent="0.25">
      <c r="A51" t="s">
        <v>260</v>
      </c>
      <c r="B51" t="s">
        <v>268</v>
      </c>
      <c r="C51" t="s">
        <v>267</v>
      </c>
    </row>
    <row r="52" spans="1:3" x14ac:dyDescent="0.25">
      <c r="A52" t="s">
        <v>269</v>
      </c>
      <c r="B52" t="s">
        <v>273</v>
      </c>
      <c r="C52" t="s">
        <v>271</v>
      </c>
    </row>
    <row r="53" spans="1:3" x14ac:dyDescent="0.25">
      <c r="A53" t="s">
        <v>4789</v>
      </c>
      <c r="B53" t="s">
        <v>4790</v>
      </c>
      <c r="C53" t="s">
        <v>4791</v>
      </c>
    </row>
    <row r="54" spans="1:3" x14ac:dyDescent="0.25">
      <c r="A54" t="s">
        <v>275</v>
      </c>
      <c r="B54" t="s">
        <v>278</v>
      </c>
      <c r="C54" t="s">
        <v>277</v>
      </c>
    </row>
    <row r="55" spans="1:3" x14ac:dyDescent="0.25">
      <c r="A55" t="s">
        <v>282</v>
      </c>
      <c r="B55">
        <v>4</v>
      </c>
      <c r="C55" t="s">
        <v>281</v>
      </c>
    </row>
    <row r="56" spans="1:3" x14ac:dyDescent="0.25">
      <c r="A56" t="s">
        <v>282</v>
      </c>
      <c r="B56" t="s">
        <v>4724</v>
      </c>
      <c r="C56" t="s">
        <v>4742</v>
      </c>
    </row>
    <row r="57" spans="1:3" x14ac:dyDescent="0.25">
      <c r="A57" t="s">
        <v>282</v>
      </c>
      <c r="B57" t="s">
        <v>282</v>
      </c>
      <c r="C57" t="s">
        <v>283</v>
      </c>
    </row>
    <row r="58" spans="1:3" x14ac:dyDescent="0.25">
      <c r="A58" t="s">
        <v>282</v>
      </c>
      <c r="B58" t="s">
        <v>295</v>
      </c>
      <c r="C58" t="s">
        <v>294</v>
      </c>
    </row>
    <row r="59" spans="1:3" x14ac:dyDescent="0.25">
      <c r="A59" t="s">
        <v>282</v>
      </c>
      <c r="B59" t="s">
        <v>298</v>
      </c>
      <c r="C59" t="s">
        <v>296</v>
      </c>
    </row>
    <row r="60" spans="1:3" x14ac:dyDescent="0.25">
      <c r="A60" t="s">
        <v>282</v>
      </c>
      <c r="B60" t="s">
        <v>305</v>
      </c>
      <c r="C60" t="s">
        <v>304</v>
      </c>
    </row>
    <row r="61" spans="1:3" x14ac:dyDescent="0.25">
      <c r="A61" t="s">
        <v>307</v>
      </c>
      <c r="B61" t="s">
        <v>311</v>
      </c>
      <c r="C61" t="s">
        <v>312</v>
      </c>
    </row>
    <row r="62" spans="1:3" x14ac:dyDescent="0.25">
      <c r="A62" t="s">
        <v>315</v>
      </c>
      <c r="B62" t="s">
        <v>318</v>
      </c>
      <c r="C62" t="s">
        <v>317</v>
      </c>
    </row>
    <row r="63" spans="1:3" x14ac:dyDescent="0.25">
      <c r="A63" t="s">
        <v>315</v>
      </c>
      <c r="B63" t="s">
        <v>324</v>
      </c>
      <c r="C63" t="s">
        <v>323</v>
      </c>
    </row>
    <row r="64" spans="1:3" x14ac:dyDescent="0.25">
      <c r="A64" t="s">
        <v>4725</v>
      </c>
      <c r="B64" t="s">
        <v>4726</v>
      </c>
      <c r="C64" t="s">
        <v>4743</v>
      </c>
    </row>
    <row r="65" spans="1:3" x14ac:dyDescent="0.25">
      <c r="A65" t="s">
        <v>326</v>
      </c>
      <c r="B65" t="s">
        <v>329</v>
      </c>
      <c r="C65" t="s">
        <v>328</v>
      </c>
    </row>
    <row r="66" spans="1:3" x14ac:dyDescent="0.25">
      <c r="A66" t="s">
        <v>331</v>
      </c>
      <c r="B66" t="s">
        <v>334</v>
      </c>
      <c r="C66" t="s">
        <v>333</v>
      </c>
    </row>
    <row r="67" spans="1:3" x14ac:dyDescent="0.25">
      <c r="A67" t="s">
        <v>335</v>
      </c>
      <c r="B67" t="s">
        <v>338</v>
      </c>
      <c r="C67" t="s">
        <v>337</v>
      </c>
    </row>
    <row r="68" spans="1:3" x14ac:dyDescent="0.25">
      <c r="A68" t="s">
        <v>343</v>
      </c>
      <c r="B68" t="s">
        <v>342</v>
      </c>
      <c r="C68" t="s">
        <v>341</v>
      </c>
    </row>
    <row r="69" spans="1:3" x14ac:dyDescent="0.25">
      <c r="A69" t="s">
        <v>348</v>
      </c>
      <c r="B69" t="s">
        <v>352</v>
      </c>
      <c r="C69" t="s">
        <v>350</v>
      </c>
    </row>
    <row r="70" spans="1:3" x14ac:dyDescent="0.25">
      <c r="A70" t="s">
        <v>356</v>
      </c>
      <c r="B70" t="s">
        <v>356</v>
      </c>
      <c r="C70" t="s">
        <v>357</v>
      </c>
    </row>
    <row r="71" spans="1:3" x14ac:dyDescent="0.25">
      <c r="A71" t="s">
        <v>4605</v>
      </c>
      <c r="B71" t="s">
        <v>4606</v>
      </c>
      <c r="C71" t="s">
        <v>4752</v>
      </c>
    </row>
    <row r="72" spans="1:3" x14ac:dyDescent="0.25">
      <c r="A72" t="s">
        <v>360</v>
      </c>
      <c r="B72" t="s">
        <v>364</v>
      </c>
      <c r="C72" t="s">
        <v>362</v>
      </c>
    </row>
    <row r="73" spans="1:3" x14ac:dyDescent="0.25">
      <c r="A73" t="s">
        <v>360</v>
      </c>
      <c r="B73" t="s">
        <v>367</v>
      </c>
      <c r="C73" t="s">
        <v>365</v>
      </c>
    </row>
    <row r="74" spans="1:3" x14ac:dyDescent="0.25">
      <c r="A74" t="s">
        <v>360</v>
      </c>
      <c r="B74" t="s">
        <v>369</v>
      </c>
      <c r="C74" t="s">
        <v>368</v>
      </c>
    </row>
    <row r="75" spans="1:3" x14ac:dyDescent="0.25">
      <c r="A75" t="s">
        <v>360</v>
      </c>
      <c r="B75" t="s">
        <v>371</v>
      </c>
      <c r="C75" t="s">
        <v>370</v>
      </c>
    </row>
    <row r="76" spans="1:3" x14ac:dyDescent="0.25">
      <c r="A76" t="s">
        <v>360</v>
      </c>
      <c r="B76" t="s">
        <v>373</v>
      </c>
      <c r="C76" t="s">
        <v>372</v>
      </c>
    </row>
    <row r="77" spans="1:3" x14ac:dyDescent="0.25">
      <c r="A77" t="s">
        <v>374</v>
      </c>
      <c r="B77" t="s">
        <v>378</v>
      </c>
      <c r="C77" t="s">
        <v>376</v>
      </c>
    </row>
    <row r="78" spans="1:3" x14ac:dyDescent="0.25">
      <c r="A78" t="s">
        <v>379</v>
      </c>
      <c r="B78" t="s">
        <v>382</v>
      </c>
      <c r="C78" t="s">
        <v>381</v>
      </c>
    </row>
    <row r="79" spans="1:3" x14ac:dyDescent="0.25">
      <c r="A79" t="s">
        <v>379</v>
      </c>
      <c r="B79" t="s">
        <v>379</v>
      </c>
      <c r="C79" t="s">
        <v>383</v>
      </c>
    </row>
    <row r="80" spans="1:3" x14ac:dyDescent="0.25">
      <c r="A80" t="s">
        <v>384</v>
      </c>
      <c r="B80" t="s">
        <v>387</v>
      </c>
      <c r="C80" t="s">
        <v>386</v>
      </c>
    </row>
    <row r="81" spans="1:3" x14ac:dyDescent="0.25">
      <c r="A81" t="s">
        <v>388</v>
      </c>
      <c r="B81" t="s">
        <v>392</v>
      </c>
      <c r="C81" t="s">
        <v>390</v>
      </c>
    </row>
    <row r="82" spans="1:3" x14ac:dyDescent="0.25">
      <c r="A82" t="s">
        <v>393</v>
      </c>
      <c r="B82" t="s">
        <v>397</v>
      </c>
      <c r="C82" t="s">
        <v>395</v>
      </c>
    </row>
    <row r="83" spans="1:3" x14ac:dyDescent="0.25">
      <c r="A83" t="s">
        <v>4607</v>
      </c>
      <c r="B83" t="s">
        <v>4745</v>
      </c>
      <c r="C83" t="s">
        <v>4753</v>
      </c>
    </row>
    <row r="84" spans="1:3" x14ac:dyDescent="0.25">
      <c r="A84" t="s">
        <v>399</v>
      </c>
      <c r="B84" t="s">
        <v>403</v>
      </c>
      <c r="C84" t="s">
        <v>401</v>
      </c>
    </row>
    <row r="85" spans="1:3" x14ac:dyDescent="0.25">
      <c r="A85" t="s">
        <v>399</v>
      </c>
      <c r="B85" t="s">
        <v>406</v>
      </c>
      <c r="C85" t="s">
        <v>407</v>
      </c>
    </row>
    <row r="86" spans="1:3" x14ac:dyDescent="0.25">
      <c r="A86" t="s">
        <v>399</v>
      </c>
      <c r="B86" t="s">
        <v>423</v>
      </c>
      <c r="C86" t="s">
        <v>421</v>
      </c>
    </row>
    <row r="87" spans="1:3" x14ac:dyDescent="0.25">
      <c r="A87" t="s">
        <v>399</v>
      </c>
      <c r="B87" t="s">
        <v>429</v>
      </c>
      <c r="C87" t="s">
        <v>428</v>
      </c>
    </row>
    <row r="88" spans="1:3" x14ac:dyDescent="0.25">
      <c r="A88" t="s">
        <v>432</v>
      </c>
      <c r="B88" t="s">
        <v>435</v>
      </c>
      <c r="C88" t="s">
        <v>434</v>
      </c>
    </row>
    <row r="89" spans="1:3" x14ac:dyDescent="0.25">
      <c r="A89" t="s">
        <v>432</v>
      </c>
      <c r="B89" t="s">
        <v>438</v>
      </c>
      <c r="C89" t="s">
        <v>436</v>
      </c>
    </row>
    <row r="90" spans="1:3" x14ac:dyDescent="0.25">
      <c r="A90" t="s">
        <v>432</v>
      </c>
      <c r="B90" t="s">
        <v>440</v>
      </c>
      <c r="C90" t="s">
        <v>439</v>
      </c>
    </row>
    <row r="91" spans="1:3" x14ac:dyDescent="0.25">
      <c r="A91" t="s">
        <v>441</v>
      </c>
      <c r="B91" t="s">
        <v>444</v>
      </c>
      <c r="C91" t="s">
        <v>443</v>
      </c>
    </row>
    <row r="92" spans="1:3" x14ac:dyDescent="0.25">
      <c r="A92" t="s">
        <v>441</v>
      </c>
      <c r="B92" t="s">
        <v>454</v>
      </c>
      <c r="C92" t="s">
        <v>453</v>
      </c>
    </row>
    <row r="93" spans="1:3" x14ac:dyDescent="0.25">
      <c r="A93" t="s">
        <v>441</v>
      </c>
      <c r="B93" t="s">
        <v>456</v>
      </c>
      <c r="C93" t="s">
        <v>455</v>
      </c>
    </row>
    <row r="94" spans="1:3" x14ac:dyDescent="0.25">
      <c r="A94" t="s">
        <v>458</v>
      </c>
      <c r="B94" t="s">
        <v>461</v>
      </c>
      <c r="C94" t="s">
        <v>460</v>
      </c>
    </row>
    <row r="95" spans="1:3" x14ac:dyDescent="0.25">
      <c r="A95" t="s">
        <v>463</v>
      </c>
      <c r="B95" t="s">
        <v>466</v>
      </c>
      <c r="C95" t="s">
        <v>465</v>
      </c>
    </row>
    <row r="96" spans="1:3" x14ac:dyDescent="0.25">
      <c r="A96" t="s">
        <v>471</v>
      </c>
      <c r="B96" t="s">
        <v>474</v>
      </c>
      <c r="C96" t="s">
        <v>473</v>
      </c>
    </row>
    <row r="97" spans="1:3" x14ac:dyDescent="0.25">
      <c r="A97" t="s">
        <v>471</v>
      </c>
      <c r="B97" t="s">
        <v>4744</v>
      </c>
      <c r="C97" t="s">
        <v>4754</v>
      </c>
    </row>
    <row r="98" spans="1:3" x14ac:dyDescent="0.25">
      <c r="A98" t="s">
        <v>475</v>
      </c>
      <c r="B98" t="s">
        <v>479</v>
      </c>
      <c r="C98" t="s">
        <v>477</v>
      </c>
    </row>
    <row r="99" spans="1:3" x14ac:dyDescent="0.25">
      <c r="A99" t="s">
        <v>481</v>
      </c>
      <c r="B99" t="s">
        <v>484</v>
      </c>
      <c r="C99" t="s">
        <v>483</v>
      </c>
    </row>
    <row r="100" spans="1:3" x14ac:dyDescent="0.25">
      <c r="A100" t="s">
        <v>490</v>
      </c>
      <c r="B100" t="s">
        <v>493</v>
      </c>
      <c r="C100" t="s">
        <v>492</v>
      </c>
    </row>
    <row r="101" spans="1:3" x14ac:dyDescent="0.25">
      <c r="A101" t="s">
        <v>496</v>
      </c>
      <c r="B101" t="s">
        <v>499</v>
      </c>
      <c r="C101" t="s">
        <v>498</v>
      </c>
    </row>
    <row r="102" spans="1:3" x14ac:dyDescent="0.25">
      <c r="A102" t="s">
        <v>496</v>
      </c>
      <c r="B102" t="s">
        <v>503</v>
      </c>
      <c r="C102" t="s">
        <v>502</v>
      </c>
    </row>
    <row r="103" spans="1:3" x14ac:dyDescent="0.25">
      <c r="A103" t="s">
        <v>496</v>
      </c>
      <c r="B103" t="s">
        <v>505</v>
      </c>
      <c r="C103" t="s">
        <v>504</v>
      </c>
    </row>
    <row r="104" spans="1:3" x14ac:dyDescent="0.25">
      <c r="A104" t="s">
        <v>496</v>
      </c>
      <c r="B104" t="s">
        <v>508</v>
      </c>
      <c r="C104" t="s">
        <v>507</v>
      </c>
    </row>
    <row r="105" spans="1:3" x14ac:dyDescent="0.25">
      <c r="A105" t="s">
        <v>513</v>
      </c>
      <c r="B105" t="s">
        <v>512</v>
      </c>
      <c r="C105" t="s">
        <v>511</v>
      </c>
    </row>
    <row r="106" spans="1:3" x14ac:dyDescent="0.25">
      <c r="A106" t="s">
        <v>513</v>
      </c>
      <c r="B106" t="s">
        <v>515</v>
      </c>
      <c r="C106" t="s">
        <v>514</v>
      </c>
    </row>
    <row r="107" spans="1:3" x14ac:dyDescent="0.25">
      <c r="A107" t="s">
        <v>516</v>
      </c>
      <c r="B107" t="s">
        <v>519</v>
      </c>
      <c r="C107" t="s">
        <v>518</v>
      </c>
    </row>
    <row r="108" spans="1:3" x14ac:dyDescent="0.25">
      <c r="A108" t="s">
        <v>520</v>
      </c>
      <c r="B108" t="s">
        <v>524</v>
      </c>
      <c r="C108" t="s">
        <v>522</v>
      </c>
    </row>
    <row r="109" spans="1:3" x14ac:dyDescent="0.25">
      <c r="A109" t="s">
        <v>525</v>
      </c>
      <c r="B109" t="s">
        <v>525</v>
      </c>
      <c r="C109" t="s">
        <v>527</v>
      </c>
    </row>
    <row r="110" spans="1:3" x14ac:dyDescent="0.25">
      <c r="A110" t="s">
        <v>525</v>
      </c>
      <c r="B110" t="s">
        <v>538</v>
      </c>
      <c r="C110" t="s">
        <v>536</v>
      </c>
    </row>
    <row r="111" spans="1:3" x14ac:dyDescent="0.25">
      <c r="A111" t="s">
        <v>539</v>
      </c>
      <c r="B111" t="s">
        <v>542</v>
      </c>
      <c r="C111" t="s">
        <v>541</v>
      </c>
    </row>
    <row r="112" spans="1:3" x14ac:dyDescent="0.25">
      <c r="A112" t="s">
        <v>543</v>
      </c>
      <c r="B112" t="s">
        <v>546</v>
      </c>
      <c r="C112" t="s">
        <v>545</v>
      </c>
    </row>
    <row r="113" spans="1:3" x14ac:dyDescent="0.25">
      <c r="A113" t="s">
        <v>547</v>
      </c>
      <c r="B113" t="s">
        <v>550</v>
      </c>
      <c r="C113" t="s">
        <v>549</v>
      </c>
    </row>
    <row r="114" spans="1:3" x14ac:dyDescent="0.25">
      <c r="A114" t="s">
        <v>551</v>
      </c>
      <c r="B114" t="s">
        <v>554</v>
      </c>
      <c r="C114" t="s">
        <v>553</v>
      </c>
    </row>
    <row r="115" spans="1:3" x14ac:dyDescent="0.25">
      <c r="A115" t="s">
        <v>555</v>
      </c>
      <c r="B115" t="s">
        <v>558</v>
      </c>
      <c r="C115" t="s">
        <v>557</v>
      </c>
    </row>
    <row r="116" spans="1:3" x14ac:dyDescent="0.25">
      <c r="A116" t="s">
        <v>563</v>
      </c>
      <c r="B116" t="s">
        <v>566</v>
      </c>
      <c r="C116" t="s">
        <v>565</v>
      </c>
    </row>
    <row r="117" spans="1:3" x14ac:dyDescent="0.25">
      <c r="A117" t="s">
        <v>570</v>
      </c>
      <c r="B117" t="s">
        <v>574</v>
      </c>
      <c r="C117" t="s">
        <v>572</v>
      </c>
    </row>
    <row r="118" spans="1:3" x14ac:dyDescent="0.25">
      <c r="A118" t="s">
        <v>570</v>
      </c>
      <c r="B118" t="s">
        <v>577</v>
      </c>
      <c r="C118" t="s">
        <v>575</v>
      </c>
    </row>
    <row r="119" spans="1:3" x14ac:dyDescent="0.25">
      <c r="A119" t="s">
        <v>570</v>
      </c>
      <c r="B119" t="s">
        <v>579</v>
      </c>
      <c r="C119" t="s">
        <v>578</v>
      </c>
    </row>
    <row r="120" spans="1:3" x14ac:dyDescent="0.25">
      <c r="A120" t="s">
        <v>570</v>
      </c>
      <c r="B120" t="s">
        <v>583</v>
      </c>
      <c r="C120" t="s">
        <v>582</v>
      </c>
    </row>
    <row r="121" spans="1:3" x14ac:dyDescent="0.25">
      <c r="A121" t="s">
        <v>570</v>
      </c>
      <c r="B121" t="s">
        <v>586</v>
      </c>
      <c r="C121" t="s">
        <v>584</v>
      </c>
    </row>
    <row r="122" spans="1:3" x14ac:dyDescent="0.25">
      <c r="A122" t="s">
        <v>570</v>
      </c>
      <c r="B122" t="s">
        <v>588</v>
      </c>
      <c r="C122" t="s">
        <v>587</v>
      </c>
    </row>
    <row r="123" spans="1:3" x14ac:dyDescent="0.25">
      <c r="A123" t="s">
        <v>589</v>
      </c>
      <c r="B123" t="s">
        <v>593</v>
      </c>
      <c r="C123" t="s">
        <v>591</v>
      </c>
    </row>
    <row r="124" spans="1:3" x14ac:dyDescent="0.25">
      <c r="A124" t="s">
        <v>589</v>
      </c>
      <c r="B124" t="s">
        <v>596</v>
      </c>
      <c r="C124" t="s">
        <v>594</v>
      </c>
    </row>
    <row r="125" spans="1:3" x14ac:dyDescent="0.25">
      <c r="A125" t="s">
        <v>589</v>
      </c>
      <c r="B125" t="s">
        <v>599</v>
      </c>
      <c r="C125" t="s">
        <v>597</v>
      </c>
    </row>
    <row r="126" spans="1:3" x14ac:dyDescent="0.25">
      <c r="A126" t="s">
        <v>600</v>
      </c>
      <c r="B126" t="s">
        <v>604</v>
      </c>
      <c r="C126" t="s">
        <v>602</v>
      </c>
    </row>
    <row r="127" spans="1:3" x14ac:dyDescent="0.25">
      <c r="A127" t="s">
        <v>607</v>
      </c>
      <c r="B127" t="s">
        <v>610</v>
      </c>
      <c r="C127" t="s">
        <v>609</v>
      </c>
    </row>
    <row r="128" spans="1:3" x14ac:dyDescent="0.25">
      <c r="A128" t="s">
        <v>607</v>
      </c>
      <c r="B128" t="s">
        <v>612</v>
      </c>
      <c r="C128" t="s">
        <v>611</v>
      </c>
    </row>
    <row r="129" spans="1:3" x14ac:dyDescent="0.25">
      <c r="A129" t="s">
        <v>613</v>
      </c>
      <c r="B129" t="s">
        <v>616</v>
      </c>
      <c r="C129" t="s">
        <v>615</v>
      </c>
    </row>
    <row r="130" spans="1:3" x14ac:dyDescent="0.25">
      <c r="A130" t="s">
        <v>4746</v>
      </c>
      <c r="B130" t="s">
        <v>4609</v>
      </c>
      <c r="C130" t="s">
        <v>4755</v>
      </c>
    </row>
    <row r="131" spans="1:3" x14ac:dyDescent="0.25">
      <c r="A131" t="s">
        <v>619</v>
      </c>
      <c r="B131" t="s">
        <v>622</v>
      </c>
      <c r="C131" t="s">
        <v>621</v>
      </c>
    </row>
    <row r="132" spans="1:3" x14ac:dyDescent="0.25">
      <c r="A132" t="s">
        <v>623</v>
      </c>
      <c r="B132" t="s">
        <v>623</v>
      </c>
      <c r="C132" t="s">
        <v>625</v>
      </c>
    </row>
    <row r="133" spans="1:3" x14ac:dyDescent="0.25">
      <c r="A133" t="s">
        <v>628</v>
      </c>
      <c r="B133" t="s">
        <v>632</v>
      </c>
      <c r="C133" t="s">
        <v>630</v>
      </c>
    </row>
    <row r="134" spans="1:3" x14ac:dyDescent="0.25">
      <c r="A134" t="s">
        <v>633</v>
      </c>
      <c r="B134" t="s">
        <v>636</v>
      </c>
      <c r="C134" t="s">
        <v>635</v>
      </c>
    </row>
    <row r="135" spans="1:3" x14ac:dyDescent="0.25">
      <c r="A135" t="s">
        <v>633</v>
      </c>
      <c r="B135" t="s">
        <v>640</v>
      </c>
      <c r="C135" t="s">
        <v>638</v>
      </c>
    </row>
    <row r="136" spans="1:3" x14ac:dyDescent="0.25">
      <c r="A136" t="s">
        <v>641</v>
      </c>
      <c r="B136" t="s">
        <v>641</v>
      </c>
      <c r="C136" t="s">
        <v>643</v>
      </c>
    </row>
    <row r="137" spans="1:3" x14ac:dyDescent="0.25">
      <c r="A137" t="s">
        <v>644</v>
      </c>
      <c r="B137" t="s">
        <v>647</v>
      </c>
      <c r="C137" t="s">
        <v>646</v>
      </c>
    </row>
    <row r="138" spans="1:3" x14ac:dyDescent="0.25">
      <c r="A138" t="s">
        <v>644</v>
      </c>
      <c r="B138" t="s">
        <v>649</v>
      </c>
      <c r="C138" t="s">
        <v>648</v>
      </c>
    </row>
    <row r="139" spans="1:3" x14ac:dyDescent="0.25">
      <c r="A139" t="s">
        <v>644</v>
      </c>
      <c r="B139" t="s">
        <v>651</v>
      </c>
      <c r="C139" t="s">
        <v>650</v>
      </c>
    </row>
    <row r="140" spans="1:3" x14ac:dyDescent="0.25">
      <c r="A140" t="s">
        <v>652</v>
      </c>
      <c r="B140" t="s">
        <v>655</v>
      </c>
      <c r="C140" t="s">
        <v>654</v>
      </c>
    </row>
    <row r="141" spans="1:3" x14ac:dyDescent="0.25">
      <c r="A141" t="s">
        <v>656</v>
      </c>
      <c r="B141" t="s">
        <v>660</v>
      </c>
      <c r="C141" t="s">
        <v>658</v>
      </c>
    </row>
    <row r="142" spans="1:3" x14ac:dyDescent="0.25">
      <c r="A142" t="s">
        <v>664</v>
      </c>
      <c r="B142" t="s">
        <v>667</v>
      </c>
      <c r="C142" t="s">
        <v>666</v>
      </c>
    </row>
    <row r="143" spans="1:3" x14ac:dyDescent="0.25">
      <c r="A143" t="s">
        <v>4610</v>
      </c>
      <c r="B143" t="s">
        <v>4611</v>
      </c>
      <c r="C143" t="s">
        <v>4756</v>
      </c>
    </row>
    <row r="144" spans="1:3" x14ac:dyDescent="0.25">
      <c r="A144" t="s">
        <v>669</v>
      </c>
      <c r="B144" t="s">
        <v>672</v>
      </c>
      <c r="C144" t="s">
        <v>671</v>
      </c>
    </row>
    <row r="145" spans="1:3" x14ac:dyDescent="0.25">
      <c r="A145" t="s">
        <v>669</v>
      </c>
      <c r="B145" t="s">
        <v>674</v>
      </c>
      <c r="C145" t="s">
        <v>673</v>
      </c>
    </row>
    <row r="146" spans="1:3" x14ac:dyDescent="0.25">
      <c r="A146" t="s">
        <v>677</v>
      </c>
      <c r="B146" t="s">
        <v>681</v>
      </c>
      <c r="C146" t="s">
        <v>679</v>
      </c>
    </row>
    <row r="147" spans="1:3" x14ac:dyDescent="0.25">
      <c r="A147" t="s">
        <v>684</v>
      </c>
      <c r="B147" t="s">
        <v>687</v>
      </c>
      <c r="C147" t="s">
        <v>686</v>
      </c>
    </row>
    <row r="148" spans="1:3" x14ac:dyDescent="0.25">
      <c r="A148" t="s">
        <v>684</v>
      </c>
      <c r="B148" t="s">
        <v>689</v>
      </c>
      <c r="C148" t="s">
        <v>688</v>
      </c>
    </row>
    <row r="149" spans="1:3" x14ac:dyDescent="0.25">
      <c r="A149" t="s">
        <v>690</v>
      </c>
      <c r="B149" t="s">
        <v>693</v>
      </c>
      <c r="C149" t="s">
        <v>692</v>
      </c>
    </row>
    <row r="150" spans="1:3" x14ac:dyDescent="0.25">
      <c r="A150" t="s">
        <v>694</v>
      </c>
      <c r="B150" t="s">
        <v>698</v>
      </c>
      <c r="C150" t="s">
        <v>696</v>
      </c>
    </row>
    <row r="151" spans="1:3" x14ac:dyDescent="0.25">
      <c r="A151" t="s">
        <v>701</v>
      </c>
      <c r="B151" t="s">
        <v>704</v>
      </c>
      <c r="C151" t="s">
        <v>703</v>
      </c>
    </row>
    <row r="152" spans="1:3" x14ac:dyDescent="0.25">
      <c r="A152" t="s">
        <v>705</v>
      </c>
      <c r="B152" t="s">
        <v>708</v>
      </c>
      <c r="C152" t="s">
        <v>707</v>
      </c>
    </row>
    <row r="153" spans="1:3" x14ac:dyDescent="0.25">
      <c r="A153" t="s">
        <v>709</v>
      </c>
      <c r="B153" t="s">
        <v>712</v>
      </c>
      <c r="C153" t="s">
        <v>711</v>
      </c>
    </row>
    <row r="154" spans="1:3" x14ac:dyDescent="0.25">
      <c r="A154" t="s">
        <v>709</v>
      </c>
      <c r="B154" t="s">
        <v>715</v>
      </c>
      <c r="C154" t="s">
        <v>714</v>
      </c>
    </row>
    <row r="155" spans="1:3" x14ac:dyDescent="0.25">
      <c r="A155" t="s">
        <v>709</v>
      </c>
      <c r="B155" t="s">
        <v>719</v>
      </c>
      <c r="C155" t="s">
        <v>717</v>
      </c>
    </row>
    <row r="156" spans="1:3" x14ac:dyDescent="0.25">
      <c r="A156" t="s">
        <v>709</v>
      </c>
      <c r="B156" t="s">
        <v>728</v>
      </c>
      <c r="C156" t="s">
        <v>727</v>
      </c>
    </row>
    <row r="157" spans="1:3" x14ac:dyDescent="0.25">
      <c r="A157" t="s">
        <v>709</v>
      </c>
      <c r="B157" t="s">
        <v>732</v>
      </c>
      <c r="C157" t="s">
        <v>730</v>
      </c>
    </row>
    <row r="158" spans="1:3" x14ac:dyDescent="0.25">
      <c r="A158" t="s">
        <v>709</v>
      </c>
      <c r="B158" t="s">
        <v>743</v>
      </c>
      <c r="C158" t="s">
        <v>744</v>
      </c>
    </row>
    <row r="159" spans="1:3" x14ac:dyDescent="0.25">
      <c r="A159" t="s">
        <v>709</v>
      </c>
      <c r="B159" t="s">
        <v>748</v>
      </c>
      <c r="C159" t="s">
        <v>747</v>
      </c>
    </row>
    <row r="160" spans="1:3" x14ac:dyDescent="0.25">
      <c r="A160" t="s">
        <v>4747</v>
      </c>
      <c r="B160" t="s">
        <v>4612</v>
      </c>
      <c r="C160" t="s">
        <v>4757</v>
      </c>
    </row>
    <row r="161" spans="1:3" x14ac:dyDescent="0.25">
      <c r="A161" t="s">
        <v>756</v>
      </c>
      <c r="B161" t="s">
        <v>759</v>
      </c>
      <c r="C161" t="s">
        <v>758</v>
      </c>
    </row>
    <row r="162" spans="1:3" x14ac:dyDescent="0.25">
      <c r="A162" t="s">
        <v>762</v>
      </c>
      <c r="B162" t="s">
        <v>761</v>
      </c>
      <c r="C162" t="s">
        <v>760</v>
      </c>
    </row>
    <row r="163" spans="1:3" x14ac:dyDescent="0.25">
      <c r="A163" t="s">
        <v>763</v>
      </c>
      <c r="B163" t="s">
        <v>767</v>
      </c>
      <c r="C163" t="s">
        <v>765</v>
      </c>
    </row>
    <row r="164" spans="1:3" x14ac:dyDescent="0.25">
      <c r="A164" t="s">
        <v>763</v>
      </c>
      <c r="B164" t="s">
        <v>771</v>
      </c>
      <c r="C164" t="s">
        <v>770</v>
      </c>
    </row>
    <row r="165" spans="1:3" x14ac:dyDescent="0.25">
      <c r="A165" t="s">
        <v>772</v>
      </c>
      <c r="B165" t="s">
        <v>775</v>
      </c>
      <c r="C165" t="s">
        <v>774</v>
      </c>
    </row>
    <row r="166" spans="1:3" x14ac:dyDescent="0.25">
      <c r="A166" t="s">
        <v>776</v>
      </c>
      <c r="B166" t="s">
        <v>4613</v>
      </c>
      <c r="C166" t="s">
        <v>778</v>
      </c>
    </row>
    <row r="167" spans="1:3" x14ac:dyDescent="0.25">
      <c r="A167" t="s">
        <v>776</v>
      </c>
      <c r="B167" t="s">
        <v>781</v>
      </c>
      <c r="C167" t="s">
        <v>779</v>
      </c>
    </row>
    <row r="168" spans="1:3" x14ac:dyDescent="0.25">
      <c r="A168" t="s">
        <v>784</v>
      </c>
      <c r="B168" t="s">
        <v>787</v>
      </c>
      <c r="C168" t="s">
        <v>786</v>
      </c>
    </row>
    <row r="169" spans="1:3" x14ac:dyDescent="0.25">
      <c r="A169" t="s">
        <v>790</v>
      </c>
      <c r="B169" t="s">
        <v>794</v>
      </c>
      <c r="C169" t="s">
        <v>792</v>
      </c>
    </row>
    <row r="170" spans="1:3" x14ac:dyDescent="0.25">
      <c r="A170" t="s">
        <v>790</v>
      </c>
      <c r="B170" t="s">
        <v>797</v>
      </c>
      <c r="C170" t="s">
        <v>795</v>
      </c>
    </row>
    <row r="171" spans="1:3" x14ac:dyDescent="0.25">
      <c r="A171" t="s">
        <v>4614</v>
      </c>
      <c r="B171" t="s">
        <v>4615</v>
      </c>
      <c r="C171" t="s">
        <v>4758</v>
      </c>
    </row>
    <row r="172" spans="1:3" x14ac:dyDescent="0.25">
      <c r="A172" t="s">
        <v>798</v>
      </c>
      <c r="B172" t="s">
        <v>801</v>
      </c>
      <c r="C172" t="s">
        <v>800</v>
      </c>
    </row>
    <row r="173" spans="1:3" x14ac:dyDescent="0.25">
      <c r="A173" t="s">
        <v>798</v>
      </c>
      <c r="B173" t="s">
        <v>803</v>
      </c>
      <c r="C173" t="s">
        <v>806</v>
      </c>
    </row>
    <row r="174" spans="1:3" x14ac:dyDescent="0.25">
      <c r="A174" t="s">
        <v>798</v>
      </c>
      <c r="B174" t="s">
        <v>809</v>
      </c>
      <c r="C174" t="s">
        <v>808</v>
      </c>
    </row>
    <row r="175" spans="1:3" x14ac:dyDescent="0.25">
      <c r="A175" t="s">
        <v>798</v>
      </c>
      <c r="B175" t="s">
        <v>812</v>
      </c>
      <c r="C175" t="s">
        <v>811</v>
      </c>
    </row>
    <row r="176" spans="1:3" x14ac:dyDescent="0.25">
      <c r="A176" t="s">
        <v>798</v>
      </c>
      <c r="B176" t="s">
        <v>816</v>
      </c>
      <c r="C176" t="s">
        <v>814</v>
      </c>
    </row>
    <row r="177" spans="1:3" x14ac:dyDescent="0.25">
      <c r="A177" t="s">
        <v>798</v>
      </c>
      <c r="B177" t="s">
        <v>823</v>
      </c>
      <c r="C177" t="s">
        <v>822</v>
      </c>
    </row>
    <row r="178" spans="1:3" x14ac:dyDescent="0.25">
      <c r="A178" t="s">
        <v>798</v>
      </c>
      <c r="B178" t="s">
        <v>4618</v>
      </c>
      <c r="C178" t="s">
        <v>4759</v>
      </c>
    </row>
    <row r="179" spans="1:3" x14ac:dyDescent="0.25">
      <c r="A179" t="s">
        <v>827</v>
      </c>
      <c r="B179" t="s">
        <v>830</v>
      </c>
      <c r="C179" t="s">
        <v>829</v>
      </c>
    </row>
    <row r="180" spans="1:3" x14ac:dyDescent="0.25">
      <c r="A180" t="s">
        <v>832</v>
      </c>
      <c r="B180" t="s">
        <v>835</v>
      </c>
      <c r="C180" t="s">
        <v>834</v>
      </c>
    </row>
    <row r="181" spans="1:3" x14ac:dyDescent="0.25">
      <c r="A181" t="s">
        <v>836</v>
      </c>
      <c r="B181" t="s">
        <v>839</v>
      </c>
      <c r="C181" t="s">
        <v>838</v>
      </c>
    </row>
    <row r="182" spans="1:3" x14ac:dyDescent="0.25">
      <c r="A182" t="s">
        <v>836</v>
      </c>
      <c r="B182" t="s">
        <v>842</v>
      </c>
      <c r="C182" t="s">
        <v>841</v>
      </c>
    </row>
    <row r="183" spans="1:3" x14ac:dyDescent="0.25">
      <c r="A183" t="s">
        <v>843</v>
      </c>
      <c r="B183" t="s">
        <v>846</v>
      </c>
      <c r="C183" t="s">
        <v>845</v>
      </c>
    </row>
    <row r="184" spans="1:3" x14ac:dyDescent="0.25">
      <c r="A184" t="s">
        <v>847</v>
      </c>
      <c r="B184" t="s">
        <v>850</v>
      </c>
      <c r="C184" t="s">
        <v>849</v>
      </c>
    </row>
    <row r="185" spans="1:3" x14ac:dyDescent="0.25">
      <c r="A185" t="s">
        <v>851</v>
      </c>
      <c r="B185" t="s">
        <v>854</v>
      </c>
      <c r="C185" t="s">
        <v>853</v>
      </c>
    </row>
    <row r="186" spans="1:3" x14ac:dyDescent="0.25">
      <c r="A186" t="s">
        <v>855</v>
      </c>
      <c r="B186" t="s">
        <v>859</v>
      </c>
      <c r="C186" t="s">
        <v>857</v>
      </c>
    </row>
    <row r="187" spans="1:3" x14ac:dyDescent="0.25">
      <c r="A187" t="s">
        <v>860</v>
      </c>
      <c r="B187" t="s">
        <v>863</v>
      </c>
      <c r="C187" t="s">
        <v>862</v>
      </c>
    </row>
    <row r="188" spans="1:3" x14ac:dyDescent="0.25">
      <c r="A188" t="s">
        <v>860</v>
      </c>
      <c r="B188" t="s">
        <v>865</v>
      </c>
      <c r="C188" t="s">
        <v>864</v>
      </c>
    </row>
    <row r="189" spans="1:3" x14ac:dyDescent="0.25">
      <c r="A189" t="s">
        <v>866</v>
      </c>
      <c r="B189" t="s">
        <v>869</v>
      </c>
      <c r="C189" t="s">
        <v>868</v>
      </c>
    </row>
    <row r="190" spans="1:3" x14ac:dyDescent="0.25">
      <c r="A190" t="s">
        <v>877</v>
      </c>
      <c r="B190" t="s">
        <v>877</v>
      </c>
      <c r="C190" t="s">
        <v>879</v>
      </c>
    </row>
    <row r="191" spans="1:3" x14ac:dyDescent="0.25">
      <c r="A191" t="s">
        <v>882</v>
      </c>
      <c r="B191" t="s">
        <v>885</v>
      </c>
      <c r="C191" t="s">
        <v>884</v>
      </c>
    </row>
    <row r="192" spans="1:3" x14ac:dyDescent="0.25">
      <c r="A192" t="s">
        <v>892</v>
      </c>
      <c r="B192" t="s">
        <v>896</v>
      </c>
      <c r="C192" t="s">
        <v>894</v>
      </c>
    </row>
    <row r="193" spans="1:3" x14ac:dyDescent="0.25">
      <c r="A193" t="s">
        <v>897</v>
      </c>
      <c r="B193" t="s">
        <v>900</v>
      </c>
      <c r="C193" t="s">
        <v>899</v>
      </c>
    </row>
    <row r="194" spans="1:3" x14ac:dyDescent="0.25">
      <c r="A194" t="s">
        <v>901</v>
      </c>
      <c r="B194" t="s">
        <v>904</v>
      </c>
      <c r="C194" t="s">
        <v>903</v>
      </c>
    </row>
    <row r="195" spans="1:3" x14ac:dyDescent="0.25">
      <c r="A195" t="s">
        <v>905</v>
      </c>
      <c r="B195" t="s">
        <v>908</v>
      </c>
      <c r="C195" t="s">
        <v>907</v>
      </c>
    </row>
    <row r="196" spans="1:3" x14ac:dyDescent="0.25">
      <c r="A196" t="s">
        <v>905</v>
      </c>
      <c r="B196" t="s">
        <v>911</v>
      </c>
      <c r="C196" t="s">
        <v>909</v>
      </c>
    </row>
    <row r="197" spans="1:3" x14ac:dyDescent="0.25">
      <c r="A197" t="s">
        <v>914</v>
      </c>
      <c r="B197" t="s">
        <v>917</v>
      </c>
      <c r="C197" t="s">
        <v>916</v>
      </c>
    </row>
    <row r="198" spans="1:3" x14ac:dyDescent="0.25">
      <c r="A198" t="s">
        <v>918</v>
      </c>
      <c r="B198" t="s">
        <v>921</v>
      </c>
      <c r="C198" t="s">
        <v>920</v>
      </c>
    </row>
    <row r="199" spans="1:3" x14ac:dyDescent="0.25">
      <c r="A199" t="s">
        <v>918</v>
      </c>
      <c r="B199" t="s">
        <v>4619</v>
      </c>
      <c r="C199" t="s">
        <v>4760</v>
      </c>
    </row>
    <row r="200" spans="1:3" x14ac:dyDescent="0.25">
      <c r="A200" t="s">
        <v>923</v>
      </c>
      <c r="B200" t="s">
        <v>926</v>
      </c>
      <c r="C200" t="s">
        <v>925</v>
      </c>
    </row>
    <row r="201" spans="1:3" x14ac:dyDescent="0.25">
      <c r="A201" t="s">
        <v>923</v>
      </c>
      <c r="B201" t="s">
        <v>4620</v>
      </c>
      <c r="C201" t="s">
        <v>4761</v>
      </c>
    </row>
    <row r="202" spans="1:3" x14ac:dyDescent="0.25">
      <c r="A202" t="s">
        <v>927</v>
      </c>
      <c r="B202">
        <v>4</v>
      </c>
      <c r="C202" t="s">
        <v>929</v>
      </c>
    </row>
    <row r="203" spans="1:3" x14ac:dyDescent="0.25">
      <c r="A203" t="s">
        <v>931</v>
      </c>
      <c r="B203" t="s">
        <v>934</v>
      </c>
      <c r="C203" t="s">
        <v>933</v>
      </c>
    </row>
    <row r="204" spans="1:3" x14ac:dyDescent="0.25">
      <c r="A204" t="s">
        <v>931</v>
      </c>
      <c r="B204" t="s">
        <v>937</v>
      </c>
      <c r="C204" t="s">
        <v>935</v>
      </c>
    </row>
    <row r="205" spans="1:3" x14ac:dyDescent="0.25">
      <c r="A205" t="s">
        <v>938</v>
      </c>
      <c r="B205" t="s">
        <v>942</v>
      </c>
      <c r="C205" t="s">
        <v>940</v>
      </c>
    </row>
    <row r="206" spans="1:3" x14ac:dyDescent="0.25">
      <c r="A206" t="s">
        <v>943</v>
      </c>
      <c r="B206" t="s">
        <v>947</v>
      </c>
      <c r="C206" t="s">
        <v>945</v>
      </c>
    </row>
    <row r="207" spans="1:3" x14ac:dyDescent="0.25">
      <c r="A207" t="s">
        <v>955</v>
      </c>
      <c r="B207" t="s">
        <v>956</v>
      </c>
      <c r="C207" t="s">
        <v>960</v>
      </c>
    </row>
    <row r="208" spans="1:3" x14ac:dyDescent="0.25">
      <c r="A208" t="s">
        <v>1673</v>
      </c>
      <c r="B208" t="s">
        <v>1672</v>
      </c>
      <c r="C208" t="s">
        <v>1671</v>
      </c>
    </row>
    <row r="209" spans="1:3" x14ac:dyDescent="0.25">
      <c r="A209" t="s">
        <v>1674</v>
      </c>
      <c r="B209" t="s">
        <v>1677</v>
      </c>
      <c r="C209" t="s">
        <v>1676</v>
      </c>
    </row>
    <row r="210" spans="1:3" x14ac:dyDescent="0.25">
      <c r="A210" t="s">
        <v>1678</v>
      </c>
      <c r="B210" t="s">
        <v>1681</v>
      </c>
      <c r="C210" t="s">
        <v>1680</v>
      </c>
    </row>
    <row r="211" spans="1:3" x14ac:dyDescent="0.25">
      <c r="A211" t="s">
        <v>1683</v>
      </c>
      <c r="B211" t="s">
        <v>1686</v>
      </c>
      <c r="C211" t="s">
        <v>1685</v>
      </c>
    </row>
    <row r="212" spans="1:3" x14ac:dyDescent="0.25">
      <c r="A212" t="s">
        <v>1687</v>
      </c>
      <c r="B212" t="s">
        <v>1690</v>
      </c>
      <c r="C212" t="s">
        <v>1689</v>
      </c>
    </row>
    <row r="213" spans="1:3" x14ac:dyDescent="0.25">
      <c r="A213" t="s">
        <v>1692</v>
      </c>
      <c r="B213" t="s">
        <v>1696</v>
      </c>
      <c r="C213" t="s">
        <v>1694</v>
      </c>
    </row>
    <row r="214" spans="1:3" x14ac:dyDescent="0.25">
      <c r="A214" t="s">
        <v>1697</v>
      </c>
      <c r="B214" t="s">
        <v>1700</v>
      </c>
      <c r="C214" t="s">
        <v>1699</v>
      </c>
    </row>
    <row r="215" spans="1:3" x14ac:dyDescent="0.25">
      <c r="A215" t="s">
        <v>1701</v>
      </c>
      <c r="B215" t="s">
        <v>1705</v>
      </c>
      <c r="C215" t="s">
        <v>1703</v>
      </c>
    </row>
    <row r="216" spans="1:3" x14ac:dyDescent="0.25">
      <c r="A216" t="s">
        <v>1706</v>
      </c>
      <c r="B216" t="s">
        <v>1709</v>
      </c>
      <c r="C216" t="s">
        <v>1708</v>
      </c>
    </row>
    <row r="217" spans="1:3" x14ac:dyDescent="0.25">
      <c r="A217" t="s">
        <v>1706</v>
      </c>
      <c r="B217" t="s">
        <v>1711</v>
      </c>
      <c r="C217" t="s">
        <v>1710</v>
      </c>
    </row>
    <row r="218" spans="1:3" x14ac:dyDescent="0.25">
      <c r="A218" t="s">
        <v>1720</v>
      </c>
      <c r="B218" t="s">
        <v>1723</v>
      </c>
      <c r="C218" t="s">
        <v>1722</v>
      </c>
    </row>
    <row r="219" spans="1:3" x14ac:dyDescent="0.25">
      <c r="A219" t="s">
        <v>1726</v>
      </c>
      <c r="B219" t="s">
        <v>1729</v>
      </c>
      <c r="C219" t="s">
        <v>1728</v>
      </c>
    </row>
    <row r="220" spans="1:3" x14ac:dyDescent="0.25">
      <c r="A220" t="s">
        <v>1730</v>
      </c>
      <c r="B220" t="s">
        <v>1733</v>
      </c>
      <c r="C220" t="s">
        <v>1732</v>
      </c>
    </row>
    <row r="221" spans="1:3" x14ac:dyDescent="0.25">
      <c r="A221" t="s">
        <v>1730</v>
      </c>
      <c r="B221" t="s">
        <v>1738</v>
      </c>
      <c r="C221" t="s">
        <v>1736</v>
      </c>
    </row>
    <row r="222" spans="1:3" x14ac:dyDescent="0.25">
      <c r="A222" t="s">
        <v>1739</v>
      </c>
      <c r="B222" t="s">
        <v>1743</v>
      </c>
      <c r="C222" t="s">
        <v>1741</v>
      </c>
    </row>
    <row r="223" spans="1:3" x14ac:dyDescent="0.25">
      <c r="A223" t="s">
        <v>1744</v>
      </c>
      <c r="B223" t="s">
        <v>1748</v>
      </c>
      <c r="C223" t="s">
        <v>1746</v>
      </c>
    </row>
    <row r="224" spans="1:3" x14ac:dyDescent="0.25">
      <c r="A224" t="s">
        <v>1744</v>
      </c>
      <c r="B224" t="s">
        <v>1751</v>
      </c>
      <c r="C224" t="s">
        <v>1750</v>
      </c>
    </row>
    <row r="225" spans="1:3" x14ac:dyDescent="0.25">
      <c r="A225" t="s">
        <v>1755</v>
      </c>
      <c r="B225" t="s">
        <v>1759</v>
      </c>
      <c r="C225" t="s">
        <v>1757</v>
      </c>
    </row>
    <row r="226" spans="1:3" x14ac:dyDescent="0.25">
      <c r="A226" t="s">
        <v>1762</v>
      </c>
      <c r="B226" t="s">
        <v>1761</v>
      </c>
      <c r="C226" t="s">
        <v>1760</v>
      </c>
    </row>
    <row r="227" spans="1:3" x14ac:dyDescent="0.25">
      <c r="A227" t="s">
        <v>1769</v>
      </c>
      <c r="B227" t="s">
        <v>1768</v>
      </c>
      <c r="C227" t="s">
        <v>1767</v>
      </c>
    </row>
    <row r="228" spans="1:3" x14ac:dyDescent="0.25">
      <c r="A228" t="s">
        <v>1770</v>
      </c>
      <c r="B228" t="s">
        <v>1773</v>
      </c>
      <c r="C228" t="s">
        <v>1772</v>
      </c>
    </row>
    <row r="229" spans="1:3" x14ac:dyDescent="0.25">
      <c r="A229" t="s">
        <v>1774</v>
      </c>
      <c r="B229" t="s">
        <v>1777</v>
      </c>
      <c r="C229" t="s">
        <v>1776</v>
      </c>
    </row>
    <row r="230" spans="1:3" x14ac:dyDescent="0.25">
      <c r="A230" t="s">
        <v>1780</v>
      </c>
      <c r="B230" t="s">
        <v>1783</v>
      </c>
      <c r="C230" t="s">
        <v>1782</v>
      </c>
    </row>
    <row r="231" spans="1:3" x14ac:dyDescent="0.25">
      <c r="A231" t="s">
        <v>1788</v>
      </c>
      <c r="B231" t="s">
        <v>1791</v>
      </c>
      <c r="C231" t="s">
        <v>1790</v>
      </c>
    </row>
    <row r="232" spans="1:3" x14ac:dyDescent="0.25">
      <c r="A232" t="s">
        <v>1792</v>
      </c>
      <c r="B232" t="s">
        <v>1795</v>
      </c>
      <c r="C232" t="s">
        <v>1794</v>
      </c>
    </row>
    <row r="233" spans="1:3" x14ac:dyDescent="0.25">
      <c r="A233" t="s">
        <v>1798</v>
      </c>
      <c r="B233" t="s">
        <v>1798</v>
      </c>
      <c r="C233" t="s">
        <v>1800</v>
      </c>
    </row>
    <row r="234" spans="1:3" x14ac:dyDescent="0.25">
      <c r="A234" t="s">
        <v>1806</v>
      </c>
      <c r="B234" t="s">
        <v>1805</v>
      </c>
      <c r="C234" t="s">
        <v>1804</v>
      </c>
    </row>
    <row r="235" spans="1:3" x14ac:dyDescent="0.25">
      <c r="A235" t="s">
        <v>1807</v>
      </c>
      <c r="B235" t="s">
        <v>1810</v>
      </c>
      <c r="C235" t="s">
        <v>1809</v>
      </c>
    </row>
    <row r="236" spans="1:3" x14ac:dyDescent="0.25">
      <c r="A236" t="s">
        <v>1815</v>
      </c>
      <c r="B236" t="s">
        <v>1816</v>
      </c>
      <c r="C236" t="s">
        <v>1813</v>
      </c>
    </row>
    <row r="237" spans="1:3" x14ac:dyDescent="0.25">
      <c r="A237" t="s">
        <v>1817</v>
      </c>
      <c r="B237" t="s">
        <v>1820</v>
      </c>
      <c r="C237" t="s">
        <v>1819</v>
      </c>
    </row>
    <row r="238" spans="1:3" x14ac:dyDescent="0.25">
      <c r="A238" t="s">
        <v>1817</v>
      </c>
      <c r="B238" t="s">
        <v>1822</v>
      </c>
      <c r="C238" t="s">
        <v>1821</v>
      </c>
    </row>
    <row r="239" spans="1:3" x14ac:dyDescent="0.25">
      <c r="A239" t="s">
        <v>1825</v>
      </c>
      <c r="B239" t="s">
        <v>1828</v>
      </c>
      <c r="C239" t="s">
        <v>1827</v>
      </c>
    </row>
    <row r="240" spans="1:3" x14ac:dyDescent="0.25">
      <c r="A240" t="s">
        <v>1825</v>
      </c>
      <c r="B240" t="s">
        <v>1831</v>
      </c>
      <c r="C240" t="s">
        <v>1830</v>
      </c>
    </row>
    <row r="241" spans="1:3" x14ac:dyDescent="0.25">
      <c r="A241" t="s">
        <v>1825</v>
      </c>
      <c r="B241" t="s">
        <v>1834</v>
      </c>
      <c r="C241" t="s">
        <v>1833</v>
      </c>
    </row>
    <row r="242" spans="1:3" x14ac:dyDescent="0.25">
      <c r="A242" t="s">
        <v>1836</v>
      </c>
      <c r="B242" t="s">
        <v>1839</v>
      </c>
      <c r="C242" t="s">
        <v>1838</v>
      </c>
    </row>
    <row r="243" spans="1:3" x14ac:dyDescent="0.25">
      <c r="A243" t="s">
        <v>1843</v>
      </c>
      <c r="B243" t="s">
        <v>1846</v>
      </c>
      <c r="C243" t="s">
        <v>1845</v>
      </c>
    </row>
    <row r="244" spans="1:3" x14ac:dyDescent="0.25">
      <c r="A244" t="s">
        <v>1849</v>
      </c>
      <c r="B244" t="s">
        <v>1852</v>
      </c>
      <c r="C244" t="s">
        <v>1851</v>
      </c>
    </row>
    <row r="245" spans="1:3" x14ac:dyDescent="0.25">
      <c r="A245" t="s">
        <v>1853</v>
      </c>
      <c r="B245" t="s">
        <v>1856</v>
      </c>
      <c r="C245" t="s">
        <v>1855</v>
      </c>
    </row>
    <row r="246" spans="1:3" x14ac:dyDescent="0.25">
      <c r="A246" t="s">
        <v>1859</v>
      </c>
      <c r="B246" t="s">
        <v>1863</v>
      </c>
      <c r="C246" t="s">
        <v>1861</v>
      </c>
    </row>
    <row r="247" spans="1:3" x14ac:dyDescent="0.25">
      <c r="A247" t="s">
        <v>1864</v>
      </c>
      <c r="B247" t="s">
        <v>1867</v>
      </c>
      <c r="C247" t="s">
        <v>1866</v>
      </c>
    </row>
    <row r="248" spans="1:3" x14ac:dyDescent="0.25">
      <c r="A248" t="s">
        <v>1868</v>
      </c>
      <c r="B248" t="s">
        <v>1871</v>
      </c>
      <c r="C248" t="s">
        <v>1870</v>
      </c>
    </row>
    <row r="249" spans="1:3" x14ac:dyDescent="0.25">
      <c r="A249" t="s">
        <v>1868</v>
      </c>
      <c r="B249" t="s">
        <v>1874</v>
      </c>
      <c r="C249" t="s">
        <v>1873</v>
      </c>
    </row>
    <row r="250" spans="1:3" x14ac:dyDescent="0.25">
      <c r="A250" t="s">
        <v>1876</v>
      </c>
      <c r="B250" t="s">
        <v>1879</v>
      </c>
      <c r="C250" t="s">
        <v>1878</v>
      </c>
    </row>
    <row r="251" spans="1:3" x14ac:dyDescent="0.25">
      <c r="A251" t="s">
        <v>1884</v>
      </c>
      <c r="B251" t="s">
        <v>1883</v>
      </c>
      <c r="C251" t="s">
        <v>1882</v>
      </c>
    </row>
    <row r="252" spans="1:3" x14ac:dyDescent="0.25">
      <c r="A252" t="s">
        <v>1884</v>
      </c>
      <c r="B252" t="s">
        <v>1888</v>
      </c>
      <c r="C252" t="s">
        <v>1886</v>
      </c>
    </row>
    <row r="253" spans="1:3" x14ac:dyDescent="0.25">
      <c r="A253" t="s">
        <v>1884</v>
      </c>
      <c r="B253" t="s">
        <v>4748</v>
      </c>
      <c r="C253" t="s">
        <v>4762</v>
      </c>
    </row>
    <row r="254" spans="1:3" x14ac:dyDescent="0.25">
      <c r="A254" t="s">
        <v>1891</v>
      </c>
      <c r="B254" t="s">
        <v>1894</v>
      </c>
      <c r="C254" t="s">
        <v>1893</v>
      </c>
    </row>
    <row r="255" spans="1:3" x14ac:dyDescent="0.25">
      <c r="A255" t="s">
        <v>1891</v>
      </c>
      <c r="B255" t="s">
        <v>1897</v>
      </c>
      <c r="C255" t="s">
        <v>1895</v>
      </c>
    </row>
    <row r="256" spans="1:3" x14ac:dyDescent="0.25">
      <c r="A256" t="s">
        <v>1898</v>
      </c>
      <c r="B256" t="s">
        <v>1901</v>
      </c>
      <c r="C256" t="s">
        <v>1900</v>
      </c>
    </row>
    <row r="257" spans="1:3" x14ac:dyDescent="0.25">
      <c r="A257" t="s">
        <v>1898</v>
      </c>
      <c r="B257" t="s">
        <v>1903</v>
      </c>
      <c r="C257" t="s">
        <v>1902</v>
      </c>
    </row>
    <row r="258" spans="1:3" x14ac:dyDescent="0.25">
      <c r="A258" t="s">
        <v>1898</v>
      </c>
      <c r="B258" t="s">
        <v>1905</v>
      </c>
      <c r="C258" t="s">
        <v>1904</v>
      </c>
    </row>
    <row r="259" spans="1:3" x14ac:dyDescent="0.25">
      <c r="A259" t="s">
        <v>1908</v>
      </c>
      <c r="B259" t="s">
        <v>1911</v>
      </c>
      <c r="C259" t="s">
        <v>1910</v>
      </c>
    </row>
    <row r="260" spans="1:3" x14ac:dyDescent="0.25">
      <c r="A260" t="s">
        <v>1908</v>
      </c>
      <c r="B260" t="s">
        <v>1914</v>
      </c>
      <c r="C260" t="s">
        <v>1913</v>
      </c>
    </row>
    <row r="261" spans="1:3" x14ac:dyDescent="0.25">
      <c r="A261" t="s">
        <v>1916</v>
      </c>
      <c r="B261" t="s">
        <v>1919</v>
      </c>
      <c r="C261" t="s">
        <v>1918</v>
      </c>
    </row>
    <row r="262" spans="1:3" x14ac:dyDescent="0.25">
      <c r="A262" t="s">
        <v>1922</v>
      </c>
      <c r="B262" t="s">
        <v>1925</v>
      </c>
      <c r="C262" t="s">
        <v>1924</v>
      </c>
    </row>
    <row r="263" spans="1:3" x14ac:dyDescent="0.25">
      <c r="A263" t="s">
        <v>1926</v>
      </c>
      <c r="B263" t="s">
        <v>1929</v>
      </c>
      <c r="C263" t="s">
        <v>1928</v>
      </c>
    </row>
    <row r="264" spans="1:3" x14ac:dyDescent="0.25">
      <c r="A264" t="s">
        <v>1930</v>
      </c>
      <c r="B264" t="s">
        <v>1934</v>
      </c>
      <c r="C264" t="s">
        <v>1932</v>
      </c>
    </row>
    <row r="265" spans="1:3" x14ac:dyDescent="0.25">
      <c r="A265" t="s">
        <v>1936</v>
      </c>
      <c r="B265" t="s">
        <v>1939</v>
      </c>
      <c r="C265" t="s">
        <v>1938</v>
      </c>
    </row>
    <row r="266" spans="1:3" x14ac:dyDescent="0.25">
      <c r="A266" t="s">
        <v>1940</v>
      </c>
      <c r="B266" t="s">
        <v>1944</v>
      </c>
      <c r="C266" t="s">
        <v>1942</v>
      </c>
    </row>
    <row r="267" spans="1:3" x14ac:dyDescent="0.25">
      <c r="A267" t="s">
        <v>1946</v>
      </c>
      <c r="B267" t="s">
        <v>1949</v>
      </c>
      <c r="C267" t="s">
        <v>1948</v>
      </c>
    </row>
    <row r="268" spans="1:3" x14ac:dyDescent="0.25">
      <c r="A268" t="s">
        <v>1950</v>
      </c>
      <c r="B268" t="s">
        <v>1953</v>
      </c>
      <c r="C268" t="s">
        <v>1952</v>
      </c>
    </row>
    <row r="269" spans="1:3" x14ac:dyDescent="0.25">
      <c r="A269" t="s">
        <v>4750</v>
      </c>
      <c r="B269" t="s">
        <v>4749</v>
      </c>
      <c r="C269" t="s">
        <v>4763</v>
      </c>
    </row>
    <row r="270" spans="1:3" x14ac:dyDescent="0.25">
      <c r="A270" t="s">
        <v>1960</v>
      </c>
      <c r="B270" t="s">
        <v>1963</v>
      </c>
      <c r="C270" t="s">
        <v>1962</v>
      </c>
    </row>
    <row r="271" spans="1:3" x14ac:dyDescent="0.25">
      <c r="A271" t="s">
        <v>1964</v>
      </c>
      <c r="B271" t="s">
        <v>1967</v>
      </c>
      <c r="C271" t="s">
        <v>1966</v>
      </c>
    </row>
    <row r="272" spans="1:3" x14ac:dyDescent="0.25">
      <c r="A272" t="s">
        <v>1964</v>
      </c>
      <c r="B272" t="s">
        <v>1969</v>
      </c>
      <c r="C272" t="s">
        <v>1968</v>
      </c>
    </row>
    <row r="273" spans="1:3" x14ac:dyDescent="0.25">
      <c r="A273" t="s">
        <v>1964</v>
      </c>
      <c r="B273" t="s">
        <v>1964</v>
      </c>
      <c r="C273" t="s">
        <v>1970</v>
      </c>
    </row>
    <row r="274" spans="1:3" x14ac:dyDescent="0.25">
      <c r="A274" t="s">
        <v>1973</v>
      </c>
      <c r="B274" t="s">
        <v>1976</v>
      </c>
      <c r="C274" t="s">
        <v>1975</v>
      </c>
    </row>
    <row r="275" spans="1:3" x14ac:dyDescent="0.25">
      <c r="A275" t="s">
        <v>1977</v>
      </c>
      <c r="B275" t="s">
        <v>1980</v>
      </c>
      <c r="C275" t="s">
        <v>1979</v>
      </c>
    </row>
    <row r="276" spans="1:3" x14ac:dyDescent="0.25">
      <c r="A276" t="s">
        <v>1977</v>
      </c>
      <c r="B276" t="s">
        <v>1986</v>
      </c>
      <c r="C276" t="s">
        <v>1985</v>
      </c>
    </row>
    <row r="277" spans="1:3" x14ac:dyDescent="0.25">
      <c r="A277" t="s">
        <v>1977</v>
      </c>
      <c r="B277" t="s">
        <v>1988</v>
      </c>
      <c r="C277" t="s">
        <v>1987</v>
      </c>
    </row>
    <row r="278" spans="1:3" x14ac:dyDescent="0.25">
      <c r="A278" t="s">
        <v>1977</v>
      </c>
      <c r="B278" t="s">
        <v>1991</v>
      </c>
      <c r="C278" t="s">
        <v>1989</v>
      </c>
    </row>
    <row r="279" spans="1:3" x14ac:dyDescent="0.25">
      <c r="A279" t="s">
        <v>1994</v>
      </c>
      <c r="B279" t="s">
        <v>830</v>
      </c>
      <c r="C279" t="s">
        <v>1996</v>
      </c>
    </row>
    <row r="280" spans="1:3" x14ac:dyDescent="0.25">
      <c r="A280" t="s">
        <v>1999</v>
      </c>
      <c r="B280" t="s">
        <v>2002</v>
      </c>
      <c r="C280" t="s">
        <v>2001</v>
      </c>
    </row>
    <row r="281" spans="1:3" x14ac:dyDescent="0.25">
      <c r="A281" t="s">
        <v>2003</v>
      </c>
      <c r="B281" t="s">
        <v>2006</v>
      </c>
      <c r="C281" t="s">
        <v>2005</v>
      </c>
    </row>
    <row r="282" spans="1:3" x14ac:dyDescent="0.25">
      <c r="A282" t="s">
        <v>2003</v>
      </c>
      <c r="B282" t="s">
        <v>2011</v>
      </c>
      <c r="C282" t="s">
        <v>2009</v>
      </c>
    </row>
    <row r="283" spans="1:3" x14ac:dyDescent="0.25">
      <c r="A283" t="s">
        <v>2003</v>
      </c>
      <c r="B283" t="s">
        <v>2013</v>
      </c>
      <c r="C283" t="s">
        <v>2012</v>
      </c>
    </row>
    <row r="284" spans="1:3" x14ac:dyDescent="0.25">
      <c r="A284" t="s">
        <v>2014</v>
      </c>
      <c r="B284" t="s">
        <v>2018</v>
      </c>
      <c r="C284" t="s">
        <v>2016</v>
      </c>
    </row>
    <row r="285" spans="1:3" x14ac:dyDescent="0.25">
      <c r="A285" t="s">
        <v>2014</v>
      </c>
      <c r="B285" t="s">
        <v>4645</v>
      </c>
      <c r="C285" t="s">
        <v>4764</v>
      </c>
    </row>
    <row r="286" spans="1:3" x14ac:dyDescent="0.25">
      <c r="A286" t="s">
        <v>2014</v>
      </c>
      <c r="B286" t="s">
        <v>2026</v>
      </c>
      <c r="C286" t="s">
        <v>2025</v>
      </c>
    </row>
    <row r="287" spans="1:3" x14ac:dyDescent="0.25">
      <c r="A287" t="s">
        <v>2014</v>
      </c>
      <c r="B287" t="s">
        <v>2029</v>
      </c>
      <c r="C287" t="s">
        <v>2027</v>
      </c>
    </row>
    <row r="288" spans="1:3" x14ac:dyDescent="0.25">
      <c r="A288" t="s">
        <v>2014</v>
      </c>
      <c r="B288" t="s">
        <v>2032</v>
      </c>
      <c r="C288" t="s">
        <v>2030</v>
      </c>
    </row>
    <row r="289" spans="1:3" x14ac:dyDescent="0.25">
      <c r="A289" t="s">
        <v>2036</v>
      </c>
      <c r="B289" t="s">
        <v>2040</v>
      </c>
      <c r="C289" t="s">
        <v>2038</v>
      </c>
    </row>
    <row r="290" spans="1:3" x14ac:dyDescent="0.25">
      <c r="A290" t="s">
        <v>2036</v>
      </c>
      <c r="B290" t="s">
        <v>2042</v>
      </c>
      <c r="C290" t="s">
        <v>2041</v>
      </c>
    </row>
    <row r="291" spans="1:3" x14ac:dyDescent="0.25">
      <c r="A291" t="s">
        <v>2036</v>
      </c>
      <c r="B291" t="s">
        <v>2045</v>
      </c>
      <c r="C291" t="s">
        <v>2043</v>
      </c>
    </row>
    <row r="292" spans="1:3" x14ac:dyDescent="0.25">
      <c r="A292" t="s">
        <v>2048</v>
      </c>
      <c r="B292" t="s">
        <v>2051</v>
      </c>
      <c r="C292" t="s">
        <v>2050</v>
      </c>
    </row>
    <row r="293" spans="1:3" x14ac:dyDescent="0.25">
      <c r="A293" t="s">
        <v>2052</v>
      </c>
      <c r="B293" t="s">
        <v>2055</v>
      </c>
      <c r="C293" t="s">
        <v>2054</v>
      </c>
    </row>
    <row r="294" spans="1:3" x14ac:dyDescent="0.25">
      <c r="A294" t="s">
        <v>2056</v>
      </c>
      <c r="B294" t="s">
        <v>2060</v>
      </c>
      <c r="C294" t="s">
        <v>2058</v>
      </c>
    </row>
    <row r="295" spans="1:3" x14ac:dyDescent="0.25">
      <c r="A295" t="s">
        <v>2061</v>
      </c>
      <c r="B295" t="s">
        <v>2064</v>
      </c>
      <c r="C295" t="s">
        <v>2063</v>
      </c>
    </row>
    <row r="296" spans="1:3" x14ac:dyDescent="0.25">
      <c r="A296" t="s">
        <v>2061</v>
      </c>
      <c r="B296" t="s">
        <v>2066</v>
      </c>
      <c r="C296" t="s">
        <v>2065</v>
      </c>
    </row>
    <row r="297" spans="1:3" x14ac:dyDescent="0.25">
      <c r="A297" t="s">
        <v>2061</v>
      </c>
      <c r="B297" t="s">
        <v>2069</v>
      </c>
      <c r="C297" t="s">
        <v>2068</v>
      </c>
    </row>
    <row r="298" spans="1:3" x14ac:dyDescent="0.25">
      <c r="A298" t="s">
        <v>2061</v>
      </c>
      <c r="B298" t="s">
        <v>2072</v>
      </c>
      <c r="C298" t="s">
        <v>2071</v>
      </c>
    </row>
    <row r="299" spans="1:3" x14ac:dyDescent="0.25">
      <c r="A299" t="s">
        <v>2061</v>
      </c>
      <c r="B299" t="s">
        <v>2075</v>
      </c>
      <c r="C299" t="s">
        <v>2074</v>
      </c>
    </row>
    <row r="300" spans="1:3" x14ac:dyDescent="0.25">
      <c r="A300" t="s">
        <v>2061</v>
      </c>
      <c r="B300" t="s">
        <v>2078</v>
      </c>
      <c r="C300" t="s">
        <v>2077</v>
      </c>
    </row>
    <row r="301" spans="1:3" x14ac:dyDescent="0.25">
      <c r="A301" t="s">
        <v>2079</v>
      </c>
      <c r="B301" t="s">
        <v>2083</v>
      </c>
      <c r="C301" t="s">
        <v>2081</v>
      </c>
    </row>
    <row r="302" spans="1:3" x14ac:dyDescent="0.25">
      <c r="A302" t="s">
        <v>2084</v>
      </c>
      <c r="B302" t="s">
        <v>2087</v>
      </c>
      <c r="C302" t="s">
        <v>2086</v>
      </c>
    </row>
    <row r="303" spans="1:3" x14ac:dyDescent="0.25">
      <c r="A303" t="s">
        <v>2088</v>
      </c>
      <c r="B303" t="s">
        <v>2092</v>
      </c>
      <c r="C303" t="s">
        <v>2090</v>
      </c>
    </row>
    <row r="304" spans="1:3" x14ac:dyDescent="0.25">
      <c r="A304" t="s">
        <v>2088</v>
      </c>
      <c r="B304" t="s">
        <v>2096</v>
      </c>
      <c r="C304" t="s">
        <v>2102</v>
      </c>
    </row>
    <row r="305" spans="1:3" x14ac:dyDescent="0.25">
      <c r="A305" t="s">
        <v>4646</v>
      </c>
      <c r="B305" t="s">
        <v>4647</v>
      </c>
      <c r="C305" t="s">
        <v>4765</v>
      </c>
    </row>
    <row r="306" spans="1:3" x14ac:dyDescent="0.25">
      <c r="A306" t="s">
        <v>2125</v>
      </c>
      <c r="B306" t="s">
        <v>2128</v>
      </c>
      <c r="C306" t="s">
        <v>2127</v>
      </c>
    </row>
    <row r="307" spans="1:3" x14ac:dyDescent="0.25">
      <c r="A307" t="s">
        <v>2125</v>
      </c>
      <c r="B307" t="s">
        <v>2131</v>
      </c>
      <c r="C307" t="s">
        <v>2129</v>
      </c>
    </row>
    <row r="308" spans="1:3" x14ac:dyDescent="0.25">
      <c r="A308" t="s">
        <v>2125</v>
      </c>
      <c r="B308" t="s">
        <v>2141</v>
      </c>
      <c r="C308" t="s">
        <v>2140</v>
      </c>
    </row>
    <row r="309" spans="1:3" x14ac:dyDescent="0.25">
      <c r="A309" t="s">
        <v>2144</v>
      </c>
      <c r="B309" t="s">
        <v>2147</v>
      </c>
      <c r="C309" t="s">
        <v>2146</v>
      </c>
    </row>
    <row r="310" spans="1:3" x14ac:dyDescent="0.25">
      <c r="A310" t="s">
        <v>2144</v>
      </c>
      <c r="B310" t="s">
        <v>2154</v>
      </c>
      <c r="C310" t="s">
        <v>2152</v>
      </c>
    </row>
    <row r="311" spans="1:3" x14ac:dyDescent="0.25">
      <c r="A311" t="s">
        <v>2144</v>
      </c>
      <c r="B311" t="s">
        <v>2161</v>
      </c>
      <c r="C311" t="s">
        <v>2160</v>
      </c>
    </row>
    <row r="312" spans="1:3" x14ac:dyDescent="0.25">
      <c r="A312" t="s">
        <v>2144</v>
      </c>
      <c r="B312" t="s">
        <v>2165</v>
      </c>
      <c r="C312" t="s">
        <v>2164</v>
      </c>
    </row>
    <row r="313" spans="1:3" x14ac:dyDescent="0.25">
      <c r="A313" t="s">
        <v>2166</v>
      </c>
      <c r="B313" t="s">
        <v>2169</v>
      </c>
      <c r="C313" t="s">
        <v>2168</v>
      </c>
    </row>
    <row r="314" spans="1:3" x14ac:dyDescent="0.25">
      <c r="A314" t="s">
        <v>2166</v>
      </c>
      <c r="B314" t="s">
        <v>2171</v>
      </c>
      <c r="C314" t="s">
        <v>2170</v>
      </c>
    </row>
    <row r="315" spans="1:3" x14ac:dyDescent="0.25">
      <c r="A315" t="s">
        <v>2174</v>
      </c>
      <c r="B315" t="s">
        <v>2178</v>
      </c>
      <c r="C315" t="s">
        <v>2176</v>
      </c>
    </row>
    <row r="316" spans="1:3" x14ac:dyDescent="0.25">
      <c r="A316" t="s">
        <v>2180</v>
      </c>
      <c r="B316" t="s">
        <v>2183</v>
      </c>
      <c r="C316" t="s">
        <v>2182</v>
      </c>
    </row>
    <row r="317" spans="1:3" x14ac:dyDescent="0.25">
      <c r="A317" t="s">
        <v>2184</v>
      </c>
      <c r="B317" t="s">
        <v>2187</v>
      </c>
      <c r="C317" t="s">
        <v>2186</v>
      </c>
    </row>
    <row r="318" spans="1:3" x14ac:dyDescent="0.25">
      <c r="A318" t="s">
        <v>2188</v>
      </c>
      <c r="B318" t="s">
        <v>2191</v>
      </c>
      <c r="C318" t="s">
        <v>2190</v>
      </c>
    </row>
    <row r="319" spans="1:3" x14ac:dyDescent="0.25">
      <c r="A319" t="s">
        <v>2193</v>
      </c>
      <c r="B319" t="s">
        <v>2196</v>
      </c>
      <c r="C319" t="s">
        <v>2195</v>
      </c>
    </row>
    <row r="320" spans="1:3" x14ac:dyDescent="0.25">
      <c r="A320" t="s">
        <v>2193</v>
      </c>
      <c r="B320" t="s">
        <v>2208</v>
      </c>
      <c r="C320" t="s">
        <v>2207</v>
      </c>
    </row>
    <row r="321" spans="1:3" x14ac:dyDescent="0.25">
      <c r="A321" t="s">
        <v>2193</v>
      </c>
      <c r="B321" t="s">
        <v>2211</v>
      </c>
      <c r="C321" t="s">
        <v>2210</v>
      </c>
    </row>
    <row r="322" spans="1:3" x14ac:dyDescent="0.25">
      <c r="A322" t="s">
        <v>2213</v>
      </c>
      <c r="B322" t="s">
        <v>2216</v>
      </c>
      <c r="C322" t="s">
        <v>2215</v>
      </c>
    </row>
    <row r="323" spans="1:3" x14ac:dyDescent="0.25">
      <c r="A323" t="s">
        <v>2224</v>
      </c>
      <c r="B323" t="s">
        <v>2223</v>
      </c>
      <c r="C323" t="s">
        <v>2222</v>
      </c>
    </row>
    <row r="324" spans="1:3" x14ac:dyDescent="0.25">
      <c r="A324" t="s">
        <v>2225</v>
      </c>
      <c r="B324" t="s">
        <v>2228</v>
      </c>
      <c r="C324" t="s">
        <v>2227</v>
      </c>
    </row>
    <row r="325" spans="1:3" x14ac:dyDescent="0.25">
      <c r="A325" t="s">
        <v>2233</v>
      </c>
      <c r="B325" t="s">
        <v>2232</v>
      </c>
      <c r="C325" t="s">
        <v>2231</v>
      </c>
    </row>
    <row r="326" spans="1:3" x14ac:dyDescent="0.25">
      <c r="A326" t="s">
        <v>2234</v>
      </c>
      <c r="B326" t="s">
        <v>2237</v>
      </c>
      <c r="C326" t="s">
        <v>2236</v>
      </c>
    </row>
    <row r="327" spans="1:3" x14ac:dyDescent="0.25">
      <c r="A327" t="s">
        <v>2238</v>
      </c>
      <c r="B327" t="s">
        <v>2238</v>
      </c>
      <c r="C327" t="s">
        <v>2240</v>
      </c>
    </row>
    <row r="328" spans="1:3" x14ac:dyDescent="0.25">
      <c r="A328" t="s">
        <v>2238</v>
      </c>
      <c r="B328" t="s">
        <v>2242</v>
      </c>
      <c r="C328" t="s">
        <v>2243</v>
      </c>
    </row>
    <row r="329" spans="1:3" x14ac:dyDescent="0.25">
      <c r="A329" t="s">
        <v>2238</v>
      </c>
      <c r="B329" t="s">
        <v>2251</v>
      </c>
      <c r="C329" t="s">
        <v>2250</v>
      </c>
    </row>
    <row r="330" spans="1:3" x14ac:dyDescent="0.25">
      <c r="A330" t="s">
        <v>2258</v>
      </c>
      <c r="B330" t="s">
        <v>2261</v>
      </c>
      <c r="C330" t="s">
        <v>2260</v>
      </c>
    </row>
    <row r="331" spans="1:3" x14ac:dyDescent="0.25">
      <c r="A331" t="s">
        <v>2258</v>
      </c>
      <c r="B331" t="s">
        <v>2279</v>
      </c>
      <c r="C331" t="s">
        <v>2278</v>
      </c>
    </row>
    <row r="332" spans="1:3" x14ac:dyDescent="0.25">
      <c r="A332" t="s">
        <v>2258</v>
      </c>
      <c r="B332" t="s">
        <v>2283</v>
      </c>
      <c r="C332" t="s">
        <v>2282</v>
      </c>
    </row>
    <row r="333" spans="1:3" x14ac:dyDescent="0.25">
      <c r="A333" t="s">
        <v>2286</v>
      </c>
      <c r="B333" t="s">
        <v>2290</v>
      </c>
      <c r="C333" t="s">
        <v>2288</v>
      </c>
    </row>
    <row r="334" spans="1:3" x14ac:dyDescent="0.25">
      <c r="A334" t="s">
        <v>2286</v>
      </c>
      <c r="B334" t="s">
        <v>2292</v>
      </c>
      <c r="C334" t="s">
        <v>2291</v>
      </c>
    </row>
    <row r="335" spans="1:3" x14ac:dyDescent="0.25">
      <c r="A335" t="s">
        <v>2295</v>
      </c>
      <c r="B335" t="s">
        <v>2298</v>
      </c>
      <c r="C335" t="s">
        <v>2297</v>
      </c>
    </row>
    <row r="336" spans="1:3" x14ac:dyDescent="0.25">
      <c r="A336" t="s">
        <v>2299</v>
      </c>
      <c r="B336" t="s">
        <v>2303</v>
      </c>
      <c r="C336" t="s">
        <v>2301</v>
      </c>
    </row>
    <row r="337" spans="1:3" x14ac:dyDescent="0.25">
      <c r="A337" t="s">
        <v>2299</v>
      </c>
      <c r="B337" t="s">
        <v>2306</v>
      </c>
      <c r="C337" t="s">
        <v>2305</v>
      </c>
    </row>
    <row r="338" spans="1:3" x14ac:dyDescent="0.25">
      <c r="A338" t="s">
        <v>2309</v>
      </c>
      <c r="B338" t="s">
        <v>2309</v>
      </c>
      <c r="C338" t="s">
        <v>2317</v>
      </c>
    </row>
    <row r="339" spans="1:3" x14ac:dyDescent="0.25">
      <c r="A339" t="s">
        <v>2374</v>
      </c>
      <c r="B339" t="s">
        <v>2377</v>
      </c>
      <c r="C339" t="s">
        <v>2376</v>
      </c>
    </row>
    <row r="340" spans="1:3" x14ac:dyDescent="0.25">
      <c r="A340" t="s">
        <v>2380</v>
      </c>
      <c r="B340" t="s">
        <v>2383</v>
      </c>
      <c r="C340" t="s">
        <v>2382</v>
      </c>
    </row>
    <row r="341" spans="1:3" x14ac:dyDescent="0.25">
      <c r="A341" t="s">
        <v>2380</v>
      </c>
      <c r="B341" t="s">
        <v>2385</v>
      </c>
      <c r="C341" t="s">
        <v>2384</v>
      </c>
    </row>
    <row r="342" spans="1:3" x14ac:dyDescent="0.25">
      <c r="A342" t="s">
        <v>2380</v>
      </c>
      <c r="B342" t="s">
        <v>2387</v>
      </c>
      <c r="C342" t="s">
        <v>2386</v>
      </c>
    </row>
    <row r="343" spans="1:3" x14ac:dyDescent="0.25">
      <c r="A343" t="s">
        <v>4650</v>
      </c>
      <c r="B343" t="s">
        <v>4651</v>
      </c>
      <c r="C343" t="s">
        <v>4766</v>
      </c>
    </row>
    <row r="344" spans="1:3" x14ac:dyDescent="0.25">
      <c r="A344" t="s">
        <v>2393</v>
      </c>
      <c r="B344" t="s">
        <v>2397</v>
      </c>
      <c r="C344" t="s">
        <v>2395</v>
      </c>
    </row>
    <row r="345" spans="1:3" x14ac:dyDescent="0.25">
      <c r="A345" t="s">
        <v>2398</v>
      </c>
      <c r="B345" t="s">
        <v>2402</v>
      </c>
      <c r="C345" t="s">
        <v>2400</v>
      </c>
    </row>
    <row r="346" spans="1:3" x14ac:dyDescent="0.25">
      <c r="A346" t="s">
        <v>2403</v>
      </c>
      <c r="B346" t="s">
        <v>2406</v>
      </c>
      <c r="C346" t="s">
        <v>2405</v>
      </c>
    </row>
    <row r="347" spans="1:3" x14ac:dyDescent="0.25">
      <c r="A347" t="s">
        <v>2409</v>
      </c>
      <c r="B347" t="s">
        <v>2413</v>
      </c>
      <c r="C347" t="s">
        <v>2411</v>
      </c>
    </row>
    <row r="348" spans="1:3" x14ac:dyDescent="0.25">
      <c r="A348" t="s">
        <v>2414</v>
      </c>
      <c r="B348" t="s">
        <v>2417</v>
      </c>
      <c r="C348" t="s">
        <v>2416</v>
      </c>
    </row>
    <row r="349" spans="1:3" x14ac:dyDescent="0.25">
      <c r="A349" t="s">
        <v>2422</v>
      </c>
      <c r="B349" t="s">
        <v>2425</v>
      </c>
      <c r="C349" t="s">
        <v>2424</v>
      </c>
    </row>
    <row r="350" spans="1:3" x14ac:dyDescent="0.25">
      <c r="A350" t="s">
        <v>2422</v>
      </c>
      <c r="B350" t="s">
        <v>2435</v>
      </c>
      <c r="C350" t="s">
        <v>2433</v>
      </c>
    </row>
    <row r="351" spans="1:3" x14ac:dyDescent="0.25">
      <c r="A351" t="s">
        <v>2422</v>
      </c>
      <c r="B351" t="s">
        <v>2442</v>
      </c>
      <c r="C351" t="s">
        <v>2441</v>
      </c>
    </row>
    <row r="352" spans="1:3" x14ac:dyDescent="0.25">
      <c r="A352" t="s">
        <v>2444</v>
      </c>
      <c r="B352" t="s">
        <v>2448</v>
      </c>
      <c r="C352" t="s">
        <v>2446</v>
      </c>
    </row>
    <row r="353" spans="1:3" x14ac:dyDescent="0.25">
      <c r="A353" t="s">
        <v>2444</v>
      </c>
      <c r="B353" t="s">
        <v>2455</v>
      </c>
      <c r="C353" t="s">
        <v>2454</v>
      </c>
    </row>
    <row r="354" spans="1:3" x14ac:dyDescent="0.25">
      <c r="A354" t="s">
        <v>2444</v>
      </c>
      <c r="B354" t="s">
        <v>2462</v>
      </c>
      <c r="C354" t="s">
        <v>2460</v>
      </c>
    </row>
    <row r="355" spans="1:3" x14ac:dyDescent="0.25">
      <c r="A355" t="s">
        <v>2465</v>
      </c>
      <c r="B355" t="s">
        <v>4652</v>
      </c>
      <c r="C355" t="s">
        <v>4767</v>
      </c>
    </row>
    <row r="356" spans="1:3" x14ac:dyDescent="0.25">
      <c r="A356" t="s">
        <v>2465</v>
      </c>
      <c r="B356" t="s">
        <v>2468</v>
      </c>
      <c r="C356" t="s">
        <v>2467</v>
      </c>
    </row>
    <row r="357" spans="1:3" x14ac:dyDescent="0.25">
      <c r="A357" t="s">
        <v>4653</v>
      </c>
      <c r="B357" t="s">
        <v>4654</v>
      </c>
      <c r="C357" t="s">
        <v>4768</v>
      </c>
    </row>
    <row r="358" spans="1:3" x14ac:dyDescent="0.25">
      <c r="A358" t="s">
        <v>2471</v>
      </c>
      <c r="B358" t="s">
        <v>2474</v>
      </c>
      <c r="C358" t="s">
        <v>2473</v>
      </c>
    </row>
    <row r="359" spans="1:3" x14ac:dyDescent="0.25">
      <c r="A359" t="s">
        <v>2475</v>
      </c>
      <c r="B359" t="s">
        <v>2478</v>
      </c>
      <c r="C359" t="s">
        <v>2477</v>
      </c>
    </row>
    <row r="360" spans="1:3" x14ac:dyDescent="0.25">
      <c r="A360" t="s">
        <v>2484</v>
      </c>
      <c r="B360" t="s">
        <v>2487</v>
      </c>
      <c r="C360" t="s">
        <v>2486</v>
      </c>
    </row>
    <row r="361" spans="1:3" x14ac:dyDescent="0.25">
      <c r="A361" t="s">
        <v>2484</v>
      </c>
      <c r="B361" t="s">
        <v>2492</v>
      </c>
      <c r="C361" t="s">
        <v>2491</v>
      </c>
    </row>
    <row r="362" spans="1:3" x14ac:dyDescent="0.25">
      <c r="A362" t="s">
        <v>2495</v>
      </c>
      <c r="B362" t="s">
        <v>2498</v>
      </c>
      <c r="C362" t="s">
        <v>2497</v>
      </c>
    </row>
    <row r="363" spans="1:3" x14ac:dyDescent="0.25">
      <c r="A363" t="s">
        <v>2499</v>
      </c>
      <c r="B363" t="s">
        <v>2503</v>
      </c>
      <c r="C363" t="s">
        <v>2501</v>
      </c>
    </row>
    <row r="364" spans="1:3" x14ac:dyDescent="0.25">
      <c r="A364" t="s">
        <v>2510</v>
      </c>
      <c r="B364" t="s">
        <v>2513</v>
      </c>
      <c r="C364" t="s">
        <v>2512</v>
      </c>
    </row>
    <row r="365" spans="1:3" x14ac:dyDescent="0.25">
      <c r="A365" t="s">
        <v>2514</v>
      </c>
      <c r="B365" t="s">
        <v>2517</v>
      </c>
      <c r="C365" t="s">
        <v>2516</v>
      </c>
    </row>
    <row r="366" spans="1:3" x14ac:dyDescent="0.25">
      <c r="A366" t="s">
        <v>4794</v>
      </c>
      <c r="B366" t="s">
        <v>4795</v>
      </c>
      <c r="C366" t="s">
        <v>4796</v>
      </c>
    </row>
    <row r="367" spans="1:3" x14ac:dyDescent="0.25">
      <c r="A367" t="s">
        <v>2518</v>
      </c>
      <c r="B367" t="s">
        <v>2521</v>
      </c>
      <c r="C367" t="s">
        <v>2520</v>
      </c>
    </row>
    <row r="368" spans="1:3" x14ac:dyDescent="0.25">
      <c r="A368" t="s">
        <v>2518</v>
      </c>
      <c r="B368" t="s">
        <v>2526</v>
      </c>
      <c r="C368" t="s">
        <v>2525</v>
      </c>
    </row>
    <row r="369" spans="1:3" x14ac:dyDescent="0.25">
      <c r="A369" t="s">
        <v>2528</v>
      </c>
      <c r="B369" t="s">
        <v>2531</v>
      </c>
      <c r="C369" t="s">
        <v>2530</v>
      </c>
    </row>
    <row r="370" spans="1:3" x14ac:dyDescent="0.25">
      <c r="A370" t="s">
        <v>2528</v>
      </c>
      <c r="B370" t="s">
        <v>2536</v>
      </c>
      <c r="C370" t="s">
        <v>2534</v>
      </c>
    </row>
    <row r="371" spans="1:3" x14ac:dyDescent="0.25">
      <c r="A371" t="s">
        <v>2528</v>
      </c>
      <c r="B371" t="s">
        <v>2538</v>
      </c>
      <c r="C371" t="s">
        <v>2537</v>
      </c>
    </row>
    <row r="372" spans="1:3" x14ac:dyDescent="0.25">
      <c r="A372" t="s">
        <v>2541</v>
      </c>
      <c r="B372" t="s">
        <v>2544</v>
      </c>
      <c r="C372" t="s">
        <v>2543</v>
      </c>
    </row>
    <row r="373" spans="1:3" x14ac:dyDescent="0.25">
      <c r="A373" t="s">
        <v>2541</v>
      </c>
      <c r="B373" t="s">
        <v>2547</v>
      </c>
      <c r="C373" t="s">
        <v>2545</v>
      </c>
    </row>
    <row r="374" spans="1:3" x14ac:dyDescent="0.25">
      <c r="A374" t="s">
        <v>2550</v>
      </c>
      <c r="B374" t="s">
        <v>2554</v>
      </c>
      <c r="C374" t="s">
        <v>2552</v>
      </c>
    </row>
    <row r="375" spans="1:3" x14ac:dyDescent="0.25">
      <c r="A375" t="s">
        <v>4655</v>
      </c>
      <c r="B375" t="s">
        <v>4656</v>
      </c>
      <c r="C375" t="s">
        <v>4769</v>
      </c>
    </row>
    <row r="376" spans="1:3" x14ac:dyDescent="0.25">
      <c r="A376" t="s">
        <v>2556</v>
      </c>
      <c r="B376" t="s">
        <v>2559</v>
      </c>
      <c r="C376" t="s">
        <v>2558</v>
      </c>
    </row>
    <row r="377" spans="1:3" x14ac:dyDescent="0.25">
      <c r="A377" t="s">
        <v>2563</v>
      </c>
      <c r="B377" t="s">
        <v>2567</v>
      </c>
      <c r="C377" t="s">
        <v>2565</v>
      </c>
    </row>
    <row r="378" spans="1:3" x14ac:dyDescent="0.25">
      <c r="A378" t="s">
        <v>2574</v>
      </c>
      <c r="B378" t="s">
        <v>2573</v>
      </c>
      <c r="C378" t="s">
        <v>2572</v>
      </c>
    </row>
    <row r="379" spans="1:3" x14ac:dyDescent="0.25">
      <c r="A379" t="s">
        <v>2575</v>
      </c>
      <c r="B379" t="s">
        <v>2579</v>
      </c>
      <c r="C379" t="s">
        <v>2577</v>
      </c>
    </row>
    <row r="380" spans="1:3" x14ac:dyDescent="0.25">
      <c r="A380" t="s">
        <v>2580</v>
      </c>
      <c r="B380" t="s">
        <v>4659</v>
      </c>
      <c r="C380" t="s">
        <v>4770</v>
      </c>
    </row>
    <row r="381" spans="1:3" x14ac:dyDescent="0.25">
      <c r="A381" t="s">
        <v>2580</v>
      </c>
      <c r="B381" t="s">
        <v>2580</v>
      </c>
      <c r="C381" t="s">
        <v>2582</v>
      </c>
    </row>
    <row r="382" spans="1:3" x14ac:dyDescent="0.25">
      <c r="A382" t="s">
        <v>2580</v>
      </c>
      <c r="B382" t="s">
        <v>2602</v>
      </c>
      <c r="C382" t="s">
        <v>2600</v>
      </c>
    </row>
    <row r="383" spans="1:3" x14ac:dyDescent="0.25">
      <c r="A383" t="s">
        <v>2604</v>
      </c>
      <c r="B383" t="s">
        <v>2608</v>
      </c>
      <c r="C383" t="s">
        <v>2606</v>
      </c>
    </row>
    <row r="384" spans="1:3" x14ac:dyDescent="0.25">
      <c r="A384" t="s">
        <v>2610</v>
      </c>
      <c r="B384" t="s">
        <v>2614</v>
      </c>
      <c r="C384" t="s">
        <v>2612</v>
      </c>
    </row>
    <row r="385" spans="1:3" x14ac:dyDescent="0.25">
      <c r="A385" t="s">
        <v>2610</v>
      </c>
      <c r="B385" t="s">
        <v>2618</v>
      </c>
      <c r="C385" t="s">
        <v>2617</v>
      </c>
    </row>
    <row r="386" spans="1:3" x14ac:dyDescent="0.25">
      <c r="A386" t="s">
        <v>2610</v>
      </c>
      <c r="B386" t="s">
        <v>2627</v>
      </c>
      <c r="C386" t="s">
        <v>2625</v>
      </c>
    </row>
    <row r="387" spans="1:3" x14ac:dyDescent="0.25">
      <c r="A387" t="s">
        <v>2610</v>
      </c>
      <c r="B387" t="s">
        <v>2631</v>
      </c>
      <c r="C387" t="s">
        <v>2629</v>
      </c>
    </row>
    <row r="388" spans="1:3" x14ac:dyDescent="0.25">
      <c r="A388" t="s">
        <v>2610</v>
      </c>
      <c r="B388" t="s">
        <v>2634</v>
      </c>
      <c r="C388" t="s">
        <v>2633</v>
      </c>
    </row>
    <row r="389" spans="1:3" x14ac:dyDescent="0.25">
      <c r="A389" t="s">
        <v>4660</v>
      </c>
      <c r="B389" t="s">
        <v>4661</v>
      </c>
      <c r="C389" t="s">
        <v>4771</v>
      </c>
    </row>
    <row r="390" spans="1:3" x14ac:dyDescent="0.25">
      <c r="A390" t="s">
        <v>2639</v>
      </c>
      <c r="B390" t="s">
        <v>2643</v>
      </c>
      <c r="C390" t="s">
        <v>2641</v>
      </c>
    </row>
    <row r="391" spans="1:3" x14ac:dyDescent="0.25">
      <c r="A391" t="s">
        <v>2639</v>
      </c>
      <c r="B391" t="s">
        <v>2646</v>
      </c>
      <c r="C391" t="s">
        <v>2644</v>
      </c>
    </row>
    <row r="392" spans="1:3" x14ac:dyDescent="0.25">
      <c r="A392" t="s">
        <v>2639</v>
      </c>
      <c r="B392" t="s">
        <v>2648</v>
      </c>
      <c r="C392" t="s">
        <v>2649</v>
      </c>
    </row>
    <row r="393" spans="1:3" x14ac:dyDescent="0.25">
      <c r="A393" t="s">
        <v>4662</v>
      </c>
      <c r="B393" t="s">
        <v>4663</v>
      </c>
      <c r="C393" t="s">
        <v>4772</v>
      </c>
    </row>
    <row r="394" spans="1:3" x14ac:dyDescent="0.25">
      <c r="A394" t="s">
        <v>2651</v>
      </c>
      <c r="B394" t="s">
        <v>2654</v>
      </c>
      <c r="C394" t="s">
        <v>2653</v>
      </c>
    </row>
    <row r="395" spans="1:3" x14ac:dyDescent="0.25">
      <c r="A395" t="s">
        <v>2656</v>
      </c>
      <c r="B395" t="s">
        <v>2660</v>
      </c>
      <c r="C395" t="s">
        <v>2658</v>
      </c>
    </row>
    <row r="396" spans="1:3" x14ac:dyDescent="0.25">
      <c r="A396" t="s">
        <v>2665</v>
      </c>
      <c r="B396" t="s">
        <v>2668</v>
      </c>
      <c r="C396" t="s">
        <v>2667</v>
      </c>
    </row>
    <row r="397" spans="1:3" x14ac:dyDescent="0.25">
      <c r="A397" t="s">
        <v>2665</v>
      </c>
      <c r="B397" t="s">
        <v>2671</v>
      </c>
      <c r="C397" t="s">
        <v>2669</v>
      </c>
    </row>
    <row r="398" spans="1:3" x14ac:dyDescent="0.25">
      <c r="A398" t="s">
        <v>2665</v>
      </c>
      <c r="B398" t="s">
        <v>2665</v>
      </c>
      <c r="C398" t="s">
        <v>2674</v>
      </c>
    </row>
    <row r="399" spans="1:3" x14ac:dyDescent="0.25">
      <c r="A399" t="s">
        <v>2677</v>
      </c>
      <c r="B399" t="s">
        <v>2680</v>
      </c>
      <c r="C399" t="s">
        <v>2679</v>
      </c>
    </row>
    <row r="400" spans="1:3" x14ac:dyDescent="0.25">
      <c r="A400" t="s">
        <v>2702</v>
      </c>
      <c r="B400" t="s">
        <v>2703</v>
      </c>
      <c r="C400" t="s">
        <v>2700</v>
      </c>
    </row>
    <row r="401" spans="1:3" x14ac:dyDescent="0.25">
      <c r="A401" t="s">
        <v>2702</v>
      </c>
      <c r="B401" t="s">
        <v>2710</v>
      </c>
      <c r="C401" t="s">
        <v>2709</v>
      </c>
    </row>
    <row r="402" spans="1:3" x14ac:dyDescent="0.25">
      <c r="A402" t="s">
        <v>2713</v>
      </c>
      <c r="B402" t="s">
        <v>2717</v>
      </c>
      <c r="C402" t="s">
        <v>2715</v>
      </c>
    </row>
    <row r="403" spans="1:3" x14ac:dyDescent="0.25">
      <c r="A403" t="s">
        <v>2721</v>
      </c>
      <c r="B403" t="s">
        <v>2724</v>
      </c>
      <c r="C403" t="s">
        <v>2723</v>
      </c>
    </row>
    <row r="404" spans="1:3" x14ac:dyDescent="0.25">
      <c r="A404" t="s">
        <v>2729</v>
      </c>
      <c r="B404" t="s">
        <v>2733</v>
      </c>
      <c r="C404" t="s">
        <v>2734</v>
      </c>
    </row>
    <row r="405" spans="1:3" x14ac:dyDescent="0.25">
      <c r="A405" t="s">
        <v>2729</v>
      </c>
      <c r="B405" t="s">
        <v>2732</v>
      </c>
      <c r="C405" t="s">
        <v>2731</v>
      </c>
    </row>
    <row r="406" spans="1:3" x14ac:dyDescent="0.25">
      <c r="A406" t="s">
        <v>2736</v>
      </c>
      <c r="B406" t="s">
        <v>2739</v>
      </c>
      <c r="C406" t="s">
        <v>2738</v>
      </c>
    </row>
    <row r="407" spans="1:3" x14ac:dyDescent="0.25">
      <c r="A407" t="s">
        <v>2736</v>
      </c>
      <c r="B407" t="s">
        <v>2745</v>
      </c>
      <c r="C407" t="s">
        <v>2743</v>
      </c>
    </row>
    <row r="408" spans="1:3" x14ac:dyDescent="0.25">
      <c r="A408" t="s">
        <v>2749</v>
      </c>
      <c r="B408" t="s">
        <v>2752</v>
      </c>
      <c r="C408" t="s">
        <v>2751</v>
      </c>
    </row>
    <row r="409" spans="1:3" x14ac:dyDescent="0.25">
      <c r="A409" t="s">
        <v>2753</v>
      </c>
      <c r="B409" t="s">
        <v>2757</v>
      </c>
      <c r="C409" t="s">
        <v>2755</v>
      </c>
    </row>
    <row r="410" spans="1:3" x14ac:dyDescent="0.25">
      <c r="A410" t="s">
        <v>2760</v>
      </c>
      <c r="B410" t="s">
        <v>2764</v>
      </c>
      <c r="C410" t="s">
        <v>2762</v>
      </c>
    </row>
    <row r="411" spans="1:3" x14ac:dyDescent="0.25">
      <c r="A411" t="s">
        <v>2765</v>
      </c>
      <c r="B411" t="s">
        <v>2769</v>
      </c>
      <c r="C411" t="s">
        <v>2767</v>
      </c>
    </row>
    <row r="412" spans="1:3" x14ac:dyDescent="0.25">
      <c r="A412" t="s">
        <v>2770</v>
      </c>
      <c r="B412" t="s">
        <v>2773</v>
      </c>
      <c r="C412" t="s">
        <v>2772</v>
      </c>
    </row>
    <row r="413" spans="1:3" x14ac:dyDescent="0.25">
      <c r="A413" t="s">
        <v>2770</v>
      </c>
      <c r="B413" t="s">
        <v>2775</v>
      </c>
      <c r="C413" t="s">
        <v>2774</v>
      </c>
    </row>
    <row r="414" spans="1:3" x14ac:dyDescent="0.25">
      <c r="A414" t="s">
        <v>2776</v>
      </c>
      <c r="B414" t="s">
        <v>2779</v>
      </c>
      <c r="C414" t="s">
        <v>2778</v>
      </c>
    </row>
    <row r="415" spans="1:3" x14ac:dyDescent="0.25">
      <c r="A415" t="s">
        <v>2780</v>
      </c>
      <c r="B415" t="s">
        <v>2783</v>
      </c>
      <c r="C415" t="s">
        <v>2782</v>
      </c>
    </row>
    <row r="416" spans="1:3" x14ac:dyDescent="0.25">
      <c r="A416" t="s">
        <v>2780</v>
      </c>
      <c r="B416" t="s">
        <v>4669</v>
      </c>
      <c r="C416" t="s">
        <v>4773</v>
      </c>
    </row>
    <row r="417" spans="1:3" x14ac:dyDescent="0.25">
      <c r="A417" t="s">
        <v>2784</v>
      </c>
      <c r="B417" t="s">
        <v>2788</v>
      </c>
      <c r="C417" t="s">
        <v>2786</v>
      </c>
    </row>
    <row r="418" spans="1:3" x14ac:dyDescent="0.25">
      <c r="A418" t="s">
        <v>2784</v>
      </c>
      <c r="B418" t="s">
        <v>2791</v>
      </c>
      <c r="C418" t="s">
        <v>2790</v>
      </c>
    </row>
    <row r="419" spans="1:3" x14ac:dyDescent="0.25">
      <c r="A419" t="s">
        <v>2792</v>
      </c>
      <c r="B419" t="s">
        <v>2796</v>
      </c>
      <c r="C419" t="s">
        <v>2794</v>
      </c>
    </row>
    <row r="420" spans="1:3" x14ac:dyDescent="0.25">
      <c r="A420" t="s">
        <v>2797</v>
      </c>
      <c r="B420" t="s">
        <v>2797</v>
      </c>
      <c r="C420" t="s">
        <v>2799</v>
      </c>
    </row>
    <row r="421" spans="1:3" x14ac:dyDescent="0.25">
      <c r="A421" t="s">
        <v>2800</v>
      </c>
      <c r="B421" t="s">
        <v>2804</v>
      </c>
      <c r="C421" t="s">
        <v>2802</v>
      </c>
    </row>
    <row r="422" spans="1:3" x14ac:dyDescent="0.25">
      <c r="A422" t="s">
        <v>2805</v>
      </c>
      <c r="B422" t="s">
        <v>2808</v>
      </c>
      <c r="C422" t="s">
        <v>2807</v>
      </c>
    </row>
    <row r="423" spans="1:3" x14ac:dyDescent="0.25">
      <c r="A423" t="s">
        <v>2810</v>
      </c>
      <c r="B423" t="s">
        <v>2813</v>
      </c>
      <c r="C423" t="s">
        <v>2812</v>
      </c>
    </row>
    <row r="424" spans="1:3" x14ac:dyDescent="0.25">
      <c r="A424" t="s">
        <v>2814</v>
      </c>
      <c r="B424" t="s">
        <v>2818</v>
      </c>
      <c r="C424" t="s">
        <v>2819</v>
      </c>
    </row>
    <row r="425" spans="1:3" x14ac:dyDescent="0.25">
      <c r="A425" t="s">
        <v>2814</v>
      </c>
      <c r="B425" t="s">
        <v>2822</v>
      </c>
      <c r="C425" t="s">
        <v>2821</v>
      </c>
    </row>
    <row r="426" spans="1:3" x14ac:dyDescent="0.25">
      <c r="A426" t="s">
        <v>2814</v>
      </c>
      <c r="B426" t="s">
        <v>2825</v>
      </c>
      <c r="C426" t="s">
        <v>2823</v>
      </c>
    </row>
    <row r="427" spans="1:3" x14ac:dyDescent="0.25">
      <c r="A427" t="s">
        <v>2814</v>
      </c>
      <c r="B427" t="s">
        <v>2827</v>
      </c>
      <c r="C427" t="s">
        <v>2826</v>
      </c>
    </row>
    <row r="428" spans="1:3" x14ac:dyDescent="0.25">
      <c r="A428" t="s">
        <v>2828</v>
      </c>
      <c r="B428" t="s">
        <v>2832</v>
      </c>
      <c r="C428" t="s">
        <v>2830</v>
      </c>
    </row>
    <row r="429" spans="1:3" x14ac:dyDescent="0.25">
      <c r="A429" t="s">
        <v>2828</v>
      </c>
      <c r="B429" t="s">
        <v>2858</v>
      </c>
      <c r="C429" t="s">
        <v>2856</v>
      </c>
    </row>
    <row r="430" spans="1:3" x14ac:dyDescent="0.25">
      <c r="A430" t="s">
        <v>2865</v>
      </c>
      <c r="B430" t="s">
        <v>2868</v>
      </c>
      <c r="C430" t="s">
        <v>2867</v>
      </c>
    </row>
    <row r="431" spans="1:3" x14ac:dyDescent="0.25">
      <c r="A431" t="s">
        <v>2869</v>
      </c>
      <c r="B431" t="s">
        <v>2873</v>
      </c>
      <c r="C431" t="s">
        <v>2871</v>
      </c>
    </row>
    <row r="432" spans="1:3" x14ac:dyDescent="0.25">
      <c r="A432" t="s">
        <v>2879</v>
      </c>
      <c r="B432" t="s">
        <v>2882</v>
      </c>
      <c r="C432" t="s">
        <v>2881</v>
      </c>
    </row>
    <row r="433" spans="1:3" x14ac:dyDescent="0.25">
      <c r="A433" t="s">
        <v>2879</v>
      </c>
      <c r="B433" t="s">
        <v>4751</v>
      </c>
      <c r="C433" t="s">
        <v>4774</v>
      </c>
    </row>
    <row r="434" spans="1:3" x14ac:dyDescent="0.25">
      <c r="A434" t="s">
        <v>2883</v>
      </c>
      <c r="B434" t="s">
        <v>2886</v>
      </c>
      <c r="C434" t="s">
        <v>2885</v>
      </c>
    </row>
    <row r="435" spans="1:3" x14ac:dyDescent="0.25">
      <c r="A435" t="s">
        <v>2887</v>
      </c>
      <c r="B435" t="s">
        <v>2890</v>
      </c>
      <c r="C435" t="s">
        <v>2889</v>
      </c>
    </row>
    <row r="436" spans="1:3" x14ac:dyDescent="0.25">
      <c r="A436" t="s">
        <v>2887</v>
      </c>
      <c r="B436" t="s">
        <v>2896</v>
      </c>
      <c r="C436" t="s">
        <v>2895</v>
      </c>
    </row>
    <row r="437" spans="1:3" x14ac:dyDescent="0.25">
      <c r="A437" t="s">
        <v>2887</v>
      </c>
      <c r="B437" t="s">
        <v>2900</v>
      </c>
      <c r="C437" t="s">
        <v>2899</v>
      </c>
    </row>
    <row r="438" spans="1:3" x14ac:dyDescent="0.25">
      <c r="A438" t="s">
        <v>2901</v>
      </c>
      <c r="B438" t="s">
        <v>2905</v>
      </c>
      <c r="C438" t="s">
        <v>2903</v>
      </c>
    </row>
    <row r="439" spans="1:3" x14ac:dyDescent="0.25">
      <c r="A439" t="s">
        <v>2906</v>
      </c>
      <c r="B439" t="s">
        <v>2910</v>
      </c>
      <c r="C439" t="s">
        <v>2908</v>
      </c>
    </row>
    <row r="440" spans="1:3" x14ac:dyDescent="0.25">
      <c r="A440" t="s">
        <v>2906</v>
      </c>
      <c r="B440" t="s">
        <v>2913</v>
      </c>
      <c r="C440" t="s">
        <v>2911</v>
      </c>
    </row>
    <row r="441" spans="1:3" x14ac:dyDescent="0.25">
      <c r="A441" t="s">
        <v>2906</v>
      </c>
      <c r="B441" t="s">
        <v>2916</v>
      </c>
      <c r="C441" t="s">
        <v>2914</v>
      </c>
    </row>
    <row r="442" spans="1:3" x14ac:dyDescent="0.25">
      <c r="A442" t="s">
        <v>2906</v>
      </c>
      <c r="B442" t="s">
        <v>2919</v>
      </c>
      <c r="C442" t="s">
        <v>2917</v>
      </c>
    </row>
    <row r="443" spans="1:3" x14ac:dyDescent="0.25">
      <c r="A443" t="s">
        <v>2906</v>
      </c>
      <c r="B443" t="s">
        <v>2921</v>
      </c>
      <c r="C443" t="s">
        <v>2922</v>
      </c>
    </row>
    <row r="444" spans="1:3" x14ac:dyDescent="0.25">
      <c r="A444" t="s">
        <v>2923</v>
      </c>
      <c r="B444" t="s">
        <v>2926</v>
      </c>
      <c r="C444" t="s">
        <v>2925</v>
      </c>
    </row>
    <row r="445" spans="1:3" x14ac:dyDescent="0.25">
      <c r="A445" t="s">
        <v>2927</v>
      </c>
      <c r="B445" t="s">
        <v>2930</v>
      </c>
      <c r="C445" t="s">
        <v>2929</v>
      </c>
    </row>
    <row r="446" spans="1:3" x14ac:dyDescent="0.25">
      <c r="A446" t="s">
        <v>2931</v>
      </c>
      <c r="B446" t="s">
        <v>2935</v>
      </c>
      <c r="C446" t="s">
        <v>2933</v>
      </c>
    </row>
    <row r="447" spans="1:3" x14ac:dyDescent="0.25">
      <c r="A447" t="s">
        <v>2931</v>
      </c>
      <c r="B447" t="s">
        <v>2939</v>
      </c>
      <c r="C447" t="s">
        <v>2937</v>
      </c>
    </row>
    <row r="448" spans="1:3" x14ac:dyDescent="0.25">
      <c r="A448" t="s">
        <v>2931</v>
      </c>
      <c r="B448" t="s">
        <v>2942</v>
      </c>
      <c r="C448" t="s">
        <v>2940</v>
      </c>
    </row>
    <row r="449" spans="1:3" x14ac:dyDescent="0.25">
      <c r="A449" t="s">
        <v>2931</v>
      </c>
      <c r="B449" t="s">
        <v>2944</v>
      </c>
      <c r="C449" t="s">
        <v>2943</v>
      </c>
    </row>
    <row r="450" spans="1:3" x14ac:dyDescent="0.25">
      <c r="A450" t="s">
        <v>2945</v>
      </c>
      <c r="B450" t="s">
        <v>2948</v>
      </c>
      <c r="C450" t="s">
        <v>2947</v>
      </c>
    </row>
    <row r="451" spans="1:3" x14ac:dyDescent="0.25">
      <c r="A451" t="s">
        <v>2949</v>
      </c>
      <c r="B451" t="s">
        <v>2953</v>
      </c>
      <c r="C451" t="s">
        <v>2951</v>
      </c>
    </row>
    <row r="452" spans="1:3" x14ac:dyDescent="0.25">
      <c r="A452" t="s">
        <v>2956</v>
      </c>
      <c r="B452" t="s">
        <v>2959</v>
      </c>
      <c r="C452" t="s">
        <v>2958</v>
      </c>
    </row>
    <row r="453" spans="1:3" x14ac:dyDescent="0.25">
      <c r="A453" t="s">
        <v>2960</v>
      </c>
      <c r="B453" t="s">
        <v>2964</v>
      </c>
      <c r="C453" t="s">
        <v>2962</v>
      </c>
    </row>
    <row r="454" spans="1:3" x14ac:dyDescent="0.25">
      <c r="A454" t="s">
        <v>2966</v>
      </c>
      <c r="B454" t="s">
        <v>2970</v>
      </c>
      <c r="C454" t="s">
        <v>2968</v>
      </c>
    </row>
    <row r="455" spans="1:3" x14ac:dyDescent="0.25">
      <c r="A455" t="s">
        <v>2972</v>
      </c>
      <c r="B455" t="s">
        <v>2975</v>
      </c>
      <c r="C455" t="s">
        <v>2974</v>
      </c>
    </row>
    <row r="456" spans="1:3" x14ac:dyDescent="0.25">
      <c r="A456" t="s">
        <v>2976</v>
      </c>
      <c r="B456" t="s">
        <v>2979</v>
      </c>
      <c r="C456" t="s">
        <v>2978</v>
      </c>
    </row>
    <row r="457" spans="1:3" x14ac:dyDescent="0.25">
      <c r="A457" t="s">
        <v>2976</v>
      </c>
      <c r="B457" t="s">
        <v>2982</v>
      </c>
      <c r="C457" t="s">
        <v>2980</v>
      </c>
    </row>
    <row r="458" spans="1:3" x14ac:dyDescent="0.25">
      <c r="A458" t="s">
        <v>2985</v>
      </c>
      <c r="B458" t="s">
        <v>2989</v>
      </c>
      <c r="C458" t="s">
        <v>2987</v>
      </c>
    </row>
    <row r="459" spans="1:3" x14ac:dyDescent="0.25">
      <c r="A459" t="s">
        <v>2985</v>
      </c>
      <c r="B459" t="s">
        <v>2992</v>
      </c>
      <c r="C459" t="s">
        <v>2990</v>
      </c>
    </row>
    <row r="460" spans="1:3" x14ac:dyDescent="0.25">
      <c r="A460" t="s">
        <v>2994</v>
      </c>
      <c r="B460" t="s">
        <v>2997</v>
      </c>
      <c r="C460" t="s">
        <v>2996</v>
      </c>
    </row>
    <row r="461" spans="1:3" x14ac:dyDescent="0.25">
      <c r="A461" t="s">
        <v>2998</v>
      </c>
      <c r="B461" t="s">
        <v>1919</v>
      </c>
      <c r="C461" t="s">
        <v>3000</v>
      </c>
    </row>
    <row r="462" spans="1:3" x14ac:dyDescent="0.25">
      <c r="A462" t="s">
        <v>3009</v>
      </c>
      <c r="B462" t="s">
        <v>3010</v>
      </c>
      <c r="C462" t="s">
        <v>3007</v>
      </c>
    </row>
    <row r="463" spans="1:3" x14ac:dyDescent="0.25">
      <c r="A463" t="s">
        <v>3011</v>
      </c>
      <c r="B463" t="s">
        <v>3015</v>
      </c>
      <c r="C463" t="s">
        <v>3013</v>
      </c>
    </row>
    <row r="464" spans="1:3" x14ac:dyDescent="0.25">
      <c r="A464" t="s">
        <v>3011</v>
      </c>
      <c r="B464" t="s">
        <v>4676</v>
      </c>
      <c r="C464" t="s">
        <v>4775</v>
      </c>
    </row>
    <row r="465" spans="1:3" x14ac:dyDescent="0.25">
      <c r="A465" t="s">
        <v>3022</v>
      </c>
      <c r="B465" t="s">
        <v>3025</v>
      </c>
      <c r="C465" t="s">
        <v>3024</v>
      </c>
    </row>
    <row r="466" spans="1:3" x14ac:dyDescent="0.25">
      <c r="A466" t="s">
        <v>3026</v>
      </c>
      <c r="B466" t="s">
        <v>3029</v>
      </c>
      <c r="C466" t="s">
        <v>3028</v>
      </c>
    </row>
    <row r="467" spans="1:3" x14ac:dyDescent="0.25">
      <c r="A467" t="s">
        <v>3031</v>
      </c>
      <c r="B467" t="s">
        <v>3035</v>
      </c>
      <c r="C467" t="s">
        <v>3033</v>
      </c>
    </row>
    <row r="468" spans="1:3" x14ac:dyDescent="0.25">
      <c r="A468" t="s">
        <v>4677</v>
      </c>
      <c r="B468" t="s">
        <v>4678</v>
      </c>
      <c r="C468" t="s">
        <v>4776</v>
      </c>
    </row>
    <row r="469" spans="1:3" x14ac:dyDescent="0.25">
      <c r="A469" t="s">
        <v>3041</v>
      </c>
      <c r="B469" t="s">
        <v>3045</v>
      </c>
      <c r="C469" t="s">
        <v>3043</v>
      </c>
    </row>
    <row r="470" spans="1:3" x14ac:dyDescent="0.25">
      <c r="A470" t="s">
        <v>3047</v>
      </c>
      <c r="B470" t="s">
        <v>3051</v>
      </c>
      <c r="C470" t="s">
        <v>3049</v>
      </c>
    </row>
    <row r="471" spans="1:3" x14ac:dyDescent="0.25">
      <c r="A471" t="s">
        <v>3053</v>
      </c>
      <c r="B471" t="s">
        <v>3056</v>
      </c>
      <c r="C471" t="s">
        <v>3055</v>
      </c>
    </row>
    <row r="472" spans="1:3" x14ac:dyDescent="0.25">
      <c r="A472" t="s">
        <v>3053</v>
      </c>
      <c r="B472" t="s">
        <v>3058</v>
      </c>
      <c r="C472" t="s">
        <v>3057</v>
      </c>
    </row>
    <row r="473" spans="1:3" x14ac:dyDescent="0.25">
      <c r="A473" t="s">
        <v>3063</v>
      </c>
      <c r="B473" t="s">
        <v>3066</v>
      </c>
      <c r="C473" t="s">
        <v>3065</v>
      </c>
    </row>
    <row r="474" spans="1:3" x14ac:dyDescent="0.25">
      <c r="A474" t="s">
        <v>3067</v>
      </c>
      <c r="B474" t="s">
        <v>3070</v>
      </c>
      <c r="C474" t="s">
        <v>3069</v>
      </c>
    </row>
    <row r="475" spans="1:3" x14ac:dyDescent="0.25">
      <c r="A475" t="s">
        <v>3067</v>
      </c>
      <c r="B475" t="s">
        <v>3074</v>
      </c>
      <c r="C475" t="s">
        <v>3072</v>
      </c>
    </row>
    <row r="476" spans="1:3" x14ac:dyDescent="0.25">
      <c r="A476" t="s">
        <v>3076</v>
      </c>
      <c r="B476" t="s">
        <v>3079</v>
      </c>
      <c r="C476" t="s">
        <v>3078</v>
      </c>
    </row>
    <row r="477" spans="1:3" x14ac:dyDescent="0.25">
      <c r="A477" t="s">
        <v>3076</v>
      </c>
      <c r="B477" t="s">
        <v>3081</v>
      </c>
      <c r="C477" t="s">
        <v>3080</v>
      </c>
    </row>
    <row r="478" spans="1:3" x14ac:dyDescent="0.25">
      <c r="A478" t="s">
        <v>3076</v>
      </c>
      <c r="B478" t="s">
        <v>3083</v>
      </c>
      <c r="C478" t="s">
        <v>3082</v>
      </c>
    </row>
    <row r="479" spans="1:3" x14ac:dyDescent="0.25">
      <c r="A479" t="s">
        <v>3095</v>
      </c>
      <c r="B479" t="s">
        <v>3099</v>
      </c>
      <c r="C479" t="s">
        <v>3097</v>
      </c>
    </row>
    <row r="480" spans="1:3" x14ac:dyDescent="0.25">
      <c r="A480" t="s">
        <v>3095</v>
      </c>
      <c r="B480" t="s">
        <v>3101</v>
      </c>
      <c r="C480" t="s">
        <v>3100</v>
      </c>
    </row>
    <row r="481" spans="1:3" x14ac:dyDescent="0.25">
      <c r="A481" t="s">
        <v>3102</v>
      </c>
      <c r="B481" t="s">
        <v>3106</v>
      </c>
      <c r="C481" t="s">
        <v>3104</v>
      </c>
    </row>
    <row r="482" spans="1:3" x14ac:dyDescent="0.25">
      <c r="A482" t="s">
        <v>3110</v>
      </c>
      <c r="B482" t="s">
        <v>3113</v>
      </c>
      <c r="C482" t="s">
        <v>3112</v>
      </c>
    </row>
    <row r="483" spans="1:3" x14ac:dyDescent="0.25">
      <c r="A483" t="s">
        <v>3115</v>
      </c>
      <c r="B483" t="s">
        <v>3118</v>
      </c>
      <c r="C483" t="s">
        <v>3117</v>
      </c>
    </row>
    <row r="484" spans="1:3" x14ac:dyDescent="0.25">
      <c r="A484" t="s">
        <v>3124</v>
      </c>
      <c r="B484" t="s">
        <v>3127</v>
      </c>
      <c r="C484" t="s">
        <v>3126</v>
      </c>
    </row>
    <row r="485" spans="1:3" x14ac:dyDescent="0.25">
      <c r="A485" t="s">
        <v>3128</v>
      </c>
      <c r="B485" t="s">
        <v>3131</v>
      </c>
      <c r="C485" t="s">
        <v>3130</v>
      </c>
    </row>
    <row r="486" spans="1:3" x14ac:dyDescent="0.25">
      <c r="A486" t="s">
        <v>4679</v>
      </c>
      <c r="B486" t="s">
        <v>4680</v>
      </c>
      <c r="C486" t="s">
        <v>4777</v>
      </c>
    </row>
    <row r="487" spans="1:3" x14ac:dyDescent="0.25">
      <c r="A487" t="s">
        <v>3132</v>
      </c>
      <c r="B487" t="s">
        <v>3132</v>
      </c>
      <c r="C487" t="s">
        <v>3134</v>
      </c>
    </row>
    <row r="488" spans="1:3" x14ac:dyDescent="0.25">
      <c r="A488" t="s">
        <v>3148</v>
      </c>
      <c r="B488" t="s">
        <v>3151</v>
      </c>
      <c r="C488" t="s">
        <v>3150</v>
      </c>
    </row>
    <row r="489" spans="1:3" x14ac:dyDescent="0.25">
      <c r="A489" t="s">
        <v>3153</v>
      </c>
      <c r="B489" t="s">
        <v>3156</v>
      </c>
      <c r="C489" t="s">
        <v>3155</v>
      </c>
    </row>
    <row r="490" spans="1:3" x14ac:dyDescent="0.25">
      <c r="A490" t="s">
        <v>3153</v>
      </c>
      <c r="B490" t="s">
        <v>3159</v>
      </c>
      <c r="C490" t="s">
        <v>3158</v>
      </c>
    </row>
    <row r="491" spans="1:3" x14ac:dyDescent="0.25">
      <c r="A491" t="s">
        <v>3153</v>
      </c>
      <c r="B491" t="s">
        <v>3161</v>
      </c>
      <c r="C491" t="s">
        <v>3160</v>
      </c>
    </row>
    <row r="492" spans="1:3" x14ac:dyDescent="0.25">
      <c r="A492" t="s">
        <v>3153</v>
      </c>
      <c r="B492" t="s">
        <v>3163</v>
      </c>
      <c r="C492" t="s">
        <v>3162</v>
      </c>
    </row>
    <row r="493" spans="1:3" x14ac:dyDescent="0.25">
      <c r="A493" t="s">
        <v>3168</v>
      </c>
      <c r="B493" t="s">
        <v>3171</v>
      </c>
      <c r="C493" t="s">
        <v>3170</v>
      </c>
    </row>
    <row r="494" spans="1:3" x14ac:dyDescent="0.25">
      <c r="A494" t="s">
        <v>3174</v>
      </c>
      <c r="B494" t="s">
        <v>3177</v>
      </c>
      <c r="C494" t="s">
        <v>3176</v>
      </c>
    </row>
    <row r="495" spans="1:3" x14ac:dyDescent="0.25">
      <c r="A495" t="s">
        <v>3178</v>
      </c>
      <c r="B495" t="s">
        <v>3182</v>
      </c>
      <c r="C495" t="s">
        <v>3180</v>
      </c>
    </row>
    <row r="496" spans="1:3" x14ac:dyDescent="0.25">
      <c r="A496" t="s">
        <v>3184</v>
      </c>
      <c r="B496" t="s">
        <v>3187</v>
      </c>
      <c r="C496" t="s">
        <v>3190</v>
      </c>
    </row>
    <row r="497" spans="1:3" x14ac:dyDescent="0.25">
      <c r="A497" t="s">
        <v>3184</v>
      </c>
      <c r="B497" t="s">
        <v>3198</v>
      </c>
      <c r="C497" t="s">
        <v>3196</v>
      </c>
    </row>
    <row r="498" spans="1:3" x14ac:dyDescent="0.25">
      <c r="A498" t="s">
        <v>3184</v>
      </c>
      <c r="B498" t="s">
        <v>3203</v>
      </c>
      <c r="C498" t="s">
        <v>3202</v>
      </c>
    </row>
    <row r="499" spans="1:3" x14ac:dyDescent="0.25">
      <c r="A499" t="s">
        <v>3184</v>
      </c>
      <c r="B499" t="s">
        <v>3207</v>
      </c>
      <c r="C499" t="s">
        <v>3205</v>
      </c>
    </row>
    <row r="500" spans="1:3" x14ac:dyDescent="0.25">
      <c r="A500" t="s">
        <v>3184</v>
      </c>
      <c r="B500" t="s">
        <v>3213</v>
      </c>
      <c r="C500" t="s">
        <v>3214</v>
      </c>
    </row>
    <row r="501" spans="1:3" x14ac:dyDescent="0.25">
      <c r="A501" t="s">
        <v>3184</v>
      </c>
      <c r="B501" t="s">
        <v>3224</v>
      </c>
      <c r="C501" t="s">
        <v>3222</v>
      </c>
    </row>
    <row r="502" spans="1:3" x14ac:dyDescent="0.25">
      <c r="A502" t="s">
        <v>3232</v>
      </c>
      <c r="B502" t="s">
        <v>3235</v>
      </c>
      <c r="C502" t="s">
        <v>3234</v>
      </c>
    </row>
    <row r="503" spans="1:3" x14ac:dyDescent="0.25">
      <c r="A503" t="s">
        <v>3236</v>
      </c>
      <c r="B503" t="s">
        <v>3240</v>
      </c>
      <c r="C503" t="s">
        <v>3238</v>
      </c>
    </row>
    <row r="504" spans="1:3" x14ac:dyDescent="0.25">
      <c r="A504" t="s">
        <v>3244</v>
      </c>
      <c r="B504" t="s">
        <v>3247</v>
      </c>
      <c r="C504" t="s">
        <v>3246</v>
      </c>
    </row>
    <row r="505" spans="1:3" x14ac:dyDescent="0.25">
      <c r="A505" t="s">
        <v>3244</v>
      </c>
      <c r="B505" t="s">
        <v>3255</v>
      </c>
      <c r="C505" t="s">
        <v>3254</v>
      </c>
    </row>
    <row r="506" spans="1:3" x14ac:dyDescent="0.25">
      <c r="A506" t="s">
        <v>3259</v>
      </c>
      <c r="B506" t="s">
        <v>3263</v>
      </c>
      <c r="C506" t="s">
        <v>3261</v>
      </c>
    </row>
    <row r="507" spans="1:3" x14ac:dyDescent="0.25">
      <c r="A507" t="s">
        <v>3269</v>
      </c>
      <c r="B507" t="s">
        <v>3269</v>
      </c>
      <c r="C507" t="s">
        <v>3272</v>
      </c>
    </row>
    <row r="508" spans="1:3" x14ac:dyDescent="0.25">
      <c r="A508" t="s">
        <v>3269</v>
      </c>
      <c r="B508" t="s">
        <v>3282</v>
      </c>
      <c r="C508" t="s">
        <v>3270</v>
      </c>
    </row>
    <row r="509" spans="1:3" x14ac:dyDescent="0.25">
      <c r="A509" t="s">
        <v>3283</v>
      </c>
      <c r="B509" t="s">
        <v>3286</v>
      </c>
      <c r="C509" t="s">
        <v>3285</v>
      </c>
    </row>
    <row r="510" spans="1:3" x14ac:dyDescent="0.25">
      <c r="A510" t="s">
        <v>3289</v>
      </c>
      <c r="B510" t="s">
        <v>3292</v>
      </c>
      <c r="C510" t="s">
        <v>3291</v>
      </c>
    </row>
    <row r="511" spans="1:3" x14ac:dyDescent="0.25">
      <c r="A511" t="s">
        <v>3293</v>
      </c>
      <c r="B511" t="s">
        <v>3297</v>
      </c>
      <c r="C511" t="s">
        <v>3295</v>
      </c>
    </row>
    <row r="512" spans="1:3" x14ac:dyDescent="0.25">
      <c r="A512" t="s">
        <v>3303</v>
      </c>
      <c r="B512" t="s">
        <v>3304</v>
      </c>
      <c r="C512" t="s">
        <v>3301</v>
      </c>
    </row>
    <row r="513" spans="1:3" x14ac:dyDescent="0.25">
      <c r="A513" t="s">
        <v>3305</v>
      </c>
      <c r="B513" t="s">
        <v>3308</v>
      </c>
      <c r="C513" t="s">
        <v>3307</v>
      </c>
    </row>
    <row r="514" spans="1:3" x14ac:dyDescent="0.25">
      <c r="A514" t="s">
        <v>3309</v>
      </c>
      <c r="B514" t="s">
        <v>3312</v>
      </c>
      <c r="C514" t="s">
        <v>3311</v>
      </c>
    </row>
    <row r="515" spans="1:3" x14ac:dyDescent="0.25">
      <c r="A515" t="s">
        <v>3309</v>
      </c>
      <c r="B515" t="s">
        <v>3317</v>
      </c>
      <c r="C515" t="s">
        <v>3315</v>
      </c>
    </row>
    <row r="516" spans="1:3" x14ac:dyDescent="0.25">
      <c r="A516" t="s">
        <v>3318</v>
      </c>
      <c r="B516" t="s">
        <v>3321</v>
      </c>
      <c r="C516" t="s">
        <v>3320</v>
      </c>
    </row>
    <row r="517" spans="1:3" x14ac:dyDescent="0.25">
      <c r="A517" t="s">
        <v>3322</v>
      </c>
      <c r="B517" t="s">
        <v>3326</v>
      </c>
      <c r="C517" t="s">
        <v>3324</v>
      </c>
    </row>
    <row r="518" spans="1:3" x14ac:dyDescent="0.25">
      <c r="A518" t="s">
        <v>3329</v>
      </c>
      <c r="B518" t="s">
        <v>3332</v>
      </c>
      <c r="C518" t="s">
        <v>3331</v>
      </c>
    </row>
    <row r="519" spans="1:3" x14ac:dyDescent="0.25">
      <c r="A519" t="s">
        <v>3329</v>
      </c>
      <c r="B519" t="s">
        <v>3335</v>
      </c>
      <c r="C519" t="s">
        <v>3334</v>
      </c>
    </row>
    <row r="520" spans="1:3" x14ac:dyDescent="0.25">
      <c r="A520" t="s">
        <v>3337</v>
      </c>
      <c r="B520" t="s">
        <v>3340</v>
      </c>
      <c r="C520" t="s">
        <v>3339</v>
      </c>
    </row>
    <row r="521" spans="1:3" x14ac:dyDescent="0.25">
      <c r="A521" t="s">
        <v>3342</v>
      </c>
      <c r="B521" t="s">
        <v>3346</v>
      </c>
      <c r="C521" t="s">
        <v>3344</v>
      </c>
    </row>
    <row r="522" spans="1:3" x14ac:dyDescent="0.25">
      <c r="A522" t="s">
        <v>3348</v>
      </c>
      <c r="B522" t="s">
        <v>3351</v>
      </c>
      <c r="C522" t="s">
        <v>3350</v>
      </c>
    </row>
    <row r="523" spans="1:3" x14ac:dyDescent="0.25">
      <c r="A523" t="s">
        <v>3358</v>
      </c>
      <c r="B523" t="s">
        <v>3359</v>
      </c>
      <c r="C523" t="s">
        <v>3356</v>
      </c>
    </row>
    <row r="524" spans="1:3" x14ac:dyDescent="0.25">
      <c r="A524" t="s">
        <v>3362</v>
      </c>
      <c r="B524" t="s">
        <v>3366</v>
      </c>
      <c r="C524" t="s">
        <v>3364</v>
      </c>
    </row>
    <row r="525" spans="1:3" x14ac:dyDescent="0.25">
      <c r="A525" t="s">
        <v>3367</v>
      </c>
      <c r="B525" t="s">
        <v>3370</v>
      </c>
      <c r="C525" t="s">
        <v>3369</v>
      </c>
    </row>
    <row r="526" spans="1:3" x14ac:dyDescent="0.25">
      <c r="A526" t="s">
        <v>3367</v>
      </c>
      <c r="B526" t="s">
        <v>3373</v>
      </c>
      <c r="C526" t="s">
        <v>3371</v>
      </c>
    </row>
    <row r="527" spans="1:3" x14ac:dyDescent="0.25">
      <c r="A527" t="s">
        <v>3374</v>
      </c>
      <c r="B527" t="s">
        <v>3377</v>
      </c>
      <c r="C527" t="s">
        <v>3376</v>
      </c>
    </row>
    <row r="528" spans="1:3" x14ac:dyDescent="0.25">
      <c r="A528" t="s">
        <v>3374</v>
      </c>
      <c r="B528" t="s">
        <v>908</v>
      </c>
      <c r="C528" t="s">
        <v>3378</v>
      </c>
    </row>
    <row r="529" spans="1:3" x14ac:dyDescent="0.25">
      <c r="A529" t="s">
        <v>3374</v>
      </c>
      <c r="B529" t="s">
        <v>3380</v>
      </c>
      <c r="C529" t="s">
        <v>3381</v>
      </c>
    </row>
    <row r="530" spans="1:3" x14ac:dyDescent="0.25">
      <c r="A530" t="s">
        <v>3389</v>
      </c>
      <c r="B530" t="s">
        <v>3388</v>
      </c>
      <c r="C530" t="s">
        <v>3387</v>
      </c>
    </row>
    <row r="531" spans="1:3" x14ac:dyDescent="0.25">
      <c r="A531" t="s">
        <v>3390</v>
      </c>
      <c r="B531" t="s">
        <v>3393</v>
      </c>
      <c r="C531" t="s">
        <v>3392</v>
      </c>
    </row>
    <row r="532" spans="1:3" x14ac:dyDescent="0.25">
      <c r="A532" t="s">
        <v>3394</v>
      </c>
      <c r="B532" t="s">
        <v>3398</v>
      </c>
      <c r="C532" t="s">
        <v>3396</v>
      </c>
    </row>
    <row r="533" spans="1:3" x14ac:dyDescent="0.25">
      <c r="A533" t="s">
        <v>3400</v>
      </c>
      <c r="B533" t="s">
        <v>3403</v>
      </c>
      <c r="C533" t="s">
        <v>3402</v>
      </c>
    </row>
    <row r="534" spans="1:3" x14ac:dyDescent="0.25">
      <c r="A534" t="s">
        <v>3405</v>
      </c>
      <c r="B534" t="s">
        <v>3409</v>
      </c>
      <c r="C534" t="s">
        <v>3407</v>
      </c>
    </row>
    <row r="535" spans="1:3" x14ac:dyDescent="0.25">
      <c r="A535" t="s">
        <v>3410</v>
      </c>
      <c r="B535" t="s">
        <v>3414</v>
      </c>
      <c r="C535" t="s">
        <v>3412</v>
      </c>
    </row>
    <row r="536" spans="1:3" x14ac:dyDescent="0.25">
      <c r="A536" t="s">
        <v>3415</v>
      </c>
      <c r="B536" t="s">
        <v>3418</v>
      </c>
      <c r="C536" t="s">
        <v>3417</v>
      </c>
    </row>
    <row r="537" spans="1:3" x14ac:dyDescent="0.25">
      <c r="A537" t="s">
        <v>3419</v>
      </c>
      <c r="B537" t="s">
        <v>3422</v>
      </c>
      <c r="C537" t="s">
        <v>3421</v>
      </c>
    </row>
    <row r="538" spans="1:3" x14ac:dyDescent="0.25">
      <c r="A538" t="s">
        <v>3423</v>
      </c>
      <c r="B538" t="s">
        <v>3427</v>
      </c>
      <c r="C538" t="s">
        <v>3425</v>
      </c>
    </row>
    <row r="539" spans="1:3" x14ac:dyDescent="0.25">
      <c r="A539" t="s">
        <v>3467</v>
      </c>
      <c r="B539" t="s">
        <v>3470</v>
      </c>
      <c r="C539" t="s">
        <v>3469</v>
      </c>
    </row>
    <row r="540" spans="1:3" x14ac:dyDescent="0.25">
      <c r="A540" t="s">
        <v>3471</v>
      </c>
      <c r="B540" t="s">
        <v>3474</v>
      </c>
      <c r="C540" t="s">
        <v>3473</v>
      </c>
    </row>
    <row r="541" spans="1:3" x14ac:dyDescent="0.25">
      <c r="A541" t="s">
        <v>3478</v>
      </c>
      <c r="B541" t="s">
        <v>3482</v>
      </c>
      <c r="C541" t="s">
        <v>3480</v>
      </c>
    </row>
    <row r="542" spans="1:3" x14ac:dyDescent="0.25">
      <c r="A542" t="s">
        <v>3478</v>
      </c>
      <c r="B542" t="s">
        <v>3478</v>
      </c>
      <c r="C542" t="s">
        <v>3483</v>
      </c>
    </row>
    <row r="543" spans="1:3" x14ac:dyDescent="0.25">
      <c r="A543" t="s">
        <v>3478</v>
      </c>
      <c r="B543" t="s">
        <v>3490</v>
      </c>
      <c r="C543" t="s">
        <v>3489</v>
      </c>
    </row>
    <row r="544" spans="1:3" x14ac:dyDescent="0.25">
      <c r="A544" t="s">
        <v>3491</v>
      </c>
      <c r="B544" t="s">
        <v>3494</v>
      </c>
      <c r="C544" t="s">
        <v>3493</v>
      </c>
    </row>
    <row r="545" spans="1:3" x14ac:dyDescent="0.25">
      <c r="A545" t="s">
        <v>3495</v>
      </c>
      <c r="B545" t="s">
        <v>3498</v>
      </c>
      <c r="C545" t="s">
        <v>3497</v>
      </c>
    </row>
    <row r="546" spans="1:3" x14ac:dyDescent="0.25">
      <c r="A546" t="s">
        <v>3499</v>
      </c>
      <c r="B546" t="s">
        <v>3503</v>
      </c>
      <c r="C546" t="s">
        <v>3501</v>
      </c>
    </row>
    <row r="547" spans="1:3" x14ac:dyDescent="0.25">
      <c r="A547" t="s">
        <v>3506</v>
      </c>
      <c r="B547" t="s">
        <v>3509</v>
      </c>
      <c r="C547" t="s">
        <v>3508</v>
      </c>
    </row>
    <row r="548" spans="1:3" x14ac:dyDescent="0.25">
      <c r="A548" t="s">
        <v>4701</v>
      </c>
      <c r="B548" t="s">
        <v>4702</v>
      </c>
      <c r="C548" t="s">
        <v>4778</v>
      </c>
    </row>
    <row r="549" spans="1:3" x14ac:dyDescent="0.25">
      <c r="A549" t="s">
        <v>3510</v>
      </c>
      <c r="B549" t="s">
        <v>3514</v>
      </c>
      <c r="C549" t="s">
        <v>3512</v>
      </c>
    </row>
    <row r="550" spans="1:3" x14ac:dyDescent="0.25">
      <c r="A550" t="s">
        <v>3517</v>
      </c>
      <c r="B550" t="s">
        <v>3520</v>
      </c>
      <c r="C550" t="s">
        <v>3519</v>
      </c>
    </row>
    <row r="551" spans="1:3" x14ac:dyDescent="0.25">
      <c r="A551" t="s">
        <v>3522</v>
      </c>
      <c r="B551" t="s">
        <v>3525</v>
      </c>
      <c r="C551" t="s">
        <v>3524</v>
      </c>
    </row>
    <row r="552" spans="1:3" x14ac:dyDescent="0.25">
      <c r="A552" t="s">
        <v>3531</v>
      </c>
      <c r="B552" t="s">
        <v>3532</v>
      </c>
      <c r="C552" t="s">
        <v>3529</v>
      </c>
    </row>
    <row r="553" spans="1:3" x14ac:dyDescent="0.25">
      <c r="A553" t="s">
        <v>3533</v>
      </c>
      <c r="B553" t="s">
        <v>3537</v>
      </c>
      <c r="C553" t="s">
        <v>3535</v>
      </c>
    </row>
    <row r="554" spans="1:3" x14ac:dyDescent="0.25">
      <c r="A554" t="s">
        <v>3539</v>
      </c>
      <c r="B554" t="s">
        <v>3542</v>
      </c>
      <c r="C554" t="s">
        <v>3541</v>
      </c>
    </row>
    <row r="555" spans="1:3" x14ac:dyDescent="0.25">
      <c r="A555" t="s">
        <v>3539</v>
      </c>
      <c r="B555" t="s">
        <v>3544</v>
      </c>
      <c r="C555" t="s">
        <v>3543</v>
      </c>
    </row>
    <row r="556" spans="1:3" x14ac:dyDescent="0.25">
      <c r="A556" t="s">
        <v>3545</v>
      </c>
      <c r="B556" t="s">
        <v>3548</v>
      </c>
      <c r="C556" t="s">
        <v>3547</v>
      </c>
    </row>
    <row r="557" spans="1:3" x14ac:dyDescent="0.25">
      <c r="A557" t="s">
        <v>3545</v>
      </c>
      <c r="B557" t="s">
        <v>3550</v>
      </c>
      <c r="C557" t="s">
        <v>3549</v>
      </c>
    </row>
    <row r="558" spans="1:3" x14ac:dyDescent="0.25">
      <c r="A558" t="s">
        <v>3551</v>
      </c>
      <c r="B558" t="s">
        <v>3555</v>
      </c>
      <c r="C558" t="s">
        <v>3553</v>
      </c>
    </row>
    <row r="559" spans="1:3" x14ac:dyDescent="0.25">
      <c r="A559" t="s">
        <v>3557</v>
      </c>
      <c r="B559" t="s">
        <v>3560</v>
      </c>
      <c r="C559" t="s">
        <v>3559</v>
      </c>
    </row>
    <row r="560" spans="1:3" x14ac:dyDescent="0.25">
      <c r="A560" t="s">
        <v>3557</v>
      </c>
      <c r="B560" t="s">
        <v>3565</v>
      </c>
      <c r="C560" t="s">
        <v>3564</v>
      </c>
    </row>
    <row r="561" spans="1:3" x14ac:dyDescent="0.25">
      <c r="A561" t="s">
        <v>3567</v>
      </c>
      <c r="B561" t="s">
        <v>3570</v>
      </c>
      <c r="C561" t="s">
        <v>3569</v>
      </c>
    </row>
    <row r="562" spans="1:3" x14ac:dyDescent="0.25">
      <c r="A562" t="s">
        <v>3567</v>
      </c>
      <c r="B562" t="s">
        <v>3574</v>
      </c>
      <c r="C562" t="s">
        <v>3573</v>
      </c>
    </row>
    <row r="563" spans="1:3" x14ac:dyDescent="0.25">
      <c r="A563" t="s">
        <v>3577</v>
      </c>
      <c r="B563">
        <v>1989</v>
      </c>
      <c r="C563" t="s">
        <v>3579</v>
      </c>
    </row>
    <row r="564" spans="1:3" x14ac:dyDescent="0.25">
      <c r="A564" t="s">
        <v>3577</v>
      </c>
      <c r="B564" t="s">
        <v>3587</v>
      </c>
      <c r="C564" t="s">
        <v>3590</v>
      </c>
    </row>
    <row r="565" spans="1:3" x14ac:dyDescent="0.25">
      <c r="A565" t="s">
        <v>3577</v>
      </c>
      <c r="B565" t="s">
        <v>3595</v>
      </c>
      <c r="C565" t="s">
        <v>3598</v>
      </c>
    </row>
    <row r="566" spans="1:3" x14ac:dyDescent="0.25">
      <c r="A566" t="s">
        <v>3577</v>
      </c>
      <c r="B566" t="s">
        <v>3603</v>
      </c>
      <c r="C566" t="s">
        <v>3602</v>
      </c>
    </row>
    <row r="567" spans="1:3" x14ac:dyDescent="0.25">
      <c r="A567" t="s">
        <v>3577</v>
      </c>
      <c r="B567" t="s">
        <v>3611</v>
      </c>
      <c r="C567" t="s">
        <v>3610</v>
      </c>
    </row>
    <row r="568" spans="1:3" x14ac:dyDescent="0.25">
      <c r="A568" t="s">
        <v>3577</v>
      </c>
      <c r="B568" t="s">
        <v>3577</v>
      </c>
      <c r="C568" t="s">
        <v>3620</v>
      </c>
    </row>
    <row r="569" spans="1:3" x14ac:dyDescent="0.25">
      <c r="A569" t="s">
        <v>3627</v>
      </c>
      <c r="B569" t="s">
        <v>3630</v>
      </c>
      <c r="C569" t="s">
        <v>3629</v>
      </c>
    </row>
    <row r="570" spans="1:3" x14ac:dyDescent="0.25">
      <c r="A570" t="s">
        <v>3631</v>
      </c>
      <c r="B570" t="s">
        <v>3635</v>
      </c>
      <c r="C570" t="s">
        <v>3633</v>
      </c>
    </row>
    <row r="571" spans="1:3" x14ac:dyDescent="0.25">
      <c r="A571" t="s">
        <v>3639</v>
      </c>
      <c r="B571" t="s">
        <v>3642</v>
      </c>
      <c r="C571" t="s">
        <v>3641</v>
      </c>
    </row>
    <row r="572" spans="1:3" x14ac:dyDescent="0.25">
      <c r="A572" t="s">
        <v>3646</v>
      </c>
      <c r="B572" t="s">
        <v>3649</v>
      </c>
      <c r="C572" t="s">
        <v>3648</v>
      </c>
    </row>
    <row r="573" spans="1:3" x14ac:dyDescent="0.25">
      <c r="A573" t="s">
        <v>3651</v>
      </c>
      <c r="B573" t="s">
        <v>3654</v>
      </c>
      <c r="C573" t="s">
        <v>3653</v>
      </c>
    </row>
    <row r="574" spans="1:3" x14ac:dyDescent="0.25">
      <c r="A574" t="s">
        <v>3655</v>
      </c>
      <c r="B574" t="s">
        <v>3659</v>
      </c>
      <c r="C574" t="s">
        <v>3657</v>
      </c>
    </row>
    <row r="575" spans="1:3" x14ac:dyDescent="0.25">
      <c r="A575" t="s">
        <v>3655</v>
      </c>
      <c r="B575" t="s">
        <v>4703</v>
      </c>
      <c r="C575" t="s">
        <v>4779</v>
      </c>
    </row>
    <row r="576" spans="1:3" x14ac:dyDescent="0.25">
      <c r="A576" t="s">
        <v>3662</v>
      </c>
      <c r="B576" t="s">
        <v>3666</v>
      </c>
      <c r="C576" t="s">
        <v>3664</v>
      </c>
    </row>
    <row r="577" spans="1:3" x14ac:dyDescent="0.25">
      <c r="A577" t="s">
        <v>3673</v>
      </c>
      <c r="B577" t="s">
        <v>3677</v>
      </c>
      <c r="C577" t="s">
        <v>3675</v>
      </c>
    </row>
    <row r="578" spans="1:3" x14ac:dyDescent="0.25">
      <c r="A578" t="s">
        <v>3673</v>
      </c>
      <c r="B578" t="s">
        <v>2499</v>
      </c>
      <c r="C578" t="s">
        <v>3686</v>
      </c>
    </row>
    <row r="579" spans="1:3" x14ac:dyDescent="0.25">
      <c r="A579" t="s">
        <v>3673</v>
      </c>
      <c r="B579" t="s">
        <v>3740</v>
      </c>
      <c r="C579" t="s">
        <v>3738</v>
      </c>
    </row>
    <row r="580" spans="1:3" x14ac:dyDescent="0.25">
      <c r="A580" t="s">
        <v>3673</v>
      </c>
      <c r="B580" t="s">
        <v>3753</v>
      </c>
      <c r="C580" t="s">
        <v>3751</v>
      </c>
    </row>
    <row r="581" spans="1:3" x14ac:dyDescent="0.25">
      <c r="A581" t="s">
        <v>3673</v>
      </c>
      <c r="B581" t="s">
        <v>3756</v>
      </c>
      <c r="C581" t="s">
        <v>3754</v>
      </c>
    </row>
    <row r="582" spans="1:3" x14ac:dyDescent="0.25">
      <c r="A582" t="s">
        <v>3673</v>
      </c>
      <c r="B582" t="s">
        <v>3765</v>
      </c>
      <c r="C582" t="s">
        <v>3763</v>
      </c>
    </row>
    <row r="583" spans="1:3" x14ac:dyDescent="0.25">
      <c r="A583" t="s">
        <v>3673</v>
      </c>
      <c r="B583" t="s">
        <v>3774</v>
      </c>
      <c r="C583" t="s">
        <v>3772</v>
      </c>
    </row>
    <row r="584" spans="1:3" x14ac:dyDescent="0.25">
      <c r="A584" t="s">
        <v>3778</v>
      </c>
      <c r="B584" t="s">
        <v>3782</v>
      </c>
      <c r="C584" t="s">
        <v>3780</v>
      </c>
    </row>
    <row r="585" spans="1:3" x14ac:dyDescent="0.25">
      <c r="A585" t="s">
        <v>3778</v>
      </c>
      <c r="B585" t="s">
        <v>3785</v>
      </c>
      <c r="C585" t="s">
        <v>3783</v>
      </c>
    </row>
    <row r="586" spans="1:3" x14ac:dyDescent="0.25">
      <c r="A586" t="s">
        <v>3791</v>
      </c>
      <c r="B586" t="s">
        <v>4792</v>
      </c>
      <c r="C586" t="s">
        <v>4793</v>
      </c>
    </row>
    <row r="587" spans="1:3" x14ac:dyDescent="0.25">
      <c r="A587" t="s">
        <v>3791</v>
      </c>
      <c r="B587" t="s">
        <v>3794</v>
      </c>
      <c r="C587" t="s">
        <v>3793</v>
      </c>
    </row>
    <row r="588" spans="1:3" x14ac:dyDescent="0.25">
      <c r="A588" t="s">
        <v>3795</v>
      </c>
      <c r="B588" t="s">
        <v>3798</v>
      </c>
      <c r="C588" t="s">
        <v>3797</v>
      </c>
    </row>
    <row r="589" spans="1:3" x14ac:dyDescent="0.25">
      <c r="A589" t="s">
        <v>3799</v>
      </c>
      <c r="B589" t="s">
        <v>3802</v>
      </c>
      <c r="C589" t="s">
        <v>3801</v>
      </c>
    </row>
    <row r="590" spans="1:3" x14ac:dyDescent="0.25">
      <c r="A590" t="s">
        <v>3803</v>
      </c>
      <c r="B590" t="s">
        <v>3806</v>
      </c>
      <c r="C590" t="s">
        <v>3805</v>
      </c>
    </row>
    <row r="591" spans="1:3" x14ac:dyDescent="0.25">
      <c r="A591" t="s">
        <v>3811</v>
      </c>
      <c r="B591" t="s">
        <v>3815</v>
      </c>
      <c r="C591" t="s">
        <v>3813</v>
      </c>
    </row>
    <row r="592" spans="1:3" x14ac:dyDescent="0.25">
      <c r="A592" t="s">
        <v>4704</v>
      </c>
      <c r="B592" t="s">
        <v>4705</v>
      </c>
      <c r="C592" t="s">
        <v>4780</v>
      </c>
    </row>
    <row r="593" spans="1:3" x14ac:dyDescent="0.25">
      <c r="A593" t="s">
        <v>3816</v>
      </c>
      <c r="B593" t="s">
        <v>3819</v>
      </c>
      <c r="C593" t="s">
        <v>3818</v>
      </c>
    </row>
    <row r="594" spans="1:3" x14ac:dyDescent="0.25">
      <c r="A594" t="s">
        <v>3820</v>
      </c>
      <c r="B594" t="s">
        <v>3820</v>
      </c>
      <c r="C594" t="s">
        <v>3822</v>
      </c>
    </row>
    <row r="595" spans="1:3" x14ac:dyDescent="0.25">
      <c r="A595" t="s">
        <v>4029</v>
      </c>
      <c r="B595" t="s">
        <v>4033</v>
      </c>
      <c r="C595" t="s">
        <v>4031</v>
      </c>
    </row>
    <row r="596" spans="1:3" x14ac:dyDescent="0.25">
      <c r="A596" t="s">
        <v>4034</v>
      </c>
      <c r="B596" t="s">
        <v>4038</v>
      </c>
      <c r="C596" t="s">
        <v>4036</v>
      </c>
    </row>
    <row r="597" spans="1:3" x14ac:dyDescent="0.25">
      <c r="A597" t="s">
        <v>4041</v>
      </c>
      <c r="B597" t="s">
        <v>4045</v>
      </c>
      <c r="C597" t="s">
        <v>4043</v>
      </c>
    </row>
    <row r="598" spans="1:3" x14ac:dyDescent="0.25">
      <c r="A598" t="s">
        <v>4050</v>
      </c>
      <c r="B598" t="s">
        <v>4053</v>
      </c>
      <c r="C598" t="s">
        <v>4052</v>
      </c>
    </row>
    <row r="599" spans="1:3" x14ac:dyDescent="0.25">
      <c r="A599" t="s">
        <v>4065</v>
      </c>
      <c r="B599" t="s">
        <v>4068</v>
      </c>
      <c r="C599" t="s">
        <v>4067</v>
      </c>
    </row>
    <row r="600" spans="1:3" x14ac:dyDescent="0.25">
      <c r="A600" t="s">
        <v>4069</v>
      </c>
      <c r="B600" t="s">
        <v>4072</v>
      </c>
      <c r="C600" t="s">
        <v>4071</v>
      </c>
    </row>
    <row r="601" spans="1:3" x14ac:dyDescent="0.25">
      <c r="A601" t="s">
        <v>4073</v>
      </c>
      <c r="B601" t="s">
        <v>4076</v>
      </c>
      <c r="C601" t="s">
        <v>4075</v>
      </c>
    </row>
    <row r="602" spans="1:3" x14ac:dyDescent="0.25">
      <c r="A602" t="s">
        <v>4073</v>
      </c>
      <c r="B602" t="s">
        <v>2634</v>
      </c>
      <c r="C602" t="s">
        <v>4077</v>
      </c>
    </row>
    <row r="603" spans="1:3" x14ac:dyDescent="0.25">
      <c r="A603" t="s">
        <v>4078</v>
      </c>
      <c r="B603" t="s">
        <v>4082</v>
      </c>
      <c r="C603" t="s">
        <v>4080</v>
      </c>
    </row>
    <row r="604" spans="1:3" x14ac:dyDescent="0.25">
      <c r="A604" t="s">
        <v>4706</v>
      </c>
      <c r="B604" t="s">
        <v>4707</v>
      </c>
      <c r="C604" t="s">
        <v>4781</v>
      </c>
    </row>
    <row r="605" spans="1:3" x14ac:dyDescent="0.25">
      <c r="A605" t="s">
        <v>4086</v>
      </c>
      <c r="B605" t="s">
        <v>4089</v>
      </c>
      <c r="C605" t="s">
        <v>4088</v>
      </c>
    </row>
    <row r="606" spans="1:3" x14ac:dyDescent="0.25">
      <c r="A606" t="s">
        <v>4090</v>
      </c>
      <c r="B606" t="s">
        <v>4094</v>
      </c>
      <c r="C606" t="s">
        <v>4092</v>
      </c>
    </row>
    <row r="607" spans="1:3" x14ac:dyDescent="0.25">
      <c r="A607" t="s">
        <v>4097</v>
      </c>
      <c r="B607" t="s">
        <v>4101</v>
      </c>
      <c r="C607" t="s">
        <v>4099</v>
      </c>
    </row>
    <row r="608" spans="1:3" x14ac:dyDescent="0.25">
      <c r="A608" t="s">
        <v>4102</v>
      </c>
      <c r="B608" t="s">
        <v>4802</v>
      </c>
      <c r="C608" t="s">
        <v>4803</v>
      </c>
    </row>
    <row r="609" spans="1:3" x14ac:dyDescent="0.25">
      <c r="A609" t="s">
        <v>4102</v>
      </c>
      <c r="B609" t="s">
        <v>4102</v>
      </c>
      <c r="C609" t="s">
        <v>4104</v>
      </c>
    </row>
    <row r="610" spans="1:3" x14ac:dyDescent="0.25">
      <c r="A610" t="s">
        <v>4113</v>
      </c>
      <c r="B610" t="s">
        <v>4117</v>
      </c>
      <c r="C610" t="s">
        <v>4115</v>
      </c>
    </row>
    <row r="611" spans="1:3" x14ac:dyDescent="0.25">
      <c r="A611" t="s">
        <v>4123</v>
      </c>
      <c r="B611" t="s">
        <v>4126</v>
      </c>
      <c r="C611" t="s">
        <v>4125</v>
      </c>
    </row>
    <row r="612" spans="1:3" x14ac:dyDescent="0.25">
      <c r="A612" t="s">
        <v>4127</v>
      </c>
      <c r="B612" t="s">
        <v>4131</v>
      </c>
      <c r="C612" t="s">
        <v>4129</v>
      </c>
    </row>
    <row r="613" spans="1:3" x14ac:dyDescent="0.25">
      <c r="A613" t="s">
        <v>4127</v>
      </c>
      <c r="B613" t="s">
        <v>4134</v>
      </c>
      <c r="C613" t="s">
        <v>4133</v>
      </c>
    </row>
    <row r="614" spans="1:3" x14ac:dyDescent="0.25">
      <c r="A614" t="s">
        <v>4127</v>
      </c>
      <c r="B614" t="s">
        <v>4136</v>
      </c>
      <c r="C614" t="s">
        <v>4135</v>
      </c>
    </row>
    <row r="615" spans="1:3" x14ac:dyDescent="0.25">
      <c r="A615" t="s">
        <v>4137</v>
      </c>
      <c r="B615" t="s">
        <v>4140</v>
      </c>
      <c r="C615" t="s">
        <v>4139</v>
      </c>
    </row>
    <row r="616" spans="1:3" x14ac:dyDescent="0.25">
      <c r="A616" t="s">
        <v>4141</v>
      </c>
      <c r="B616" t="s">
        <v>4144</v>
      </c>
      <c r="C616" t="s">
        <v>4143</v>
      </c>
    </row>
    <row r="617" spans="1:3" x14ac:dyDescent="0.25">
      <c r="A617" t="s">
        <v>4145</v>
      </c>
      <c r="B617" t="s">
        <v>4710</v>
      </c>
      <c r="C617" t="s">
        <v>4782</v>
      </c>
    </row>
    <row r="618" spans="1:3" x14ac:dyDescent="0.25">
      <c r="A618" t="s">
        <v>4145</v>
      </c>
      <c r="B618" t="s">
        <v>4148</v>
      </c>
      <c r="C618" t="s">
        <v>4147</v>
      </c>
    </row>
    <row r="619" spans="1:3" x14ac:dyDescent="0.25">
      <c r="A619" t="s">
        <v>4149</v>
      </c>
      <c r="B619" t="s">
        <v>4152</v>
      </c>
      <c r="C619" t="s">
        <v>4151</v>
      </c>
    </row>
    <row r="620" spans="1:3" x14ac:dyDescent="0.25">
      <c r="A620" t="s">
        <v>4149</v>
      </c>
      <c r="B620" t="s">
        <v>4156</v>
      </c>
      <c r="C620" t="s">
        <v>4157</v>
      </c>
    </row>
    <row r="621" spans="1:3" x14ac:dyDescent="0.25">
      <c r="A621" t="s">
        <v>4159</v>
      </c>
      <c r="B621" t="s">
        <v>4163</v>
      </c>
      <c r="C621" t="s">
        <v>4161</v>
      </c>
    </row>
    <row r="622" spans="1:3" x14ac:dyDescent="0.25">
      <c r="A622" t="s">
        <v>4169</v>
      </c>
      <c r="B622" t="s">
        <v>4170</v>
      </c>
      <c r="C622" t="s">
        <v>4167</v>
      </c>
    </row>
    <row r="623" spans="1:3" x14ac:dyDescent="0.25">
      <c r="A623" t="s">
        <v>4179</v>
      </c>
      <c r="B623" t="s">
        <v>4180</v>
      </c>
      <c r="C623" t="s">
        <v>4177</v>
      </c>
    </row>
    <row r="624" spans="1:3" x14ac:dyDescent="0.25">
      <c r="A624" t="s">
        <v>4181</v>
      </c>
      <c r="B624" t="s">
        <v>4184</v>
      </c>
      <c r="C624" t="s">
        <v>4183</v>
      </c>
    </row>
    <row r="625" spans="1:3" x14ac:dyDescent="0.25">
      <c r="A625" t="s">
        <v>4181</v>
      </c>
      <c r="B625" t="s">
        <v>4711</v>
      </c>
      <c r="C625" t="s">
        <v>4783</v>
      </c>
    </row>
    <row r="626" spans="1:3" x14ac:dyDescent="0.25">
      <c r="A626" t="s">
        <v>4181</v>
      </c>
      <c r="B626" t="s">
        <v>4187</v>
      </c>
      <c r="C626" t="s">
        <v>4186</v>
      </c>
    </row>
    <row r="627" spans="1:3" x14ac:dyDescent="0.25">
      <c r="A627" t="s">
        <v>4196</v>
      </c>
      <c r="B627" t="s">
        <v>4200</v>
      </c>
      <c r="C627" t="s">
        <v>4198</v>
      </c>
    </row>
    <row r="628" spans="1:3" x14ac:dyDescent="0.25">
      <c r="A628" t="s">
        <v>4196</v>
      </c>
      <c r="B628" t="s">
        <v>4209</v>
      </c>
      <c r="C628" t="s">
        <v>4784</v>
      </c>
    </row>
    <row r="629" spans="1:3" x14ac:dyDescent="0.25">
      <c r="A629" t="s">
        <v>4216</v>
      </c>
      <c r="B629" t="s">
        <v>4219</v>
      </c>
      <c r="C629" t="s">
        <v>4218</v>
      </c>
    </row>
    <row r="630" spans="1:3" x14ac:dyDescent="0.25">
      <c r="A630" t="s">
        <v>4216</v>
      </c>
      <c r="B630" t="s">
        <v>4224</v>
      </c>
      <c r="C630" t="s">
        <v>4222</v>
      </c>
    </row>
    <row r="631" spans="1:3" x14ac:dyDescent="0.25">
      <c r="A631" t="s">
        <v>4279</v>
      </c>
      <c r="B631" t="s">
        <v>4282</v>
      </c>
      <c r="C631" t="s">
        <v>4281</v>
      </c>
    </row>
    <row r="632" spans="1:3" x14ac:dyDescent="0.25">
      <c r="A632" t="s">
        <v>4287</v>
      </c>
      <c r="B632" t="s">
        <v>4290</v>
      </c>
      <c r="C632" t="s">
        <v>4289</v>
      </c>
    </row>
    <row r="633" spans="1:3" x14ac:dyDescent="0.25">
      <c r="A633" t="s">
        <v>4287</v>
      </c>
      <c r="B633" t="s">
        <v>4292</v>
      </c>
      <c r="C633" t="s">
        <v>4291</v>
      </c>
    </row>
    <row r="634" spans="1:3" x14ac:dyDescent="0.25">
      <c r="A634" t="s">
        <v>4293</v>
      </c>
      <c r="B634" t="s">
        <v>4296</v>
      </c>
      <c r="C634" t="s">
        <v>4295</v>
      </c>
    </row>
    <row r="635" spans="1:3" x14ac:dyDescent="0.25">
      <c r="A635" t="s">
        <v>4293</v>
      </c>
      <c r="B635" t="s">
        <v>4298</v>
      </c>
      <c r="C635" t="s">
        <v>4297</v>
      </c>
    </row>
    <row r="636" spans="1:3" x14ac:dyDescent="0.25">
      <c r="A636" t="s">
        <v>4299</v>
      </c>
      <c r="B636" t="s">
        <v>4303</v>
      </c>
      <c r="C636" t="s">
        <v>4301</v>
      </c>
    </row>
    <row r="637" spans="1:3" x14ac:dyDescent="0.25">
      <c r="A637" t="s">
        <v>4304</v>
      </c>
      <c r="B637" t="s">
        <v>4307</v>
      </c>
      <c r="C637" t="s">
        <v>4306</v>
      </c>
    </row>
    <row r="638" spans="1:3" x14ac:dyDescent="0.25">
      <c r="A638" t="s">
        <v>4308</v>
      </c>
      <c r="B638" t="s">
        <v>4311</v>
      </c>
      <c r="C638" t="s">
        <v>4310</v>
      </c>
    </row>
    <row r="639" spans="1:3" x14ac:dyDescent="0.25">
      <c r="A639" t="s">
        <v>4308</v>
      </c>
      <c r="B639" t="s">
        <v>4712</v>
      </c>
      <c r="C639" t="s">
        <v>4785</v>
      </c>
    </row>
    <row r="640" spans="1:3" x14ac:dyDescent="0.25">
      <c r="A640" t="s">
        <v>4308</v>
      </c>
      <c r="B640" t="s">
        <v>4313</v>
      </c>
      <c r="C640" t="s">
        <v>4312</v>
      </c>
    </row>
    <row r="641" spans="1:3" x14ac:dyDescent="0.25">
      <c r="A641" t="s">
        <v>4314</v>
      </c>
      <c r="B641" t="s">
        <v>4318</v>
      </c>
      <c r="C641" t="s">
        <v>4316</v>
      </c>
    </row>
    <row r="642" spans="1:3" x14ac:dyDescent="0.25">
      <c r="A642" t="s">
        <v>4320</v>
      </c>
      <c r="B642" t="s">
        <v>4324</v>
      </c>
      <c r="C642" t="s">
        <v>4322</v>
      </c>
    </row>
    <row r="643" spans="1:3" x14ac:dyDescent="0.25">
      <c r="A643" t="s">
        <v>4325</v>
      </c>
      <c r="B643" t="s">
        <v>4328</v>
      </c>
      <c r="C643" t="s">
        <v>4327</v>
      </c>
    </row>
    <row r="644" spans="1:3" x14ac:dyDescent="0.25">
      <c r="A644" t="s">
        <v>4333</v>
      </c>
      <c r="B644" t="s">
        <v>4332</v>
      </c>
      <c r="C644" t="s">
        <v>4331</v>
      </c>
    </row>
    <row r="645" spans="1:3" x14ac:dyDescent="0.25">
      <c r="A645" t="s">
        <v>4334</v>
      </c>
      <c r="B645" t="s">
        <v>4337</v>
      </c>
      <c r="C645" t="s">
        <v>4336</v>
      </c>
    </row>
    <row r="646" spans="1:3" x14ac:dyDescent="0.25">
      <c r="A646" t="s">
        <v>4334</v>
      </c>
      <c r="B646" t="s">
        <v>4339</v>
      </c>
      <c r="C646" t="s">
        <v>4338</v>
      </c>
    </row>
    <row r="647" spans="1:3" x14ac:dyDescent="0.25">
      <c r="A647" t="s">
        <v>4345</v>
      </c>
      <c r="B647" t="s">
        <v>4346</v>
      </c>
      <c r="C647" t="s">
        <v>4343</v>
      </c>
    </row>
    <row r="648" spans="1:3" x14ac:dyDescent="0.25">
      <c r="A648" t="s">
        <v>4351</v>
      </c>
      <c r="B648" t="s">
        <v>4350</v>
      </c>
      <c r="C648" t="s">
        <v>4349</v>
      </c>
    </row>
    <row r="649" spans="1:3" x14ac:dyDescent="0.25">
      <c r="A649" t="s">
        <v>4352</v>
      </c>
      <c r="B649" t="s">
        <v>4355</v>
      </c>
      <c r="C649" t="s">
        <v>4354</v>
      </c>
    </row>
    <row r="650" spans="1:3" x14ac:dyDescent="0.25">
      <c r="A650" t="s">
        <v>4356</v>
      </c>
      <c r="B650" t="s">
        <v>4359</v>
      </c>
      <c r="C650" t="s">
        <v>4358</v>
      </c>
    </row>
    <row r="651" spans="1:3" x14ac:dyDescent="0.25">
      <c r="A651" t="s">
        <v>4360</v>
      </c>
      <c r="B651" t="s">
        <v>4363</v>
      </c>
      <c r="C651" t="s">
        <v>4362</v>
      </c>
    </row>
    <row r="652" spans="1:3" x14ac:dyDescent="0.25">
      <c r="A652" t="s">
        <v>4364</v>
      </c>
      <c r="B652" t="s">
        <v>4367</v>
      </c>
      <c r="C652" t="s">
        <v>4366</v>
      </c>
    </row>
    <row r="653" spans="1:3" x14ac:dyDescent="0.25">
      <c r="A653" t="s">
        <v>4368</v>
      </c>
      <c r="B653" t="s">
        <v>4371</v>
      </c>
      <c r="C653" t="s">
        <v>4372</v>
      </c>
    </row>
    <row r="654" spans="1:3" x14ac:dyDescent="0.25">
      <c r="A654" t="s">
        <v>4368</v>
      </c>
      <c r="B654" t="s">
        <v>4374</v>
      </c>
      <c r="C654" t="s">
        <v>4373</v>
      </c>
    </row>
    <row r="655" spans="1:3" x14ac:dyDescent="0.25">
      <c r="A655" t="s">
        <v>4368</v>
      </c>
      <c r="B655" t="s">
        <v>4377</v>
      </c>
      <c r="C655" t="s">
        <v>4375</v>
      </c>
    </row>
    <row r="656" spans="1:3" x14ac:dyDescent="0.25">
      <c r="A656" t="s">
        <v>4381</v>
      </c>
      <c r="B656" t="s">
        <v>4385</v>
      </c>
      <c r="C656" t="s">
        <v>4383</v>
      </c>
    </row>
    <row r="657" spans="1:3" x14ac:dyDescent="0.25">
      <c r="A657" t="s">
        <v>4387</v>
      </c>
      <c r="B657">
        <v>8701</v>
      </c>
      <c r="C657" t="s">
        <v>4389</v>
      </c>
    </row>
    <row r="658" spans="1:3" x14ac:dyDescent="0.25">
      <c r="A658" t="s">
        <v>4387</v>
      </c>
      <c r="B658" t="s">
        <v>4392</v>
      </c>
      <c r="C658" t="s">
        <v>4390</v>
      </c>
    </row>
    <row r="659" spans="1:3" x14ac:dyDescent="0.25">
      <c r="A659" t="s">
        <v>4387</v>
      </c>
      <c r="B659" t="s">
        <v>4395</v>
      </c>
      <c r="C659" t="s">
        <v>4393</v>
      </c>
    </row>
    <row r="660" spans="1:3" x14ac:dyDescent="0.25">
      <c r="A660" t="s">
        <v>4396</v>
      </c>
      <c r="B660" t="s">
        <v>4399</v>
      </c>
      <c r="C660" t="s">
        <v>4398</v>
      </c>
    </row>
    <row r="661" spans="1:3" x14ac:dyDescent="0.25">
      <c r="A661" t="s">
        <v>4400</v>
      </c>
      <c r="B661" t="s">
        <v>4403</v>
      </c>
      <c r="C661" t="s">
        <v>4402</v>
      </c>
    </row>
    <row r="662" spans="1:3" x14ac:dyDescent="0.25">
      <c r="A662" t="s">
        <v>4501</v>
      </c>
      <c r="B662" t="s">
        <v>4504</v>
      </c>
      <c r="C662" t="s">
        <v>4503</v>
      </c>
    </row>
    <row r="663" spans="1:3" x14ac:dyDescent="0.25">
      <c r="A663" t="s">
        <v>4501</v>
      </c>
      <c r="B663" t="s">
        <v>4508</v>
      </c>
      <c r="C663" t="s">
        <v>4506</v>
      </c>
    </row>
    <row r="664" spans="1:3" x14ac:dyDescent="0.25">
      <c r="A664" t="s">
        <v>4510</v>
      </c>
      <c r="B664" t="s">
        <v>4510</v>
      </c>
      <c r="C664" t="s">
        <v>4517</v>
      </c>
    </row>
    <row r="665" spans="1:3" x14ac:dyDescent="0.25">
      <c r="A665" t="s">
        <v>4510</v>
      </c>
      <c r="B665" t="s">
        <v>4532</v>
      </c>
      <c r="C665" t="s">
        <v>4518</v>
      </c>
    </row>
    <row r="666" spans="1:3" x14ac:dyDescent="0.25">
      <c r="A666" t="s">
        <v>4533</v>
      </c>
      <c r="B666" t="s">
        <v>4537</v>
      </c>
      <c r="C666" t="s">
        <v>4535</v>
      </c>
    </row>
    <row r="667" spans="1:3" x14ac:dyDescent="0.25">
      <c r="A667" t="s">
        <v>4533</v>
      </c>
      <c r="B667" t="s">
        <v>4539</v>
      </c>
      <c r="C667" t="s">
        <v>4538</v>
      </c>
    </row>
    <row r="668" spans="1:3" x14ac:dyDescent="0.25">
      <c r="A668" t="s">
        <v>4533</v>
      </c>
      <c r="B668" t="s">
        <v>4542</v>
      </c>
      <c r="C668" t="s">
        <v>4540</v>
      </c>
    </row>
    <row r="669" spans="1:3" x14ac:dyDescent="0.25">
      <c r="A669" t="s">
        <v>4545</v>
      </c>
      <c r="B669" t="s">
        <v>4548</v>
      </c>
      <c r="C669" t="s">
        <v>4547</v>
      </c>
    </row>
    <row r="670" spans="1:3" x14ac:dyDescent="0.25">
      <c r="A670" t="s">
        <v>4549</v>
      </c>
      <c r="B670" t="s">
        <v>4552</v>
      </c>
      <c r="C670" t="s">
        <v>4551</v>
      </c>
    </row>
    <row r="671" spans="1:3" x14ac:dyDescent="0.25">
      <c r="A671" t="s">
        <v>4549</v>
      </c>
      <c r="B671" t="s">
        <v>4554</v>
      </c>
      <c r="C671" t="s">
        <v>4553</v>
      </c>
    </row>
    <row r="672" spans="1:3" x14ac:dyDescent="0.25">
      <c r="A672" t="s">
        <v>4555</v>
      </c>
      <c r="B672" t="s">
        <v>4558</v>
      </c>
      <c r="C672" t="s">
        <v>4557</v>
      </c>
    </row>
    <row r="673" spans="1:3" x14ac:dyDescent="0.25">
      <c r="A673" t="s">
        <v>4561</v>
      </c>
      <c r="B673">
        <v>17</v>
      </c>
      <c r="C673" t="s">
        <v>4563</v>
      </c>
    </row>
    <row r="674" spans="1:3" x14ac:dyDescent="0.25">
      <c r="A674" t="s">
        <v>4561</v>
      </c>
      <c r="B674" t="s">
        <v>4565</v>
      </c>
      <c r="C674" t="s">
        <v>4564</v>
      </c>
    </row>
    <row r="675" spans="1:3" x14ac:dyDescent="0.25">
      <c r="A675" t="s">
        <v>4589</v>
      </c>
      <c r="B675" t="s">
        <v>4592</v>
      </c>
      <c r="C675" t="s">
        <v>4591</v>
      </c>
    </row>
    <row r="676" spans="1:3" x14ac:dyDescent="0.25">
      <c r="A676" t="s">
        <v>4595</v>
      </c>
      <c r="B676" t="s">
        <v>4598</v>
      </c>
      <c r="C676" t="s">
        <v>4597</v>
      </c>
    </row>
    <row r="677" spans="1:3" x14ac:dyDescent="0.25">
      <c r="A677" t="s">
        <v>4595</v>
      </c>
      <c r="B677" t="s">
        <v>4600</v>
      </c>
      <c r="C677" t="s">
        <v>4599</v>
      </c>
    </row>
    <row r="678" spans="1:3" x14ac:dyDescent="0.25">
      <c r="A678" t="s">
        <v>4595</v>
      </c>
      <c r="B678" t="s">
        <v>4603</v>
      </c>
      <c r="C678" t="s">
        <v>4601</v>
      </c>
    </row>
  </sheetData>
  <autoFilter ref="A1:C6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9"/>
  <sheetViews>
    <sheetView workbookViewId="0"/>
  </sheetViews>
  <sheetFormatPr defaultRowHeight="15" x14ac:dyDescent="0.25"/>
  <cols>
    <col min="1" max="2" width="20.7109375" customWidth="1"/>
    <col min="3" max="6" width="15.7109375" customWidth="1"/>
    <col min="7" max="7" width="20.7109375" customWidth="1"/>
  </cols>
  <sheetData>
    <row r="1" spans="1:7" x14ac:dyDescent="0.25">
      <c r="A1" t="s">
        <v>5</v>
      </c>
      <c r="B1" t="s">
        <v>6</v>
      </c>
      <c r="C1" t="s">
        <v>4735</v>
      </c>
      <c r="D1" t="s">
        <v>4736</v>
      </c>
      <c r="E1" t="s">
        <v>4737</v>
      </c>
      <c r="F1" t="s">
        <v>4738</v>
      </c>
      <c r="G1" t="s">
        <v>4786</v>
      </c>
    </row>
    <row r="2" spans="1:7" x14ac:dyDescent="0.25">
      <c r="A2" t="s">
        <v>10</v>
      </c>
      <c r="B2" t="s">
        <v>13</v>
      </c>
      <c r="C2">
        <f>COUNTIFS('auto matches'!$F:$F,$A2,'auto matches'!$G:$G,$B2)</f>
        <v>1</v>
      </c>
      <c r="D2">
        <f>COUNTIFS('auto matches'!$F:$F,$A2,'auto matches'!$G:$G,$B2,'auto matches'!$M:$M,"Y")</f>
        <v>1</v>
      </c>
      <c r="E2">
        <f>COUNTIFS('manual matches'!$A:$A,$A2,'manual matches'!$B:$B,$B2,'manual matches'!$C:$C,"&gt;""")</f>
        <v>0</v>
      </c>
      <c r="F2">
        <f>SUM(D2:E2)</f>
        <v>1</v>
      </c>
    </row>
    <row r="3" spans="1:7" x14ac:dyDescent="0.25">
      <c r="A3" t="s">
        <v>15</v>
      </c>
      <c r="B3" t="s">
        <v>18</v>
      </c>
      <c r="C3">
        <f>COUNTIFS('auto matches'!$F:$F,$A3,'auto matches'!$G:$G,$B3)</f>
        <v>4</v>
      </c>
      <c r="D3">
        <f>COUNTIFS('auto matches'!$F:$F,$A3,'auto matches'!$G:$G,$B3,'auto matches'!$M:$M,"Y")</f>
        <v>1</v>
      </c>
      <c r="E3">
        <f>COUNTIFS('manual matches'!$A:$A,$A3,'manual matches'!$B:$B,$B3,'manual matches'!$C:$C,"&gt;""")</f>
        <v>0</v>
      </c>
      <c r="F3">
        <f t="shared" ref="F3:F66" si="0">SUM(D3:E3)</f>
        <v>1</v>
      </c>
    </row>
    <row r="4" spans="1:7" x14ac:dyDescent="0.25">
      <c r="A4" t="s">
        <v>15</v>
      </c>
      <c r="B4" t="s">
        <v>24</v>
      </c>
      <c r="C4">
        <f>COUNTIFS('auto matches'!$F:$F,$A4,'auto matches'!$G:$G,$B4)</f>
        <v>3</v>
      </c>
      <c r="D4">
        <f>COUNTIFS('auto matches'!$F:$F,$A4,'auto matches'!$G:$G,$B4,'auto matches'!$M:$M,"Y")</f>
        <v>1</v>
      </c>
      <c r="E4">
        <f>COUNTIFS('manual matches'!$A:$A,$A4,'manual matches'!$B:$B,$B4,'manual matches'!$C:$C,"&gt;""")</f>
        <v>0</v>
      </c>
      <c r="F4">
        <f t="shared" si="0"/>
        <v>1</v>
      </c>
    </row>
    <row r="5" spans="1:7" x14ac:dyDescent="0.25">
      <c r="A5" t="s">
        <v>30</v>
      </c>
      <c r="B5" t="s">
        <v>34</v>
      </c>
      <c r="C5">
        <f>COUNTIFS('auto matches'!$F:$F,$A5,'auto matches'!$G:$G,$B5)</f>
        <v>2</v>
      </c>
      <c r="D5">
        <f>COUNTIFS('auto matches'!$F:$F,$A5,'auto matches'!$G:$G,$B5,'auto matches'!$M:$M,"Y")</f>
        <v>1</v>
      </c>
      <c r="E5">
        <f>COUNTIFS('manual matches'!$A:$A,$A5,'manual matches'!$B:$B,$B5,'manual matches'!$C:$C,"&gt;""")</f>
        <v>0</v>
      </c>
      <c r="F5">
        <f t="shared" si="0"/>
        <v>1</v>
      </c>
    </row>
    <row r="6" spans="1:7" x14ac:dyDescent="0.25">
      <c r="A6" t="s">
        <v>36</v>
      </c>
      <c r="B6" t="s">
        <v>39</v>
      </c>
      <c r="C6">
        <f>COUNTIFS('auto matches'!$F:$F,$A6,'auto matches'!$G:$G,$B6)</f>
        <v>1</v>
      </c>
      <c r="D6">
        <f>COUNTIFS('auto matches'!$F:$F,$A6,'auto matches'!$G:$G,$B6,'auto matches'!$M:$M,"Y")</f>
        <v>1</v>
      </c>
      <c r="E6">
        <f>COUNTIFS('manual matches'!$A:$A,$A6,'manual matches'!$B:$B,$B6,'manual matches'!$C:$C,"&gt;""")</f>
        <v>0</v>
      </c>
      <c r="F6">
        <f t="shared" si="0"/>
        <v>1</v>
      </c>
    </row>
    <row r="7" spans="1:7" x14ac:dyDescent="0.25">
      <c r="A7" t="s">
        <v>40</v>
      </c>
      <c r="B7" t="s">
        <v>43</v>
      </c>
      <c r="C7">
        <f>COUNTIFS('auto matches'!$F:$F,$A7,'auto matches'!$G:$G,$B7)</f>
        <v>1</v>
      </c>
      <c r="D7">
        <f>COUNTIFS('auto matches'!$F:$F,$A7,'auto matches'!$G:$G,$B7,'auto matches'!$M:$M,"Y")</f>
        <v>1</v>
      </c>
      <c r="E7">
        <f>COUNTIFS('manual matches'!$A:$A,$A7,'manual matches'!$B:$B,$B7,'manual matches'!$C:$C,"&gt;""")</f>
        <v>0</v>
      </c>
      <c r="F7">
        <f t="shared" si="0"/>
        <v>1</v>
      </c>
    </row>
    <row r="8" spans="1:7" x14ac:dyDescent="0.25">
      <c r="A8" t="s">
        <v>44</v>
      </c>
      <c r="B8">
        <v>19</v>
      </c>
      <c r="C8">
        <f>COUNTIFS('auto matches'!$F:$F,$A8,'auto matches'!$G:$G,$B8)</f>
        <v>1</v>
      </c>
      <c r="D8">
        <f>COUNTIFS('auto matches'!$F:$F,$A8,'auto matches'!$G:$G,$B8,'auto matches'!$M:$M,"Y")</f>
        <v>1</v>
      </c>
      <c r="E8">
        <f>COUNTIFS('manual matches'!$A:$A,$A8,'manual matches'!$B:$B,$B8,'manual matches'!$C:$C,"&gt;""")</f>
        <v>0</v>
      </c>
      <c r="F8">
        <f t="shared" si="0"/>
        <v>1</v>
      </c>
    </row>
    <row r="9" spans="1:7" x14ac:dyDescent="0.25">
      <c r="A9" t="s">
        <v>44</v>
      </c>
      <c r="B9">
        <v>21</v>
      </c>
      <c r="C9">
        <f>COUNTIFS('auto matches'!$F:$F,$A9,'auto matches'!$G:$G,$B9)</f>
        <v>1</v>
      </c>
      <c r="D9">
        <f>COUNTIFS('auto matches'!$F:$F,$A9,'auto matches'!$G:$G,$B9,'auto matches'!$M:$M,"Y")</f>
        <v>1</v>
      </c>
      <c r="E9">
        <f>COUNTIFS('manual matches'!$A:$A,$A9,'manual matches'!$B:$B,$B9,'manual matches'!$C:$C,"&gt;""")</f>
        <v>0</v>
      </c>
      <c r="F9">
        <f t="shared" si="0"/>
        <v>1</v>
      </c>
    </row>
    <row r="10" spans="1:7" x14ac:dyDescent="0.25">
      <c r="A10" t="s">
        <v>44</v>
      </c>
      <c r="B10">
        <v>25</v>
      </c>
      <c r="C10">
        <f>COUNTIFS('auto matches'!$F:$F,$A10,'auto matches'!$G:$G,$B10)</f>
        <v>1</v>
      </c>
      <c r="D10">
        <f>COUNTIFS('auto matches'!$F:$F,$A10,'auto matches'!$G:$G,$B10,'auto matches'!$M:$M,"Y")</f>
        <v>1</v>
      </c>
      <c r="E10">
        <f>COUNTIFS('manual matches'!$A:$A,$A10,'manual matches'!$B:$B,$B10,'manual matches'!$C:$C,"&gt;""")</f>
        <v>0</v>
      </c>
      <c r="F10">
        <f t="shared" si="0"/>
        <v>1</v>
      </c>
    </row>
    <row r="11" spans="1:7" x14ac:dyDescent="0.25">
      <c r="A11" t="s">
        <v>49</v>
      </c>
      <c r="B11" t="s">
        <v>52</v>
      </c>
      <c r="C11">
        <f>COUNTIFS('auto matches'!$F:$F,$A11,'auto matches'!$G:$G,$B11)</f>
        <v>1</v>
      </c>
      <c r="D11">
        <f>COUNTIFS('auto matches'!$F:$F,$A11,'auto matches'!$G:$G,$B11,'auto matches'!$M:$M,"Y")</f>
        <v>1</v>
      </c>
      <c r="E11">
        <f>COUNTIFS('manual matches'!$A:$A,$A11,'manual matches'!$B:$B,$B11,'manual matches'!$C:$C,"&gt;""")</f>
        <v>0</v>
      </c>
      <c r="F11">
        <f t="shared" si="0"/>
        <v>1</v>
      </c>
    </row>
    <row r="12" spans="1:7" x14ac:dyDescent="0.25">
      <c r="A12" t="s">
        <v>49</v>
      </c>
      <c r="B12" t="s">
        <v>54</v>
      </c>
      <c r="C12">
        <f>COUNTIFS('auto matches'!$F:$F,$A12,'auto matches'!$G:$G,$B12)</f>
        <v>1</v>
      </c>
      <c r="D12">
        <f>COUNTIFS('auto matches'!$F:$F,$A12,'auto matches'!$G:$G,$B12,'auto matches'!$M:$M,"Y")</f>
        <v>1</v>
      </c>
      <c r="E12">
        <f>COUNTIFS('manual matches'!$A:$A,$A12,'manual matches'!$B:$B,$B12,'manual matches'!$C:$C,"&gt;""")</f>
        <v>0</v>
      </c>
      <c r="F12">
        <f t="shared" si="0"/>
        <v>1</v>
      </c>
    </row>
    <row r="13" spans="1:7" x14ac:dyDescent="0.25">
      <c r="A13" t="s">
        <v>55</v>
      </c>
      <c r="B13" t="s">
        <v>58</v>
      </c>
      <c r="C13">
        <f>COUNTIFS('auto matches'!$F:$F,$A13,'auto matches'!$G:$G,$B13)</f>
        <v>4</v>
      </c>
      <c r="D13">
        <f>COUNTIFS('auto matches'!$F:$F,$A13,'auto matches'!$G:$G,$B13,'auto matches'!$M:$M,"Y")</f>
        <v>1</v>
      </c>
      <c r="E13">
        <f>COUNTIFS('manual matches'!$A:$A,$A13,'manual matches'!$B:$B,$B13,'manual matches'!$C:$C,"&gt;""")</f>
        <v>0</v>
      </c>
      <c r="F13">
        <f t="shared" si="0"/>
        <v>1</v>
      </c>
    </row>
    <row r="14" spans="1:7" x14ac:dyDescent="0.25">
      <c r="A14" t="s">
        <v>62</v>
      </c>
      <c r="B14" t="s">
        <v>65</v>
      </c>
      <c r="C14">
        <f>COUNTIFS('auto matches'!$F:$F,$A14,'auto matches'!$G:$G,$B14)</f>
        <v>1</v>
      </c>
      <c r="D14">
        <f>COUNTIFS('auto matches'!$F:$F,$A14,'auto matches'!$G:$G,$B14,'auto matches'!$M:$M,"Y")</f>
        <v>1</v>
      </c>
      <c r="E14">
        <f>COUNTIFS('manual matches'!$A:$A,$A14,'manual matches'!$B:$B,$B14,'manual matches'!$C:$C,"&gt;""")</f>
        <v>0</v>
      </c>
      <c r="F14">
        <f t="shared" si="0"/>
        <v>1</v>
      </c>
    </row>
    <row r="15" spans="1:7" x14ac:dyDescent="0.25">
      <c r="A15" t="s">
        <v>66</v>
      </c>
      <c r="B15" t="s">
        <v>70</v>
      </c>
      <c r="C15">
        <f>COUNTIFS('auto matches'!$F:$F,$A15,'auto matches'!$G:$G,$B15)</f>
        <v>5</v>
      </c>
      <c r="D15">
        <f>COUNTIFS('auto matches'!$F:$F,$A15,'auto matches'!$G:$G,$B15,'auto matches'!$M:$M,"Y")</f>
        <v>1</v>
      </c>
      <c r="E15">
        <f>COUNTIFS('manual matches'!$A:$A,$A15,'manual matches'!$B:$B,$B15,'manual matches'!$C:$C,"&gt;""")</f>
        <v>0</v>
      </c>
      <c r="F15">
        <f t="shared" si="0"/>
        <v>1</v>
      </c>
    </row>
    <row r="16" spans="1:7" x14ac:dyDescent="0.25">
      <c r="A16" t="s">
        <v>78</v>
      </c>
      <c r="B16" t="s">
        <v>81</v>
      </c>
      <c r="C16">
        <f>COUNTIFS('auto matches'!$F:$F,$A16,'auto matches'!$G:$G,$B16)</f>
        <v>1</v>
      </c>
      <c r="D16">
        <f>COUNTIFS('auto matches'!$F:$F,$A16,'auto matches'!$G:$G,$B16,'auto matches'!$M:$M,"Y")</f>
        <v>1</v>
      </c>
      <c r="E16">
        <f>COUNTIFS('manual matches'!$A:$A,$A16,'manual matches'!$B:$B,$B16,'manual matches'!$C:$C,"&gt;""")</f>
        <v>0</v>
      </c>
      <c r="F16">
        <f t="shared" si="0"/>
        <v>1</v>
      </c>
    </row>
    <row r="17" spans="1:6" x14ac:dyDescent="0.25">
      <c r="A17" t="s">
        <v>86</v>
      </c>
      <c r="B17" t="s">
        <v>85</v>
      </c>
      <c r="C17">
        <f>COUNTIFS('auto matches'!$F:$F,$A17,'auto matches'!$G:$G,$B17)</f>
        <v>1</v>
      </c>
      <c r="D17">
        <f>COUNTIFS('auto matches'!$F:$F,$A17,'auto matches'!$G:$G,$B17,'auto matches'!$M:$M,"Y")</f>
        <v>1</v>
      </c>
      <c r="E17">
        <f>COUNTIFS('manual matches'!$A:$A,$A17,'manual matches'!$B:$B,$B17,'manual matches'!$C:$C,"&gt;""")</f>
        <v>0</v>
      </c>
      <c r="F17">
        <f t="shared" si="0"/>
        <v>1</v>
      </c>
    </row>
    <row r="18" spans="1:6" x14ac:dyDescent="0.25">
      <c r="A18" t="s">
        <v>4721</v>
      </c>
      <c r="B18" t="s">
        <v>4722</v>
      </c>
      <c r="C18">
        <f>COUNTIFS('auto matches'!$F:$F,$A18,'auto matches'!$G:$G,$B18)</f>
        <v>0</v>
      </c>
      <c r="D18">
        <f>COUNTIFS('auto matches'!$F:$F,$A18,'auto matches'!$G:$G,$B18,'auto matches'!$M:$M,"Y")</f>
        <v>0</v>
      </c>
      <c r="E18">
        <f>COUNTIFS('manual matches'!$A:$A,$A18,'manual matches'!$B:$B,$B18,'manual matches'!$C:$C,"&gt;""")</f>
        <v>1</v>
      </c>
      <c r="F18">
        <f t="shared" si="0"/>
        <v>1</v>
      </c>
    </row>
    <row r="19" spans="1:6" x14ac:dyDescent="0.25">
      <c r="A19" t="s">
        <v>87</v>
      </c>
      <c r="B19" t="s">
        <v>91</v>
      </c>
      <c r="C19">
        <f>COUNTIFS('auto matches'!$F:$F,$A19,'auto matches'!$G:$G,$B19)</f>
        <v>1</v>
      </c>
      <c r="D19">
        <f>COUNTIFS('auto matches'!$F:$F,$A19,'auto matches'!$G:$G,$B19,'auto matches'!$M:$M,"Y")</f>
        <v>1</v>
      </c>
      <c r="E19">
        <f>COUNTIFS('manual matches'!$A:$A,$A19,'manual matches'!$B:$B,$B19,'manual matches'!$C:$C,"&gt;""")</f>
        <v>0</v>
      </c>
      <c r="F19">
        <f t="shared" si="0"/>
        <v>1</v>
      </c>
    </row>
    <row r="20" spans="1:6" x14ac:dyDescent="0.25">
      <c r="A20" t="s">
        <v>87</v>
      </c>
      <c r="B20" t="s">
        <v>94</v>
      </c>
      <c r="C20">
        <f>COUNTIFS('auto matches'!$F:$F,$A20,'auto matches'!$G:$G,$B20)</f>
        <v>2</v>
      </c>
      <c r="D20">
        <f>COUNTIFS('auto matches'!$F:$F,$A20,'auto matches'!$G:$G,$B20,'auto matches'!$M:$M,"Y")</f>
        <v>1</v>
      </c>
      <c r="E20">
        <f>COUNTIFS('manual matches'!$A:$A,$A20,'manual matches'!$B:$B,$B20,'manual matches'!$C:$C,"&gt;""")</f>
        <v>0</v>
      </c>
      <c r="F20">
        <f t="shared" si="0"/>
        <v>1</v>
      </c>
    </row>
    <row r="21" spans="1:6" x14ac:dyDescent="0.25">
      <c r="A21" t="s">
        <v>87</v>
      </c>
      <c r="B21" t="s">
        <v>99</v>
      </c>
      <c r="C21">
        <f>COUNTIFS('auto matches'!$F:$F,$A21,'auto matches'!$G:$G,$B21)</f>
        <v>2</v>
      </c>
      <c r="D21">
        <f>COUNTIFS('auto matches'!$F:$F,$A21,'auto matches'!$G:$G,$B21,'auto matches'!$M:$M,"Y")</f>
        <v>1</v>
      </c>
      <c r="E21">
        <f>COUNTIFS('manual matches'!$A:$A,$A21,'manual matches'!$B:$B,$B21,'manual matches'!$C:$C,"&gt;""")</f>
        <v>0</v>
      </c>
      <c r="F21">
        <f t="shared" si="0"/>
        <v>1</v>
      </c>
    </row>
    <row r="22" spans="1:6" x14ac:dyDescent="0.25">
      <c r="A22" t="s">
        <v>87</v>
      </c>
      <c r="B22" t="s">
        <v>103</v>
      </c>
      <c r="C22">
        <f>COUNTIFS('auto matches'!$F:$F,$A22,'auto matches'!$G:$G,$B22)</f>
        <v>1</v>
      </c>
      <c r="D22">
        <f>COUNTIFS('auto matches'!$F:$F,$A22,'auto matches'!$G:$G,$B22,'auto matches'!$M:$M,"Y")</f>
        <v>1</v>
      </c>
      <c r="E22">
        <f>COUNTIFS('manual matches'!$A:$A,$A22,'manual matches'!$B:$B,$B22,'manual matches'!$C:$C,"&gt;""")</f>
        <v>0</v>
      </c>
      <c r="F22">
        <f t="shared" si="0"/>
        <v>1</v>
      </c>
    </row>
    <row r="23" spans="1:6" x14ac:dyDescent="0.25">
      <c r="A23" t="s">
        <v>87</v>
      </c>
      <c r="B23" t="s">
        <v>105</v>
      </c>
      <c r="C23">
        <f>COUNTIFS('auto matches'!$F:$F,$A23,'auto matches'!$G:$G,$B23)</f>
        <v>1</v>
      </c>
      <c r="D23">
        <f>COUNTIFS('auto matches'!$F:$F,$A23,'auto matches'!$G:$G,$B23,'auto matches'!$M:$M,"Y")</f>
        <v>1</v>
      </c>
      <c r="E23">
        <f>COUNTIFS('manual matches'!$A:$A,$A23,'manual matches'!$B:$B,$B23,'manual matches'!$C:$C,"&gt;""")</f>
        <v>0</v>
      </c>
      <c r="F23">
        <f t="shared" si="0"/>
        <v>1</v>
      </c>
    </row>
    <row r="24" spans="1:6" x14ac:dyDescent="0.25">
      <c r="A24" t="s">
        <v>106</v>
      </c>
      <c r="B24" t="s">
        <v>110</v>
      </c>
      <c r="C24">
        <f>COUNTIFS('auto matches'!$F:$F,$A24,'auto matches'!$G:$G,$B24)</f>
        <v>1</v>
      </c>
      <c r="D24">
        <f>COUNTIFS('auto matches'!$F:$F,$A24,'auto matches'!$G:$G,$B24,'auto matches'!$M:$M,"Y")</f>
        <v>1</v>
      </c>
      <c r="E24">
        <f>COUNTIFS('manual matches'!$A:$A,$A24,'manual matches'!$B:$B,$B24,'manual matches'!$C:$C,"&gt;""")</f>
        <v>0</v>
      </c>
      <c r="F24">
        <f t="shared" si="0"/>
        <v>1</v>
      </c>
    </row>
    <row r="25" spans="1:6" x14ac:dyDescent="0.25">
      <c r="A25" t="s">
        <v>111</v>
      </c>
      <c r="B25" t="s">
        <v>114</v>
      </c>
      <c r="C25">
        <f>COUNTIFS('auto matches'!$F:$F,$A25,'auto matches'!$G:$G,$B25)</f>
        <v>2</v>
      </c>
      <c r="D25">
        <f>COUNTIFS('auto matches'!$F:$F,$A25,'auto matches'!$G:$G,$B25,'auto matches'!$M:$M,"Y")</f>
        <v>1</v>
      </c>
      <c r="E25">
        <f>COUNTIFS('manual matches'!$A:$A,$A25,'manual matches'!$B:$B,$B25,'manual matches'!$C:$C,"&gt;""")</f>
        <v>0</v>
      </c>
      <c r="F25">
        <f t="shared" si="0"/>
        <v>1</v>
      </c>
    </row>
    <row r="26" spans="1:6" x14ac:dyDescent="0.25">
      <c r="A26" t="s">
        <v>117</v>
      </c>
      <c r="B26" t="s">
        <v>120</v>
      </c>
      <c r="C26">
        <f>COUNTIFS('auto matches'!$F:$F,$A26,'auto matches'!$G:$G,$B26)</f>
        <v>5</v>
      </c>
      <c r="D26">
        <f>COUNTIFS('auto matches'!$F:$F,$A26,'auto matches'!$G:$G,$B26,'auto matches'!$M:$M,"Y")</f>
        <v>1</v>
      </c>
      <c r="E26">
        <f>COUNTIFS('manual matches'!$A:$A,$A26,'manual matches'!$B:$B,$B26,'manual matches'!$C:$C,"&gt;""")</f>
        <v>0</v>
      </c>
      <c r="F26">
        <f t="shared" si="0"/>
        <v>1</v>
      </c>
    </row>
    <row r="27" spans="1:6" x14ac:dyDescent="0.25">
      <c r="A27" t="s">
        <v>134</v>
      </c>
      <c r="B27" t="s">
        <v>133</v>
      </c>
      <c r="C27">
        <f>COUNTIFS('auto matches'!$F:$F,$A27,'auto matches'!$G:$G,$B27)</f>
        <v>1</v>
      </c>
      <c r="D27">
        <f>COUNTIFS('auto matches'!$F:$F,$A27,'auto matches'!$G:$G,$B27,'auto matches'!$M:$M,"Y")</f>
        <v>1</v>
      </c>
      <c r="E27">
        <f>COUNTIFS('manual matches'!$A:$A,$A27,'manual matches'!$B:$B,$B27,'manual matches'!$C:$C,"&gt;""")</f>
        <v>0</v>
      </c>
      <c r="F27">
        <f t="shared" si="0"/>
        <v>1</v>
      </c>
    </row>
    <row r="28" spans="1:6" x14ac:dyDescent="0.25">
      <c r="A28" t="s">
        <v>135</v>
      </c>
      <c r="B28" t="s">
        <v>138</v>
      </c>
      <c r="C28">
        <f>COUNTIFS('auto matches'!$F:$F,$A28,'auto matches'!$G:$G,$B28)</f>
        <v>2</v>
      </c>
      <c r="D28">
        <f>COUNTIFS('auto matches'!$F:$F,$A28,'auto matches'!$G:$G,$B28,'auto matches'!$M:$M,"Y")</f>
        <v>1</v>
      </c>
      <c r="E28">
        <f>COUNTIFS('manual matches'!$A:$A,$A28,'manual matches'!$B:$B,$B28,'manual matches'!$C:$C,"&gt;""")</f>
        <v>0</v>
      </c>
      <c r="F28">
        <f t="shared" si="0"/>
        <v>1</v>
      </c>
    </row>
    <row r="29" spans="1:6" x14ac:dyDescent="0.25">
      <c r="A29" t="s">
        <v>140</v>
      </c>
      <c r="B29" t="s">
        <v>144</v>
      </c>
      <c r="C29">
        <f>COUNTIFS('auto matches'!$F:$F,$A29,'auto matches'!$G:$G,$B29)</f>
        <v>1</v>
      </c>
      <c r="D29">
        <f>COUNTIFS('auto matches'!$F:$F,$A29,'auto matches'!$G:$G,$B29,'auto matches'!$M:$M,"Y")</f>
        <v>1</v>
      </c>
      <c r="E29">
        <f>COUNTIFS('manual matches'!$A:$A,$A29,'manual matches'!$B:$B,$B29,'manual matches'!$C:$C,"&gt;""")</f>
        <v>0</v>
      </c>
      <c r="F29">
        <f t="shared" si="0"/>
        <v>1</v>
      </c>
    </row>
    <row r="30" spans="1:6" x14ac:dyDescent="0.25">
      <c r="A30" t="s">
        <v>145</v>
      </c>
      <c r="B30" t="s">
        <v>148</v>
      </c>
      <c r="C30">
        <f>COUNTIFS('auto matches'!$F:$F,$A30,'auto matches'!$G:$G,$B30)</f>
        <v>1</v>
      </c>
      <c r="D30">
        <f>COUNTIFS('auto matches'!$F:$F,$A30,'auto matches'!$G:$G,$B30,'auto matches'!$M:$M,"Y")</f>
        <v>1</v>
      </c>
      <c r="E30">
        <f>COUNTIFS('manual matches'!$A:$A,$A30,'manual matches'!$B:$B,$B30,'manual matches'!$C:$C,"&gt;""")</f>
        <v>0</v>
      </c>
      <c r="F30">
        <f t="shared" si="0"/>
        <v>1</v>
      </c>
    </row>
    <row r="31" spans="1:6" x14ac:dyDescent="0.25">
      <c r="A31" t="s">
        <v>145</v>
      </c>
      <c r="B31" t="s">
        <v>150</v>
      </c>
      <c r="C31">
        <f>COUNTIFS('auto matches'!$F:$F,$A31,'auto matches'!$G:$G,$B31)</f>
        <v>1</v>
      </c>
      <c r="D31">
        <f>COUNTIFS('auto matches'!$F:$F,$A31,'auto matches'!$G:$G,$B31,'auto matches'!$M:$M,"Y")</f>
        <v>1</v>
      </c>
      <c r="E31">
        <f>COUNTIFS('manual matches'!$A:$A,$A31,'manual matches'!$B:$B,$B31,'manual matches'!$C:$C,"&gt;""")</f>
        <v>0</v>
      </c>
      <c r="F31">
        <f t="shared" si="0"/>
        <v>1</v>
      </c>
    </row>
    <row r="32" spans="1:6" x14ac:dyDescent="0.25">
      <c r="A32" t="s">
        <v>151</v>
      </c>
      <c r="B32" t="s">
        <v>155</v>
      </c>
      <c r="C32">
        <f>COUNTIFS('auto matches'!$F:$F,$A32,'auto matches'!$G:$G,$B32)</f>
        <v>1</v>
      </c>
      <c r="D32">
        <f>COUNTIFS('auto matches'!$F:$F,$A32,'auto matches'!$G:$G,$B32,'auto matches'!$M:$M,"Y")</f>
        <v>1</v>
      </c>
      <c r="E32">
        <f>COUNTIFS('manual matches'!$A:$A,$A32,'manual matches'!$B:$B,$B32,'manual matches'!$C:$C,"&gt;""")</f>
        <v>0</v>
      </c>
      <c r="F32">
        <f t="shared" si="0"/>
        <v>1</v>
      </c>
    </row>
    <row r="33" spans="1:6" x14ac:dyDescent="0.25">
      <c r="A33" t="s">
        <v>151</v>
      </c>
      <c r="B33" t="s">
        <v>158</v>
      </c>
      <c r="C33">
        <f>COUNTIFS('auto matches'!$F:$F,$A33,'auto matches'!$G:$G,$B33)</f>
        <v>1</v>
      </c>
      <c r="D33">
        <f>COUNTIFS('auto matches'!$F:$F,$A33,'auto matches'!$G:$G,$B33,'auto matches'!$M:$M,"Y")</f>
        <v>1</v>
      </c>
      <c r="E33">
        <f>COUNTIFS('manual matches'!$A:$A,$A33,'manual matches'!$B:$B,$B33,'manual matches'!$C:$C,"&gt;""")</f>
        <v>0</v>
      </c>
      <c r="F33">
        <f t="shared" si="0"/>
        <v>1</v>
      </c>
    </row>
    <row r="34" spans="1:6" x14ac:dyDescent="0.25">
      <c r="A34" t="s">
        <v>159</v>
      </c>
      <c r="B34" t="s">
        <v>163</v>
      </c>
      <c r="C34">
        <f>COUNTIFS('auto matches'!$F:$F,$A34,'auto matches'!$G:$G,$B34)</f>
        <v>1</v>
      </c>
      <c r="D34">
        <f>COUNTIFS('auto matches'!$F:$F,$A34,'auto matches'!$G:$G,$B34,'auto matches'!$M:$M,"Y")</f>
        <v>1</v>
      </c>
      <c r="E34">
        <f>COUNTIFS('manual matches'!$A:$A,$A34,'manual matches'!$B:$B,$B34,'manual matches'!$C:$C,"&gt;""")</f>
        <v>0</v>
      </c>
      <c r="F34">
        <f t="shared" si="0"/>
        <v>1</v>
      </c>
    </row>
    <row r="35" spans="1:6" x14ac:dyDescent="0.25">
      <c r="A35" t="s">
        <v>164</v>
      </c>
      <c r="B35" t="s">
        <v>167</v>
      </c>
      <c r="C35">
        <f>COUNTIFS('auto matches'!$F:$F,$A35,'auto matches'!$G:$G,$B35)</f>
        <v>1</v>
      </c>
      <c r="D35">
        <f>COUNTIFS('auto matches'!$F:$F,$A35,'auto matches'!$G:$G,$B35,'auto matches'!$M:$M,"Y")</f>
        <v>1</v>
      </c>
      <c r="E35">
        <f>COUNTIFS('manual matches'!$A:$A,$A35,'manual matches'!$B:$B,$B35,'manual matches'!$C:$C,"&gt;""")</f>
        <v>0</v>
      </c>
      <c r="F35">
        <f t="shared" si="0"/>
        <v>1</v>
      </c>
    </row>
    <row r="36" spans="1:6" x14ac:dyDescent="0.25">
      <c r="A36" t="s">
        <v>168</v>
      </c>
      <c r="B36" t="s">
        <v>168</v>
      </c>
      <c r="C36">
        <f>COUNTIFS('auto matches'!$F:$F,$A36,'auto matches'!$G:$G,$B36)</f>
        <v>8</v>
      </c>
      <c r="D36">
        <f>COUNTIFS('auto matches'!$F:$F,$A36,'auto matches'!$G:$G,$B36,'auto matches'!$M:$M,"Y")</f>
        <v>1</v>
      </c>
      <c r="E36">
        <f>COUNTIFS('manual matches'!$A:$A,$A36,'manual matches'!$B:$B,$B36,'manual matches'!$C:$C,"&gt;""")</f>
        <v>0</v>
      </c>
      <c r="F36">
        <f t="shared" si="0"/>
        <v>1</v>
      </c>
    </row>
    <row r="37" spans="1:6" x14ac:dyDescent="0.25">
      <c r="A37" t="s">
        <v>196</v>
      </c>
      <c r="B37" t="s">
        <v>199</v>
      </c>
      <c r="C37">
        <f>COUNTIFS('auto matches'!$F:$F,$A37,'auto matches'!$G:$G,$B37)</f>
        <v>2</v>
      </c>
      <c r="D37">
        <f>COUNTIFS('auto matches'!$F:$F,$A37,'auto matches'!$G:$G,$B37,'auto matches'!$M:$M,"Y")</f>
        <v>1</v>
      </c>
      <c r="E37">
        <f>COUNTIFS('manual matches'!$A:$A,$A37,'manual matches'!$B:$B,$B37,'manual matches'!$C:$C,"&gt;""")</f>
        <v>0</v>
      </c>
      <c r="F37">
        <f t="shared" si="0"/>
        <v>1</v>
      </c>
    </row>
    <row r="38" spans="1:6" x14ac:dyDescent="0.25">
      <c r="A38" t="s">
        <v>202</v>
      </c>
      <c r="B38" t="s">
        <v>206</v>
      </c>
      <c r="C38">
        <f>COUNTIFS('auto matches'!$F:$F,$A38,'auto matches'!$G:$G,$B38)</f>
        <v>1</v>
      </c>
      <c r="D38">
        <f>COUNTIFS('auto matches'!$F:$F,$A38,'auto matches'!$G:$G,$B38,'auto matches'!$M:$M,"Y")</f>
        <v>1</v>
      </c>
      <c r="E38">
        <f>COUNTIFS('manual matches'!$A:$A,$A38,'manual matches'!$B:$B,$B38,'manual matches'!$C:$C,"&gt;""")</f>
        <v>0</v>
      </c>
      <c r="F38">
        <f t="shared" si="0"/>
        <v>1</v>
      </c>
    </row>
    <row r="39" spans="1:6" x14ac:dyDescent="0.25">
      <c r="A39" t="s">
        <v>4740</v>
      </c>
      <c r="B39" t="s">
        <v>4723</v>
      </c>
      <c r="C39">
        <f>COUNTIFS('auto matches'!$F:$F,$A39,'auto matches'!$G:$G,$B39)</f>
        <v>0</v>
      </c>
      <c r="D39">
        <f>COUNTIFS('auto matches'!$F:$F,$A39,'auto matches'!$G:$G,$B39,'auto matches'!$M:$M,"Y")</f>
        <v>0</v>
      </c>
      <c r="E39">
        <f>COUNTIFS('manual matches'!$A:$A,$A39,'manual matches'!$B:$B,$B39,'manual matches'!$C:$C,"&gt;""")</f>
        <v>1</v>
      </c>
      <c r="F39">
        <f t="shared" si="0"/>
        <v>1</v>
      </c>
    </row>
    <row r="40" spans="1:6" x14ac:dyDescent="0.25">
      <c r="A40" t="s">
        <v>207</v>
      </c>
      <c r="B40" t="s">
        <v>207</v>
      </c>
      <c r="C40">
        <f>COUNTIFS('auto matches'!$F:$F,$A40,'auto matches'!$G:$G,$B40)</f>
        <v>10</v>
      </c>
      <c r="D40">
        <f>COUNTIFS('auto matches'!$F:$F,$A40,'auto matches'!$G:$G,$B40,'auto matches'!$M:$M,"Y")</f>
        <v>1</v>
      </c>
      <c r="E40">
        <f>COUNTIFS('manual matches'!$A:$A,$A40,'manual matches'!$B:$B,$B40,'manual matches'!$C:$C,"&gt;""")</f>
        <v>0</v>
      </c>
      <c r="F40">
        <f t="shared" si="0"/>
        <v>1</v>
      </c>
    </row>
    <row r="41" spans="1:6" x14ac:dyDescent="0.25">
      <c r="A41" t="s">
        <v>233</v>
      </c>
      <c r="B41" t="s">
        <v>236</v>
      </c>
      <c r="C41">
        <f>COUNTIFS('auto matches'!$F:$F,$A41,'auto matches'!$G:$G,$B41)</f>
        <v>1</v>
      </c>
      <c r="D41">
        <f>COUNTIFS('auto matches'!$F:$F,$A41,'auto matches'!$G:$G,$B41,'auto matches'!$M:$M,"Y")</f>
        <v>1</v>
      </c>
      <c r="E41">
        <f>COUNTIFS('manual matches'!$A:$A,$A41,'manual matches'!$B:$B,$B41,'manual matches'!$C:$C,"&gt;""")</f>
        <v>0</v>
      </c>
      <c r="F41">
        <f t="shared" si="0"/>
        <v>1</v>
      </c>
    </row>
    <row r="42" spans="1:6" x14ac:dyDescent="0.25">
      <c r="A42" t="s">
        <v>237</v>
      </c>
      <c r="B42" t="s">
        <v>237</v>
      </c>
      <c r="C42">
        <f>COUNTIFS('auto matches'!$F:$F,$A42,'auto matches'!$G:$G,$B42)</f>
        <v>2</v>
      </c>
      <c r="D42">
        <f>COUNTIFS('auto matches'!$F:$F,$A42,'auto matches'!$G:$G,$B42,'auto matches'!$M:$M,"Y")</f>
        <v>1</v>
      </c>
      <c r="E42">
        <f>COUNTIFS('manual matches'!$A:$A,$A42,'manual matches'!$B:$B,$B42,'manual matches'!$C:$C,"&gt;""")</f>
        <v>0</v>
      </c>
      <c r="F42">
        <f t="shared" si="0"/>
        <v>1</v>
      </c>
    </row>
    <row r="43" spans="1:6" x14ac:dyDescent="0.25">
      <c r="A43" t="s">
        <v>242</v>
      </c>
      <c r="B43" t="s">
        <v>245</v>
      </c>
      <c r="C43">
        <f>COUNTIFS('auto matches'!$F:$F,$A43,'auto matches'!$G:$G,$B43)</f>
        <v>1</v>
      </c>
      <c r="D43">
        <f>COUNTIFS('auto matches'!$F:$F,$A43,'auto matches'!$G:$G,$B43,'auto matches'!$M:$M,"Y")</f>
        <v>1</v>
      </c>
      <c r="E43">
        <f>COUNTIFS('manual matches'!$A:$A,$A43,'manual matches'!$B:$B,$B43,'manual matches'!$C:$C,"&gt;""")</f>
        <v>0</v>
      </c>
      <c r="F43">
        <f t="shared" si="0"/>
        <v>1</v>
      </c>
    </row>
    <row r="44" spans="1:6" x14ac:dyDescent="0.25">
      <c r="A44" t="s">
        <v>242</v>
      </c>
      <c r="B44" t="s">
        <v>248</v>
      </c>
      <c r="C44">
        <f>COUNTIFS('auto matches'!$F:$F,$A44,'auto matches'!$G:$G,$B44)</f>
        <v>1</v>
      </c>
      <c r="D44">
        <f>COUNTIFS('auto matches'!$F:$F,$A44,'auto matches'!$G:$G,$B44,'auto matches'!$M:$M,"Y")</f>
        <v>1</v>
      </c>
      <c r="E44">
        <f>COUNTIFS('manual matches'!$A:$A,$A44,'manual matches'!$B:$B,$B44,'manual matches'!$C:$C,"&gt;""")</f>
        <v>0</v>
      </c>
      <c r="F44">
        <f t="shared" si="0"/>
        <v>1</v>
      </c>
    </row>
    <row r="45" spans="1:6" x14ac:dyDescent="0.25">
      <c r="A45" t="s">
        <v>242</v>
      </c>
      <c r="B45" t="s">
        <v>250</v>
      </c>
      <c r="C45">
        <f>COUNTIFS('auto matches'!$F:$F,$A45,'auto matches'!$G:$G,$B45)</f>
        <v>1</v>
      </c>
      <c r="D45">
        <f>COUNTIFS('auto matches'!$F:$F,$A45,'auto matches'!$G:$G,$B45,'auto matches'!$M:$M,"Y")</f>
        <v>1</v>
      </c>
      <c r="E45">
        <f>COUNTIFS('manual matches'!$A:$A,$A45,'manual matches'!$B:$B,$B45,'manual matches'!$C:$C,"&gt;""")</f>
        <v>0</v>
      </c>
      <c r="F45">
        <f t="shared" si="0"/>
        <v>1</v>
      </c>
    </row>
    <row r="46" spans="1:6" x14ac:dyDescent="0.25">
      <c r="A46" t="s">
        <v>251</v>
      </c>
      <c r="B46" t="s">
        <v>251</v>
      </c>
      <c r="C46">
        <f>COUNTIFS('auto matches'!$F:$F,$A46,'auto matches'!$G:$G,$B46)</f>
        <v>1</v>
      </c>
      <c r="D46">
        <f>COUNTIFS('auto matches'!$F:$F,$A46,'auto matches'!$G:$G,$B46,'auto matches'!$M:$M,"Y")</f>
        <v>1</v>
      </c>
      <c r="E46">
        <f>COUNTIFS('manual matches'!$A:$A,$A46,'manual matches'!$B:$B,$B46,'manual matches'!$C:$C,"&gt;""")</f>
        <v>0</v>
      </c>
      <c r="F46">
        <f t="shared" si="0"/>
        <v>1</v>
      </c>
    </row>
    <row r="47" spans="1:6" x14ac:dyDescent="0.25">
      <c r="A47" t="s">
        <v>254</v>
      </c>
      <c r="B47" t="s">
        <v>257</v>
      </c>
      <c r="C47">
        <f>COUNTIFS('auto matches'!$F:$F,$A47,'auto matches'!$G:$G,$B47)</f>
        <v>2</v>
      </c>
      <c r="D47">
        <f>COUNTIFS('auto matches'!$F:$F,$A47,'auto matches'!$G:$G,$B47,'auto matches'!$M:$M,"Y")</f>
        <v>1</v>
      </c>
      <c r="E47">
        <f>COUNTIFS('manual matches'!$A:$A,$A47,'manual matches'!$B:$B,$B47,'manual matches'!$C:$C,"&gt;""")</f>
        <v>0</v>
      </c>
      <c r="F47">
        <f t="shared" si="0"/>
        <v>1</v>
      </c>
    </row>
    <row r="48" spans="1:6" x14ac:dyDescent="0.25">
      <c r="A48" t="s">
        <v>260</v>
      </c>
      <c r="B48" t="s">
        <v>264</v>
      </c>
      <c r="C48">
        <f>COUNTIFS('auto matches'!$F:$F,$A48,'auto matches'!$G:$G,$B48)</f>
        <v>2</v>
      </c>
      <c r="D48">
        <f>COUNTIFS('auto matches'!$F:$F,$A48,'auto matches'!$G:$G,$B48,'auto matches'!$M:$M,"Y")</f>
        <v>1</v>
      </c>
      <c r="E48">
        <f>COUNTIFS('manual matches'!$A:$A,$A48,'manual matches'!$B:$B,$B48,'manual matches'!$C:$C,"&gt;""")</f>
        <v>0</v>
      </c>
      <c r="F48">
        <f t="shared" si="0"/>
        <v>1</v>
      </c>
    </row>
    <row r="49" spans="1:6" x14ac:dyDescent="0.25">
      <c r="A49" t="s">
        <v>260</v>
      </c>
      <c r="B49" t="s">
        <v>268</v>
      </c>
      <c r="C49">
        <f>COUNTIFS('auto matches'!$F:$F,$A49,'auto matches'!$G:$G,$B49)</f>
        <v>1</v>
      </c>
      <c r="D49">
        <f>COUNTIFS('auto matches'!$F:$F,$A49,'auto matches'!$G:$G,$B49,'auto matches'!$M:$M,"Y")</f>
        <v>1</v>
      </c>
      <c r="E49">
        <f>COUNTIFS('manual matches'!$A:$A,$A49,'manual matches'!$B:$B,$B49,'manual matches'!$C:$C,"&gt;""")</f>
        <v>0</v>
      </c>
      <c r="F49">
        <f t="shared" si="0"/>
        <v>1</v>
      </c>
    </row>
    <row r="50" spans="1:6" x14ac:dyDescent="0.25">
      <c r="A50" t="s">
        <v>269</v>
      </c>
      <c r="B50" t="s">
        <v>273</v>
      </c>
      <c r="C50">
        <f>COUNTIFS('auto matches'!$F:$F,$A50,'auto matches'!$G:$G,$B50)</f>
        <v>2</v>
      </c>
      <c r="D50">
        <f>COUNTIFS('auto matches'!$F:$F,$A50,'auto matches'!$G:$G,$B50,'auto matches'!$M:$M,"Y")</f>
        <v>1</v>
      </c>
      <c r="E50">
        <f>COUNTIFS('manual matches'!$A:$A,$A50,'manual matches'!$B:$B,$B50,'manual matches'!$C:$C,"&gt;""")</f>
        <v>0</v>
      </c>
      <c r="F50">
        <f t="shared" si="0"/>
        <v>1</v>
      </c>
    </row>
    <row r="51" spans="1:6" x14ac:dyDescent="0.25">
      <c r="A51" t="s">
        <v>275</v>
      </c>
      <c r="B51" t="s">
        <v>278</v>
      </c>
      <c r="C51">
        <f>COUNTIFS('auto matches'!$F:$F,$A51,'auto matches'!$G:$G,$B51)</f>
        <v>1</v>
      </c>
      <c r="D51">
        <f>COUNTIFS('auto matches'!$F:$F,$A51,'auto matches'!$G:$G,$B51,'auto matches'!$M:$M,"Y")</f>
        <v>1</v>
      </c>
      <c r="E51">
        <f>COUNTIFS('manual matches'!$A:$A,$A51,'manual matches'!$B:$B,$B51,'manual matches'!$C:$C,"&gt;""")</f>
        <v>0</v>
      </c>
      <c r="F51">
        <f t="shared" si="0"/>
        <v>1</v>
      </c>
    </row>
    <row r="52" spans="1:6" x14ac:dyDescent="0.25">
      <c r="A52" t="s">
        <v>282</v>
      </c>
      <c r="B52">
        <v>4</v>
      </c>
      <c r="C52">
        <f>COUNTIFS('auto matches'!$F:$F,$A52,'auto matches'!$G:$G,$B52)</f>
        <v>1</v>
      </c>
      <c r="D52">
        <f>COUNTIFS('auto matches'!$F:$F,$A52,'auto matches'!$G:$G,$B52,'auto matches'!$M:$M,"Y")</f>
        <v>1</v>
      </c>
      <c r="E52">
        <f>COUNTIFS('manual matches'!$A:$A,$A52,'manual matches'!$B:$B,$B52,'manual matches'!$C:$C,"&gt;""")</f>
        <v>0</v>
      </c>
      <c r="F52">
        <f t="shared" si="0"/>
        <v>1</v>
      </c>
    </row>
    <row r="53" spans="1:6" x14ac:dyDescent="0.25">
      <c r="A53" t="s">
        <v>282</v>
      </c>
      <c r="B53" t="s">
        <v>4724</v>
      </c>
      <c r="C53">
        <f>COUNTIFS('auto matches'!$F:$F,$A53,'auto matches'!$G:$G,$B53)</f>
        <v>0</v>
      </c>
      <c r="D53">
        <f>COUNTIFS('auto matches'!$F:$F,$A53,'auto matches'!$G:$G,$B53,'auto matches'!$M:$M,"Y")</f>
        <v>0</v>
      </c>
      <c r="E53">
        <f>COUNTIFS('manual matches'!$A:$A,$A53,'manual matches'!$B:$B,$B53,'manual matches'!$C:$C,"&gt;""")</f>
        <v>1</v>
      </c>
      <c r="F53">
        <f t="shared" si="0"/>
        <v>1</v>
      </c>
    </row>
    <row r="54" spans="1:6" x14ac:dyDescent="0.25">
      <c r="A54" t="s">
        <v>282</v>
      </c>
      <c r="B54" t="s">
        <v>282</v>
      </c>
      <c r="C54">
        <f>COUNTIFS('auto matches'!$F:$F,$A54,'auto matches'!$G:$G,$B54)</f>
        <v>5</v>
      </c>
      <c r="D54">
        <f>COUNTIFS('auto matches'!$F:$F,$A54,'auto matches'!$G:$G,$B54,'auto matches'!$M:$M,"Y")</f>
        <v>1</v>
      </c>
      <c r="E54">
        <f>COUNTIFS('manual matches'!$A:$A,$A54,'manual matches'!$B:$B,$B54,'manual matches'!$C:$C,"&gt;""")</f>
        <v>0</v>
      </c>
      <c r="F54">
        <f t="shared" si="0"/>
        <v>1</v>
      </c>
    </row>
    <row r="55" spans="1:6" x14ac:dyDescent="0.25">
      <c r="A55" t="s">
        <v>282</v>
      </c>
      <c r="B55" t="s">
        <v>295</v>
      </c>
      <c r="C55">
        <f>COUNTIFS('auto matches'!$F:$F,$A55,'auto matches'!$G:$G,$B55)</f>
        <v>1</v>
      </c>
      <c r="D55">
        <f>COUNTIFS('auto matches'!$F:$F,$A55,'auto matches'!$G:$G,$B55,'auto matches'!$M:$M,"Y")</f>
        <v>1</v>
      </c>
      <c r="E55">
        <f>COUNTIFS('manual matches'!$A:$A,$A55,'manual matches'!$B:$B,$B55,'manual matches'!$C:$C,"&gt;""")</f>
        <v>0</v>
      </c>
      <c r="F55">
        <f t="shared" si="0"/>
        <v>1</v>
      </c>
    </row>
    <row r="56" spans="1:6" x14ac:dyDescent="0.25">
      <c r="A56" t="s">
        <v>282</v>
      </c>
      <c r="B56" t="s">
        <v>298</v>
      </c>
      <c r="C56">
        <f>COUNTIFS('auto matches'!$F:$F,$A56,'auto matches'!$G:$G,$B56)</f>
        <v>4</v>
      </c>
      <c r="D56">
        <f>COUNTIFS('auto matches'!$F:$F,$A56,'auto matches'!$G:$G,$B56,'auto matches'!$M:$M,"Y")</f>
        <v>1</v>
      </c>
      <c r="E56">
        <f>COUNTIFS('manual matches'!$A:$A,$A56,'manual matches'!$B:$B,$B56,'manual matches'!$C:$C,"&gt;""")</f>
        <v>0</v>
      </c>
      <c r="F56">
        <f t="shared" si="0"/>
        <v>1</v>
      </c>
    </row>
    <row r="57" spans="1:6" x14ac:dyDescent="0.25">
      <c r="A57" t="s">
        <v>282</v>
      </c>
      <c r="B57" t="s">
        <v>305</v>
      </c>
      <c r="C57">
        <f>COUNTIFS('auto matches'!$F:$F,$A57,'auto matches'!$G:$G,$B57)</f>
        <v>2</v>
      </c>
      <c r="D57">
        <f>COUNTIFS('auto matches'!$F:$F,$A57,'auto matches'!$G:$G,$B57,'auto matches'!$M:$M,"Y")</f>
        <v>1</v>
      </c>
      <c r="E57">
        <f>COUNTIFS('manual matches'!$A:$A,$A57,'manual matches'!$B:$B,$B57,'manual matches'!$C:$C,"&gt;""")</f>
        <v>0</v>
      </c>
      <c r="F57">
        <f t="shared" si="0"/>
        <v>1</v>
      </c>
    </row>
    <row r="58" spans="1:6" x14ac:dyDescent="0.25">
      <c r="A58" t="s">
        <v>307</v>
      </c>
      <c r="B58" t="s">
        <v>311</v>
      </c>
      <c r="C58">
        <f>COUNTIFS('auto matches'!$F:$F,$A58,'auto matches'!$G:$G,$B58)</f>
        <v>3</v>
      </c>
      <c r="D58">
        <f>COUNTIFS('auto matches'!$F:$F,$A58,'auto matches'!$G:$G,$B58,'auto matches'!$M:$M,"Y")</f>
        <v>1</v>
      </c>
      <c r="E58">
        <f>COUNTIFS('manual matches'!$A:$A,$A58,'manual matches'!$B:$B,$B58,'manual matches'!$C:$C,"&gt;""")</f>
        <v>0</v>
      </c>
      <c r="F58">
        <f t="shared" si="0"/>
        <v>1</v>
      </c>
    </row>
    <row r="59" spans="1:6" x14ac:dyDescent="0.25">
      <c r="A59" t="s">
        <v>315</v>
      </c>
      <c r="B59" t="s">
        <v>318</v>
      </c>
      <c r="C59">
        <f>COUNTIFS('auto matches'!$F:$F,$A59,'auto matches'!$G:$G,$B59)</f>
        <v>4</v>
      </c>
      <c r="D59">
        <f>COUNTIFS('auto matches'!$F:$F,$A59,'auto matches'!$G:$G,$B59,'auto matches'!$M:$M,"Y")</f>
        <v>1</v>
      </c>
      <c r="E59">
        <f>COUNTIFS('manual matches'!$A:$A,$A59,'manual matches'!$B:$B,$B59,'manual matches'!$C:$C,"&gt;""")</f>
        <v>0</v>
      </c>
      <c r="F59">
        <f t="shared" si="0"/>
        <v>1</v>
      </c>
    </row>
    <row r="60" spans="1:6" x14ac:dyDescent="0.25">
      <c r="A60" t="s">
        <v>315</v>
      </c>
      <c r="B60" t="s">
        <v>324</v>
      </c>
      <c r="C60">
        <f>COUNTIFS('auto matches'!$F:$F,$A60,'auto matches'!$G:$G,$B60)</f>
        <v>2</v>
      </c>
      <c r="D60">
        <f>COUNTIFS('auto matches'!$F:$F,$A60,'auto matches'!$G:$G,$B60,'auto matches'!$M:$M,"Y")</f>
        <v>1</v>
      </c>
      <c r="E60">
        <f>COUNTIFS('manual matches'!$A:$A,$A60,'manual matches'!$B:$B,$B60,'manual matches'!$C:$C,"&gt;""")</f>
        <v>0</v>
      </c>
      <c r="F60">
        <f t="shared" si="0"/>
        <v>1</v>
      </c>
    </row>
    <row r="61" spans="1:6" x14ac:dyDescent="0.25">
      <c r="A61" t="s">
        <v>4725</v>
      </c>
      <c r="B61" t="s">
        <v>4726</v>
      </c>
      <c r="C61">
        <f>COUNTIFS('auto matches'!$F:$F,$A61,'auto matches'!$G:$G,$B61)</f>
        <v>0</v>
      </c>
      <c r="D61">
        <f>COUNTIFS('auto matches'!$F:$F,$A61,'auto matches'!$G:$G,$B61,'auto matches'!$M:$M,"Y")</f>
        <v>0</v>
      </c>
      <c r="E61">
        <f>COUNTIFS('manual matches'!$A:$A,$A61,'manual matches'!$B:$B,$B61,'manual matches'!$C:$C,"&gt;""")</f>
        <v>1</v>
      </c>
      <c r="F61">
        <f t="shared" si="0"/>
        <v>1</v>
      </c>
    </row>
    <row r="62" spans="1:6" x14ac:dyDescent="0.25">
      <c r="A62" t="s">
        <v>326</v>
      </c>
      <c r="B62" t="s">
        <v>329</v>
      </c>
      <c r="C62">
        <f>COUNTIFS('auto matches'!$F:$F,$A62,'auto matches'!$G:$G,$B62)</f>
        <v>2</v>
      </c>
      <c r="D62">
        <f>COUNTIFS('auto matches'!$F:$F,$A62,'auto matches'!$G:$G,$B62,'auto matches'!$M:$M,"Y")</f>
        <v>1</v>
      </c>
      <c r="E62">
        <f>COUNTIFS('manual matches'!$A:$A,$A62,'manual matches'!$B:$B,$B62,'manual matches'!$C:$C,"&gt;""")</f>
        <v>0</v>
      </c>
      <c r="F62">
        <f t="shared" si="0"/>
        <v>1</v>
      </c>
    </row>
    <row r="63" spans="1:6" x14ac:dyDescent="0.25">
      <c r="A63" t="s">
        <v>331</v>
      </c>
      <c r="B63" t="s">
        <v>334</v>
      </c>
      <c r="C63">
        <f>COUNTIFS('auto matches'!$F:$F,$A63,'auto matches'!$G:$G,$B63)</f>
        <v>1</v>
      </c>
      <c r="D63">
        <f>COUNTIFS('auto matches'!$F:$F,$A63,'auto matches'!$G:$G,$B63,'auto matches'!$M:$M,"Y")</f>
        <v>1</v>
      </c>
      <c r="E63">
        <f>COUNTIFS('manual matches'!$A:$A,$A63,'manual matches'!$B:$B,$B63,'manual matches'!$C:$C,"&gt;""")</f>
        <v>0</v>
      </c>
      <c r="F63">
        <f t="shared" si="0"/>
        <v>1</v>
      </c>
    </row>
    <row r="64" spans="1:6" x14ac:dyDescent="0.25">
      <c r="A64" t="s">
        <v>335</v>
      </c>
      <c r="B64" t="s">
        <v>338</v>
      </c>
      <c r="C64">
        <f>COUNTIFS('auto matches'!$F:$F,$A64,'auto matches'!$G:$G,$B64)</f>
        <v>1</v>
      </c>
      <c r="D64">
        <f>COUNTIFS('auto matches'!$F:$F,$A64,'auto matches'!$G:$G,$B64,'auto matches'!$M:$M,"Y")</f>
        <v>1</v>
      </c>
      <c r="E64">
        <f>COUNTIFS('manual matches'!$A:$A,$A64,'manual matches'!$B:$B,$B64,'manual matches'!$C:$C,"&gt;""")</f>
        <v>0</v>
      </c>
      <c r="F64">
        <f t="shared" si="0"/>
        <v>1</v>
      </c>
    </row>
    <row r="65" spans="1:6" x14ac:dyDescent="0.25">
      <c r="A65" t="s">
        <v>343</v>
      </c>
      <c r="B65" t="s">
        <v>342</v>
      </c>
      <c r="C65">
        <f>COUNTIFS('auto matches'!$F:$F,$A65,'auto matches'!$G:$G,$B65)</f>
        <v>3</v>
      </c>
      <c r="D65">
        <f>COUNTIFS('auto matches'!$F:$F,$A65,'auto matches'!$G:$G,$B65,'auto matches'!$M:$M,"Y")</f>
        <v>1</v>
      </c>
      <c r="E65">
        <f>COUNTIFS('manual matches'!$A:$A,$A65,'manual matches'!$B:$B,$B65,'manual matches'!$C:$C,"&gt;""")</f>
        <v>0</v>
      </c>
      <c r="F65">
        <f t="shared" si="0"/>
        <v>1</v>
      </c>
    </row>
    <row r="66" spans="1:6" x14ac:dyDescent="0.25">
      <c r="A66" t="s">
        <v>348</v>
      </c>
      <c r="B66" t="s">
        <v>352</v>
      </c>
      <c r="C66">
        <f>COUNTIFS('auto matches'!$F:$F,$A66,'auto matches'!$G:$G,$B66)</f>
        <v>1</v>
      </c>
      <c r="D66">
        <f>COUNTIFS('auto matches'!$F:$F,$A66,'auto matches'!$G:$G,$B66,'auto matches'!$M:$M,"Y")</f>
        <v>1</v>
      </c>
      <c r="E66">
        <f>COUNTIFS('manual matches'!$A:$A,$A66,'manual matches'!$B:$B,$B66,'manual matches'!$C:$C,"&gt;""")</f>
        <v>0</v>
      </c>
      <c r="F66">
        <f t="shared" si="0"/>
        <v>1</v>
      </c>
    </row>
    <row r="67" spans="1:6" x14ac:dyDescent="0.25">
      <c r="A67" t="s">
        <v>356</v>
      </c>
      <c r="B67" t="s">
        <v>356</v>
      </c>
      <c r="C67">
        <f>COUNTIFS('auto matches'!$F:$F,$A67,'auto matches'!$G:$G,$B67)</f>
        <v>3</v>
      </c>
      <c r="D67">
        <f>COUNTIFS('auto matches'!$F:$F,$A67,'auto matches'!$G:$G,$B67,'auto matches'!$M:$M,"Y")</f>
        <v>1</v>
      </c>
      <c r="E67">
        <f>COUNTIFS('manual matches'!$A:$A,$A67,'manual matches'!$B:$B,$B67,'manual matches'!$C:$C,"&gt;""")</f>
        <v>0</v>
      </c>
      <c r="F67">
        <f t="shared" ref="F67:F130" si="1">SUM(D67:E67)</f>
        <v>1</v>
      </c>
    </row>
    <row r="68" spans="1:6" x14ac:dyDescent="0.25">
      <c r="A68" t="s">
        <v>4605</v>
      </c>
      <c r="B68" t="s">
        <v>4606</v>
      </c>
      <c r="C68">
        <f>COUNTIFS('auto matches'!$F:$F,$A68,'auto matches'!$G:$G,$B68)</f>
        <v>0</v>
      </c>
      <c r="D68">
        <f>COUNTIFS('auto matches'!$F:$F,$A68,'auto matches'!$G:$G,$B68,'auto matches'!$M:$M,"Y")</f>
        <v>0</v>
      </c>
      <c r="E68">
        <f>COUNTIFS('manual matches'!$A:$A,$A68,'manual matches'!$B:$B,$B68,'manual matches'!$C:$C,"&gt;""")</f>
        <v>1</v>
      </c>
      <c r="F68">
        <f t="shared" si="1"/>
        <v>1</v>
      </c>
    </row>
    <row r="69" spans="1:6" x14ac:dyDescent="0.25">
      <c r="A69" t="s">
        <v>360</v>
      </c>
      <c r="B69" t="s">
        <v>364</v>
      </c>
      <c r="C69">
        <f>COUNTIFS('auto matches'!$F:$F,$A69,'auto matches'!$G:$G,$B69)</f>
        <v>1</v>
      </c>
      <c r="D69">
        <f>COUNTIFS('auto matches'!$F:$F,$A69,'auto matches'!$G:$G,$B69,'auto matches'!$M:$M,"Y")</f>
        <v>1</v>
      </c>
      <c r="E69">
        <f>COUNTIFS('manual matches'!$A:$A,$A69,'manual matches'!$B:$B,$B69,'manual matches'!$C:$C,"&gt;""")</f>
        <v>0</v>
      </c>
      <c r="F69">
        <f t="shared" si="1"/>
        <v>1</v>
      </c>
    </row>
    <row r="70" spans="1:6" x14ac:dyDescent="0.25">
      <c r="A70" t="s">
        <v>360</v>
      </c>
      <c r="B70" t="s">
        <v>367</v>
      </c>
      <c r="C70">
        <f>COUNTIFS('auto matches'!$F:$F,$A70,'auto matches'!$G:$G,$B70)</f>
        <v>1</v>
      </c>
      <c r="D70">
        <f>COUNTIFS('auto matches'!$F:$F,$A70,'auto matches'!$G:$G,$B70,'auto matches'!$M:$M,"Y")</f>
        <v>1</v>
      </c>
      <c r="E70">
        <f>COUNTIFS('manual matches'!$A:$A,$A70,'manual matches'!$B:$B,$B70,'manual matches'!$C:$C,"&gt;""")</f>
        <v>0</v>
      </c>
      <c r="F70">
        <f t="shared" si="1"/>
        <v>1</v>
      </c>
    </row>
    <row r="71" spans="1:6" x14ac:dyDescent="0.25">
      <c r="A71" t="s">
        <v>360</v>
      </c>
      <c r="B71" t="s">
        <v>369</v>
      </c>
      <c r="C71">
        <f>COUNTIFS('auto matches'!$F:$F,$A71,'auto matches'!$G:$G,$B71)</f>
        <v>1</v>
      </c>
      <c r="D71">
        <f>COUNTIFS('auto matches'!$F:$F,$A71,'auto matches'!$G:$G,$B71,'auto matches'!$M:$M,"Y")</f>
        <v>1</v>
      </c>
      <c r="E71">
        <f>COUNTIFS('manual matches'!$A:$A,$A71,'manual matches'!$B:$B,$B71,'manual matches'!$C:$C,"&gt;""")</f>
        <v>0</v>
      </c>
      <c r="F71">
        <f t="shared" si="1"/>
        <v>1</v>
      </c>
    </row>
    <row r="72" spans="1:6" x14ac:dyDescent="0.25">
      <c r="A72" t="s">
        <v>360</v>
      </c>
      <c r="B72" t="s">
        <v>371</v>
      </c>
      <c r="C72">
        <f>COUNTIFS('auto matches'!$F:$F,$A72,'auto matches'!$G:$G,$B72)</f>
        <v>1</v>
      </c>
      <c r="D72">
        <f>COUNTIFS('auto matches'!$F:$F,$A72,'auto matches'!$G:$G,$B72,'auto matches'!$M:$M,"Y")</f>
        <v>1</v>
      </c>
      <c r="E72">
        <f>COUNTIFS('manual matches'!$A:$A,$A72,'manual matches'!$B:$B,$B72,'manual matches'!$C:$C,"&gt;""")</f>
        <v>0</v>
      </c>
      <c r="F72">
        <f t="shared" si="1"/>
        <v>1</v>
      </c>
    </row>
    <row r="73" spans="1:6" x14ac:dyDescent="0.25">
      <c r="A73" t="s">
        <v>360</v>
      </c>
      <c r="B73" t="s">
        <v>373</v>
      </c>
      <c r="C73">
        <f>COUNTIFS('auto matches'!$F:$F,$A73,'auto matches'!$G:$G,$B73)</f>
        <v>1</v>
      </c>
      <c r="D73">
        <f>COUNTIFS('auto matches'!$F:$F,$A73,'auto matches'!$G:$G,$B73,'auto matches'!$M:$M,"Y")</f>
        <v>1</v>
      </c>
      <c r="E73">
        <f>COUNTIFS('manual matches'!$A:$A,$A73,'manual matches'!$B:$B,$B73,'manual matches'!$C:$C,"&gt;""")</f>
        <v>0</v>
      </c>
      <c r="F73">
        <f t="shared" si="1"/>
        <v>1</v>
      </c>
    </row>
    <row r="74" spans="1:6" x14ac:dyDescent="0.25">
      <c r="A74" t="s">
        <v>374</v>
      </c>
      <c r="B74" t="s">
        <v>378</v>
      </c>
      <c r="C74">
        <f>COUNTIFS('auto matches'!$F:$F,$A74,'auto matches'!$G:$G,$B74)</f>
        <v>1</v>
      </c>
      <c r="D74">
        <f>COUNTIFS('auto matches'!$F:$F,$A74,'auto matches'!$G:$G,$B74,'auto matches'!$M:$M,"Y")</f>
        <v>1</v>
      </c>
      <c r="E74">
        <f>COUNTIFS('manual matches'!$A:$A,$A74,'manual matches'!$B:$B,$B74,'manual matches'!$C:$C,"&gt;""")</f>
        <v>0</v>
      </c>
      <c r="F74">
        <f t="shared" si="1"/>
        <v>1</v>
      </c>
    </row>
    <row r="75" spans="1:6" x14ac:dyDescent="0.25">
      <c r="A75" t="s">
        <v>379</v>
      </c>
      <c r="B75" t="s">
        <v>382</v>
      </c>
      <c r="C75">
        <f>COUNTIFS('auto matches'!$F:$F,$A75,'auto matches'!$G:$G,$B75)</f>
        <v>1</v>
      </c>
      <c r="D75">
        <f>COUNTIFS('auto matches'!$F:$F,$A75,'auto matches'!$G:$G,$B75,'auto matches'!$M:$M,"Y")</f>
        <v>1</v>
      </c>
      <c r="E75">
        <f>COUNTIFS('manual matches'!$A:$A,$A75,'manual matches'!$B:$B,$B75,'manual matches'!$C:$C,"&gt;""")</f>
        <v>0</v>
      </c>
      <c r="F75">
        <f t="shared" si="1"/>
        <v>1</v>
      </c>
    </row>
    <row r="76" spans="1:6" x14ac:dyDescent="0.25">
      <c r="A76" t="s">
        <v>379</v>
      </c>
      <c r="B76" t="s">
        <v>379</v>
      </c>
      <c r="C76">
        <f>COUNTIFS('auto matches'!$F:$F,$A76,'auto matches'!$G:$G,$B76)</f>
        <v>1</v>
      </c>
      <c r="D76">
        <f>COUNTIFS('auto matches'!$F:$F,$A76,'auto matches'!$G:$G,$B76,'auto matches'!$M:$M,"Y")</f>
        <v>1</v>
      </c>
      <c r="E76">
        <f>COUNTIFS('manual matches'!$A:$A,$A76,'manual matches'!$B:$B,$B76,'manual matches'!$C:$C,"&gt;""")</f>
        <v>0</v>
      </c>
      <c r="F76">
        <f t="shared" si="1"/>
        <v>1</v>
      </c>
    </row>
    <row r="77" spans="1:6" x14ac:dyDescent="0.25">
      <c r="A77" t="s">
        <v>384</v>
      </c>
      <c r="B77" t="s">
        <v>387</v>
      </c>
      <c r="C77">
        <f>COUNTIFS('auto matches'!$F:$F,$A77,'auto matches'!$G:$G,$B77)</f>
        <v>1</v>
      </c>
      <c r="D77">
        <f>COUNTIFS('auto matches'!$F:$F,$A77,'auto matches'!$G:$G,$B77,'auto matches'!$M:$M,"Y")</f>
        <v>1</v>
      </c>
      <c r="E77">
        <f>COUNTIFS('manual matches'!$A:$A,$A77,'manual matches'!$B:$B,$B77,'manual matches'!$C:$C,"&gt;""")</f>
        <v>0</v>
      </c>
      <c r="F77">
        <f t="shared" si="1"/>
        <v>1</v>
      </c>
    </row>
    <row r="78" spans="1:6" x14ac:dyDescent="0.25">
      <c r="A78" t="s">
        <v>388</v>
      </c>
      <c r="B78" t="s">
        <v>392</v>
      </c>
      <c r="C78">
        <f>COUNTIFS('auto matches'!$F:$F,$A78,'auto matches'!$G:$G,$B78)</f>
        <v>1</v>
      </c>
      <c r="D78">
        <f>COUNTIFS('auto matches'!$F:$F,$A78,'auto matches'!$G:$G,$B78,'auto matches'!$M:$M,"Y")</f>
        <v>1</v>
      </c>
      <c r="E78">
        <f>COUNTIFS('manual matches'!$A:$A,$A78,'manual matches'!$B:$B,$B78,'manual matches'!$C:$C,"&gt;""")</f>
        <v>0</v>
      </c>
      <c r="F78">
        <f t="shared" si="1"/>
        <v>1</v>
      </c>
    </row>
    <row r="79" spans="1:6" x14ac:dyDescent="0.25">
      <c r="A79" t="s">
        <v>393</v>
      </c>
      <c r="B79" t="s">
        <v>397</v>
      </c>
      <c r="C79">
        <f>COUNTIFS('auto matches'!$F:$F,$A79,'auto matches'!$G:$G,$B79)</f>
        <v>2</v>
      </c>
      <c r="D79">
        <f>COUNTIFS('auto matches'!$F:$F,$A79,'auto matches'!$G:$G,$B79,'auto matches'!$M:$M,"Y")</f>
        <v>1</v>
      </c>
      <c r="E79">
        <f>COUNTIFS('manual matches'!$A:$A,$A79,'manual matches'!$B:$B,$B79,'manual matches'!$C:$C,"&gt;""")</f>
        <v>0</v>
      </c>
      <c r="F79">
        <f t="shared" si="1"/>
        <v>1</v>
      </c>
    </row>
    <row r="80" spans="1:6" x14ac:dyDescent="0.25">
      <c r="A80" t="s">
        <v>4607</v>
      </c>
      <c r="B80" t="s">
        <v>4745</v>
      </c>
      <c r="C80">
        <f>COUNTIFS('auto matches'!$F:$F,$A80,'auto matches'!$G:$G,$B80)</f>
        <v>0</v>
      </c>
      <c r="D80">
        <f>COUNTIFS('auto matches'!$F:$F,$A80,'auto matches'!$G:$G,$B80,'auto matches'!$M:$M,"Y")</f>
        <v>0</v>
      </c>
      <c r="E80">
        <f>COUNTIFS('manual matches'!$A:$A,$A80,'manual matches'!$B:$B,$B80,'manual matches'!$C:$C,"&gt;""")</f>
        <v>1</v>
      </c>
      <c r="F80">
        <f t="shared" si="1"/>
        <v>1</v>
      </c>
    </row>
    <row r="81" spans="1:6" x14ac:dyDescent="0.25">
      <c r="A81" t="s">
        <v>399</v>
      </c>
      <c r="B81" t="s">
        <v>403</v>
      </c>
      <c r="C81">
        <f>COUNTIFS('auto matches'!$F:$F,$A81,'auto matches'!$G:$G,$B81)</f>
        <v>1</v>
      </c>
      <c r="D81">
        <f>COUNTIFS('auto matches'!$F:$F,$A81,'auto matches'!$G:$G,$B81,'auto matches'!$M:$M,"Y")</f>
        <v>1</v>
      </c>
      <c r="E81">
        <f>COUNTIFS('manual matches'!$A:$A,$A81,'manual matches'!$B:$B,$B81,'manual matches'!$C:$C,"&gt;""")</f>
        <v>0</v>
      </c>
      <c r="F81">
        <f t="shared" si="1"/>
        <v>1</v>
      </c>
    </row>
    <row r="82" spans="1:6" x14ac:dyDescent="0.25">
      <c r="A82" t="s">
        <v>399</v>
      </c>
      <c r="B82" t="s">
        <v>406</v>
      </c>
      <c r="C82">
        <f>COUNTIFS('auto matches'!$F:$F,$A82,'auto matches'!$G:$G,$B82)</f>
        <v>6</v>
      </c>
      <c r="D82">
        <f>COUNTIFS('auto matches'!$F:$F,$A82,'auto matches'!$G:$G,$B82,'auto matches'!$M:$M,"Y")</f>
        <v>1</v>
      </c>
      <c r="E82">
        <f>COUNTIFS('manual matches'!$A:$A,$A82,'manual matches'!$B:$B,$B82,'manual matches'!$C:$C,"&gt;""")</f>
        <v>0</v>
      </c>
      <c r="F82">
        <f t="shared" si="1"/>
        <v>1</v>
      </c>
    </row>
    <row r="83" spans="1:6" x14ac:dyDescent="0.25">
      <c r="A83" t="s">
        <v>399</v>
      </c>
      <c r="B83" t="s">
        <v>423</v>
      </c>
      <c r="C83">
        <f>COUNTIFS('auto matches'!$F:$F,$A83,'auto matches'!$G:$G,$B83)</f>
        <v>3</v>
      </c>
      <c r="D83">
        <f>COUNTIFS('auto matches'!$F:$F,$A83,'auto matches'!$G:$G,$B83,'auto matches'!$M:$M,"Y")</f>
        <v>1</v>
      </c>
      <c r="E83">
        <f>COUNTIFS('manual matches'!$A:$A,$A83,'manual matches'!$B:$B,$B83,'manual matches'!$C:$C,"&gt;""")</f>
        <v>0</v>
      </c>
      <c r="F83">
        <f t="shared" si="1"/>
        <v>1</v>
      </c>
    </row>
    <row r="84" spans="1:6" x14ac:dyDescent="0.25">
      <c r="A84" t="s">
        <v>399</v>
      </c>
      <c r="B84" t="s">
        <v>429</v>
      </c>
      <c r="C84">
        <f>COUNTIFS('auto matches'!$F:$F,$A84,'auto matches'!$G:$G,$B84)</f>
        <v>2</v>
      </c>
      <c r="D84">
        <f>COUNTIFS('auto matches'!$F:$F,$A84,'auto matches'!$G:$G,$B84,'auto matches'!$M:$M,"Y")</f>
        <v>1</v>
      </c>
      <c r="E84">
        <f>COUNTIFS('manual matches'!$A:$A,$A84,'manual matches'!$B:$B,$B84,'manual matches'!$C:$C,"&gt;""")</f>
        <v>0</v>
      </c>
      <c r="F84">
        <f t="shared" si="1"/>
        <v>1</v>
      </c>
    </row>
    <row r="85" spans="1:6" x14ac:dyDescent="0.25">
      <c r="A85" t="s">
        <v>432</v>
      </c>
      <c r="B85" t="s">
        <v>435</v>
      </c>
      <c r="C85">
        <f>COUNTIFS('auto matches'!$F:$F,$A85,'auto matches'!$G:$G,$B85)</f>
        <v>1</v>
      </c>
      <c r="D85">
        <f>COUNTIFS('auto matches'!$F:$F,$A85,'auto matches'!$G:$G,$B85,'auto matches'!$M:$M,"Y")</f>
        <v>1</v>
      </c>
      <c r="E85">
        <f>COUNTIFS('manual matches'!$A:$A,$A85,'manual matches'!$B:$B,$B85,'manual matches'!$C:$C,"&gt;""")</f>
        <v>0</v>
      </c>
      <c r="F85">
        <f t="shared" si="1"/>
        <v>1</v>
      </c>
    </row>
    <row r="86" spans="1:6" x14ac:dyDescent="0.25">
      <c r="A86" t="s">
        <v>432</v>
      </c>
      <c r="B86" t="s">
        <v>438</v>
      </c>
      <c r="C86">
        <f>COUNTIFS('auto matches'!$F:$F,$A86,'auto matches'!$G:$G,$B86)</f>
        <v>1</v>
      </c>
      <c r="D86">
        <f>COUNTIFS('auto matches'!$F:$F,$A86,'auto matches'!$G:$G,$B86,'auto matches'!$M:$M,"Y")</f>
        <v>1</v>
      </c>
      <c r="E86">
        <f>COUNTIFS('manual matches'!$A:$A,$A86,'manual matches'!$B:$B,$B86,'manual matches'!$C:$C,"&gt;""")</f>
        <v>0</v>
      </c>
      <c r="F86">
        <f t="shared" si="1"/>
        <v>1</v>
      </c>
    </row>
    <row r="87" spans="1:6" x14ac:dyDescent="0.25">
      <c r="A87" t="s">
        <v>432</v>
      </c>
      <c r="B87" t="s">
        <v>440</v>
      </c>
      <c r="C87">
        <f>COUNTIFS('auto matches'!$F:$F,$A87,'auto matches'!$G:$G,$B87)</f>
        <v>1</v>
      </c>
      <c r="D87">
        <f>COUNTIFS('auto matches'!$F:$F,$A87,'auto matches'!$G:$G,$B87,'auto matches'!$M:$M,"Y")</f>
        <v>1</v>
      </c>
      <c r="E87">
        <f>COUNTIFS('manual matches'!$A:$A,$A87,'manual matches'!$B:$B,$B87,'manual matches'!$C:$C,"&gt;""")</f>
        <v>0</v>
      </c>
      <c r="F87">
        <f t="shared" si="1"/>
        <v>1</v>
      </c>
    </row>
    <row r="88" spans="1:6" x14ac:dyDescent="0.25">
      <c r="A88" t="s">
        <v>441</v>
      </c>
      <c r="B88" t="s">
        <v>444</v>
      </c>
      <c r="C88">
        <f>COUNTIFS('auto matches'!$F:$F,$A88,'auto matches'!$G:$G,$B88)</f>
        <v>3</v>
      </c>
      <c r="D88">
        <f>COUNTIFS('auto matches'!$F:$F,$A88,'auto matches'!$G:$G,$B88,'auto matches'!$M:$M,"Y")</f>
        <v>1</v>
      </c>
      <c r="E88">
        <f>COUNTIFS('manual matches'!$A:$A,$A88,'manual matches'!$B:$B,$B88,'manual matches'!$C:$C,"&gt;""")</f>
        <v>0</v>
      </c>
      <c r="F88">
        <f t="shared" si="1"/>
        <v>1</v>
      </c>
    </row>
    <row r="89" spans="1:6" x14ac:dyDescent="0.25">
      <c r="A89" t="s">
        <v>441</v>
      </c>
      <c r="B89" t="s">
        <v>454</v>
      </c>
      <c r="C89">
        <f>COUNTIFS('auto matches'!$F:$F,$A89,'auto matches'!$G:$G,$B89)</f>
        <v>1</v>
      </c>
      <c r="D89">
        <f>COUNTIFS('auto matches'!$F:$F,$A89,'auto matches'!$G:$G,$B89,'auto matches'!$M:$M,"Y")</f>
        <v>1</v>
      </c>
      <c r="E89">
        <f>COUNTIFS('manual matches'!$A:$A,$A89,'manual matches'!$B:$B,$B89,'manual matches'!$C:$C,"&gt;""")</f>
        <v>0</v>
      </c>
      <c r="F89">
        <f t="shared" si="1"/>
        <v>1</v>
      </c>
    </row>
    <row r="90" spans="1:6" x14ac:dyDescent="0.25">
      <c r="A90" t="s">
        <v>441</v>
      </c>
      <c r="B90" t="s">
        <v>456</v>
      </c>
      <c r="C90">
        <f>COUNTIFS('auto matches'!$F:$F,$A90,'auto matches'!$G:$G,$B90)</f>
        <v>2</v>
      </c>
      <c r="D90">
        <f>COUNTIFS('auto matches'!$F:$F,$A90,'auto matches'!$G:$G,$B90,'auto matches'!$M:$M,"Y")</f>
        <v>1</v>
      </c>
      <c r="E90">
        <f>COUNTIFS('manual matches'!$A:$A,$A90,'manual matches'!$B:$B,$B90,'manual matches'!$C:$C,"&gt;""")</f>
        <v>0</v>
      </c>
      <c r="F90">
        <f t="shared" si="1"/>
        <v>1</v>
      </c>
    </row>
    <row r="91" spans="1:6" x14ac:dyDescent="0.25">
      <c r="A91" t="s">
        <v>458</v>
      </c>
      <c r="B91" t="s">
        <v>461</v>
      </c>
      <c r="C91">
        <f>COUNTIFS('auto matches'!$F:$F,$A91,'auto matches'!$G:$G,$B91)</f>
        <v>2</v>
      </c>
      <c r="D91">
        <f>COUNTIFS('auto matches'!$F:$F,$A91,'auto matches'!$G:$G,$B91,'auto matches'!$M:$M,"Y")</f>
        <v>1</v>
      </c>
      <c r="E91">
        <f>COUNTIFS('manual matches'!$A:$A,$A91,'manual matches'!$B:$B,$B91,'manual matches'!$C:$C,"&gt;""")</f>
        <v>0</v>
      </c>
      <c r="F91">
        <f t="shared" si="1"/>
        <v>1</v>
      </c>
    </row>
    <row r="92" spans="1:6" x14ac:dyDescent="0.25">
      <c r="A92" t="s">
        <v>463</v>
      </c>
      <c r="B92" t="s">
        <v>466</v>
      </c>
      <c r="C92">
        <f>COUNTIFS('auto matches'!$F:$F,$A92,'auto matches'!$G:$G,$B92)</f>
        <v>2</v>
      </c>
      <c r="D92">
        <f>COUNTIFS('auto matches'!$F:$F,$A92,'auto matches'!$G:$G,$B92,'auto matches'!$M:$M,"Y")</f>
        <v>1</v>
      </c>
      <c r="E92">
        <f>COUNTIFS('manual matches'!$A:$A,$A92,'manual matches'!$B:$B,$B92,'manual matches'!$C:$C,"&gt;""")</f>
        <v>0</v>
      </c>
      <c r="F92">
        <f t="shared" si="1"/>
        <v>1</v>
      </c>
    </row>
    <row r="93" spans="1:6" x14ac:dyDescent="0.25">
      <c r="A93" t="s">
        <v>471</v>
      </c>
      <c r="B93" t="s">
        <v>474</v>
      </c>
      <c r="C93">
        <f>COUNTIFS('auto matches'!$F:$F,$A93,'auto matches'!$G:$G,$B93)</f>
        <v>1</v>
      </c>
      <c r="D93">
        <f>COUNTIFS('auto matches'!$F:$F,$A93,'auto matches'!$G:$G,$B93,'auto matches'!$M:$M,"Y")</f>
        <v>1</v>
      </c>
      <c r="E93">
        <f>COUNTIFS('manual matches'!$A:$A,$A93,'manual matches'!$B:$B,$B93,'manual matches'!$C:$C,"&gt;""")</f>
        <v>0</v>
      </c>
      <c r="F93">
        <f t="shared" si="1"/>
        <v>1</v>
      </c>
    </row>
    <row r="94" spans="1:6" x14ac:dyDescent="0.25">
      <c r="A94" t="s">
        <v>471</v>
      </c>
      <c r="B94" t="s">
        <v>4744</v>
      </c>
      <c r="C94">
        <f>COUNTIFS('auto matches'!$F:$F,$A94,'auto matches'!$G:$G,$B94)</f>
        <v>0</v>
      </c>
      <c r="D94">
        <f>COUNTIFS('auto matches'!$F:$F,$A94,'auto matches'!$G:$G,$B94,'auto matches'!$M:$M,"Y")</f>
        <v>0</v>
      </c>
      <c r="E94">
        <f>COUNTIFS('manual matches'!$A:$A,$A94,'manual matches'!$B:$B,$B94,'manual matches'!$C:$C,"&gt;""")</f>
        <v>1</v>
      </c>
      <c r="F94">
        <f t="shared" si="1"/>
        <v>1</v>
      </c>
    </row>
    <row r="95" spans="1:6" x14ac:dyDescent="0.25">
      <c r="A95" t="s">
        <v>475</v>
      </c>
      <c r="B95" t="s">
        <v>479</v>
      </c>
      <c r="C95">
        <f>COUNTIFS('auto matches'!$F:$F,$A95,'auto matches'!$G:$G,$B95)</f>
        <v>2</v>
      </c>
      <c r="D95">
        <f>COUNTIFS('auto matches'!$F:$F,$A95,'auto matches'!$G:$G,$B95,'auto matches'!$M:$M,"Y")</f>
        <v>1</v>
      </c>
      <c r="E95">
        <f>COUNTIFS('manual matches'!$A:$A,$A95,'manual matches'!$B:$B,$B95,'manual matches'!$C:$C,"&gt;""")</f>
        <v>0</v>
      </c>
      <c r="F95">
        <f t="shared" si="1"/>
        <v>1</v>
      </c>
    </row>
    <row r="96" spans="1:6" x14ac:dyDescent="0.25">
      <c r="A96" t="s">
        <v>481</v>
      </c>
      <c r="B96" t="s">
        <v>484</v>
      </c>
      <c r="C96">
        <f>COUNTIFS('auto matches'!$F:$F,$A96,'auto matches'!$G:$G,$B96)</f>
        <v>4</v>
      </c>
      <c r="D96">
        <f>COUNTIFS('auto matches'!$F:$F,$A96,'auto matches'!$G:$G,$B96,'auto matches'!$M:$M,"Y")</f>
        <v>1</v>
      </c>
      <c r="E96">
        <f>COUNTIFS('manual matches'!$A:$A,$A96,'manual matches'!$B:$B,$B96,'manual matches'!$C:$C,"&gt;""")</f>
        <v>0</v>
      </c>
      <c r="F96">
        <f t="shared" si="1"/>
        <v>1</v>
      </c>
    </row>
    <row r="97" spans="1:7" x14ac:dyDescent="0.25">
      <c r="A97" t="s">
        <v>490</v>
      </c>
      <c r="B97" t="s">
        <v>493</v>
      </c>
      <c r="C97">
        <f>COUNTIFS('auto matches'!$F:$F,$A97,'auto matches'!$G:$G,$B97)</f>
        <v>2</v>
      </c>
      <c r="D97">
        <f>COUNTIFS('auto matches'!$F:$F,$A97,'auto matches'!$G:$G,$B97,'auto matches'!$M:$M,"Y")</f>
        <v>1</v>
      </c>
      <c r="E97">
        <f>COUNTIFS('manual matches'!$A:$A,$A97,'manual matches'!$B:$B,$B97,'manual matches'!$C:$C,"&gt;""")</f>
        <v>0</v>
      </c>
      <c r="F97">
        <f t="shared" si="1"/>
        <v>1</v>
      </c>
    </row>
    <row r="98" spans="1:7" x14ac:dyDescent="0.25">
      <c r="A98" t="s">
        <v>496</v>
      </c>
      <c r="B98" t="s">
        <v>499</v>
      </c>
      <c r="C98">
        <f>COUNTIFS('auto matches'!$F:$F,$A98,'auto matches'!$G:$G,$B98)</f>
        <v>2</v>
      </c>
      <c r="D98">
        <f>COUNTIFS('auto matches'!$F:$F,$A98,'auto matches'!$G:$G,$B98,'auto matches'!$M:$M,"Y")</f>
        <v>1</v>
      </c>
      <c r="E98">
        <f>COUNTIFS('manual matches'!$A:$A,$A98,'manual matches'!$B:$B,$B98,'manual matches'!$C:$C,"&gt;""")</f>
        <v>0</v>
      </c>
      <c r="F98">
        <f t="shared" si="1"/>
        <v>1</v>
      </c>
    </row>
    <row r="99" spans="1:7" x14ac:dyDescent="0.25">
      <c r="A99" t="s">
        <v>496</v>
      </c>
      <c r="B99" t="s">
        <v>503</v>
      </c>
      <c r="C99">
        <f>COUNTIFS('auto matches'!$F:$F,$A99,'auto matches'!$G:$G,$B99)</f>
        <v>1</v>
      </c>
      <c r="D99">
        <f>COUNTIFS('auto matches'!$F:$F,$A99,'auto matches'!$G:$G,$B99,'auto matches'!$M:$M,"Y")</f>
        <v>1</v>
      </c>
      <c r="E99">
        <f>COUNTIFS('manual matches'!$A:$A,$A99,'manual matches'!$B:$B,$B99,'manual matches'!$C:$C,"&gt;""")</f>
        <v>0</v>
      </c>
      <c r="F99">
        <f t="shared" si="1"/>
        <v>1</v>
      </c>
    </row>
    <row r="100" spans="1:7" x14ac:dyDescent="0.25">
      <c r="A100" t="s">
        <v>496</v>
      </c>
      <c r="B100" t="s">
        <v>505</v>
      </c>
      <c r="C100">
        <f>COUNTIFS('auto matches'!$F:$F,$A100,'auto matches'!$G:$G,$B100)</f>
        <v>2</v>
      </c>
      <c r="D100">
        <f>COUNTIFS('auto matches'!$F:$F,$A100,'auto matches'!$G:$G,$B100,'auto matches'!$M:$M,"Y")</f>
        <v>1</v>
      </c>
      <c r="E100">
        <f>COUNTIFS('manual matches'!$A:$A,$A100,'manual matches'!$B:$B,$B100,'manual matches'!$C:$C,"&gt;""")</f>
        <v>0</v>
      </c>
      <c r="F100">
        <f t="shared" si="1"/>
        <v>1</v>
      </c>
    </row>
    <row r="101" spans="1:7" x14ac:dyDescent="0.25">
      <c r="A101" t="s">
        <v>496</v>
      </c>
      <c r="B101" t="s">
        <v>508</v>
      </c>
      <c r="C101">
        <f>COUNTIFS('auto matches'!$F:$F,$A101,'auto matches'!$G:$G,$B101)</f>
        <v>1</v>
      </c>
      <c r="D101">
        <f>COUNTIFS('auto matches'!$F:$F,$A101,'auto matches'!$G:$G,$B101,'auto matches'!$M:$M,"Y")</f>
        <v>1</v>
      </c>
      <c r="E101">
        <f>COUNTIFS('manual matches'!$A:$A,$A101,'manual matches'!$B:$B,$B101,'manual matches'!$C:$C,"&gt;""")</f>
        <v>0</v>
      </c>
      <c r="F101">
        <f t="shared" si="1"/>
        <v>1</v>
      </c>
    </row>
    <row r="102" spans="1:7" x14ac:dyDescent="0.25">
      <c r="A102" t="s">
        <v>513</v>
      </c>
      <c r="B102" t="s">
        <v>512</v>
      </c>
      <c r="C102">
        <f>COUNTIFS('auto matches'!$F:$F,$A102,'auto matches'!$G:$G,$B102)</f>
        <v>1</v>
      </c>
      <c r="D102">
        <f>COUNTIFS('auto matches'!$F:$F,$A102,'auto matches'!$G:$G,$B102,'auto matches'!$M:$M,"Y")</f>
        <v>1</v>
      </c>
      <c r="E102">
        <f>COUNTIFS('manual matches'!$A:$A,$A102,'manual matches'!$B:$B,$B102,'manual matches'!$C:$C,"&gt;""")</f>
        <v>0</v>
      </c>
      <c r="F102">
        <f t="shared" si="1"/>
        <v>1</v>
      </c>
    </row>
    <row r="103" spans="1:7" x14ac:dyDescent="0.25">
      <c r="A103" t="s">
        <v>513</v>
      </c>
      <c r="B103" t="s">
        <v>515</v>
      </c>
      <c r="C103">
        <f>COUNTIFS('auto matches'!$F:$F,$A103,'auto matches'!$G:$G,$B103)</f>
        <v>1</v>
      </c>
      <c r="D103">
        <f>COUNTIFS('auto matches'!$F:$F,$A103,'auto matches'!$G:$G,$B103,'auto matches'!$M:$M,"Y")</f>
        <v>1</v>
      </c>
      <c r="E103">
        <f>COUNTIFS('manual matches'!$A:$A,$A103,'manual matches'!$B:$B,$B103,'manual matches'!$C:$C,"&gt;""")</f>
        <v>0</v>
      </c>
      <c r="F103">
        <f t="shared" si="1"/>
        <v>1</v>
      </c>
    </row>
    <row r="104" spans="1:7" x14ac:dyDescent="0.25">
      <c r="A104" t="s">
        <v>516</v>
      </c>
      <c r="B104" t="s">
        <v>4608</v>
      </c>
      <c r="C104">
        <f>COUNTIFS('auto matches'!$F:$F,$A104,'auto matches'!$G:$G,$B104)</f>
        <v>0</v>
      </c>
      <c r="D104">
        <f>COUNTIFS('auto matches'!$F:$F,$A104,'auto matches'!$G:$G,$B104,'auto matches'!$M:$M,"Y")</f>
        <v>0</v>
      </c>
      <c r="E104">
        <f>COUNTIFS('manual matches'!$A:$A,$A104,'manual matches'!$B:$B,$B104,'manual matches'!$C:$C,"&gt;""")</f>
        <v>0</v>
      </c>
      <c r="F104">
        <f t="shared" si="1"/>
        <v>0</v>
      </c>
      <c r="G104" t="s">
        <v>4787</v>
      </c>
    </row>
    <row r="105" spans="1:7" x14ac:dyDescent="0.25">
      <c r="A105" t="s">
        <v>516</v>
      </c>
      <c r="B105" t="s">
        <v>519</v>
      </c>
      <c r="C105">
        <f>COUNTIFS('auto matches'!$F:$F,$A105,'auto matches'!$G:$G,$B105)</f>
        <v>1</v>
      </c>
      <c r="D105">
        <f>COUNTIFS('auto matches'!$F:$F,$A105,'auto matches'!$G:$G,$B105,'auto matches'!$M:$M,"Y")</f>
        <v>1</v>
      </c>
      <c r="E105">
        <f>COUNTIFS('manual matches'!$A:$A,$A105,'manual matches'!$B:$B,$B105,'manual matches'!$C:$C,"&gt;""")</f>
        <v>0</v>
      </c>
      <c r="F105">
        <f t="shared" si="1"/>
        <v>1</v>
      </c>
    </row>
    <row r="106" spans="1:7" x14ac:dyDescent="0.25">
      <c r="A106" t="s">
        <v>520</v>
      </c>
      <c r="B106" t="s">
        <v>524</v>
      </c>
      <c r="C106">
        <f>COUNTIFS('auto matches'!$F:$F,$A106,'auto matches'!$G:$G,$B106)</f>
        <v>1</v>
      </c>
      <c r="D106">
        <f>COUNTIFS('auto matches'!$F:$F,$A106,'auto matches'!$G:$G,$B106,'auto matches'!$M:$M,"Y")</f>
        <v>1</v>
      </c>
      <c r="E106">
        <f>COUNTIFS('manual matches'!$A:$A,$A106,'manual matches'!$B:$B,$B106,'manual matches'!$C:$C,"&gt;""")</f>
        <v>0</v>
      </c>
      <c r="F106">
        <f t="shared" si="1"/>
        <v>1</v>
      </c>
    </row>
    <row r="107" spans="1:7" x14ac:dyDescent="0.25">
      <c r="A107" t="s">
        <v>525</v>
      </c>
      <c r="B107" t="s">
        <v>525</v>
      </c>
      <c r="C107">
        <f>COUNTIFS('auto matches'!$F:$F,$A107,'auto matches'!$G:$G,$B107)</f>
        <v>3</v>
      </c>
      <c r="D107">
        <f>COUNTIFS('auto matches'!$F:$F,$A107,'auto matches'!$G:$G,$B107,'auto matches'!$M:$M,"Y")</f>
        <v>1</v>
      </c>
      <c r="E107">
        <f>COUNTIFS('manual matches'!$A:$A,$A107,'manual matches'!$B:$B,$B107,'manual matches'!$C:$C,"&gt;""")</f>
        <v>0</v>
      </c>
      <c r="F107">
        <f t="shared" si="1"/>
        <v>1</v>
      </c>
    </row>
    <row r="108" spans="1:7" x14ac:dyDescent="0.25">
      <c r="A108" t="s">
        <v>525</v>
      </c>
      <c r="B108" t="s">
        <v>538</v>
      </c>
      <c r="C108">
        <f>COUNTIFS('auto matches'!$F:$F,$A108,'auto matches'!$G:$G,$B108)</f>
        <v>1</v>
      </c>
      <c r="D108">
        <f>COUNTIFS('auto matches'!$F:$F,$A108,'auto matches'!$G:$G,$B108,'auto matches'!$M:$M,"Y")</f>
        <v>1</v>
      </c>
      <c r="E108">
        <f>COUNTIFS('manual matches'!$A:$A,$A108,'manual matches'!$B:$B,$B108,'manual matches'!$C:$C,"&gt;""")</f>
        <v>0</v>
      </c>
      <c r="F108">
        <f t="shared" si="1"/>
        <v>1</v>
      </c>
    </row>
    <row r="109" spans="1:7" x14ac:dyDescent="0.25">
      <c r="A109" t="s">
        <v>539</v>
      </c>
      <c r="B109" t="s">
        <v>542</v>
      </c>
      <c r="C109">
        <f>COUNTIFS('auto matches'!$F:$F,$A109,'auto matches'!$G:$G,$B109)</f>
        <v>1</v>
      </c>
      <c r="D109">
        <f>COUNTIFS('auto matches'!$F:$F,$A109,'auto matches'!$G:$G,$B109,'auto matches'!$M:$M,"Y")</f>
        <v>1</v>
      </c>
      <c r="E109">
        <f>COUNTIFS('manual matches'!$A:$A,$A109,'manual matches'!$B:$B,$B109,'manual matches'!$C:$C,"&gt;""")</f>
        <v>0</v>
      </c>
      <c r="F109">
        <f t="shared" si="1"/>
        <v>1</v>
      </c>
    </row>
    <row r="110" spans="1:7" x14ac:dyDescent="0.25">
      <c r="A110" t="s">
        <v>543</v>
      </c>
      <c r="B110" t="s">
        <v>546</v>
      </c>
      <c r="C110">
        <f>COUNTIFS('auto matches'!$F:$F,$A110,'auto matches'!$G:$G,$B110)</f>
        <v>1</v>
      </c>
      <c r="D110">
        <f>COUNTIFS('auto matches'!$F:$F,$A110,'auto matches'!$G:$G,$B110,'auto matches'!$M:$M,"Y")</f>
        <v>1</v>
      </c>
      <c r="E110">
        <f>COUNTIFS('manual matches'!$A:$A,$A110,'manual matches'!$B:$B,$B110,'manual matches'!$C:$C,"&gt;""")</f>
        <v>0</v>
      </c>
      <c r="F110">
        <f t="shared" si="1"/>
        <v>1</v>
      </c>
    </row>
    <row r="111" spans="1:7" x14ac:dyDescent="0.25">
      <c r="A111" t="s">
        <v>547</v>
      </c>
      <c r="B111" t="s">
        <v>550</v>
      </c>
      <c r="C111">
        <f>COUNTIFS('auto matches'!$F:$F,$A111,'auto matches'!$G:$G,$B111)</f>
        <v>1</v>
      </c>
      <c r="D111">
        <f>COUNTIFS('auto matches'!$F:$F,$A111,'auto matches'!$G:$G,$B111,'auto matches'!$M:$M,"Y")</f>
        <v>1</v>
      </c>
      <c r="E111">
        <f>COUNTIFS('manual matches'!$A:$A,$A111,'manual matches'!$B:$B,$B111,'manual matches'!$C:$C,"&gt;""")</f>
        <v>0</v>
      </c>
      <c r="F111">
        <f t="shared" si="1"/>
        <v>1</v>
      </c>
    </row>
    <row r="112" spans="1:7" x14ac:dyDescent="0.25">
      <c r="A112" t="s">
        <v>551</v>
      </c>
      <c r="B112" t="s">
        <v>554</v>
      </c>
      <c r="C112">
        <f>COUNTIFS('auto matches'!$F:$F,$A112,'auto matches'!$G:$G,$B112)</f>
        <v>1</v>
      </c>
      <c r="D112">
        <f>COUNTIFS('auto matches'!$F:$F,$A112,'auto matches'!$G:$G,$B112,'auto matches'!$M:$M,"Y")</f>
        <v>1</v>
      </c>
      <c r="E112">
        <f>COUNTIFS('manual matches'!$A:$A,$A112,'manual matches'!$B:$B,$B112,'manual matches'!$C:$C,"&gt;""")</f>
        <v>0</v>
      </c>
      <c r="F112">
        <f t="shared" si="1"/>
        <v>1</v>
      </c>
    </row>
    <row r="113" spans="1:6" x14ac:dyDescent="0.25">
      <c r="A113" t="s">
        <v>555</v>
      </c>
      <c r="B113" t="s">
        <v>558</v>
      </c>
      <c r="C113">
        <f>COUNTIFS('auto matches'!$F:$F,$A113,'auto matches'!$G:$G,$B113)</f>
        <v>3</v>
      </c>
      <c r="D113">
        <f>COUNTIFS('auto matches'!$F:$F,$A113,'auto matches'!$G:$G,$B113,'auto matches'!$M:$M,"Y")</f>
        <v>1</v>
      </c>
      <c r="E113">
        <f>COUNTIFS('manual matches'!$A:$A,$A113,'manual matches'!$B:$B,$B113,'manual matches'!$C:$C,"&gt;""")</f>
        <v>0</v>
      </c>
      <c r="F113">
        <f t="shared" si="1"/>
        <v>1</v>
      </c>
    </row>
    <row r="114" spans="1:6" x14ac:dyDescent="0.25">
      <c r="A114" t="s">
        <v>563</v>
      </c>
      <c r="B114" t="s">
        <v>566</v>
      </c>
      <c r="C114">
        <f>COUNTIFS('auto matches'!$F:$F,$A114,'auto matches'!$G:$G,$B114)</f>
        <v>3</v>
      </c>
      <c r="D114">
        <f>COUNTIFS('auto matches'!$F:$F,$A114,'auto matches'!$G:$G,$B114,'auto matches'!$M:$M,"Y")</f>
        <v>1</v>
      </c>
      <c r="E114">
        <f>COUNTIFS('manual matches'!$A:$A,$A114,'manual matches'!$B:$B,$B114,'manual matches'!$C:$C,"&gt;""")</f>
        <v>0</v>
      </c>
      <c r="F114">
        <f t="shared" si="1"/>
        <v>1</v>
      </c>
    </row>
    <row r="115" spans="1:6" x14ac:dyDescent="0.25">
      <c r="A115" t="s">
        <v>570</v>
      </c>
      <c r="B115" t="s">
        <v>574</v>
      </c>
      <c r="C115">
        <f>COUNTIFS('auto matches'!$F:$F,$A115,'auto matches'!$G:$G,$B115)</f>
        <v>1</v>
      </c>
      <c r="D115">
        <f>COUNTIFS('auto matches'!$F:$F,$A115,'auto matches'!$G:$G,$B115,'auto matches'!$M:$M,"Y")</f>
        <v>1</v>
      </c>
      <c r="E115">
        <f>COUNTIFS('manual matches'!$A:$A,$A115,'manual matches'!$B:$B,$B115,'manual matches'!$C:$C,"&gt;""")</f>
        <v>0</v>
      </c>
      <c r="F115">
        <f t="shared" si="1"/>
        <v>1</v>
      </c>
    </row>
    <row r="116" spans="1:6" x14ac:dyDescent="0.25">
      <c r="A116" t="s">
        <v>570</v>
      </c>
      <c r="B116" t="s">
        <v>577</v>
      </c>
      <c r="C116">
        <f>COUNTIFS('auto matches'!$F:$F,$A116,'auto matches'!$G:$G,$B116)</f>
        <v>1</v>
      </c>
      <c r="D116">
        <f>COUNTIFS('auto matches'!$F:$F,$A116,'auto matches'!$G:$G,$B116,'auto matches'!$M:$M,"Y")</f>
        <v>1</v>
      </c>
      <c r="E116">
        <f>COUNTIFS('manual matches'!$A:$A,$A116,'manual matches'!$B:$B,$B116,'manual matches'!$C:$C,"&gt;""")</f>
        <v>0</v>
      </c>
      <c r="F116">
        <f t="shared" si="1"/>
        <v>1</v>
      </c>
    </row>
    <row r="117" spans="1:6" x14ac:dyDescent="0.25">
      <c r="A117" t="s">
        <v>570</v>
      </c>
      <c r="B117" t="s">
        <v>579</v>
      </c>
      <c r="C117">
        <f>COUNTIFS('auto matches'!$F:$F,$A117,'auto matches'!$G:$G,$B117)</f>
        <v>2</v>
      </c>
      <c r="D117">
        <f>COUNTIFS('auto matches'!$F:$F,$A117,'auto matches'!$G:$G,$B117,'auto matches'!$M:$M,"Y")</f>
        <v>1</v>
      </c>
      <c r="E117">
        <f>COUNTIFS('manual matches'!$A:$A,$A117,'manual matches'!$B:$B,$B117,'manual matches'!$C:$C,"&gt;""")</f>
        <v>0</v>
      </c>
      <c r="F117">
        <f t="shared" si="1"/>
        <v>1</v>
      </c>
    </row>
    <row r="118" spans="1:6" x14ac:dyDescent="0.25">
      <c r="A118" t="s">
        <v>570</v>
      </c>
      <c r="B118" t="s">
        <v>583</v>
      </c>
      <c r="C118">
        <f>COUNTIFS('auto matches'!$F:$F,$A118,'auto matches'!$G:$G,$B118)</f>
        <v>1</v>
      </c>
      <c r="D118">
        <f>COUNTIFS('auto matches'!$F:$F,$A118,'auto matches'!$G:$G,$B118,'auto matches'!$M:$M,"Y")</f>
        <v>1</v>
      </c>
      <c r="E118">
        <f>COUNTIFS('manual matches'!$A:$A,$A118,'manual matches'!$B:$B,$B118,'manual matches'!$C:$C,"&gt;""")</f>
        <v>0</v>
      </c>
      <c r="F118">
        <f t="shared" si="1"/>
        <v>1</v>
      </c>
    </row>
    <row r="119" spans="1:6" x14ac:dyDescent="0.25">
      <c r="A119" t="s">
        <v>570</v>
      </c>
      <c r="B119" t="s">
        <v>586</v>
      </c>
      <c r="C119">
        <f>COUNTIFS('auto matches'!$F:$F,$A119,'auto matches'!$G:$G,$B119)</f>
        <v>1</v>
      </c>
      <c r="D119">
        <f>COUNTIFS('auto matches'!$F:$F,$A119,'auto matches'!$G:$G,$B119,'auto matches'!$M:$M,"Y")</f>
        <v>1</v>
      </c>
      <c r="E119">
        <f>COUNTIFS('manual matches'!$A:$A,$A119,'manual matches'!$B:$B,$B119,'manual matches'!$C:$C,"&gt;""")</f>
        <v>0</v>
      </c>
      <c r="F119">
        <f t="shared" si="1"/>
        <v>1</v>
      </c>
    </row>
    <row r="120" spans="1:6" x14ac:dyDescent="0.25">
      <c r="A120" t="s">
        <v>570</v>
      </c>
      <c r="B120" t="s">
        <v>588</v>
      </c>
      <c r="C120">
        <f>COUNTIFS('auto matches'!$F:$F,$A120,'auto matches'!$G:$G,$B120)</f>
        <v>1</v>
      </c>
      <c r="D120">
        <f>COUNTIFS('auto matches'!$F:$F,$A120,'auto matches'!$G:$G,$B120,'auto matches'!$M:$M,"Y")</f>
        <v>1</v>
      </c>
      <c r="E120">
        <f>COUNTIFS('manual matches'!$A:$A,$A120,'manual matches'!$B:$B,$B120,'manual matches'!$C:$C,"&gt;""")</f>
        <v>0</v>
      </c>
      <c r="F120">
        <f t="shared" si="1"/>
        <v>1</v>
      </c>
    </row>
    <row r="121" spans="1:6" x14ac:dyDescent="0.25">
      <c r="A121" t="s">
        <v>589</v>
      </c>
      <c r="B121" t="s">
        <v>593</v>
      </c>
      <c r="C121">
        <f>COUNTIFS('auto matches'!$F:$F,$A121,'auto matches'!$G:$G,$B121)</f>
        <v>1</v>
      </c>
      <c r="D121">
        <f>COUNTIFS('auto matches'!$F:$F,$A121,'auto matches'!$G:$G,$B121,'auto matches'!$M:$M,"Y")</f>
        <v>1</v>
      </c>
      <c r="E121">
        <f>COUNTIFS('manual matches'!$A:$A,$A121,'manual matches'!$B:$B,$B121,'manual matches'!$C:$C,"&gt;""")</f>
        <v>0</v>
      </c>
      <c r="F121">
        <f t="shared" si="1"/>
        <v>1</v>
      </c>
    </row>
    <row r="122" spans="1:6" x14ac:dyDescent="0.25">
      <c r="A122" t="s">
        <v>589</v>
      </c>
      <c r="B122" t="s">
        <v>596</v>
      </c>
      <c r="C122">
        <f>COUNTIFS('auto matches'!$F:$F,$A122,'auto matches'!$G:$G,$B122)</f>
        <v>1</v>
      </c>
      <c r="D122">
        <f>COUNTIFS('auto matches'!$F:$F,$A122,'auto matches'!$G:$G,$B122,'auto matches'!$M:$M,"Y")</f>
        <v>1</v>
      </c>
      <c r="E122">
        <f>COUNTIFS('manual matches'!$A:$A,$A122,'manual matches'!$B:$B,$B122,'manual matches'!$C:$C,"&gt;""")</f>
        <v>0</v>
      </c>
      <c r="F122">
        <f t="shared" si="1"/>
        <v>1</v>
      </c>
    </row>
    <row r="123" spans="1:6" x14ac:dyDescent="0.25">
      <c r="A123" t="s">
        <v>589</v>
      </c>
      <c r="B123" t="s">
        <v>599</v>
      </c>
      <c r="C123">
        <f>COUNTIFS('auto matches'!$F:$F,$A123,'auto matches'!$G:$G,$B123)</f>
        <v>1</v>
      </c>
      <c r="D123">
        <f>COUNTIFS('auto matches'!$F:$F,$A123,'auto matches'!$G:$G,$B123,'auto matches'!$M:$M,"Y")</f>
        <v>1</v>
      </c>
      <c r="E123">
        <f>COUNTIFS('manual matches'!$A:$A,$A123,'manual matches'!$B:$B,$B123,'manual matches'!$C:$C,"&gt;""")</f>
        <v>0</v>
      </c>
      <c r="F123">
        <f t="shared" si="1"/>
        <v>1</v>
      </c>
    </row>
    <row r="124" spans="1:6" x14ac:dyDescent="0.25">
      <c r="A124" t="s">
        <v>600</v>
      </c>
      <c r="B124" t="s">
        <v>604</v>
      </c>
      <c r="C124">
        <f>COUNTIFS('auto matches'!$F:$F,$A124,'auto matches'!$G:$G,$B124)</f>
        <v>2</v>
      </c>
      <c r="D124">
        <f>COUNTIFS('auto matches'!$F:$F,$A124,'auto matches'!$G:$G,$B124,'auto matches'!$M:$M,"Y")</f>
        <v>1</v>
      </c>
      <c r="E124">
        <f>COUNTIFS('manual matches'!$A:$A,$A124,'manual matches'!$B:$B,$B124,'manual matches'!$C:$C,"&gt;""")</f>
        <v>0</v>
      </c>
      <c r="F124">
        <f t="shared" si="1"/>
        <v>1</v>
      </c>
    </row>
    <row r="125" spans="1:6" x14ac:dyDescent="0.25">
      <c r="A125" t="s">
        <v>607</v>
      </c>
      <c r="B125" t="s">
        <v>610</v>
      </c>
      <c r="C125">
        <f>COUNTIFS('auto matches'!$F:$F,$A125,'auto matches'!$G:$G,$B125)</f>
        <v>1</v>
      </c>
      <c r="D125">
        <f>COUNTIFS('auto matches'!$F:$F,$A125,'auto matches'!$G:$G,$B125,'auto matches'!$M:$M,"Y")</f>
        <v>1</v>
      </c>
      <c r="E125">
        <f>COUNTIFS('manual matches'!$A:$A,$A125,'manual matches'!$B:$B,$B125,'manual matches'!$C:$C,"&gt;""")</f>
        <v>0</v>
      </c>
      <c r="F125">
        <f t="shared" si="1"/>
        <v>1</v>
      </c>
    </row>
    <row r="126" spans="1:6" x14ac:dyDescent="0.25">
      <c r="A126" t="s">
        <v>607</v>
      </c>
      <c r="B126" t="s">
        <v>612</v>
      </c>
      <c r="C126">
        <f>COUNTIFS('auto matches'!$F:$F,$A126,'auto matches'!$G:$G,$B126)</f>
        <v>1</v>
      </c>
      <c r="D126">
        <f>COUNTIFS('auto matches'!$F:$F,$A126,'auto matches'!$G:$G,$B126,'auto matches'!$M:$M,"Y")</f>
        <v>1</v>
      </c>
      <c r="E126">
        <f>COUNTIFS('manual matches'!$A:$A,$A126,'manual matches'!$B:$B,$B126,'manual matches'!$C:$C,"&gt;""")</f>
        <v>0</v>
      </c>
      <c r="F126">
        <f t="shared" si="1"/>
        <v>1</v>
      </c>
    </row>
    <row r="127" spans="1:6" x14ac:dyDescent="0.25">
      <c r="A127" t="s">
        <v>613</v>
      </c>
      <c r="B127" t="s">
        <v>616</v>
      </c>
      <c r="C127">
        <f>COUNTIFS('auto matches'!$F:$F,$A127,'auto matches'!$G:$G,$B127)</f>
        <v>2</v>
      </c>
      <c r="D127">
        <f>COUNTIFS('auto matches'!$F:$F,$A127,'auto matches'!$G:$G,$B127,'auto matches'!$M:$M,"Y")</f>
        <v>1</v>
      </c>
      <c r="E127">
        <f>COUNTIFS('manual matches'!$A:$A,$A127,'manual matches'!$B:$B,$B127,'manual matches'!$C:$C,"&gt;""")</f>
        <v>0</v>
      </c>
      <c r="F127">
        <f t="shared" si="1"/>
        <v>1</v>
      </c>
    </row>
    <row r="128" spans="1:6" x14ac:dyDescent="0.25">
      <c r="A128" t="s">
        <v>4746</v>
      </c>
      <c r="B128" t="s">
        <v>4609</v>
      </c>
      <c r="C128">
        <f>COUNTIFS('auto matches'!$F:$F,$A128,'auto matches'!$G:$G,$B128)</f>
        <v>0</v>
      </c>
      <c r="D128">
        <f>COUNTIFS('auto matches'!$F:$F,$A128,'auto matches'!$G:$G,$B128,'auto matches'!$M:$M,"Y")</f>
        <v>0</v>
      </c>
      <c r="E128">
        <f>COUNTIFS('manual matches'!$A:$A,$A128,'manual matches'!$B:$B,$B128,'manual matches'!$C:$C,"&gt;""")</f>
        <v>1</v>
      </c>
      <c r="F128">
        <f t="shared" si="1"/>
        <v>1</v>
      </c>
    </row>
    <row r="129" spans="1:6" x14ac:dyDescent="0.25">
      <c r="A129" t="s">
        <v>619</v>
      </c>
      <c r="B129" t="s">
        <v>622</v>
      </c>
      <c r="C129">
        <f>COUNTIFS('auto matches'!$F:$F,$A129,'auto matches'!$G:$G,$B129)</f>
        <v>1</v>
      </c>
      <c r="D129">
        <f>COUNTIFS('auto matches'!$F:$F,$A129,'auto matches'!$G:$G,$B129,'auto matches'!$M:$M,"Y")</f>
        <v>1</v>
      </c>
      <c r="E129">
        <f>COUNTIFS('manual matches'!$A:$A,$A129,'manual matches'!$B:$B,$B129,'manual matches'!$C:$C,"&gt;""")</f>
        <v>0</v>
      </c>
      <c r="F129">
        <f t="shared" si="1"/>
        <v>1</v>
      </c>
    </row>
    <row r="130" spans="1:6" x14ac:dyDescent="0.25">
      <c r="A130" t="s">
        <v>623</v>
      </c>
      <c r="B130" t="s">
        <v>623</v>
      </c>
      <c r="C130">
        <f>COUNTIFS('auto matches'!$F:$F,$A130,'auto matches'!$G:$G,$B130)</f>
        <v>2</v>
      </c>
      <c r="D130">
        <f>COUNTIFS('auto matches'!$F:$F,$A130,'auto matches'!$G:$G,$B130,'auto matches'!$M:$M,"Y")</f>
        <v>1</v>
      </c>
      <c r="E130">
        <f>COUNTIFS('manual matches'!$A:$A,$A130,'manual matches'!$B:$B,$B130,'manual matches'!$C:$C,"&gt;""")</f>
        <v>0</v>
      </c>
      <c r="F130">
        <f t="shared" si="1"/>
        <v>1</v>
      </c>
    </row>
    <row r="131" spans="1:6" x14ac:dyDescent="0.25">
      <c r="A131" t="s">
        <v>628</v>
      </c>
      <c r="B131" t="s">
        <v>632</v>
      </c>
      <c r="C131">
        <f>COUNTIFS('auto matches'!$F:$F,$A131,'auto matches'!$G:$G,$B131)</f>
        <v>1</v>
      </c>
      <c r="D131">
        <f>COUNTIFS('auto matches'!$F:$F,$A131,'auto matches'!$G:$G,$B131,'auto matches'!$M:$M,"Y")</f>
        <v>1</v>
      </c>
      <c r="E131">
        <f>COUNTIFS('manual matches'!$A:$A,$A131,'manual matches'!$B:$B,$B131,'manual matches'!$C:$C,"&gt;""")</f>
        <v>0</v>
      </c>
      <c r="F131">
        <f t="shared" ref="F131:F194" si="2">SUM(D131:E131)</f>
        <v>1</v>
      </c>
    </row>
    <row r="132" spans="1:6" x14ac:dyDescent="0.25">
      <c r="A132" t="s">
        <v>633</v>
      </c>
      <c r="B132" t="s">
        <v>636</v>
      </c>
      <c r="C132">
        <f>COUNTIFS('auto matches'!$F:$F,$A132,'auto matches'!$G:$G,$B132)</f>
        <v>2</v>
      </c>
      <c r="D132">
        <f>COUNTIFS('auto matches'!$F:$F,$A132,'auto matches'!$G:$G,$B132,'auto matches'!$M:$M,"Y")</f>
        <v>1</v>
      </c>
      <c r="E132">
        <f>COUNTIFS('manual matches'!$A:$A,$A132,'manual matches'!$B:$B,$B132,'manual matches'!$C:$C,"&gt;""")</f>
        <v>0</v>
      </c>
      <c r="F132">
        <f t="shared" si="2"/>
        <v>1</v>
      </c>
    </row>
    <row r="133" spans="1:6" x14ac:dyDescent="0.25">
      <c r="A133" t="s">
        <v>633</v>
      </c>
      <c r="B133" t="s">
        <v>640</v>
      </c>
      <c r="C133">
        <f>COUNTIFS('auto matches'!$F:$F,$A133,'auto matches'!$G:$G,$B133)</f>
        <v>1</v>
      </c>
      <c r="D133">
        <f>COUNTIFS('auto matches'!$F:$F,$A133,'auto matches'!$G:$G,$B133,'auto matches'!$M:$M,"Y")</f>
        <v>1</v>
      </c>
      <c r="E133">
        <f>COUNTIFS('manual matches'!$A:$A,$A133,'manual matches'!$B:$B,$B133,'manual matches'!$C:$C,"&gt;""")</f>
        <v>0</v>
      </c>
      <c r="F133">
        <f t="shared" si="2"/>
        <v>1</v>
      </c>
    </row>
    <row r="134" spans="1:6" x14ac:dyDescent="0.25">
      <c r="A134" t="s">
        <v>641</v>
      </c>
      <c r="B134" t="s">
        <v>641</v>
      </c>
      <c r="C134">
        <f>COUNTIFS('auto matches'!$F:$F,$A134,'auto matches'!$G:$G,$B134)</f>
        <v>1</v>
      </c>
      <c r="D134">
        <f>COUNTIFS('auto matches'!$F:$F,$A134,'auto matches'!$G:$G,$B134,'auto matches'!$M:$M,"Y")</f>
        <v>1</v>
      </c>
      <c r="E134">
        <f>COUNTIFS('manual matches'!$A:$A,$A134,'manual matches'!$B:$B,$B134,'manual matches'!$C:$C,"&gt;""")</f>
        <v>0</v>
      </c>
      <c r="F134">
        <f t="shared" si="2"/>
        <v>1</v>
      </c>
    </row>
    <row r="135" spans="1:6" x14ac:dyDescent="0.25">
      <c r="A135" t="s">
        <v>644</v>
      </c>
      <c r="B135" t="s">
        <v>647</v>
      </c>
      <c r="C135">
        <f>COUNTIFS('auto matches'!$F:$F,$A135,'auto matches'!$G:$G,$B135)</f>
        <v>1</v>
      </c>
      <c r="D135">
        <f>COUNTIFS('auto matches'!$F:$F,$A135,'auto matches'!$G:$G,$B135,'auto matches'!$M:$M,"Y")</f>
        <v>1</v>
      </c>
      <c r="E135">
        <f>COUNTIFS('manual matches'!$A:$A,$A135,'manual matches'!$B:$B,$B135,'manual matches'!$C:$C,"&gt;""")</f>
        <v>0</v>
      </c>
      <c r="F135">
        <f t="shared" si="2"/>
        <v>1</v>
      </c>
    </row>
    <row r="136" spans="1:6" x14ac:dyDescent="0.25">
      <c r="A136" t="s">
        <v>644</v>
      </c>
      <c r="B136" t="s">
        <v>649</v>
      </c>
      <c r="C136">
        <f>COUNTIFS('auto matches'!$F:$F,$A136,'auto matches'!$G:$G,$B136)</f>
        <v>1</v>
      </c>
      <c r="D136">
        <f>COUNTIFS('auto matches'!$F:$F,$A136,'auto matches'!$G:$G,$B136,'auto matches'!$M:$M,"Y")</f>
        <v>1</v>
      </c>
      <c r="E136">
        <f>COUNTIFS('manual matches'!$A:$A,$A136,'manual matches'!$B:$B,$B136,'manual matches'!$C:$C,"&gt;""")</f>
        <v>0</v>
      </c>
      <c r="F136">
        <f t="shared" si="2"/>
        <v>1</v>
      </c>
    </row>
    <row r="137" spans="1:6" x14ac:dyDescent="0.25">
      <c r="A137" t="s">
        <v>644</v>
      </c>
      <c r="B137" t="s">
        <v>651</v>
      </c>
      <c r="C137">
        <f>COUNTIFS('auto matches'!$F:$F,$A137,'auto matches'!$G:$G,$B137)</f>
        <v>1</v>
      </c>
      <c r="D137">
        <f>COUNTIFS('auto matches'!$F:$F,$A137,'auto matches'!$G:$G,$B137,'auto matches'!$M:$M,"Y")</f>
        <v>1</v>
      </c>
      <c r="E137">
        <f>COUNTIFS('manual matches'!$A:$A,$A137,'manual matches'!$B:$B,$B137,'manual matches'!$C:$C,"&gt;""")</f>
        <v>0</v>
      </c>
      <c r="F137">
        <f t="shared" si="2"/>
        <v>1</v>
      </c>
    </row>
    <row r="138" spans="1:6" x14ac:dyDescent="0.25">
      <c r="A138" t="s">
        <v>652</v>
      </c>
      <c r="B138" t="s">
        <v>655</v>
      </c>
      <c r="C138">
        <f>COUNTIFS('auto matches'!$F:$F,$A138,'auto matches'!$G:$G,$B138)</f>
        <v>1</v>
      </c>
      <c r="D138">
        <f>COUNTIFS('auto matches'!$F:$F,$A138,'auto matches'!$G:$G,$B138,'auto matches'!$M:$M,"Y")</f>
        <v>1</v>
      </c>
      <c r="E138">
        <f>COUNTIFS('manual matches'!$A:$A,$A138,'manual matches'!$B:$B,$B138,'manual matches'!$C:$C,"&gt;""")</f>
        <v>0</v>
      </c>
      <c r="F138">
        <f t="shared" si="2"/>
        <v>1</v>
      </c>
    </row>
    <row r="139" spans="1:6" x14ac:dyDescent="0.25">
      <c r="A139" t="s">
        <v>656</v>
      </c>
      <c r="B139" t="s">
        <v>660</v>
      </c>
      <c r="C139">
        <f>COUNTIFS('auto matches'!$F:$F,$A139,'auto matches'!$G:$G,$B139)</f>
        <v>3</v>
      </c>
      <c r="D139">
        <f>COUNTIFS('auto matches'!$F:$F,$A139,'auto matches'!$G:$G,$B139,'auto matches'!$M:$M,"Y")</f>
        <v>1</v>
      </c>
      <c r="E139">
        <f>COUNTIFS('manual matches'!$A:$A,$A139,'manual matches'!$B:$B,$B139,'manual matches'!$C:$C,"&gt;""")</f>
        <v>0</v>
      </c>
      <c r="F139">
        <f t="shared" si="2"/>
        <v>1</v>
      </c>
    </row>
    <row r="140" spans="1:6" x14ac:dyDescent="0.25">
      <c r="A140" t="s">
        <v>664</v>
      </c>
      <c r="B140" t="s">
        <v>667</v>
      </c>
      <c r="C140">
        <f>COUNTIFS('auto matches'!$F:$F,$A140,'auto matches'!$G:$G,$B140)</f>
        <v>2</v>
      </c>
      <c r="D140">
        <f>COUNTIFS('auto matches'!$F:$F,$A140,'auto matches'!$G:$G,$B140,'auto matches'!$M:$M,"Y")</f>
        <v>1</v>
      </c>
      <c r="E140">
        <f>COUNTIFS('manual matches'!$A:$A,$A140,'manual matches'!$B:$B,$B140,'manual matches'!$C:$C,"&gt;""")</f>
        <v>0</v>
      </c>
      <c r="F140">
        <f t="shared" si="2"/>
        <v>1</v>
      </c>
    </row>
    <row r="141" spans="1:6" x14ac:dyDescent="0.25">
      <c r="A141" t="s">
        <v>4610</v>
      </c>
      <c r="B141" t="s">
        <v>4611</v>
      </c>
      <c r="C141">
        <f>COUNTIFS('auto matches'!$F:$F,$A141,'auto matches'!$G:$G,$B141)</f>
        <v>0</v>
      </c>
      <c r="D141">
        <f>COUNTIFS('auto matches'!$F:$F,$A141,'auto matches'!$G:$G,$B141,'auto matches'!$M:$M,"Y")</f>
        <v>0</v>
      </c>
      <c r="E141">
        <f>COUNTIFS('manual matches'!$A:$A,$A141,'manual matches'!$B:$B,$B141,'manual matches'!$C:$C,"&gt;""")</f>
        <v>1</v>
      </c>
      <c r="F141">
        <f t="shared" si="2"/>
        <v>1</v>
      </c>
    </row>
    <row r="142" spans="1:6" x14ac:dyDescent="0.25">
      <c r="A142" t="s">
        <v>669</v>
      </c>
      <c r="B142" t="s">
        <v>672</v>
      </c>
      <c r="C142">
        <f>COUNTIFS('auto matches'!$F:$F,$A142,'auto matches'!$G:$G,$B142)</f>
        <v>1</v>
      </c>
      <c r="D142">
        <f>COUNTIFS('auto matches'!$F:$F,$A142,'auto matches'!$G:$G,$B142,'auto matches'!$M:$M,"Y")</f>
        <v>1</v>
      </c>
      <c r="E142">
        <f>COUNTIFS('manual matches'!$A:$A,$A142,'manual matches'!$B:$B,$B142,'manual matches'!$C:$C,"&gt;""")</f>
        <v>0</v>
      </c>
      <c r="F142">
        <f t="shared" si="2"/>
        <v>1</v>
      </c>
    </row>
    <row r="143" spans="1:6" x14ac:dyDescent="0.25">
      <c r="A143" t="s">
        <v>669</v>
      </c>
      <c r="B143" t="s">
        <v>674</v>
      </c>
      <c r="C143">
        <f>COUNTIFS('auto matches'!$F:$F,$A143,'auto matches'!$G:$G,$B143)</f>
        <v>2</v>
      </c>
      <c r="D143">
        <f>COUNTIFS('auto matches'!$F:$F,$A143,'auto matches'!$G:$G,$B143,'auto matches'!$M:$M,"Y")</f>
        <v>1</v>
      </c>
      <c r="E143">
        <f>COUNTIFS('manual matches'!$A:$A,$A143,'manual matches'!$B:$B,$B143,'manual matches'!$C:$C,"&gt;""")</f>
        <v>0</v>
      </c>
      <c r="F143">
        <f t="shared" si="2"/>
        <v>1</v>
      </c>
    </row>
    <row r="144" spans="1:6" x14ac:dyDescent="0.25">
      <c r="A144" t="s">
        <v>677</v>
      </c>
      <c r="B144" t="s">
        <v>681</v>
      </c>
      <c r="C144">
        <f>COUNTIFS('auto matches'!$F:$F,$A144,'auto matches'!$G:$G,$B144)</f>
        <v>2</v>
      </c>
      <c r="D144">
        <f>COUNTIFS('auto matches'!$F:$F,$A144,'auto matches'!$G:$G,$B144,'auto matches'!$M:$M,"Y")</f>
        <v>1</v>
      </c>
      <c r="E144">
        <f>COUNTIFS('manual matches'!$A:$A,$A144,'manual matches'!$B:$B,$B144,'manual matches'!$C:$C,"&gt;""")</f>
        <v>0</v>
      </c>
      <c r="F144">
        <f t="shared" si="2"/>
        <v>1</v>
      </c>
    </row>
    <row r="145" spans="1:6" x14ac:dyDescent="0.25">
      <c r="A145" t="s">
        <v>684</v>
      </c>
      <c r="B145" t="s">
        <v>687</v>
      </c>
      <c r="C145">
        <f>COUNTIFS('auto matches'!$F:$F,$A145,'auto matches'!$G:$G,$B145)</f>
        <v>1</v>
      </c>
      <c r="D145">
        <f>COUNTIFS('auto matches'!$F:$F,$A145,'auto matches'!$G:$G,$B145,'auto matches'!$M:$M,"Y")</f>
        <v>1</v>
      </c>
      <c r="E145">
        <f>COUNTIFS('manual matches'!$A:$A,$A145,'manual matches'!$B:$B,$B145,'manual matches'!$C:$C,"&gt;""")</f>
        <v>0</v>
      </c>
      <c r="F145">
        <f t="shared" si="2"/>
        <v>1</v>
      </c>
    </row>
    <row r="146" spans="1:6" x14ac:dyDescent="0.25">
      <c r="A146" t="s">
        <v>684</v>
      </c>
      <c r="B146" t="s">
        <v>689</v>
      </c>
      <c r="C146">
        <f>COUNTIFS('auto matches'!$F:$F,$A146,'auto matches'!$G:$G,$B146)</f>
        <v>1</v>
      </c>
      <c r="D146">
        <f>COUNTIFS('auto matches'!$F:$F,$A146,'auto matches'!$G:$G,$B146,'auto matches'!$M:$M,"Y")</f>
        <v>1</v>
      </c>
      <c r="E146">
        <f>COUNTIFS('manual matches'!$A:$A,$A146,'manual matches'!$B:$B,$B146,'manual matches'!$C:$C,"&gt;""")</f>
        <v>0</v>
      </c>
      <c r="F146">
        <f t="shared" si="2"/>
        <v>1</v>
      </c>
    </row>
    <row r="147" spans="1:6" x14ac:dyDescent="0.25">
      <c r="A147" t="s">
        <v>690</v>
      </c>
      <c r="B147" t="s">
        <v>693</v>
      </c>
      <c r="C147">
        <f>COUNTIFS('auto matches'!$F:$F,$A147,'auto matches'!$G:$G,$B147)</f>
        <v>1</v>
      </c>
      <c r="D147">
        <f>COUNTIFS('auto matches'!$F:$F,$A147,'auto matches'!$G:$G,$B147,'auto matches'!$M:$M,"Y")</f>
        <v>1</v>
      </c>
      <c r="E147">
        <f>COUNTIFS('manual matches'!$A:$A,$A147,'manual matches'!$B:$B,$B147,'manual matches'!$C:$C,"&gt;""")</f>
        <v>0</v>
      </c>
      <c r="F147">
        <f t="shared" si="2"/>
        <v>1</v>
      </c>
    </row>
    <row r="148" spans="1:6" x14ac:dyDescent="0.25">
      <c r="A148" t="s">
        <v>694</v>
      </c>
      <c r="B148" t="s">
        <v>698</v>
      </c>
      <c r="C148">
        <f>COUNTIFS('auto matches'!$F:$F,$A148,'auto matches'!$G:$G,$B148)</f>
        <v>2</v>
      </c>
      <c r="D148">
        <f>COUNTIFS('auto matches'!$F:$F,$A148,'auto matches'!$G:$G,$B148,'auto matches'!$M:$M,"Y")</f>
        <v>1</v>
      </c>
      <c r="E148">
        <f>COUNTIFS('manual matches'!$A:$A,$A148,'manual matches'!$B:$B,$B148,'manual matches'!$C:$C,"&gt;""")</f>
        <v>0</v>
      </c>
      <c r="F148">
        <f t="shared" si="2"/>
        <v>1</v>
      </c>
    </row>
    <row r="149" spans="1:6" x14ac:dyDescent="0.25">
      <c r="A149" t="s">
        <v>701</v>
      </c>
      <c r="B149" t="s">
        <v>704</v>
      </c>
      <c r="C149">
        <f>COUNTIFS('auto matches'!$F:$F,$A149,'auto matches'!$G:$G,$B149)</f>
        <v>1</v>
      </c>
      <c r="D149">
        <f>COUNTIFS('auto matches'!$F:$F,$A149,'auto matches'!$G:$G,$B149,'auto matches'!$M:$M,"Y")</f>
        <v>1</v>
      </c>
      <c r="E149">
        <f>COUNTIFS('manual matches'!$A:$A,$A149,'manual matches'!$B:$B,$B149,'manual matches'!$C:$C,"&gt;""")</f>
        <v>0</v>
      </c>
      <c r="F149">
        <f t="shared" si="2"/>
        <v>1</v>
      </c>
    </row>
    <row r="150" spans="1:6" x14ac:dyDescent="0.25">
      <c r="A150" t="s">
        <v>705</v>
      </c>
      <c r="B150" t="s">
        <v>708</v>
      </c>
      <c r="C150">
        <f>COUNTIFS('auto matches'!$F:$F,$A150,'auto matches'!$G:$G,$B150)</f>
        <v>1</v>
      </c>
      <c r="D150">
        <f>COUNTIFS('auto matches'!$F:$F,$A150,'auto matches'!$G:$G,$B150,'auto matches'!$M:$M,"Y")</f>
        <v>1</v>
      </c>
      <c r="E150">
        <f>COUNTIFS('manual matches'!$A:$A,$A150,'manual matches'!$B:$B,$B150,'manual matches'!$C:$C,"&gt;""")</f>
        <v>0</v>
      </c>
      <c r="F150">
        <f t="shared" si="2"/>
        <v>1</v>
      </c>
    </row>
    <row r="151" spans="1:6" x14ac:dyDescent="0.25">
      <c r="A151" t="s">
        <v>709</v>
      </c>
      <c r="B151" t="s">
        <v>712</v>
      </c>
      <c r="C151">
        <f>COUNTIFS('auto matches'!$F:$F,$A151,'auto matches'!$G:$G,$B151)</f>
        <v>2</v>
      </c>
      <c r="D151">
        <f>COUNTIFS('auto matches'!$F:$F,$A151,'auto matches'!$G:$G,$B151,'auto matches'!$M:$M,"Y")</f>
        <v>1</v>
      </c>
      <c r="E151">
        <f>COUNTIFS('manual matches'!$A:$A,$A151,'manual matches'!$B:$B,$B151,'manual matches'!$C:$C,"&gt;""")</f>
        <v>0</v>
      </c>
      <c r="F151">
        <f t="shared" si="2"/>
        <v>1</v>
      </c>
    </row>
    <row r="152" spans="1:6" x14ac:dyDescent="0.25">
      <c r="A152" t="s">
        <v>709</v>
      </c>
      <c r="B152" t="s">
        <v>715</v>
      </c>
      <c r="C152">
        <f>COUNTIFS('auto matches'!$F:$F,$A152,'auto matches'!$G:$G,$B152)</f>
        <v>2</v>
      </c>
      <c r="D152">
        <f>COUNTIFS('auto matches'!$F:$F,$A152,'auto matches'!$G:$G,$B152,'auto matches'!$M:$M,"Y")</f>
        <v>1</v>
      </c>
      <c r="E152">
        <f>COUNTIFS('manual matches'!$A:$A,$A152,'manual matches'!$B:$B,$B152,'manual matches'!$C:$C,"&gt;""")</f>
        <v>0</v>
      </c>
      <c r="F152">
        <f t="shared" si="2"/>
        <v>1</v>
      </c>
    </row>
    <row r="153" spans="1:6" x14ac:dyDescent="0.25">
      <c r="A153" t="s">
        <v>709</v>
      </c>
      <c r="B153" t="s">
        <v>719</v>
      </c>
      <c r="C153">
        <f>COUNTIFS('auto matches'!$F:$F,$A153,'auto matches'!$G:$G,$B153)</f>
        <v>8</v>
      </c>
      <c r="D153">
        <f>COUNTIFS('auto matches'!$F:$F,$A153,'auto matches'!$G:$G,$B153,'auto matches'!$M:$M,"Y")</f>
        <v>1</v>
      </c>
      <c r="E153">
        <f>COUNTIFS('manual matches'!$A:$A,$A153,'manual matches'!$B:$B,$B153,'manual matches'!$C:$C,"&gt;""")</f>
        <v>0</v>
      </c>
      <c r="F153">
        <f t="shared" si="2"/>
        <v>1</v>
      </c>
    </row>
    <row r="154" spans="1:6" x14ac:dyDescent="0.25">
      <c r="A154" t="s">
        <v>709</v>
      </c>
      <c r="B154" t="s">
        <v>728</v>
      </c>
      <c r="C154">
        <f>COUNTIFS('auto matches'!$F:$F,$A154,'auto matches'!$G:$G,$B154)</f>
        <v>2</v>
      </c>
      <c r="D154">
        <f>COUNTIFS('auto matches'!$F:$F,$A154,'auto matches'!$G:$G,$B154,'auto matches'!$M:$M,"Y")</f>
        <v>1</v>
      </c>
      <c r="E154">
        <f>COUNTIFS('manual matches'!$A:$A,$A154,'manual matches'!$B:$B,$B154,'manual matches'!$C:$C,"&gt;""")</f>
        <v>0</v>
      </c>
      <c r="F154">
        <f t="shared" si="2"/>
        <v>1</v>
      </c>
    </row>
    <row r="155" spans="1:6" x14ac:dyDescent="0.25">
      <c r="A155" t="s">
        <v>709</v>
      </c>
      <c r="B155" t="s">
        <v>732</v>
      </c>
      <c r="C155">
        <f>COUNTIFS('auto matches'!$F:$F,$A155,'auto matches'!$G:$G,$B155)</f>
        <v>4</v>
      </c>
      <c r="D155">
        <f>COUNTIFS('auto matches'!$F:$F,$A155,'auto matches'!$G:$G,$B155,'auto matches'!$M:$M,"Y")</f>
        <v>1</v>
      </c>
      <c r="E155">
        <f>COUNTIFS('manual matches'!$A:$A,$A155,'manual matches'!$B:$B,$B155,'manual matches'!$C:$C,"&gt;""")</f>
        <v>0</v>
      </c>
      <c r="F155">
        <f t="shared" si="2"/>
        <v>1</v>
      </c>
    </row>
    <row r="156" spans="1:6" x14ac:dyDescent="0.25">
      <c r="A156" t="s">
        <v>709</v>
      </c>
      <c r="B156" t="s">
        <v>743</v>
      </c>
      <c r="C156">
        <f>COUNTIFS('auto matches'!$F:$F,$A156,'auto matches'!$G:$G,$B156)</f>
        <v>3</v>
      </c>
      <c r="D156">
        <f>COUNTIFS('auto matches'!$F:$F,$A156,'auto matches'!$G:$G,$B156,'auto matches'!$M:$M,"Y")</f>
        <v>1</v>
      </c>
      <c r="E156">
        <f>COUNTIFS('manual matches'!$A:$A,$A156,'manual matches'!$B:$B,$B156,'manual matches'!$C:$C,"&gt;""")</f>
        <v>0</v>
      </c>
      <c r="F156">
        <f t="shared" si="2"/>
        <v>1</v>
      </c>
    </row>
    <row r="157" spans="1:6" x14ac:dyDescent="0.25">
      <c r="A157" t="s">
        <v>709</v>
      </c>
      <c r="B157" t="s">
        <v>748</v>
      </c>
      <c r="C157">
        <f>COUNTIFS('auto matches'!$F:$F,$A157,'auto matches'!$G:$G,$B157)</f>
        <v>5</v>
      </c>
      <c r="D157">
        <f>COUNTIFS('auto matches'!$F:$F,$A157,'auto matches'!$G:$G,$B157,'auto matches'!$M:$M,"Y")</f>
        <v>1</v>
      </c>
      <c r="E157">
        <f>COUNTIFS('manual matches'!$A:$A,$A157,'manual matches'!$B:$B,$B157,'manual matches'!$C:$C,"&gt;""")</f>
        <v>0</v>
      </c>
      <c r="F157">
        <f t="shared" si="2"/>
        <v>1</v>
      </c>
    </row>
    <row r="158" spans="1:6" x14ac:dyDescent="0.25">
      <c r="A158" t="s">
        <v>4747</v>
      </c>
      <c r="B158" t="s">
        <v>4612</v>
      </c>
      <c r="C158">
        <f>COUNTIFS('auto matches'!$F:$F,$A158,'auto matches'!$G:$G,$B158)</f>
        <v>0</v>
      </c>
      <c r="D158">
        <f>COUNTIFS('auto matches'!$F:$F,$A158,'auto matches'!$G:$G,$B158,'auto matches'!$M:$M,"Y")</f>
        <v>0</v>
      </c>
      <c r="E158">
        <f>COUNTIFS('manual matches'!$A:$A,$A158,'manual matches'!$B:$B,$B158,'manual matches'!$C:$C,"&gt;""")</f>
        <v>1</v>
      </c>
      <c r="F158">
        <f t="shared" si="2"/>
        <v>1</v>
      </c>
    </row>
    <row r="159" spans="1:6" x14ac:dyDescent="0.25">
      <c r="A159" t="s">
        <v>756</v>
      </c>
      <c r="B159" t="s">
        <v>759</v>
      </c>
      <c r="C159">
        <f>COUNTIFS('auto matches'!$F:$F,$A159,'auto matches'!$G:$G,$B159)</f>
        <v>1</v>
      </c>
      <c r="D159">
        <f>COUNTIFS('auto matches'!$F:$F,$A159,'auto matches'!$G:$G,$B159,'auto matches'!$M:$M,"Y")</f>
        <v>1</v>
      </c>
      <c r="E159">
        <f>COUNTIFS('manual matches'!$A:$A,$A159,'manual matches'!$B:$B,$B159,'manual matches'!$C:$C,"&gt;""")</f>
        <v>0</v>
      </c>
      <c r="F159">
        <f t="shared" si="2"/>
        <v>1</v>
      </c>
    </row>
    <row r="160" spans="1:6" x14ac:dyDescent="0.25">
      <c r="A160" t="s">
        <v>762</v>
      </c>
      <c r="B160" t="s">
        <v>761</v>
      </c>
      <c r="C160">
        <f>COUNTIFS('auto matches'!$F:$F,$A160,'auto matches'!$G:$G,$B160)</f>
        <v>1</v>
      </c>
      <c r="D160">
        <f>COUNTIFS('auto matches'!$F:$F,$A160,'auto matches'!$G:$G,$B160,'auto matches'!$M:$M,"Y")</f>
        <v>1</v>
      </c>
      <c r="E160">
        <f>COUNTIFS('manual matches'!$A:$A,$A160,'manual matches'!$B:$B,$B160,'manual matches'!$C:$C,"&gt;""")</f>
        <v>0</v>
      </c>
      <c r="F160">
        <f t="shared" si="2"/>
        <v>1</v>
      </c>
    </row>
    <row r="161" spans="1:7" x14ac:dyDescent="0.25">
      <c r="A161" t="s">
        <v>763</v>
      </c>
      <c r="B161" t="s">
        <v>767</v>
      </c>
      <c r="C161">
        <f>COUNTIFS('auto matches'!$F:$F,$A161,'auto matches'!$G:$G,$B161)</f>
        <v>2</v>
      </c>
      <c r="D161">
        <f>COUNTIFS('auto matches'!$F:$F,$A161,'auto matches'!$G:$G,$B161,'auto matches'!$M:$M,"Y")</f>
        <v>1</v>
      </c>
      <c r="E161">
        <f>COUNTIFS('manual matches'!$A:$A,$A161,'manual matches'!$B:$B,$B161,'manual matches'!$C:$C,"&gt;""")</f>
        <v>0</v>
      </c>
      <c r="F161">
        <f t="shared" si="2"/>
        <v>1</v>
      </c>
    </row>
    <row r="162" spans="1:7" x14ac:dyDescent="0.25">
      <c r="A162" t="s">
        <v>763</v>
      </c>
      <c r="B162" t="s">
        <v>771</v>
      </c>
      <c r="C162">
        <f>COUNTIFS('auto matches'!$F:$F,$A162,'auto matches'!$G:$G,$B162)</f>
        <v>1</v>
      </c>
      <c r="D162">
        <f>COUNTIFS('auto matches'!$F:$F,$A162,'auto matches'!$G:$G,$B162,'auto matches'!$M:$M,"Y")</f>
        <v>1</v>
      </c>
      <c r="E162">
        <f>COUNTIFS('manual matches'!$A:$A,$A162,'manual matches'!$B:$B,$B162,'manual matches'!$C:$C,"&gt;""")</f>
        <v>0</v>
      </c>
      <c r="F162">
        <f t="shared" si="2"/>
        <v>1</v>
      </c>
    </row>
    <row r="163" spans="1:7" x14ac:dyDescent="0.25">
      <c r="A163" t="s">
        <v>772</v>
      </c>
      <c r="B163" t="s">
        <v>775</v>
      </c>
      <c r="C163">
        <f>COUNTIFS('auto matches'!$F:$F,$A163,'auto matches'!$G:$G,$B163)</f>
        <v>1</v>
      </c>
      <c r="D163">
        <f>COUNTIFS('auto matches'!$F:$F,$A163,'auto matches'!$G:$G,$B163,'auto matches'!$M:$M,"Y")</f>
        <v>1</v>
      </c>
      <c r="E163">
        <f>COUNTIFS('manual matches'!$A:$A,$A163,'manual matches'!$B:$B,$B163,'manual matches'!$C:$C,"&gt;""")</f>
        <v>0</v>
      </c>
      <c r="F163">
        <f t="shared" si="2"/>
        <v>1</v>
      </c>
    </row>
    <row r="164" spans="1:7" x14ac:dyDescent="0.25">
      <c r="A164" t="s">
        <v>776</v>
      </c>
      <c r="B164" t="s">
        <v>4613</v>
      </c>
      <c r="C164">
        <f>COUNTIFS('auto matches'!$F:$F,$A164,'auto matches'!$G:$G,$B164)</f>
        <v>1</v>
      </c>
      <c r="D164">
        <f>COUNTIFS('auto matches'!$F:$F,$A164,'auto matches'!$G:$G,$B164,'auto matches'!$M:$M,"Y")</f>
        <v>1</v>
      </c>
      <c r="E164">
        <f>COUNTIFS('manual matches'!$A:$A,$A164,'manual matches'!$B:$B,$B164,'manual matches'!$C:$C,"&gt;""")</f>
        <v>0</v>
      </c>
      <c r="F164">
        <f t="shared" si="2"/>
        <v>1</v>
      </c>
    </row>
    <row r="165" spans="1:7" x14ac:dyDescent="0.25">
      <c r="A165" t="s">
        <v>776</v>
      </c>
      <c r="B165" t="s">
        <v>781</v>
      </c>
      <c r="C165">
        <f>COUNTIFS('auto matches'!$F:$F,$A165,'auto matches'!$G:$G,$B165)</f>
        <v>2</v>
      </c>
      <c r="D165">
        <f>COUNTIFS('auto matches'!$F:$F,$A165,'auto matches'!$G:$G,$B165,'auto matches'!$M:$M,"Y")</f>
        <v>1</v>
      </c>
      <c r="E165">
        <f>COUNTIFS('manual matches'!$A:$A,$A165,'manual matches'!$B:$B,$B165,'manual matches'!$C:$C,"&gt;""")</f>
        <v>0</v>
      </c>
      <c r="F165">
        <f t="shared" si="2"/>
        <v>1</v>
      </c>
    </row>
    <row r="166" spans="1:7" x14ac:dyDescent="0.25">
      <c r="A166" t="s">
        <v>784</v>
      </c>
      <c r="B166" t="s">
        <v>787</v>
      </c>
      <c r="C166">
        <f>COUNTIFS('auto matches'!$F:$F,$A166,'auto matches'!$G:$G,$B166)</f>
        <v>2</v>
      </c>
      <c r="D166">
        <f>COUNTIFS('auto matches'!$F:$F,$A166,'auto matches'!$G:$G,$B166,'auto matches'!$M:$M,"Y")</f>
        <v>1</v>
      </c>
      <c r="E166">
        <f>COUNTIFS('manual matches'!$A:$A,$A166,'manual matches'!$B:$B,$B166,'manual matches'!$C:$C,"&gt;""")</f>
        <v>0</v>
      </c>
      <c r="F166">
        <f t="shared" si="2"/>
        <v>1</v>
      </c>
    </row>
    <row r="167" spans="1:7" x14ac:dyDescent="0.25">
      <c r="A167" t="s">
        <v>790</v>
      </c>
      <c r="B167" t="s">
        <v>794</v>
      </c>
      <c r="C167">
        <f>COUNTIFS('auto matches'!$F:$F,$A167,'auto matches'!$G:$G,$B167)</f>
        <v>1</v>
      </c>
      <c r="D167">
        <f>COUNTIFS('auto matches'!$F:$F,$A167,'auto matches'!$G:$G,$B167,'auto matches'!$M:$M,"Y")</f>
        <v>1</v>
      </c>
      <c r="E167">
        <f>COUNTIFS('manual matches'!$A:$A,$A167,'manual matches'!$B:$B,$B167,'manual matches'!$C:$C,"&gt;""")</f>
        <v>0</v>
      </c>
      <c r="F167">
        <f t="shared" si="2"/>
        <v>1</v>
      </c>
    </row>
    <row r="168" spans="1:7" x14ac:dyDescent="0.25">
      <c r="A168" t="s">
        <v>790</v>
      </c>
      <c r="B168" t="s">
        <v>797</v>
      </c>
      <c r="C168">
        <f>COUNTIFS('auto matches'!$F:$F,$A168,'auto matches'!$G:$G,$B168)</f>
        <v>1</v>
      </c>
      <c r="D168">
        <f>COUNTIFS('auto matches'!$F:$F,$A168,'auto matches'!$G:$G,$B168,'auto matches'!$M:$M,"Y")</f>
        <v>1</v>
      </c>
      <c r="E168">
        <f>COUNTIFS('manual matches'!$A:$A,$A168,'manual matches'!$B:$B,$B168,'manual matches'!$C:$C,"&gt;""")</f>
        <v>0</v>
      </c>
      <c r="F168">
        <f t="shared" si="2"/>
        <v>1</v>
      </c>
    </row>
    <row r="169" spans="1:7" x14ac:dyDescent="0.25">
      <c r="A169" t="s">
        <v>4614</v>
      </c>
      <c r="B169" t="s">
        <v>4615</v>
      </c>
      <c r="C169">
        <f>COUNTIFS('auto matches'!$F:$F,$A169,'auto matches'!$G:$G,$B169)</f>
        <v>0</v>
      </c>
      <c r="D169">
        <f>COUNTIFS('auto matches'!$F:$F,$A169,'auto matches'!$G:$G,$B169,'auto matches'!$M:$M,"Y")</f>
        <v>0</v>
      </c>
      <c r="E169">
        <f>COUNTIFS('manual matches'!$A:$A,$A169,'manual matches'!$B:$B,$B169,'manual matches'!$C:$C,"&gt;""")</f>
        <v>1</v>
      </c>
      <c r="F169">
        <f t="shared" si="2"/>
        <v>1</v>
      </c>
    </row>
    <row r="170" spans="1:7" x14ac:dyDescent="0.25">
      <c r="A170" t="s">
        <v>4616</v>
      </c>
      <c r="B170" t="s">
        <v>4617</v>
      </c>
      <c r="C170">
        <f>COUNTIFS('auto matches'!$F:$F,$A170,'auto matches'!$G:$G,$B170)</f>
        <v>0</v>
      </c>
      <c r="D170">
        <f>COUNTIFS('auto matches'!$F:$F,$A170,'auto matches'!$G:$G,$B170,'auto matches'!$M:$M,"Y")</f>
        <v>0</v>
      </c>
      <c r="E170">
        <f>COUNTIFS('manual matches'!$A:$A,$A170,'manual matches'!$B:$B,$B170,'manual matches'!$C:$C,"&gt;""")</f>
        <v>0</v>
      </c>
      <c r="F170">
        <f t="shared" si="2"/>
        <v>0</v>
      </c>
      <c r="G170" t="s">
        <v>4787</v>
      </c>
    </row>
    <row r="171" spans="1:7" x14ac:dyDescent="0.25">
      <c r="A171" t="s">
        <v>798</v>
      </c>
      <c r="B171" t="s">
        <v>801</v>
      </c>
      <c r="C171">
        <f>COUNTIFS('auto matches'!$F:$F,$A171,'auto matches'!$G:$G,$B171)</f>
        <v>1</v>
      </c>
      <c r="D171">
        <f>COUNTIFS('auto matches'!$F:$F,$A171,'auto matches'!$G:$G,$B171,'auto matches'!$M:$M,"Y")</f>
        <v>1</v>
      </c>
      <c r="E171">
        <f>COUNTIFS('manual matches'!$A:$A,$A171,'manual matches'!$B:$B,$B171,'manual matches'!$C:$C,"&gt;""")</f>
        <v>0</v>
      </c>
      <c r="F171">
        <f t="shared" si="2"/>
        <v>1</v>
      </c>
    </row>
    <row r="172" spans="1:7" x14ac:dyDescent="0.25">
      <c r="A172" t="s">
        <v>798</v>
      </c>
      <c r="B172" t="s">
        <v>803</v>
      </c>
      <c r="C172">
        <f>COUNTIFS('auto matches'!$F:$F,$A172,'auto matches'!$G:$G,$B172)</f>
        <v>4</v>
      </c>
      <c r="D172">
        <f>COUNTIFS('auto matches'!$F:$F,$A172,'auto matches'!$G:$G,$B172,'auto matches'!$M:$M,"Y")</f>
        <v>1</v>
      </c>
      <c r="E172">
        <f>COUNTIFS('manual matches'!$A:$A,$A172,'manual matches'!$B:$B,$B172,'manual matches'!$C:$C,"&gt;""")</f>
        <v>0</v>
      </c>
      <c r="F172">
        <f t="shared" si="2"/>
        <v>1</v>
      </c>
    </row>
    <row r="173" spans="1:7" x14ac:dyDescent="0.25">
      <c r="A173" t="s">
        <v>798</v>
      </c>
      <c r="B173" t="s">
        <v>809</v>
      </c>
      <c r="C173">
        <f>COUNTIFS('auto matches'!$F:$F,$A173,'auto matches'!$G:$G,$B173)</f>
        <v>2</v>
      </c>
      <c r="D173">
        <f>COUNTIFS('auto matches'!$F:$F,$A173,'auto matches'!$G:$G,$B173,'auto matches'!$M:$M,"Y")</f>
        <v>1</v>
      </c>
      <c r="E173">
        <f>COUNTIFS('manual matches'!$A:$A,$A173,'manual matches'!$B:$B,$B173,'manual matches'!$C:$C,"&gt;""")</f>
        <v>0</v>
      </c>
      <c r="F173">
        <f t="shared" si="2"/>
        <v>1</v>
      </c>
    </row>
    <row r="174" spans="1:7" x14ac:dyDescent="0.25">
      <c r="A174" t="s">
        <v>798</v>
      </c>
      <c r="B174" t="s">
        <v>812</v>
      </c>
      <c r="C174">
        <f>COUNTIFS('auto matches'!$F:$F,$A174,'auto matches'!$G:$G,$B174)</f>
        <v>2</v>
      </c>
      <c r="D174">
        <f>COUNTIFS('auto matches'!$F:$F,$A174,'auto matches'!$G:$G,$B174,'auto matches'!$M:$M,"Y")</f>
        <v>1</v>
      </c>
      <c r="E174">
        <f>COUNTIFS('manual matches'!$A:$A,$A174,'manual matches'!$B:$B,$B174,'manual matches'!$C:$C,"&gt;""")</f>
        <v>0</v>
      </c>
      <c r="F174">
        <f t="shared" si="2"/>
        <v>1</v>
      </c>
    </row>
    <row r="175" spans="1:7" x14ac:dyDescent="0.25">
      <c r="A175" t="s">
        <v>798</v>
      </c>
      <c r="B175" t="s">
        <v>816</v>
      </c>
      <c r="C175">
        <f>COUNTIFS('auto matches'!$F:$F,$A175,'auto matches'!$G:$G,$B175)</f>
        <v>5</v>
      </c>
      <c r="D175">
        <f>COUNTIFS('auto matches'!$F:$F,$A175,'auto matches'!$G:$G,$B175,'auto matches'!$M:$M,"Y")</f>
        <v>1</v>
      </c>
      <c r="E175">
        <f>COUNTIFS('manual matches'!$A:$A,$A175,'manual matches'!$B:$B,$B175,'manual matches'!$C:$C,"&gt;""")</f>
        <v>0</v>
      </c>
      <c r="F175">
        <f t="shared" si="2"/>
        <v>1</v>
      </c>
    </row>
    <row r="176" spans="1:7" x14ac:dyDescent="0.25">
      <c r="A176" t="s">
        <v>798</v>
      </c>
      <c r="B176" t="s">
        <v>823</v>
      </c>
      <c r="C176">
        <f>COUNTIFS('auto matches'!$F:$F,$A176,'auto matches'!$G:$G,$B176)</f>
        <v>3</v>
      </c>
      <c r="D176">
        <f>COUNTIFS('auto matches'!$F:$F,$A176,'auto matches'!$G:$G,$B176,'auto matches'!$M:$M,"Y")</f>
        <v>1</v>
      </c>
      <c r="E176">
        <f>COUNTIFS('manual matches'!$A:$A,$A176,'manual matches'!$B:$B,$B176,'manual matches'!$C:$C,"&gt;""")</f>
        <v>0</v>
      </c>
      <c r="F176">
        <f t="shared" si="2"/>
        <v>1</v>
      </c>
    </row>
    <row r="177" spans="1:6" x14ac:dyDescent="0.25">
      <c r="A177" t="s">
        <v>798</v>
      </c>
      <c r="B177" t="s">
        <v>4618</v>
      </c>
      <c r="C177">
        <f>COUNTIFS('auto matches'!$F:$F,$A177,'auto matches'!$G:$G,$B177)</f>
        <v>0</v>
      </c>
      <c r="D177">
        <f>COUNTIFS('auto matches'!$F:$F,$A177,'auto matches'!$G:$G,$B177,'auto matches'!$M:$M,"Y")</f>
        <v>0</v>
      </c>
      <c r="E177">
        <f>COUNTIFS('manual matches'!$A:$A,$A177,'manual matches'!$B:$B,$B177,'manual matches'!$C:$C,"&gt;""")</f>
        <v>1</v>
      </c>
      <c r="F177">
        <f t="shared" si="2"/>
        <v>1</v>
      </c>
    </row>
    <row r="178" spans="1:6" x14ac:dyDescent="0.25">
      <c r="A178" t="s">
        <v>827</v>
      </c>
      <c r="B178" t="s">
        <v>830</v>
      </c>
      <c r="C178">
        <f>COUNTIFS('auto matches'!$F:$F,$A178,'auto matches'!$G:$G,$B178)</f>
        <v>2</v>
      </c>
      <c r="D178">
        <f>COUNTIFS('auto matches'!$F:$F,$A178,'auto matches'!$G:$G,$B178,'auto matches'!$M:$M,"Y")</f>
        <v>1</v>
      </c>
      <c r="E178">
        <f>COUNTIFS('manual matches'!$A:$A,$A178,'manual matches'!$B:$B,$B178,'manual matches'!$C:$C,"&gt;""")</f>
        <v>0</v>
      </c>
      <c r="F178">
        <f t="shared" si="2"/>
        <v>1</v>
      </c>
    </row>
    <row r="179" spans="1:6" x14ac:dyDescent="0.25">
      <c r="A179" t="s">
        <v>832</v>
      </c>
      <c r="B179" t="s">
        <v>835</v>
      </c>
      <c r="C179">
        <f>COUNTIFS('auto matches'!$F:$F,$A179,'auto matches'!$G:$G,$B179)</f>
        <v>1</v>
      </c>
      <c r="D179">
        <f>COUNTIFS('auto matches'!$F:$F,$A179,'auto matches'!$G:$G,$B179,'auto matches'!$M:$M,"Y")</f>
        <v>1</v>
      </c>
      <c r="E179">
        <f>COUNTIFS('manual matches'!$A:$A,$A179,'manual matches'!$B:$B,$B179,'manual matches'!$C:$C,"&gt;""")</f>
        <v>0</v>
      </c>
      <c r="F179">
        <f t="shared" si="2"/>
        <v>1</v>
      </c>
    </row>
    <row r="180" spans="1:6" x14ac:dyDescent="0.25">
      <c r="A180" t="s">
        <v>836</v>
      </c>
      <c r="B180" t="s">
        <v>839</v>
      </c>
      <c r="C180">
        <f>COUNTIFS('auto matches'!$F:$F,$A180,'auto matches'!$G:$G,$B180)</f>
        <v>2</v>
      </c>
      <c r="D180">
        <f>COUNTIFS('auto matches'!$F:$F,$A180,'auto matches'!$G:$G,$B180,'auto matches'!$M:$M,"Y")</f>
        <v>1</v>
      </c>
      <c r="E180">
        <f>COUNTIFS('manual matches'!$A:$A,$A180,'manual matches'!$B:$B,$B180,'manual matches'!$C:$C,"&gt;""")</f>
        <v>0</v>
      </c>
      <c r="F180">
        <f t="shared" si="2"/>
        <v>1</v>
      </c>
    </row>
    <row r="181" spans="1:6" x14ac:dyDescent="0.25">
      <c r="A181" t="s">
        <v>836</v>
      </c>
      <c r="B181" t="s">
        <v>842</v>
      </c>
      <c r="C181">
        <f>COUNTIFS('auto matches'!$F:$F,$A181,'auto matches'!$G:$G,$B181)</f>
        <v>1</v>
      </c>
      <c r="D181">
        <f>COUNTIFS('auto matches'!$F:$F,$A181,'auto matches'!$G:$G,$B181,'auto matches'!$M:$M,"Y")</f>
        <v>1</v>
      </c>
      <c r="E181">
        <f>COUNTIFS('manual matches'!$A:$A,$A181,'manual matches'!$B:$B,$B181,'manual matches'!$C:$C,"&gt;""")</f>
        <v>0</v>
      </c>
      <c r="F181">
        <f t="shared" si="2"/>
        <v>1</v>
      </c>
    </row>
    <row r="182" spans="1:6" x14ac:dyDescent="0.25">
      <c r="A182" t="s">
        <v>843</v>
      </c>
      <c r="B182" t="s">
        <v>846</v>
      </c>
      <c r="C182">
        <f>COUNTIFS('auto matches'!$F:$F,$A182,'auto matches'!$G:$G,$B182)</f>
        <v>1</v>
      </c>
      <c r="D182">
        <f>COUNTIFS('auto matches'!$F:$F,$A182,'auto matches'!$G:$G,$B182,'auto matches'!$M:$M,"Y")</f>
        <v>1</v>
      </c>
      <c r="E182">
        <f>COUNTIFS('manual matches'!$A:$A,$A182,'manual matches'!$B:$B,$B182,'manual matches'!$C:$C,"&gt;""")</f>
        <v>0</v>
      </c>
      <c r="F182">
        <f t="shared" si="2"/>
        <v>1</v>
      </c>
    </row>
    <row r="183" spans="1:6" x14ac:dyDescent="0.25">
      <c r="A183" t="s">
        <v>847</v>
      </c>
      <c r="B183" t="s">
        <v>850</v>
      </c>
      <c r="C183">
        <f>COUNTIFS('auto matches'!$F:$F,$A183,'auto matches'!$G:$G,$B183)</f>
        <v>1</v>
      </c>
      <c r="D183">
        <f>COUNTIFS('auto matches'!$F:$F,$A183,'auto matches'!$G:$G,$B183,'auto matches'!$M:$M,"Y")</f>
        <v>1</v>
      </c>
      <c r="E183">
        <f>COUNTIFS('manual matches'!$A:$A,$A183,'manual matches'!$B:$B,$B183,'manual matches'!$C:$C,"&gt;""")</f>
        <v>0</v>
      </c>
      <c r="F183">
        <f t="shared" si="2"/>
        <v>1</v>
      </c>
    </row>
    <row r="184" spans="1:6" x14ac:dyDescent="0.25">
      <c r="A184" t="s">
        <v>851</v>
      </c>
      <c r="B184" t="s">
        <v>854</v>
      </c>
      <c r="C184">
        <f>COUNTIFS('auto matches'!$F:$F,$A184,'auto matches'!$G:$G,$B184)</f>
        <v>1</v>
      </c>
      <c r="D184">
        <f>COUNTIFS('auto matches'!$F:$F,$A184,'auto matches'!$G:$G,$B184,'auto matches'!$M:$M,"Y")</f>
        <v>1</v>
      </c>
      <c r="E184">
        <f>COUNTIFS('manual matches'!$A:$A,$A184,'manual matches'!$B:$B,$B184,'manual matches'!$C:$C,"&gt;""")</f>
        <v>0</v>
      </c>
      <c r="F184">
        <f t="shared" si="2"/>
        <v>1</v>
      </c>
    </row>
    <row r="185" spans="1:6" x14ac:dyDescent="0.25">
      <c r="A185" t="s">
        <v>855</v>
      </c>
      <c r="B185" t="s">
        <v>859</v>
      </c>
      <c r="C185">
        <f>COUNTIFS('auto matches'!$F:$F,$A185,'auto matches'!$G:$G,$B185)</f>
        <v>1</v>
      </c>
      <c r="D185">
        <f>COUNTIFS('auto matches'!$F:$F,$A185,'auto matches'!$G:$G,$B185,'auto matches'!$M:$M,"Y")</f>
        <v>1</v>
      </c>
      <c r="E185">
        <f>COUNTIFS('manual matches'!$A:$A,$A185,'manual matches'!$B:$B,$B185,'manual matches'!$C:$C,"&gt;""")</f>
        <v>0</v>
      </c>
      <c r="F185">
        <f t="shared" si="2"/>
        <v>1</v>
      </c>
    </row>
    <row r="186" spans="1:6" x14ac:dyDescent="0.25">
      <c r="A186" t="s">
        <v>860</v>
      </c>
      <c r="B186" t="s">
        <v>863</v>
      </c>
      <c r="C186">
        <f>COUNTIFS('auto matches'!$F:$F,$A186,'auto matches'!$G:$G,$B186)</f>
        <v>1</v>
      </c>
      <c r="D186">
        <f>COUNTIFS('auto matches'!$F:$F,$A186,'auto matches'!$G:$G,$B186,'auto matches'!$M:$M,"Y")</f>
        <v>1</v>
      </c>
      <c r="E186">
        <f>COUNTIFS('manual matches'!$A:$A,$A186,'manual matches'!$B:$B,$B186,'manual matches'!$C:$C,"&gt;""")</f>
        <v>0</v>
      </c>
      <c r="F186">
        <f t="shared" si="2"/>
        <v>1</v>
      </c>
    </row>
    <row r="187" spans="1:6" x14ac:dyDescent="0.25">
      <c r="A187" t="s">
        <v>860</v>
      </c>
      <c r="B187" t="s">
        <v>865</v>
      </c>
      <c r="C187">
        <f>COUNTIFS('auto matches'!$F:$F,$A187,'auto matches'!$G:$G,$B187)</f>
        <v>1</v>
      </c>
      <c r="D187">
        <f>COUNTIFS('auto matches'!$F:$F,$A187,'auto matches'!$G:$G,$B187,'auto matches'!$M:$M,"Y")</f>
        <v>1</v>
      </c>
      <c r="E187">
        <f>COUNTIFS('manual matches'!$A:$A,$A187,'manual matches'!$B:$B,$B187,'manual matches'!$C:$C,"&gt;""")</f>
        <v>0</v>
      </c>
      <c r="F187">
        <f t="shared" si="2"/>
        <v>1</v>
      </c>
    </row>
    <row r="188" spans="1:6" x14ac:dyDescent="0.25">
      <c r="A188" t="s">
        <v>866</v>
      </c>
      <c r="B188" t="s">
        <v>869</v>
      </c>
      <c r="C188">
        <f>COUNTIFS('auto matches'!$F:$F,$A188,'auto matches'!$G:$G,$B188)</f>
        <v>6</v>
      </c>
      <c r="D188">
        <f>COUNTIFS('auto matches'!$F:$F,$A188,'auto matches'!$G:$G,$B188,'auto matches'!$M:$M,"Y")</f>
        <v>1</v>
      </c>
      <c r="E188">
        <f>COUNTIFS('manual matches'!$A:$A,$A188,'manual matches'!$B:$B,$B188,'manual matches'!$C:$C,"&gt;""")</f>
        <v>0</v>
      </c>
      <c r="F188">
        <f t="shared" si="2"/>
        <v>1</v>
      </c>
    </row>
    <row r="189" spans="1:6" x14ac:dyDescent="0.25">
      <c r="A189" t="s">
        <v>877</v>
      </c>
      <c r="B189" t="s">
        <v>877</v>
      </c>
      <c r="C189">
        <f>COUNTIFS('auto matches'!$F:$F,$A189,'auto matches'!$G:$G,$B189)</f>
        <v>2</v>
      </c>
      <c r="D189">
        <f>COUNTIFS('auto matches'!$F:$F,$A189,'auto matches'!$G:$G,$B189,'auto matches'!$M:$M,"Y")</f>
        <v>1</v>
      </c>
      <c r="E189">
        <f>COUNTIFS('manual matches'!$A:$A,$A189,'manual matches'!$B:$B,$B189,'manual matches'!$C:$C,"&gt;""")</f>
        <v>0</v>
      </c>
      <c r="F189">
        <f t="shared" si="2"/>
        <v>1</v>
      </c>
    </row>
    <row r="190" spans="1:6" x14ac:dyDescent="0.25">
      <c r="A190" t="s">
        <v>882</v>
      </c>
      <c r="B190" t="s">
        <v>885</v>
      </c>
      <c r="C190">
        <f>COUNTIFS('auto matches'!$F:$F,$A190,'auto matches'!$G:$G,$B190)</f>
        <v>3</v>
      </c>
      <c r="D190">
        <f>COUNTIFS('auto matches'!$F:$F,$A190,'auto matches'!$G:$G,$B190,'auto matches'!$M:$M,"Y")</f>
        <v>1</v>
      </c>
      <c r="E190">
        <f>COUNTIFS('manual matches'!$A:$A,$A190,'manual matches'!$B:$B,$B190,'manual matches'!$C:$C,"&gt;""")</f>
        <v>0</v>
      </c>
      <c r="F190">
        <f t="shared" si="2"/>
        <v>1</v>
      </c>
    </row>
    <row r="191" spans="1:6" x14ac:dyDescent="0.25">
      <c r="A191" t="s">
        <v>892</v>
      </c>
      <c r="B191" t="s">
        <v>896</v>
      </c>
      <c r="C191">
        <f>COUNTIFS('auto matches'!$F:$F,$A191,'auto matches'!$G:$G,$B191)</f>
        <v>1</v>
      </c>
      <c r="D191">
        <f>COUNTIFS('auto matches'!$F:$F,$A191,'auto matches'!$G:$G,$B191,'auto matches'!$M:$M,"Y")</f>
        <v>1</v>
      </c>
      <c r="E191">
        <f>COUNTIFS('manual matches'!$A:$A,$A191,'manual matches'!$B:$B,$B191,'manual matches'!$C:$C,"&gt;""")</f>
        <v>0</v>
      </c>
      <c r="F191">
        <f t="shared" si="2"/>
        <v>1</v>
      </c>
    </row>
    <row r="192" spans="1:6" x14ac:dyDescent="0.25">
      <c r="A192" t="s">
        <v>897</v>
      </c>
      <c r="B192" t="s">
        <v>900</v>
      </c>
      <c r="C192">
        <f>COUNTIFS('auto matches'!$F:$F,$A192,'auto matches'!$G:$G,$B192)</f>
        <v>1</v>
      </c>
      <c r="D192">
        <f>COUNTIFS('auto matches'!$F:$F,$A192,'auto matches'!$G:$G,$B192,'auto matches'!$M:$M,"Y")</f>
        <v>1</v>
      </c>
      <c r="E192">
        <f>COUNTIFS('manual matches'!$A:$A,$A192,'manual matches'!$B:$B,$B192,'manual matches'!$C:$C,"&gt;""")</f>
        <v>0</v>
      </c>
      <c r="F192">
        <f t="shared" si="2"/>
        <v>1</v>
      </c>
    </row>
    <row r="193" spans="1:7" x14ac:dyDescent="0.25">
      <c r="A193" t="s">
        <v>901</v>
      </c>
      <c r="B193" t="s">
        <v>904</v>
      </c>
      <c r="C193">
        <f>COUNTIFS('auto matches'!$F:$F,$A193,'auto matches'!$G:$G,$B193)</f>
        <v>1</v>
      </c>
      <c r="D193">
        <f>COUNTIFS('auto matches'!$F:$F,$A193,'auto matches'!$G:$G,$B193,'auto matches'!$M:$M,"Y")</f>
        <v>1</v>
      </c>
      <c r="E193">
        <f>COUNTIFS('manual matches'!$A:$A,$A193,'manual matches'!$B:$B,$B193,'manual matches'!$C:$C,"&gt;""")</f>
        <v>0</v>
      </c>
      <c r="F193">
        <f t="shared" si="2"/>
        <v>1</v>
      </c>
    </row>
    <row r="194" spans="1:7" x14ac:dyDescent="0.25">
      <c r="A194" t="s">
        <v>905</v>
      </c>
      <c r="B194" t="s">
        <v>908</v>
      </c>
      <c r="C194">
        <f>COUNTIFS('auto matches'!$F:$F,$A194,'auto matches'!$G:$G,$B194)</f>
        <v>1</v>
      </c>
      <c r="D194">
        <f>COUNTIFS('auto matches'!$F:$F,$A194,'auto matches'!$G:$G,$B194,'auto matches'!$M:$M,"Y")</f>
        <v>1</v>
      </c>
      <c r="E194">
        <f>COUNTIFS('manual matches'!$A:$A,$A194,'manual matches'!$B:$B,$B194,'manual matches'!$C:$C,"&gt;""")</f>
        <v>0</v>
      </c>
      <c r="F194">
        <f t="shared" si="2"/>
        <v>1</v>
      </c>
    </row>
    <row r="195" spans="1:7" x14ac:dyDescent="0.25">
      <c r="A195" t="s">
        <v>905</v>
      </c>
      <c r="B195" t="s">
        <v>911</v>
      </c>
      <c r="C195">
        <f>COUNTIFS('auto matches'!$F:$F,$A195,'auto matches'!$G:$G,$B195)</f>
        <v>2</v>
      </c>
      <c r="D195">
        <f>COUNTIFS('auto matches'!$F:$F,$A195,'auto matches'!$G:$G,$B195,'auto matches'!$M:$M,"Y")</f>
        <v>1</v>
      </c>
      <c r="E195">
        <f>COUNTIFS('manual matches'!$A:$A,$A195,'manual matches'!$B:$B,$B195,'manual matches'!$C:$C,"&gt;""")</f>
        <v>0</v>
      </c>
      <c r="F195">
        <f t="shared" ref="F195:F258" si="3">SUM(D195:E195)</f>
        <v>1</v>
      </c>
    </row>
    <row r="196" spans="1:7" x14ac:dyDescent="0.25">
      <c r="A196" t="s">
        <v>914</v>
      </c>
      <c r="B196" t="s">
        <v>917</v>
      </c>
      <c r="C196">
        <f>COUNTIFS('auto matches'!$F:$F,$A196,'auto matches'!$G:$G,$B196)</f>
        <v>1</v>
      </c>
      <c r="D196">
        <f>COUNTIFS('auto matches'!$F:$F,$A196,'auto matches'!$G:$G,$B196,'auto matches'!$M:$M,"Y")</f>
        <v>1</v>
      </c>
      <c r="E196">
        <f>COUNTIFS('manual matches'!$A:$A,$A196,'manual matches'!$B:$B,$B196,'manual matches'!$C:$C,"&gt;""")</f>
        <v>0</v>
      </c>
      <c r="F196">
        <f t="shared" si="3"/>
        <v>1</v>
      </c>
    </row>
    <row r="197" spans="1:7" x14ac:dyDescent="0.25">
      <c r="A197" t="s">
        <v>918</v>
      </c>
      <c r="B197" t="s">
        <v>921</v>
      </c>
      <c r="C197">
        <f>COUNTIFS('auto matches'!$F:$F,$A197,'auto matches'!$G:$G,$B197)</f>
        <v>2</v>
      </c>
      <c r="D197">
        <f>COUNTIFS('auto matches'!$F:$F,$A197,'auto matches'!$G:$G,$B197,'auto matches'!$M:$M,"Y")</f>
        <v>1</v>
      </c>
      <c r="E197">
        <f>COUNTIFS('manual matches'!$A:$A,$A197,'manual matches'!$B:$B,$B197,'manual matches'!$C:$C,"&gt;""")</f>
        <v>0</v>
      </c>
      <c r="F197">
        <f t="shared" si="3"/>
        <v>1</v>
      </c>
    </row>
    <row r="198" spans="1:7" x14ac:dyDescent="0.25">
      <c r="A198" t="s">
        <v>918</v>
      </c>
      <c r="B198" t="s">
        <v>4619</v>
      </c>
      <c r="C198">
        <f>COUNTIFS('auto matches'!$F:$F,$A198,'auto matches'!$G:$G,$B198)</f>
        <v>0</v>
      </c>
      <c r="D198">
        <f>COUNTIFS('auto matches'!$F:$F,$A198,'auto matches'!$G:$G,$B198,'auto matches'!$M:$M,"Y")</f>
        <v>0</v>
      </c>
      <c r="E198">
        <f>COUNTIFS('manual matches'!$A:$A,$A198,'manual matches'!$B:$B,$B198,'manual matches'!$C:$C,"&gt;""")</f>
        <v>1</v>
      </c>
      <c r="F198">
        <f t="shared" si="3"/>
        <v>1</v>
      </c>
    </row>
    <row r="199" spans="1:7" x14ac:dyDescent="0.25">
      <c r="A199" t="s">
        <v>923</v>
      </c>
      <c r="B199" t="s">
        <v>926</v>
      </c>
      <c r="C199">
        <f>COUNTIFS('auto matches'!$F:$F,$A199,'auto matches'!$G:$G,$B199)</f>
        <v>1</v>
      </c>
      <c r="D199">
        <f>COUNTIFS('auto matches'!$F:$F,$A199,'auto matches'!$G:$G,$B199,'auto matches'!$M:$M,"Y")</f>
        <v>1</v>
      </c>
      <c r="E199">
        <f>COUNTIFS('manual matches'!$A:$A,$A199,'manual matches'!$B:$B,$B199,'manual matches'!$C:$C,"&gt;""")</f>
        <v>0</v>
      </c>
      <c r="F199">
        <f t="shared" si="3"/>
        <v>1</v>
      </c>
    </row>
    <row r="200" spans="1:7" x14ac:dyDescent="0.25">
      <c r="A200" t="s">
        <v>923</v>
      </c>
      <c r="B200" t="s">
        <v>4620</v>
      </c>
      <c r="C200">
        <f>COUNTIFS('auto matches'!$F:$F,$A200,'auto matches'!$G:$G,$B200)</f>
        <v>0</v>
      </c>
      <c r="D200">
        <f>COUNTIFS('auto matches'!$F:$F,$A200,'auto matches'!$G:$G,$B200,'auto matches'!$M:$M,"Y")</f>
        <v>0</v>
      </c>
      <c r="E200">
        <f>COUNTIFS('manual matches'!$A:$A,$A200,'manual matches'!$B:$B,$B200,'manual matches'!$C:$C,"&gt;""")</f>
        <v>1</v>
      </c>
      <c r="F200">
        <f t="shared" si="3"/>
        <v>1</v>
      </c>
    </row>
    <row r="201" spans="1:7" x14ac:dyDescent="0.25">
      <c r="A201" t="s">
        <v>927</v>
      </c>
      <c r="B201">
        <v>4</v>
      </c>
      <c r="C201">
        <f>COUNTIFS('auto matches'!$F:$F,$A201,'auto matches'!$G:$G,$B201)</f>
        <v>1</v>
      </c>
      <c r="D201">
        <f>COUNTIFS('auto matches'!$F:$F,$A201,'auto matches'!$G:$G,$B201,'auto matches'!$M:$M,"Y")</f>
        <v>1</v>
      </c>
      <c r="E201">
        <f>COUNTIFS('manual matches'!$A:$A,$A201,'manual matches'!$B:$B,$B201,'manual matches'!$C:$C,"&gt;""")</f>
        <v>0</v>
      </c>
      <c r="F201">
        <f t="shared" si="3"/>
        <v>1</v>
      </c>
    </row>
    <row r="202" spans="1:7" x14ac:dyDescent="0.25">
      <c r="A202" t="s">
        <v>931</v>
      </c>
      <c r="B202" t="s">
        <v>934</v>
      </c>
      <c r="C202">
        <f>COUNTIFS('auto matches'!$F:$F,$A202,'auto matches'!$G:$G,$B202)</f>
        <v>1</v>
      </c>
      <c r="D202">
        <f>COUNTIFS('auto matches'!$F:$F,$A202,'auto matches'!$G:$G,$B202,'auto matches'!$M:$M,"Y")</f>
        <v>1</v>
      </c>
      <c r="E202">
        <f>COUNTIFS('manual matches'!$A:$A,$A202,'manual matches'!$B:$B,$B202,'manual matches'!$C:$C,"&gt;""")</f>
        <v>0</v>
      </c>
      <c r="F202">
        <f t="shared" si="3"/>
        <v>1</v>
      </c>
    </row>
    <row r="203" spans="1:7" x14ac:dyDescent="0.25">
      <c r="A203" t="s">
        <v>931</v>
      </c>
      <c r="B203" t="s">
        <v>937</v>
      </c>
      <c r="C203">
        <f>COUNTIFS('auto matches'!$F:$F,$A203,'auto matches'!$G:$G,$B203)</f>
        <v>1</v>
      </c>
      <c r="D203">
        <f>COUNTIFS('auto matches'!$F:$F,$A203,'auto matches'!$G:$G,$B203,'auto matches'!$M:$M,"Y")</f>
        <v>1</v>
      </c>
      <c r="E203">
        <f>COUNTIFS('manual matches'!$A:$A,$A203,'manual matches'!$B:$B,$B203,'manual matches'!$C:$C,"&gt;""")</f>
        <v>0</v>
      </c>
      <c r="F203">
        <f t="shared" si="3"/>
        <v>1</v>
      </c>
    </row>
    <row r="204" spans="1:7" x14ac:dyDescent="0.25">
      <c r="A204" t="s">
        <v>4621</v>
      </c>
      <c r="B204" t="s">
        <v>4622</v>
      </c>
      <c r="C204">
        <f>COUNTIFS('auto matches'!$F:$F,$A204,'auto matches'!$G:$G,$B204)</f>
        <v>0</v>
      </c>
      <c r="D204">
        <f>COUNTIFS('auto matches'!$F:$F,$A204,'auto matches'!$G:$G,$B204,'auto matches'!$M:$M,"Y")</f>
        <v>0</v>
      </c>
      <c r="E204">
        <f>COUNTIFS('manual matches'!$A:$A,$A204,'manual matches'!$B:$B,$B204,'manual matches'!$C:$C,"&gt;""")</f>
        <v>0</v>
      </c>
      <c r="F204">
        <f t="shared" si="3"/>
        <v>0</v>
      </c>
      <c r="G204" t="s">
        <v>4787</v>
      </c>
    </row>
    <row r="205" spans="1:7" x14ac:dyDescent="0.25">
      <c r="A205" t="s">
        <v>938</v>
      </c>
      <c r="B205" t="s">
        <v>942</v>
      </c>
      <c r="C205">
        <f>COUNTIFS('auto matches'!$F:$F,$A205,'auto matches'!$G:$G,$B205)</f>
        <v>1</v>
      </c>
      <c r="D205">
        <f>COUNTIFS('auto matches'!$F:$F,$A205,'auto matches'!$G:$G,$B205,'auto matches'!$M:$M,"Y")</f>
        <v>1</v>
      </c>
      <c r="E205">
        <f>COUNTIFS('manual matches'!$A:$A,$A205,'manual matches'!$B:$B,$B205,'manual matches'!$C:$C,"&gt;""")</f>
        <v>0</v>
      </c>
      <c r="F205">
        <f t="shared" si="3"/>
        <v>1</v>
      </c>
    </row>
    <row r="206" spans="1:7" x14ac:dyDescent="0.25">
      <c r="A206" t="s">
        <v>943</v>
      </c>
      <c r="B206" t="s">
        <v>947</v>
      </c>
      <c r="C206">
        <f>COUNTIFS('auto matches'!$F:$F,$A206,'auto matches'!$G:$G,$B206)</f>
        <v>3</v>
      </c>
      <c r="D206">
        <f>COUNTIFS('auto matches'!$F:$F,$A206,'auto matches'!$G:$G,$B206,'auto matches'!$M:$M,"Y")</f>
        <v>1</v>
      </c>
      <c r="E206">
        <f>COUNTIFS('manual matches'!$A:$A,$A206,'manual matches'!$B:$B,$B206,'manual matches'!$C:$C,"&gt;""")</f>
        <v>0</v>
      </c>
      <c r="F206">
        <f t="shared" si="3"/>
        <v>1</v>
      </c>
    </row>
    <row r="207" spans="1:7" x14ac:dyDescent="0.25">
      <c r="A207" t="s">
        <v>955</v>
      </c>
      <c r="B207" t="s">
        <v>956</v>
      </c>
      <c r="C207">
        <f>COUNTIFS('auto matches'!$F:$F,$A207,'auto matches'!$G:$G,$B207)</f>
        <v>237</v>
      </c>
      <c r="D207">
        <f>COUNTIFS('auto matches'!$F:$F,$A207,'auto matches'!$G:$G,$B207,'auto matches'!$M:$M,"Y")</f>
        <v>1</v>
      </c>
      <c r="E207">
        <f>COUNTIFS('manual matches'!$A:$A,$A207,'manual matches'!$B:$B,$B207,'manual matches'!$C:$C,"&gt;""")</f>
        <v>0</v>
      </c>
      <c r="F207">
        <f t="shared" si="3"/>
        <v>1</v>
      </c>
    </row>
    <row r="208" spans="1:7" x14ac:dyDescent="0.25">
      <c r="A208" t="s">
        <v>1673</v>
      </c>
      <c r="B208" t="s">
        <v>1672</v>
      </c>
      <c r="C208">
        <f>COUNTIFS('auto matches'!$F:$F,$A208,'auto matches'!$G:$G,$B208)</f>
        <v>1</v>
      </c>
      <c r="D208">
        <f>COUNTIFS('auto matches'!$F:$F,$A208,'auto matches'!$G:$G,$B208,'auto matches'!$M:$M,"Y")</f>
        <v>1</v>
      </c>
      <c r="E208">
        <f>COUNTIFS('manual matches'!$A:$A,$A208,'manual matches'!$B:$B,$B208,'manual matches'!$C:$C,"&gt;""")</f>
        <v>0</v>
      </c>
      <c r="F208">
        <f t="shared" si="3"/>
        <v>1</v>
      </c>
    </row>
    <row r="209" spans="1:7" x14ac:dyDescent="0.25">
      <c r="A209" t="s">
        <v>1674</v>
      </c>
      <c r="B209" t="s">
        <v>1677</v>
      </c>
      <c r="C209">
        <f>COUNTIFS('auto matches'!$F:$F,$A209,'auto matches'!$G:$G,$B209)</f>
        <v>1</v>
      </c>
      <c r="D209">
        <f>COUNTIFS('auto matches'!$F:$F,$A209,'auto matches'!$G:$G,$B209,'auto matches'!$M:$M,"Y")</f>
        <v>1</v>
      </c>
      <c r="E209">
        <f>COUNTIFS('manual matches'!$A:$A,$A209,'manual matches'!$B:$B,$B209,'manual matches'!$C:$C,"&gt;""")</f>
        <v>0</v>
      </c>
      <c r="F209">
        <f t="shared" si="3"/>
        <v>1</v>
      </c>
    </row>
    <row r="210" spans="1:7" x14ac:dyDescent="0.25">
      <c r="A210" t="s">
        <v>4623</v>
      </c>
      <c r="B210" t="s">
        <v>4624</v>
      </c>
      <c r="C210">
        <f>COUNTIFS('auto matches'!$F:$F,$A210,'auto matches'!$G:$G,$B210)</f>
        <v>0</v>
      </c>
      <c r="D210">
        <f>COUNTIFS('auto matches'!$F:$F,$A210,'auto matches'!$G:$G,$B210,'auto matches'!$M:$M,"Y")</f>
        <v>0</v>
      </c>
      <c r="E210">
        <f>COUNTIFS('manual matches'!$A:$A,$A210,'manual matches'!$B:$B,$B210,'manual matches'!$C:$C,"&gt;""")</f>
        <v>0</v>
      </c>
      <c r="F210">
        <f t="shared" si="3"/>
        <v>0</v>
      </c>
      <c r="G210" t="s">
        <v>4787</v>
      </c>
    </row>
    <row r="211" spans="1:7" x14ac:dyDescent="0.25">
      <c r="A211" t="s">
        <v>4623</v>
      </c>
      <c r="B211" t="s">
        <v>4625</v>
      </c>
      <c r="C211">
        <f>COUNTIFS('auto matches'!$F:$F,$A211,'auto matches'!$G:$G,$B211)</f>
        <v>0</v>
      </c>
      <c r="D211">
        <f>COUNTIFS('auto matches'!$F:$F,$A211,'auto matches'!$G:$G,$B211,'auto matches'!$M:$M,"Y")</f>
        <v>0</v>
      </c>
      <c r="E211">
        <f>COUNTIFS('manual matches'!$A:$A,$A211,'manual matches'!$B:$B,$B211,'manual matches'!$C:$C,"&gt;""")</f>
        <v>0</v>
      </c>
      <c r="F211">
        <f t="shared" si="3"/>
        <v>0</v>
      </c>
      <c r="G211" t="s">
        <v>4787</v>
      </c>
    </row>
    <row r="212" spans="1:7" x14ac:dyDescent="0.25">
      <c r="A212" t="s">
        <v>4623</v>
      </c>
      <c r="B212" t="s">
        <v>4626</v>
      </c>
      <c r="C212">
        <f>COUNTIFS('auto matches'!$F:$F,$A212,'auto matches'!$G:$G,$B212)</f>
        <v>0</v>
      </c>
      <c r="D212">
        <f>COUNTIFS('auto matches'!$F:$F,$A212,'auto matches'!$G:$G,$B212,'auto matches'!$M:$M,"Y")</f>
        <v>0</v>
      </c>
      <c r="E212">
        <f>COUNTIFS('manual matches'!$A:$A,$A212,'manual matches'!$B:$B,$B212,'manual matches'!$C:$C,"&gt;""")</f>
        <v>0</v>
      </c>
      <c r="F212">
        <f t="shared" si="3"/>
        <v>0</v>
      </c>
      <c r="G212" t="s">
        <v>4787</v>
      </c>
    </row>
    <row r="213" spans="1:7" x14ac:dyDescent="0.25">
      <c r="A213" t="s">
        <v>4623</v>
      </c>
      <c r="B213" t="s">
        <v>4627</v>
      </c>
      <c r="C213">
        <f>COUNTIFS('auto matches'!$F:$F,$A213,'auto matches'!$G:$G,$B213)</f>
        <v>0</v>
      </c>
      <c r="D213">
        <f>COUNTIFS('auto matches'!$F:$F,$A213,'auto matches'!$G:$G,$B213,'auto matches'!$M:$M,"Y")</f>
        <v>0</v>
      </c>
      <c r="E213">
        <f>COUNTIFS('manual matches'!$A:$A,$A213,'manual matches'!$B:$B,$B213,'manual matches'!$C:$C,"&gt;""")</f>
        <v>0</v>
      </c>
      <c r="F213">
        <f t="shared" si="3"/>
        <v>0</v>
      </c>
      <c r="G213" t="s">
        <v>4787</v>
      </c>
    </row>
    <row r="214" spans="1:7" x14ac:dyDescent="0.25">
      <c r="A214" t="s">
        <v>4623</v>
      </c>
      <c r="B214" t="s">
        <v>4628</v>
      </c>
      <c r="C214">
        <f>COUNTIFS('auto matches'!$F:$F,$A214,'auto matches'!$G:$G,$B214)</f>
        <v>0</v>
      </c>
      <c r="D214">
        <f>COUNTIFS('auto matches'!$F:$F,$A214,'auto matches'!$G:$G,$B214,'auto matches'!$M:$M,"Y")</f>
        <v>0</v>
      </c>
      <c r="E214">
        <f>COUNTIFS('manual matches'!$A:$A,$A214,'manual matches'!$B:$B,$B214,'manual matches'!$C:$C,"&gt;""")</f>
        <v>0</v>
      </c>
      <c r="F214">
        <f t="shared" si="3"/>
        <v>0</v>
      </c>
      <c r="G214" t="s">
        <v>4787</v>
      </c>
    </row>
    <row r="215" spans="1:7" x14ac:dyDescent="0.25">
      <c r="A215" t="s">
        <v>1678</v>
      </c>
      <c r="B215" t="s">
        <v>1681</v>
      </c>
      <c r="C215">
        <f>COUNTIFS('auto matches'!$F:$F,$A215,'auto matches'!$G:$G,$B215)</f>
        <v>2</v>
      </c>
      <c r="D215">
        <f>COUNTIFS('auto matches'!$F:$F,$A215,'auto matches'!$G:$G,$B215,'auto matches'!$M:$M,"Y")</f>
        <v>1</v>
      </c>
      <c r="E215">
        <f>COUNTIFS('manual matches'!$A:$A,$A215,'manual matches'!$B:$B,$B215,'manual matches'!$C:$C,"&gt;""")</f>
        <v>0</v>
      </c>
      <c r="F215">
        <f t="shared" si="3"/>
        <v>1</v>
      </c>
    </row>
    <row r="216" spans="1:7" x14ac:dyDescent="0.25">
      <c r="A216" t="s">
        <v>1683</v>
      </c>
      <c r="B216" t="s">
        <v>1686</v>
      </c>
      <c r="C216">
        <f>COUNTIFS('auto matches'!$F:$F,$A216,'auto matches'!$G:$G,$B216)</f>
        <v>1</v>
      </c>
      <c r="D216">
        <f>COUNTIFS('auto matches'!$F:$F,$A216,'auto matches'!$G:$G,$B216,'auto matches'!$M:$M,"Y")</f>
        <v>1</v>
      </c>
      <c r="E216">
        <f>COUNTIFS('manual matches'!$A:$A,$A216,'manual matches'!$B:$B,$B216,'manual matches'!$C:$C,"&gt;""")</f>
        <v>0</v>
      </c>
      <c r="F216">
        <f t="shared" si="3"/>
        <v>1</v>
      </c>
    </row>
    <row r="217" spans="1:7" x14ac:dyDescent="0.25">
      <c r="A217" t="s">
        <v>1687</v>
      </c>
      <c r="B217" t="s">
        <v>1690</v>
      </c>
      <c r="C217">
        <f>COUNTIFS('auto matches'!$F:$F,$A217,'auto matches'!$G:$G,$B217)</f>
        <v>2</v>
      </c>
      <c r="D217">
        <f>COUNTIFS('auto matches'!$F:$F,$A217,'auto matches'!$G:$G,$B217,'auto matches'!$M:$M,"Y")</f>
        <v>1</v>
      </c>
      <c r="E217">
        <f>COUNTIFS('manual matches'!$A:$A,$A217,'manual matches'!$B:$B,$B217,'manual matches'!$C:$C,"&gt;""")</f>
        <v>0</v>
      </c>
      <c r="F217">
        <f t="shared" si="3"/>
        <v>1</v>
      </c>
    </row>
    <row r="218" spans="1:7" x14ac:dyDescent="0.25">
      <c r="A218" t="s">
        <v>1692</v>
      </c>
      <c r="B218" t="s">
        <v>1696</v>
      </c>
      <c r="C218">
        <f>COUNTIFS('auto matches'!$F:$F,$A218,'auto matches'!$G:$G,$B218)</f>
        <v>1</v>
      </c>
      <c r="D218">
        <f>COUNTIFS('auto matches'!$F:$F,$A218,'auto matches'!$G:$G,$B218,'auto matches'!$M:$M,"Y")</f>
        <v>1</v>
      </c>
      <c r="E218">
        <f>COUNTIFS('manual matches'!$A:$A,$A218,'manual matches'!$B:$B,$B218,'manual matches'!$C:$C,"&gt;""")</f>
        <v>0</v>
      </c>
      <c r="F218">
        <f t="shared" si="3"/>
        <v>1</v>
      </c>
    </row>
    <row r="219" spans="1:7" x14ac:dyDescent="0.25">
      <c r="A219" t="s">
        <v>1697</v>
      </c>
      <c r="B219" t="s">
        <v>1700</v>
      </c>
      <c r="C219">
        <f>COUNTIFS('auto matches'!$F:$F,$A219,'auto matches'!$G:$G,$B219)</f>
        <v>1</v>
      </c>
      <c r="D219">
        <f>COUNTIFS('auto matches'!$F:$F,$A219,'auto matches'!$G:$G,$B219,'auto matches'!$M:$M,"Y")</f>
        <v>1</v>
      </c>
      <c r="E219">
        <f>COUNTIFS('manual matches'!$A:$A,$A219,'manual matches'!$B:$B,$B219,'manual matches'!$C:$C,"&gt;""")</f>
        <v>0</v>
      </c>
      <c r="F219">
        <f t="shared" si="3"/>
        <v>1</v>
      </c>
    </row>
    <row r="220" spans="1:7" x14ac:dyDescent="0.25">
      <c r="A220" t="s">
        <v>1701</v>
      </c>
      <c r="B220" t="s">
        <v>1705</v>
      </c>
      <c r="C220">
        <f>COUNTIFS('auto matches'!$F:$F,$A220,'auto matches'!$G:$G,$B220)</f>
        <v>1</v>
      </c>
      <c r="D220">
        <f>COUNTIFS('auto matches'!$F:$F,$A220,'auto matches'!$G:$G,$B220,'auto matches'!$M:$M,"Y")</f>
        <v>1</v>
      </c>
      <c r="E220">
        <f>COUNTIFS('manual matches'!$A:$A,$A220,'manual matches'!$B:$B,$B220,'manual matches'!$C:$C,"&gt;""")</f>
        <v>0</v>
      </c>
      <c r="F220">
        <f t="shared" si="3"/>
        <v>1</v>
      </c>
    </row>
    <row r="221" spans="1:7" x14ac:dyDescent="0.25">
      <c r="A221" t="s">
        <v>1706</v>
      </c>
      <c r="B221" t="s">
        <v>1709</v>
      </c>
      <c r="C221">
        <f>COUNTIFS('auto matches'!$F:$F,$A221,'auto matches'!$G:$G,$B221)</f>
        <v>1</v>
      </c>
      <c r="D221">
        <f>COUNTIFS('auto matches'!$F:$F,$A221,'auto matches'!$G:$G,$B221,'auto matches'!$M:$M,"Y")</f>
        <v>1</v>
      </c>
      <c r="E221">
        <f>COUNTIFS('manual matches'!$A:$A,$A221,'manual matches'!$B:$B,$B221,'manual matches'!$C:$C,"&gt;""")</f>
        <v>0</v>
      </c>
      <c r="F221">
        <f t="shared" si="3"/>
        <v>1</v>
      </c>
    </row>
    <row r="222" spans="1:7" x14ac:dyDescent="0.25">
      <c r="A222" t="s">
        <v>1706</v>
      </c>
      <c r="B222" t="s">
        <v>1711</v>
      </c>
      <c r="C222">
        <f>COUNTIFS('auto matches'!$F:$F,$A222,'auto matches'!$G:$G,$B222)</f>
        <v>4</v>
      </c>
      <c r="D222">
        <f>COUNTIFS('auto matches'!$F:$F,$A222,'auto matches'!$G:$G,$B222,'auto matches'!$M:$M,"Y")</f>
        <v>1</v>
      </c>
      <c r="E222">
        <f>COUNTIFS('manual matches'!$A:$A,$A222,'manual matches'!$B:$B,$B222,'manual matches'!$C:$C,"&gt;""")</f>
        <v>0</v>
      </c>
      <c r="F222">
        <f t="shared" si="3"/>
        <v>1</v>
      </c>
    </row>
    <row r="223" spans="1:7" x14ac:dyDescent="0.25">
      <c r="A223" t="s">
        <v>1720</v>
      </c>
      <c r="B223" t="s">
        <v>1723</v>
      </c>
      <c r="C223">
        <f>COUNTIFS('auto matches'!$F:$F,$A223,'auto matches'!$G:$G,$B223)</f>
        <v>2</v>
      </c>
      <c r="D223">
        <f>COUNTIFS('auto matches'!$F:$F,$A223,'auto matches'!$G:$G,$B223,'auto matches'!$M:$M,"Y")</f>
        <v>1</v>
      </c>
      <c r="E223">
        <f>COUNTIFS('manual matches'!$A:$A,$A223,'manual matches'!$B:$B,$B223,'manual matches'!$C:$C,"&gt;""")</f>
        <v>0</v>
      </c>
      <c r="F223">
        <f t="shared" si="3"/>
        <v>1</v>
      </c>
    </row>
    <row r="224" spans="1:7" x14ac:dyDescent="0.25">
      <c r="A224" t="s">
        <v>1726</v>
      </c>
      <c r="B224" t="s">
        <v>1729</v>
      </c>
      <c r="C224">
        <f>COUNTIFS('auto matches'!$F:$F,$A224,'auto matches'!$G:$G,$B224)</f>
        <v>1</v>
      </c>
      <c r="D224">
        <f>COUNTIFS('auto matches'!$F:$F,$A224,'auto matches'!$G:$G,$B224,'auto matches'!$M:$M,"Y")</f>
        <v>1</v>
      </c>
      <c r="E224">
        <f>COUNTIFS('manual matches'!$A:$A,$A224,'manual matches'!$B:$B,$B224,'manual matches'!$C:$C,"&gt;""")</f>
        <v>0</v>
      </c>
      <c r="F224">
        <f t="shared" si="3"/>
        <v>1</v>
      </c>
    </row>
    <row r="225" spans="1:6" x14ac:dyDescent="0.25">
      <c r="A225" t="s">
        <v>1730</v>
      </c>
      <c r="B225" t="s">
        <v>1733</v>
      </c>
      <c r="C225">
        <f>COUNTIFS('auto matches'!$F:$F,$A225,'auto matches'!$G:$G,$B225)</f>
        <v>2</v>
      </c>
      <c r="D225">
        <f>COUNTIFS('auto matches'!$F:$F,$A225,'auto matches'!$G:$G,$B225,'auto matches'!$M:$M,"Y")</f>
        <v>1</v>
      </c>
      <c r="E225">
        <f>COUNTIFS('manual matches'!$A:$A,$A225,'manual matches'!$B:$B,$B225,'manual matches'!$C:$C,"&gt;""")</f>
        <v>0</v>
      </c>
      <c r="F225">
        <f t="shared" si="3"/>
        <v>1</v>
      </c>
    </row>
    <row r="226" spans="1:6" x14ac:dyDescent="0.25">
      <c r="A226" t="s">
        <v>1730</v>
      </c>
      <c r="B226" t="s">
        <v>1738</v>
      </c>
      <c r="C226">
        <f>COUNTIFS('auto matches'!$F:$F,$A226,'auto matches'!$G:$G,$B226)</f>
        <v>1</v>
      </c>
      <c r="D226">
        <f>COUNTIFS('auto matches'!$F:$F,$A226,'auto matches'!$G:$G,$B226,'auto matches'!$M:$M,"Y")</f>
        <v>1</v>
      </c>
      <c r="E226">
        <f>COUNTIFS('manual matches'!$A:$A,$A226,'manual matches'!$B:$B,$B226,'manual matches'!$C:$C,"&gt;""")</f>
        <v>0</v>
      </c>
      <c r="F226">
        <f t="shared" si="3"/>
        <v>1</v>
      </c>
    </row>
    <row r="227" spans="1:6" x14ac:dyDescent="0.25">
      <c r="A227" t="s">
        <v>1739</v>
      </c>
      <c r="B227" t="s">
        <v>1743</v>
      </c>
      <c r="C227">
        <f>COUNTIFS('auto matches'!$F:$F,$A227,'auto matches'!$G:$G,$B227)</f>
        <v>1</v>
      </c>
      <c r="D227">
        <f>COUNTIFS('auto matches'!$F:$F,$A227,'auto matches'!$G:$G,$B227,'auto matches'!$M:$M,"Y")</f>
        <v>1</v>
      </c>
      <c r="E227">
        <f>COUNTIFS('manual matches'!$A:$A,$A227,'manual matches'!$B:$B,$B227,'manual matches'!$C:$C,"&gt;""")</f>
        <v>0</v>
      </c>
      <c r="F227">
        <f t="shared" si="3"/>
        <v>1</v>
      </c>
    </row>
    <row r="228" spans="1:6" x14ac:dyDescent="0.25">
      <c r="A228" t="s">
        <v>1744</v>
      </c>
      <c r="B228" t="s">
        <v>1748</v>
      </c>
      <c r="C228">
        <f>COUNTIFS('auto matches'!$F:$F,$A228,'auto matches'!$G:$G,$B228)</f>
        <v>2</v>
      </c>
      <c r="D228">
        <f>COUNTIFS('auto matches'!$F:$F,$A228,'auto matches'!$G:$G,$B228,'auto matches'!$M:$M,"Y")</f>
        <v>1</v>
      </c>
      <c r="E228">
        <f>COUNTIFS('manual matches'!$A:$A,$A228,'manual matches'!$B:$B,$B228,'manual matches'!$C:$C,"&gt;""")</f>
        <v>0</v>
      </c>
      <c r="F228">
        <f t="shared" si="3"/>
        <v>1</v>
      </c>
    </row>
    <row r="229" spans="1:6" x14ac:dyDescent="0.25">
      <c r="A229" t="s">
        <v>1744</v>
      </c>
      <c r="B229" t="s">
        <v>1751</v>
      </c>
      <c r="C229">
        <f>COUNTIFS('auto matches'!$F:$F,$A229,'auto matches'!$G:$G,$B229)</f>
        <v>3</v>
      </c>
      <c r="D229">
        <f>COUNTIFS('auto matches'!$F:$F,$A229,'auto matches'!$G:$G,$B229,'auto matches'!$M:$M,"Y")</f>
        <v>1</v>
      </c>
      <c r="E229">
        <f>COUNTIFS('manual matches'!$A:$A,$A229,'manual matches'!$B:$B,$B229,'manual matches'!$C:$C,"&gt;""")</f>
        <v>0</v>
      </c>
      <c r="F229">
        <f t="shared" si="3"/>
        <v>1</v>
      </c>
    </row>
    <row r="230" spans="1:6" x14ac:dyDescent="0.25">
      <c r="A230" t="s">
        <v>1755</v>
      </c>
      <c r="B230" t="s">
        <v>1759</v>
      </c>
      <c r="C230">
        <f>COUNTIFS('auto matches'!$F:$F,$A230,'auto matches'!$G:$G,$B230)</f>
        <v>1</v>
      </c>
      <c r="D230">
        <f>COUNTIFS('auto matches'!$F:$F,$A230,'auto matches'!$G:$G,$B230,'auto matches'!$M:$M,"Y")</f>
        <v>1</v>
      </c>
      <c r="E230">
        <f>COUNTIFS('manual matches'!$A:$A,$A230,'manual matches'!$B:$B,$B230,'manual matches'!$C:$C,"&gt;""")</f>
        <v>0</v>
      </c>
      <c r="F230">
        <f t="shared" si="3"/>
        <v>1</v>
      </c>
    </row>
    <row r="231" spans="1:6" x14ac:dyDescent="0.25">
      <c r="A231" t="s">
        <v>1762</v>
      </c>
      <c r="B231" t="s">
        <v>1761</v>
      </c>
      <c r="C231">
        <f>COUNTIFS('auto matches'!$F:$F,$A231,'auto matches'!$G:$G,$B231)</f>
        <v>2</v>
      </c>
      <c r="D231">
        <f>COUNTIFS('auto matches'!$F:$F,$A231,'auto matches'!$G:$G,$B231,'auto matches'!$M:$M,"Y")</f>
        <v>1</v>
      </c>
      <c r="E231">
        <f>COUNTIFS('manual matches'!$A:$A,$A231,'manual matches'!$B:$B,$B231,'manual matches'!$C:$C,"&gt;""")</f>
        <v>0</v>
      </c>
      <c r="F231">
        <f t="shared" si="3"/>
        <v>1</v>
      </c>
    </row>
    <row r="232" spans="1:6" x14ac:dyDescent="0.25">
      <c r="A232" t="s">
        <v>1769</v>
      </c>
      <c r="B232" t="s">
        <v>1768</v>
      </c>
      <c r="C232">
        <f>COUNTIFS('auto matches'!$F:$F,$A232,'auto matches'!$G:$G,$B232)</f>
        <v>1</v>
      </c>
      <c r="D232">
        <f>COUNTIFS('auto matches'!$F:$F,$A232,'auto matches'!$G:$G,$B232,'auto matches'!$M:$M,"Y")</f>
        <v>1</v>
      </c>
      <c r="E232">
        <f>COUNTIFS('manual matches'!$A:$A,$A232,'manual matches'!$B:$B,$B232,'manual matches'!$C:$C,"&gt;""")</f>
        <v>0</v>
      </c>
      <c r="F232">
        <f t="shared" si="3"/>
        <v>1</v>
      </c>
    </row>
    <row r="233" spans="1:6" x14ac:dyDescent="0.25">
      <c r="A233" t="s">
        <v>1770</v>
      </c>
      <c r="B233" t="s">
        <v>1773</v>
      </c>
      <c r="C233">
        <f>COUNTIFS('auto matches'!$F:$F,$A233,'auto matches'!$G:$G,$B233)</f>
        <v>1</v>
      </c>
      <c r="D233">
        <f>COUNTIFS('auto matches'!$F:$F,$A233,'auto matches'!$G:$G,$B233,'auto matches'!$M:$M,"Y")</f>
        <v>1</v>
      </c>
      <c r="E233">
        <f>COUNTIFS('manual matches'!$A:$A,$A233,'manual matches'!$B:$B,$B233,'manual matches'!$C:$C,"&gt;""")</f>
        <v>0</v>
      </c>
      <c r="F233">
        <f t="shared" si="3"/>
        <v>1</v>
      </c>
    </row>
    <row r="234" spans="1:6" x14ac:dyDescent="0.25">
      <c r="A234" t="s">
        <v>1774</v>
      </c>
      <c r="B234" t="s">
        <v>1777</v>
      </c>
      <c r="C234">
        <f>COUNTIFS('auto matches'!$F:$F,$A234,'auto matches'!$G:$G,$B234)</f>
        <v>3</v>
      </c>
      <c r="D234">
        <f>COUNTIFS('auto matches'!$F:$F,$A234,'auto matches'!$G:$G,$B234,'auto matches'!$M:$M,"Y")</f>
        <v>1</v>
      </c>
      <c r="E234">
        <f>COUNTIFS('manual matches'!$A:$A,$A234,'manual matches'!$B:$B,$B234,'manual matches'!$C:$C,"&gt;""")</f>
        <v>0</v>
      </c>
      <c r="F234">
        <f t="shared" si="3"/>
        <v>1</v>
      </c>
    </row>
    <row r="235" spans="1:6" x14ac:dyDescent="0.25">
      <c r="A235" t="s">
        <v>1780</v>
      </c>
      <c r="B235" t="s">
        <v>1783</v>
      </c>
      <c r="C235">
        <f>COUNTIFS('auto matches'!$F:$F,$A235,'auto matches'!$G:$G,$B235)</f>
        <v>4</v>
      </c>
      <c r="D235">
        <f>COUNTIFS('auto matches'!$F:$F,$A235,'auto matches'!$G:$G,$B235,'auto matches'!$M:$M,"Y")</f>
        <v>1</v>
      </c>
      <c r="E235">
        <f>COUNTIFS('manual matches'!$A:$A,$A235,'manual matches'!$B:$B,$B235,'manual matches'!$C:$C,"&gt;""")</f>
        <v>0</v>
      </c>
      <c r="F235">
        <f t="shared" si="3"/>
        <v>1</v>
      </c>
    </row>
    <row r="236" spans="1:6" x14ac:dyDescent="0.25">
      <c r="A236" t="s">
        <v>1788</v>
      </c>
      <c r="B236" t="s">
        <v>1791</v>
      </c>
      <c r="C236">
        <f>COUNTIFS('auto matches'!$F:$F,$A236,'auto matches'!$G:$G,$B236)</f>
        <v>1</v>
      </c>
      <c r="D236">
        <f>COUNTIFS('auto matches'!$F:$F,$A236,'auto matches'!$G:$G,$B236,'auto matches'!$M:$M,"Y")</f>
        <v>1</v>
      </c>
      <c r="E236">
        <f>COUNTIFS('manual matches'!$A:$A,$A236,'manual matches'!$B:$B,$B236,'manual matches'!$C:$C,"&gt;""")</f>
        <v>0</v>
      </c>
      <c r="F236">
        <f t="shared" si="3"/>
        <v>1</v>
      </c>
    </row>
    <row r="237" spans="1:6" x14ac:dyDescent="0.25">
      <c r="A237" t="s">
        <v>1792</v>
      </c>
      <c r="B237" t="s">
        <v>1795</v>
      </c>
      <c r="C237">
        <f>COUNTIFS('auto matches'!$F:$F,$A237,'auto matches'!$G:$G,$B237)</f>
        <v>2</v>
      </c>
      <c r="D237">
        <f>COUNTIFS('auto matches'!$F:$F,$A237,'auto matches'!$G:$G,$B237,'auto matches'!$M:$M,"Y")</f>
        <v>1</v>
      </c>
      <c r="E237">
        <f>COUNTIFS('manual matches'!$A:$A,$A237,'manual matches'!$B:$B,$B237,'manual matches'!$C:$C,"&gt;""")</f>
        <v>0</v>
      </c>
      <c r="F237">
        <f t="shared" si="3"/>
        <v>1</v>
      </c>
    </row>
    <row r="238" spans="1:6" x14ac:dyDescent="0.25">
      <c r="A238" t="s">
        <v>1798</v>
      </c>
      <c r="B238" t="s">
        <v>1798</v>
      </c>
      <c r="C238">
        <f>COUNTIFS('auto matches'!$F:$F,$A238,'auto matches'!$G:$G,$B238)</f>
        <v>1</v>
      </c>
      <c r="D238">
        <f>COUNTIFS('auto matches'!$F:$F,$A238,'auto matches'!$G:$G,$B238,'auto matches'!$M:$M,"Y")</f>
        <v>1</v>
      </c>
      <c r="E238">
        <f>COUNTIFS('manual matches'!$A:$A,$A238,'manual matches'!$B:$B,$B238,'manual matches'!$C:$C,"&gt;""")</f>
        <v>0</v>
      </c>
      <c r="F238">
        <f t="shared" si="3"/>
        <v>1</v>
      </c>
    </row>
    <row r="239" spans="1:6" x14ac:dyDescent="0.25">
      <c r="A239" t="s">
        <v>1806</v>
      </c>
      <c r="B239" t="s">
        <v>1805</v>
      </c>
      <c r="C239">
        <f>COUNTIFS('auto matches'!$F:$F,$A239,'auto matches'!$G:$G,$B239)</f>
        <v>1</v>
      </c>
      <c r="D239">
        <f>COUNTIFS('auto matches'!$F:$F,$A239,'auto matches'!$G:$G,$B239,'auto matches'!$M:$M,"Y")</f>
        <v>1</v>
      </c>
      <c r="E239">
        <f>COUNTIFS('manual matches'!$A:$A,$A239,'manual matches'!$B:$B,$B239,'manual matches'!$C:$C,"&gt;""")</f>
        <v>0</v>
      </c>
      <c r="F239">
        <f t="shared" si="3"/>
        <v>1</v>
      </c>
    </row>
    <row r="240" spans="1:6" x14ac:dyDescent="0.25">
      <c r="A240" t="s">
        <v>1807</v>
      </c>
      <c r="B240" t="s">
        <v>1810</v>
      </c>
      <c r="C240">
        <f>COUNTIFS('auto matches'!$F:$F,$A240,'auto matches'!$G:$G,$B240)</f>
        <v>1</v>
      </c>
      <c r="D240">
        <f>COUNTIFS('auto matches'!$F:$F,$A240,'auto matches'!$G:$G,$B240,'auto matches'!$M:$M,"Y")</f>
        <v>1</v>
      </c>
      <c r="E240">
        <f>COUNTIFS('manual matches'!$A:$A,$A240,'manual matches'!$B:$B,$B240,'manual matches'!$C:$C,"&gt;""")</f>
        <v>0</v>
      </c>
      <c r="F240">
        <f t="shared" si="3"/>
        <v>1</v>
      </c>
    </row>
    <row r="241" spans="1:7" x14ac:dyDescent="0.25">
      <c r="A241" t="s">
        <v>1815</v>
      </c>
      <c r="B241" t="s">
        <v>1816</v>
      </c>
      <c r="C241">
        <f>COUNTIFS('auto matches'!$F:$F,$A241,'auto matches'!$G:$G,$B241)</f>
        <v>1</v>
      </c>
      <c r="D241">
        <f>COUNTIFS('auto matches'!$F:$F,$A241,'auto matches'!$G:$G,$B241,'auto matches'!$M:$M,"Y")</f>
        <v>1</v>
      </c>
      <c r="E241">
        <f>COUNTIFS('manual matches'!$A:$A,$A241,'manual matches'!$B:$B,$B241,'manual matches'!$C:$C,"&gt;""")</f>
        <v>0</v>
      </c>
      <c r="F241">
        <f t="shared" si="3"/>
        <v>1</v>
      </c>
    </row>
    <row r="242" spans="1:7" x14ac:dyDescent="0.25">
      <c r="A242" t="s">
        <v>1817</v>
      </c>
      <c r="B242" t="s">
        <v>1820</v>
      </c>
      <c r="C242">
        <f>COUNTIFS('auto matches'!$F:$F,$A242,'auto matches'!$G:$G,$B242)</f>
        <v>1</v>
      </c>
      <c r="D242">
        <f>COUNTIFS('auto matches'!$F:$F,$A242,'auto matches'!$G:$G,$B242,'auto matches'!$M:$M,"Y")</f>
        <v>1</v>
      </c>
      <c r="E242">
        <f>COUNTIFS('manual matches'!$A:$A,$A242,'manual matches'!$B:$B,$B242,'manual matches'!$C:$C,"&gt;""")</f>
        <v>0</v>
      </c>
      <c r="F242">
        <f t="shared" si="3"/>
        <v>1</v>
      </c>
    </row>
    <row r="243" spans="1:7" x14ac:dyDescent="0.25">
      <c r="A243" t="s">
        <v>1817</v>
      </c>
      <c r="B243" t="s">
        <v>1822</v>
      </c>
      <c r="C243">
        <f>COUNTIFS('auto matches'!$F:$F,$A243,'auto matches'!$G:$G,$B243)</f>
        <v>2</v>
      </c>
      <c r="D243">
        <f>COUNTIFS('auto matches'!$F:$F,$A243,'auto matches'!$G:$G,$B243,'auto matches'!$M:$M,"Y")</f>
        <v>1</v>
      </c>
      <c r="E243">
        <f>COUNTIFS('manual matches'!$A:$A,$A243,'manual matches'!$B:$B,$B243,'manual matches'!$C:$C,"&gt;""")</f>
        <v>0</v>
      </c>
      <c r="F243">
        <f t="shared" si="3"/>
        <v>1</v>
      </c>
    </row>
    <row r="244" spans="1:7" x14ac:dyDescent="0.25">
      <c r="A244" t="s">
        <v>1825</v>
      </c>
      <c r="B244" t="s">
        <v>1828</v>
      </c>
      <c r="C244">
        <f>COUNTIFS('auto matches'!$F:$F,$A244,'auto matches'!$G:$G,$B244)</f>
        <v>2</v>
      </c>
      <c r="D244">
        <f>COUNTIFS('auto matches'!$F:$F,$A244,'auto matches'!$G:$G,$B244,'auto matches'!$M:$M,"Y")</f>
        <v>1</v>
      </c>
      <c r="E244">
        <f>COUNTIFS('manual matches'!$A:$A,$A244,'manual matches'!$B:$B,$B244,'manual matches'!$C:$C,"&gt;""")</f>
        <v>0</v>
      </c>
      <c r="F244">
        <f t="shared" si="3"/>
        <v>1</v>
      </c>
    </row>
    <row r="245" spans="1:7" x14ac:dyDescent="0.25">
      <c r="A245" t="s">
        <v>1825</v>
      </c>
      <c r="B245" t="s">
        <v>1831</v>
      </c>
      <c r="C245">
        <f>COUNTIFS('auto matches'!$F:$F,$A245,'auto matches'!$G:$G,$B245)</f>
        <v>2</v>
      </c>
      <c r="D245">
        <f>COUNTIFS('auto matches'!$F:$F,$A245,'auto matches'!$G:$G,$B245,'auto matches'!$M:$M,"Y")</f>
        <v>1</v>
      </c>
      <c r="E245">
        <f>COUNTIFS('manual matches'!$A:$A,$A245,'manual matches'!$B:$B,$B245,'manual matches'!$C:$C,"&gt;""")</f>
        <v>0</v>
      </c>
      <c r="F245">
        <f t="shared" si="3"/>
        <v>1</v>
      </c>
    </row>
    <row r="246" spans="1:7" x14ac:dyDescent="0.25">
      <c r="A246" t="s">
        <v>1825</v>
      </c>
      <c r="B246" t="s">
        <v>1834</v>
      </c>
      <c r="C246">
        <f>COUNTIFS('auto matches'!$F:$F,$A246,'auto matches'!$G:$G,$B246)</f>
        <v>2</v>
      </c>
      <c r="D246">
        <f>COUNTIFS('auto matches'!$F:$F,$A246,'auto matches'!$G:$G,$B246,'auto matches'!$M:$M,"Y")</f>
        <v>1</v>
      </c>
      <c r="E246">
        <f>COUNTIFS('manual matches'!$A:$A,$A246,'manual matches'!$B:$B,$B246,'manual matches'!$C:$C,"&gt;""")</f>
        <v>0</v>
      </c>
      <c r="F246">
        <f t="shared" si="3"/>
        <v>1</v>
      </c>
    </row>
    <row r="247" spans="1:7" x14ac:dyDescent="0.25">
      <c r="A247" t="s">
        <v>1836</v>
      </c>
      <c r="B247" t="s">
        <v>1839</v>
      </c>
      <c r="C247">
        <f>COUNTIFS('auto matches'!$F:$F,$A247,'auto matches'!$G:$G,$B247)</f>
        <v>4</v>
      </c>
      <c r="D247">
        <f>COUNTIFS('auto matches'!$F:$F,$A247,'auto matches'!$G:$G,$B247,'auto matches'!$M:$M,"Y")</f>
        <v>1</v>
      </c>
      <c r="E247">
        <f>COUNTIFS('manual matches'!$A:$A,$A247,'manual matches'!$B:$B,$B247,'manual matches'!$C:$C,"&gt;""")</f>
        <v>0</v>
      </c>
      <c r="F247">
        <f t="shared" si="3"/>
        <v>1</v>
      </c>
    </row>
    <row r="248" spans="1:7" x14ac:dyDescent="0.25">
      <c r="A248" t="s">
        <v>1843</v>
      </c>
      <c r="B248" t="s">
        <v>1846</v>
      </c>
      <c r="C248">
        <f>COUNTIFS('auto matches'!$F:$F,$A248,'auto matches'!$G:$G,$B248)</f>
        <v>2</v>
      </c>
      <c r="D248">
        <f>COUNTIFS('auto matches'!$F:$F,$A248,'auto matches'!$G:$G,$B248,'auto matches'!$M:$M,"Y")</f>
        <v>1</v>
      </c>
      <c r="E248">
        <f>COUNTIFS('manual matches'!$A:$A,$A248,'manual matches'!$B:$B,$B248,'manual matches'!$C:$C,"&gt;""")</f>
        <v>0</v>
      </c>
      <c r="F248">
        <f t="shared" si="3"/>
        <v>1</v>
      </c>
    </row>
    <row r="249" spans="1:7" x14ac:dyDescent="0.25">
      <c r="A249" t="s">
        <v>1849</v>
      </c>
      <c r="B249" t="s">
        <v>1852</v>
      </c>
      <c r="C249">
        <f>COUNTIFS('auto matches'!$F:$F,$A249,'auto matches'!$G:$G,$B249)</f>
        <v>1</v>
      </c>
      <c r="D249">
        <f>COUNTIFS('auto matches'!$F:$F,$A249,'auto matches'!$G:$G,$B249,'auto matches'!$M:$M,"Y")</f>
        <v>1</v>
      </c>
      <c r="E249">
        <f>COUNTIFS('manual matches'!$A:$A,$A249,'manual matches'!$B:$B,$B249,'manual matches'!$C:$C,"&gt;""")</f>
        <v>0</v>
      </c>
      <c r="F249">
        <f t="shared" si="3"/>
        <v>1</v>
      </c>
    </row>
    <row r="250" spans="1:7" x14ac:dyDescent="0.25">
      <c r="A250" t="s">
        <v>4629</v>
      </c>
      <c r="B250" t="s">
        <v>4630</v>
      </c>
      <c r="C250">
        <f>COUNTIFS('auto matches'!$F:$F,$A250,'auto matches'!$G:$G,$B250)</f>
        <v>0</v>
      </c>
      <c r="D250">
        <f>COUNTIFS('auto matches'!$F:$F,$A250,'auto matches'!$G:$G,$B250,'auto matches'!$M:$M,"Y")</f>
        <v>0</v>
      </c>
      <c r="E250">
        <f>COUNTIFS('manual matches'!$A:$A,$A250,'manual matches'!$B:$B,$B250,'manual matches'!$C:$C,"&gt;""")</f>
        <v>0</v>
      </c>
      <c r="F250">
        <f t="shared" si="3"/>
        <v>0</v>
      </c>
      <c r="G250" t="s">
        <v>4787</v>
      </c>
    </row>
    <row r="251" spans="1:7" x14ac:dyDescent="0.25">
      <c r="A251" t="s">
        <v>1853</v>
      </c>
      <c r="B251" t="s">
        <v>1856</v>
      </c>
      <c r="C251">
        <f>COUNTIFS('auto matches'!$F:$F,$A251,'auto matches'!$G:$G,$B251)</f>
        <v>2</v>
      </c>
      <c r="D251">
        <f>COUNTIFS('auto matches'!$F:$F,$A251,'auto matches'!$G:$G,$B251,'auto matches'!$M:$M,"Y")</f>
        <v>1</v>
      </c>
      <c r="E251">
        <f>COUNTIFS('manual matches'!$A:$A,$A251,'manual matches'!$B:$B,$B251,'manual matches'!$C:$C,"&gt;""")</f>
        <v>0</v>
      </c>
      <c r="F251">
        <f t="shared" si="3"/>
        <v>1</v>
      </c>
    </row>
    <row r="252" spans="1:7" x14ac:dyDescent="0.25">
      <c r="A252" t="s">
        <v>1859</v>
      </c>
      <c r="B252" t="s">
        <v>1863</v>
      </c>
      <c r="C252">
        <f>COUNTIFS('auto matches'!$F:$F,$A252,'auto matches'!$G:$G,$B252)</f>
        <v>1</v>
      </c>
      <c r="D252">
        <f>COUNTIFS('auto matches'!$F:$F,$A252,'auto matches'!$G:$G,$B252,'auto matches'!$M:$M,"Y")</f>
        <v>1</v>
      </c>
      <c r="E252">
        <f>COUNTIFS('manual matches'!$A:$A,$A252,'manual matches'!$B:$B,$B252,'manual matches'!$C:$C,"&gt;""")</f>
        <v>0</v>
      </c>
      <c r="F252">
        <f t="shared" si="3"/>
        <v>1</v>
      </c>
    </row>
    <row r="253" spans="1:7" x14ac:dyDescent="0.25">
      <c r="A253" t="s">
        <v>1864</v>
      </c>
      <c r="B253" t="s">
        <v>1867</v>
      </c>
      <c r="C253">
        <f>COUNTIFS('auto matches'!$F:$F,$A253,'auto matches'!$G:$G,$B253)</f>
        <v>1</v>
      </c>
      <c r="D253">
        <f>COUNTIFS('auto matches'!$F:$F,$A253,'auto matches'!$G:$G,$B253,'auto matches'!$M:$M,"Y")</f>
        <v>1</v>
      </c>
      <c r="E253">
        <f>COUNTIFS('manual matches'!$A:$A,$A253,'manual matches'!$B:$B,$B253,'manual matches'!$C:$C,"&gt;""")</f>
        <v>0</v>
      </c>
      <c r="F253">
        <f t="shared" si="3"/>
        <v>1</v>
      </c>
    </row>
    <row r="254" spans="1:7" x14ac:dyDescent="0.25">
      <c r="A254" t="s">
        <v>1868</v>
      </c>
      <c r="B254" t="s">
        <v>1871</v>
      </c>
      <c r="C254">
        <f>COUNTIFS('auto matches'!$F:$F,$A254,'auto matches'!$G:$G,$B254)</f>
        <v>2</v>
      </c>
      <c r="D254">
        <f>COUNTIFS('auto matches'!$F:$F,$A254,'auto matches'!$G:$G,$B254,'auto matches'!$M:$M,"Y")</f>
        <v>1</v>
      </c>
      <c r="E254">
        <f>COUNTIFS('manual matches'!$A:$A,$A254,'manual matches'!$B:$B,$B254,'manual matches'!$C:$C,"&gt;""")</f>
        <v>0</v>
      </c>
      <c r="F254">
        <f t="shared" si="3"/>
        <v>1</v>
      </c>
    </row>
    <row r="255" spans="1:7" x14ac:dyDescent="0.25">
      <c r="A255" t="s">
        <v>1868</v>
      </c>
      <c r="B255" t="s">
        <v>1874</v>
      </c>
      <c r="C255">
        <f>COUNTIFS('auto matches'!$F:$F,$A255,'auto matches'!$G:$G,$B255)</f>
        <v>2</v>
      </c>
      <c r="D255">
        <f>COUNTIFS('auto matches'!$F:$F,$A255,'auto matches'!$G:$G,$B255,'auto matches'!$M:$M,"Y")</f>
        <v>1</v>
      </c>
      <c r="E255">
        <f>COUNTIFS('manual matches'!$A:$A,$A255,'manual matches'!$B:$B,$B255,'manual matches'!$C:$C,"&gt;""")</f>
        <v>0</v>
      </c>
      <c r="F255">
        <f t="shared" si="3"/>
        <v>1</v>
      </c>
    </row>
    <row r="256" spans="1:7" x14ac:dyDescent="0.25">
      <c r="A256" t="s">
        <v>1876</v>
      </c>
      <c r="B256" t="s">
        <v>1879</v>
      </c>
      <c r="C256">
        <f>COUNTIFS('auto matches'!$F:$F,$A256,'auto matches'!$G:$G,$B256)</f>
        <v>1</v>
      </c>
      <c r="D256">
        <f>COUNTIFS('auto matches'!$F:$F,$A256,'auto matches'!$G:$G,$B256,'auto matches'!$M:$M,"Y")</f>
        <v>1</v>
      </c>
      <c r="E256">
        <f>COUNTIFS('manual matches'!$A:$A,$A256,'manual matches'!$B:$B,$B256,'manual matches'!$C:$C,"&gt;""")</f>
        <v>0</v>
      </c>
      <c r="F256">
        <f t="shared" si="3"/>
        <v>1</v>
      </c>
    </row>
    <row r="257" spans="1:7" x14ac:dyDescent="0.25">
      <c r="A257" t="s">
        <v>1880</v>
      </c>
      <c r="B257" t="s">
        <v>1883</v>
      </c>
      <c r="C257">
        <f>COUNTIFS('auto matches'!$F:$F,$A257,'auto matches'!$G:$G,$B257)</f>
        <v>0</v>
      </c>
      <c r="D257">
        <f>COUNTIFS('auto matches'!$F:$F,$A257,'auto matches'!$G:$G,$B257,'auto matches'!$M:$M,"Y")</f>
        <v>0</v>
      </c>
      <c r="E257">
        <f>COUNTIFS('manual matches'!$A:$A,$A257,'manual matches'!$B:$B,$B257,'manual matches'!$C:$C,"&gt;""")</f>
        <v>0</v>
      </c>
      <c r="F257">
        <f t="shared" si="3"/>
        <v>0</v>
      </c>
      <c r="G257" t="s">
        <v>4788</v>
      </c>
    </row>
    <row r="258" spans="1:7" x14ac:dyDescent="0.25">
      <c r="A258" t="s">
        <v>1884</v>
      </c>
      <c r="B258" t="s">
        <v>1883</v>
      </c>
      <c r="C258">
        <f>COUNTIFS('auto matches'!$F:$F,$A258,'auto matches'!$G:$G,$B258)</f>
        <v>2</v>
      </c>
      <c r="D258">
        <f>COUNTIFS('auto matches'!$F:$F,$A258,'auto matches'!$G:$G,$B258,'auto matches'!$M:$M,"Y")</f>
        <v>1</v>
      </c>
      <c r="E258">
        <f>COUNTIFS('manual matches'!$A:$A,$A258,'manual matches'!$B:$B,$B258,'manual matches'!$C:$C,"&gt;""")</f>
        <v>0</v>
      </c>
      <c r="F258">
        <f t="shared" si="3"/>
        <v>1</v>
      </c>
    </row>
    <row r="259" spans="1:7" x14ac:dyDescent="0.25">
      <c r="A259" t="s">
        <v>1884</v>
      </c>
      <c r="B259" t="s">
        <v>1888</v>
      </c>
      <c r="C259">
        <f>COUNTIFS('auto matches'!$F:$F,$A259,'auto matches'!$G:$G,$B259)</f>
        <v>2</v>
      </c>
      <c r="D259">
        <f>COUNTIFS('auto matches'!$F:$F,$A259,'auto matches'!$G:$G,$B259,'auto matches'!$M:$M,"Y")</f>
        <v>1</v>
      </c>
      <c r="E259">
        <f>COUNTIFS('manual matches'!$A:$A,$A259,'manual matches'!$B:$B,$B259,'manual matches'!$C:$C,"&gt;""")</f>
        <v>0</v>
      </c>
      <c r="F259">
        <f t="shared" ref="F259:F322" si="4">SUM(D259:E259)</f>
        <v>1</v>
      </c>
    </row>
    <row r="260" spans="1:7" x14ac:dyDescent="0.25">
      <c r="A260" t="s">
        <v>1884</v>
      </c>
      <c r="B260" t="s">
        <v>4748</v>
      </c>
      <c r="C260">
        <f>COUNTIFS('auto matches'!$F:$F,$A260,'auto matches'!$G:$G,$B260)</f>
        <v>0</v>
      </c>
      <c r="D260">
        <f>COUNTIFS('auto matches'!$F:$F,$A260,'auto matches'!$G:$G,$B260,'auto matches'!$M:$M,"Y")</f>
        <v>0</v>
      </c>
      <c r="E260">
        <f>COUNTIFS('manual matches'!$A:$A,$A260,'manual matches'!$B:$B,$B260,'manual matches'!$C:$C,"&gt;""")</f>
        <v>1</v>
      </c>
      <c r="F260">
        <f t="shared" si="4"/>
        <v>1</v>
      </c>
    </row>
    <row r="261" spans="1:7" x14ac:dyDescent="0.25">
      <c r="A261" t="s">
        <v>1891</v>
      </c>
      <c r="B261" t="s">
        <v>1894</v>
      </c>
      <c r="C261">
        <f>COUNTIFS('auto matches'!$F:$F,$A261,'auto matches'!$G:$G,$B261)</f>
        <v>1</v>
      </c>
      <c r="D261">
        <f>COUNTIFS('auto matches'!$F:$F,$A261,'auto matches'!$G:$G,$B261,'auto matches'!$M:$M,"Y")</f>
        <v>1</v>
      </c>
      <c r="E261">
        <f>COUNTIFS('manual matches'!$A:$A,$A261,'manual matches'!$B:$B,$B261,'manual matches'!$C:$C,"&gt;""")</f>
        <v>0</v>
      </c>
      <c r="F261">
        <f t="shared" si="4"/>
        <v>1</v>
      </c>
    </row>
    <row r="262" spans="1:7" x14ac:dyDescent="0.25">
      <c r="A262" t="s">
        <v>1891</v>
      </c>
      <c r="B262" t="s">
        <v>1897</v>
      </c>
      <c r="C262">
        <f>COUNTIFS('auto matches'!$F:$F,$A262,'auto matches'!$G:$G,$B262)</f>
        <v>1</v>
      </c>
      <c r="D262">
        <f>COUNTIFS('auto matches'!$F:$F,$A262,'auto matches'!$G:$G,$B262,'auto matches'!$M:$M,"Y")</f>
        <v>1</v>
      </c>
      <c r="E262">
        <f>COUNTIFS('manual matches'!$A:$A,$A262,'manual matches'!$B:$B,$B262,'manual matches'!$C:$C,"&gt;""")</f>
        <v>0</v>
      </c>
      <c r="F262">
        <f t="shared" si="4"/>
        <v>1</v>
      </c>
    </row>
    <row r="263" spans="1:7" x14ac:dyDescent="0.25">
      <c r="A263" t="s">
        <v>1898</v>
      </c>
      <c r="B263" t="s">
        <v>1901</v>
      </c>
      <c r="C263">
        <f>COUNTIFS('auto matches'!$F:$F,$A263,'auto matches'!$G:$G,$B263)</f>
        <v>1</v>
      </c>
      <c r="D263">
        <f>COUNTIFS('auto matches'!$F:$F,$A263,'auto matches'!$G:$G,$B263,'auto matches'!$M:$M,"Y")</f>
        <v>1</v>
      </c>
      <c r="E263">
        <f>COUNTIFS('manual matches'!$A:$A,$A263,'manual matches'!$B:$B,$B263,'manual matches'!$C:$C,"&gt;""")</f>
        <v>0</v>
      </c>
      <c r="F263">
        <f t="shared" si="4"/>
        <v>1</v>
      </c>
    </row>
    <row r="264" spans="1:7" x14ac:dyDescent="0.25">
      <c r="A264" t="s">
        <v>1898</v>
      </c>
      <c r="B264" t="s">
        <v>1903</v>
      </c>
      <c r="C264">
        <f>COUNTIFS('auto matches'!$F:$F,$A264,'auto matches'!$G:$G,$B264)</f>
        <v>1</v>
      </c>
      <c r="D264">
        <f>COUNTIFS('auto matches'!$F:$F,$A264,'auto matches'!$G:$G,$B264,'auto matches'!$M:$M,"Y")</f>
        <v>1</v>
      </c>
      <c r="E264">
        <f>COUNTIFS('manual matches'!$A:$A,$A264,'manual matches'!$B:$B,$B264,'manual matches'!$C:$C,"&gt;""")</f>
        <v>0</v>
      </c>
      <c r="F264">
        <f t="shared" si="4"/>
        <v>1</v>
      </c>
    </row>
    <row r="265" spans="1:7" x14ac:dyDescent="0.25">
      <c r="A265" t="s">
        <v>1898</v>
      </c>
      <c r="B265" t="s">
        <v>1905</v>
      </c>
      <c r="C265">
        <f>COUNTIFS('auto matches'!$F:$F,$A265,'auto matches'!$G:$G,$B265)</f>
        <v>2</v>
      </c>
      <c r="D265">
        <f>COUNTIFS('auto matches'!$F:$F,$A265,'auto matches'!$G:$G,$B265,'auto matches'!$M:$M,"Y")</f>
        <v>1</v>
      </c>
      <c r="E265">
        <f>COUNTIFS('manual matches'!$A:$A,$A265,'manual matches'!$B:$B,$B265,'manual matches'!$C:$C,"&gt;""")</f>
        <v>0</v>
      </c>
      <c r="F265">
        <f t="shared" si="4"/>
        <v>1</v>
      </c>
    </row>
    <row r="266" spans="1:7" x14ac:dyDescent="0.25">
      <c r="A266" t="s">
        <v>1908</v>
      </c>
      <c r="B266" t="s">
        <v>1911</v>
      </c>
      <c r="C266">
        <f>COUNTIFS('auto matches'!$F:$F,$A266,'auto matches'!$G:$G,$B266)</f>
        <v>2</v>
      </c>
      <c r="D266">
        <f>COUNTIFS('auto matches'!$F:$F,$A266,'auto matches'!$G:$G,$B266,'auto matches'!$M:$M,"Y")</f>
        <v>1</v>
      </c>
      <c r="E266">
        <f>COUNTIFS('manual matches'!$A:$A,$A266,'manual matches'!$B:$B,$B266,'manual matches'!$C:$C,"&gt;""")</f>
        <v>0</v>
      </c>
      <c r="F266">
        <f t="shared" si="4"/>
        <v>1</v>
      </c>
    </row>
    <row r="267" spans="1:7" x14ac:dyDescent="0.25">
      <c r="A267" t="s">
        <v>1908</v>
      </c>
      <c r="B267" t="s">
        <v>1914</v>
      </c>
      <c r="C267">
        <f>COUNTIFS('auto matches'!$F:$F,$A267,'auto matches'!$G:$G,$B267)</f>
        <v>2</v>
      </c>
      <c r="D267">
        <f>COUNTIFS('auto matches'!$F:$F,$A267,'auto matches'!$G:$G,$B267,'auto matches'!$M:$M,"Y")</f>
        <v>1</v>
      </c>
      <c r="E267">
        <f>COUNTIFS('manual matches'!$A:$A,$A267,'manual matches'!$B:$B,$B267,'manual matches'!$C:$C,"&gt;""")</f>
        <v>0</v>
      </c>
      <c r="F267">
        <f t="shared" si="4"/>
        <v>1</v>
      </c>
    </row>
    <row r="268" spans="1:7" x14ac:dyDescent="0.25">
      <c r="A268" t="s">
        <v>1916</v>
      </c>
      <c r="B268" t="s">
        <v>1919</v>
      </c>
      <c r="C268">
        <f>COUNTIFS('auto matches'!$F:$F,$A268,'auto matches'!$G:$G,$B268)</f>
        <v>2</v>
      </c>
      <c r="D268">
        <f>COUNTIFS('auto matches'!$F:$F,$A268,'auto matches'!$G:$G,$B268,'auto matches'!$M:$M,"Y")</f>
        <v>1</v>
      </c>
      <c r="E268">
        <f>COUNTIFS('manual matches'!$A:$A,$A268,'manual matches'!$B:$B,$B268,'manual matches'!$C:$C,"&gt;""")</f>
        <v>0</v>
      </c>
      <c r="F268">
        <f t="shared" si="4"/>
        <v>1</v>
      </c>
    </row>
    <row r="269" spans="1:7" x14ac:dyDescent="0.25">
      <c r="A269" t="s">
        <v>4631</v>
      </c>
      <c r="B269" t="s">
        <v>4632</v>
      </c>
      <c r="C269">
        <f>COUNTIFS('auto matches'!$F:$F,$A269,'auto matches'!$G:$G,$B269)</f>
        <v>0</v>
      </c>
      <c r="D269">
        <f>COUNTIFS('auto matches'!$F:$F,$A269,'auto matches'!$G:$G,$B269,'auto matches'!$M:$M,"Y")</f>
        <v>0</v>
      </c>
      <c r="E269">
        <f>COUNTIFS('manual matches'!$A:$A,$A269,'manual matches'!$B:$B,$B269,'manual matches'!$C:$C,"&gt;""")</f>
        <v>0</v>
      </c>
      <c r="F269">
        <f t="shared" si="4"/>
        <v>0</v>
      </c>
      <c r="G269" t="s">
        <v>4787</v>
      </c>
    </row>
    <row r="270" spans="1:7" x14ac:dyDescent="0.25">
      <c r="A270" t="s">
        <v>4633</v>
      </c>
      <c r="B270" t="s">
        <v>4634</v>
      </c>
      <c r="C270">
        <f>COUNTIFS('auto matches'!$F:$F,$A270,'auto matches'!$G:$G,$B270)</f>
        <v>0</v>
      </c>
      <c r="D270">
        <f>COUNTIFS('auto matches'!$F:$F,$A270,'auto matches'!$G:$G,$B270,'auto matches'!$M:$M,"Y")</f>
        <v>0</v>
      </c>
      <c r="E270">
        <f>COUNTIFS('manual matches'!$A:$A,$A270,'manual matches'!$B:$B,$B270,'manual matches'!$C:$C,"&gt;""")</f>
        <v>0</v>
      </c>
      <c r="F270">
        <f t="shared" si="4"/>
        <v>0</v>
      </c>
      <c r="G270" t="s">
        <v>4787</v>
      </c>
    </row>
    <row r="271" spans="1:7" x14ac:dyDescent="0.25">
      <c r="A271" t="s">
        <v>4635</v>
      </c>
      <c r="B271" t="s">
        <v>4636</v>
      </c>
      <c r="C271">
        <f>COUNTIFS('auto matches'!$F:$F,$A271,'auto matches'!$G:$G,$B271)</f>
        <v>0</v>
      </c>
      <c r="D271">
        <f>COUNTIFS('auto matches'!$F:$F,$A271,'auto matches'!$G:$G,$B271,'auto matches'!$M:$M,"Y")</f>
        <v>0</v>
      </c>
      <c r="E271">
        <f>COUNTIFS('manual matches'!$A:$A,$A271,'manual matches'!$B:$B,$B271,'manual matches'!$C:$C,"&gt;""")</f>
        <v>0</v>
      </c>
      <c r="F271">
        <f t="shared" si="4"/>
        <v>0</v>
      </c>
      <c r="G271" t="s">
        <v>4787</v>
      </c>
    </row>
    <row r="272" spans="1:7" x14ac:dyDescent="0.25">
      <c r="A272" t="s">
        <v>4635</v>
      </c>
      <c r="B272" t="s">
        <v>4637</v>
      </c>
      <c r="C272">
        <f>COUNTIFS('auto matches'!$F:$F,$A272,'auto matches'!$G:$G,$B272)</f>
        <v>0</v>
      </c>
      <c r="D272">
        <f>COUNTIFS('auto matches'!$F:$F,$A272,'auto matches'!$G:$G,$B272,'auto matches'!$M:$M,"Y")</f>
        <v>0</v>
      </c>
      <c r="E272">
        <f>COUNTIFS('manual matches'!$A:$A,$A272,'manual matches'!$B:$B,$B272,'manual matches'!$C:$C,"&gt;""")</f>
        <v>0</v>
      </c>
      <c r="F272">
        <f t="shared" si="4"/>
        <v>0</v>
      </c>
      <c r="G272" t="s">
        <v>4787</v>
      </c>
    </row>
    <row r="273" spans="1:7" x14ac:dyDescent="0.25">
      <c r="A273" t="s">
        <v>4635</v>
      </c>
      <c r="B273" t="s">
        <v>4638</v>
      </c>
      <c r="C273">
        <f>COUNTIFS('auto matches'!$F:$F,$A273,'auto matches'!$G:$G,$B273)</f>
        <v>0</v>
      </c>
      <c r="D273">
        <f>COUNTIFS('auto matches'!$F:$F,$A273,'auto matches'!$G:$G,$B273,'auto matches'!$M:$M,"Y")</f>
        <v>0</v>
      </c>
      <c r="E273">
        <f>COUNTIFS('manual matches'!$A:$A,$A273,'manual matches'!$B:$B,$B273,'manual matches'!$C:$C,"&gt;""")</f>
        <v>0</v>
      </c>
      <c r="F273">
        <f t="shared" si="4"/>
        <v>0</v>
      </c>
      <c r="G273" t="s">
        <v>4787</v>
      </c>
    </row>
    <row r="274" spans="1:7" x14ac:dyDescent="0.25">
      <c r="A274" t="s">
        <v>4635</v>
      </c>
      <c r="B274" t="s">
        <v>4639</v>
      </c>
      <c r="C274">
        <f>COUNTIFS('auto matches'!$F:$F,$A274,'auto matches'!$G:$G,$B274)</f>
        <v>0</v>
      </c>
      <c r="D274">
        <f>COUNTIFS('auto matches'!$F:$F,$A274,'auto matches'!$G:$G,$B274,'auto matches'!$M:$M,"Y")</f>
        <v>0</v>
      </c>
      <c r="E274">
        <f>COUNTIFS('manual matches'!$A:$A,$A274,'manual matches'!$B:$B,$B274,'manual matches'!$C:$C,"&gt;""")</f>
        <v>0</v>
      </c>
      <c r="F274">
        <f t="shared" si="4"/>
        <v>0</v>
      </c>
      <c r="G274" t="s">
        <v>4787</v>
      </c>
    </row>
    <row r="275" spans="1:7" x14ac:dyDescent="0.25">
      <c r="A275" t="s">
        <v>1922</v>
      </c>
      <c r="B275" t="s">
        <v>1925</v>
      </c>
      <c r="C275">
        <f>COUNTIFS('auto matches'!$F:$F,$A275,'auto matches'!$G:$G,$B275)</f>
        <v>1</v>
      </c>
      <c r="D275">
        <f>COUNTIFS('auto matches'!$F:$F,$A275,'auto matches'!$G:$G,$B275,'auto matches'!$M:$M,"Y")</f>
        <v>1</v>
      </c>
      <c r="E275">
        <f>COUNTIFS('manual matches'!$A:$A,$A275,'manual matches'!$B:$B,$B275,'manual matches'!$C:$C,"&gt;""")</f>
        <v>0</v>
      </c>
      <c r="F275">
        <f t="shared" si="4"/>
        <v>1</v>
      </c>
    </row>
    <row r="276" spans="1:7" x14ac:dyDescent="0.25">
      <c r="A276" t="s">
        <v>1926</v>
      </c>
      <c r="B276" t="s">
        <v>1929</v>
      </c>
      <c r="C276">
        <f>COUNTIFS('auto matches'!$F:$F,$A276,'auto matches'!$G:$G,$B276)</f>
        <v>1</v>
      </c>
      <c r="D276">
        <f>COUNTIFS('auto matches'!$F:$F,$A276,'auto matches'!$G:$G,$B276,'auto matches'!$M:$M,"Y")</f>
        <v>1</v>
      </c>
      <c r="E276">
        <f>COUNTIFS('manual matches'!$A:$A,$A276,'manual matches'!$B:$B,$B276,'manual matches'!$C:$C,"&gt;""")</f>
        <v>0</v>
      </c>
      <c r="F276">
        <f t="shared" si="4"/>
        <v>1</v>
      </c>
    </row>
    <row r="277" spans="1:7" x14ac:dyDescent="0.25">
      <c r="A277" t="s">
        <v>1930</v>
      </c>
      <c r="B277" t="s">
        <v>1934</v>
      </c>
      <c r="C277">
        <f>COUNTIFS('auto matches'!$F:$F,$A277,'auto matches'!$G:$G,$B277)</f>
        <v>2</v>
      </c>
      <c r="D277">
        <f>COUNTIFS('auto matches'!$F:$F,$A277,'auto matches'!$G:$G,$B277,'auto matches'!$M:$M,"Y")</f>
        <v>1</v>
      </c>
      <c r="E277">
        <f>COUNTIFS('manual matches'!$A:$A,$A277,'manual matches'!$B:$B,$B277,'manual matches'!$C:$C,"&gt;""")</f>
        <v>0</v>
      </c>
      <c r="F277">
        <f t="shared" si="4"/>
        <v>1</v>
      </c>
    </row>
    <row r="278" spans="1:7" x14ac:dyDescent="0.25">
      <c r="A278" t="s">
        <v>1936</v>
      </c>
      <c r="B278" t="s">
        <v>1939</v>
      </c>
      <c r="C278">
        <f>COUNTIFS('auto matches'!$F:$F,$A278,'auto matches'!$G:$G,$B278)</f>
        <v>1</v>
      </c>
      <c r="D278">
        <f>COUNTIFS('auto matches'!$F:$F,$A278,'auto matches'!$G:$G,$B278,'auto matches'!$M:$M,"Y")</f>
        <v>1</v>
      </c>
      <c r="E278">
        <f>COUNTIFS('manual matches'!$A:$A,$A278,'manual matches'!$B:$B,$B278,'manual matches'!$C:$C,"&gt;""")</f>
        <v>0</v>
      </c>
      <c r="F278">
        <f t="shared" si="4"/>
        <v>1</v>
      </c>
    </row>
    <row r="279" spans="1:7" x14ac:dyDescent="0.25">
      <c r="A279" t="s">
        <v>1940</v>
      </c>
      <c r="B279" t="s">
        <v>1944</v>
      </c>
      <c r="C279">
        <f>COUNTIFS('auto matches'!$F:$F,$A279,'auto matches'!$G:$G,$B279)</f>
        <v>2</v>
      </c>
      <c r="D279">
        <f>COUNTIFS('auto matches'!$F:$F,$A279,'auto matches'!$G:$G,$B279,'auto matches'!$M:$M,"Y")</f>
        <v>1</v>
      </c>
      <c r="E279">
        <f>COUNTIFS('manual matches'!$A:$A,$A279,'manual matches'!$B:$B,$B279,'manual matches'!$C:$C,"&gt;""")</f>
        <v>0</v>
      </c>
      <c r="F279">
        <f t="shared" si="4"/>
        <v>1</v>
      </c>
    </row>
    <row r="280" spans="1:7" x14ac:dyDescent="0.25">
      <c r="A280" t="s">
        <v>1946</v>
      </c>
      <c r="B280" t="s">
        <v>1949</v>
      </c>
      <c r="C280">
        <f>COUNTIFS('auto matches'!$F:$F,$A280,'auto matches'!$G:$G,$B280)</f>
        <v>1</v>
      </c>
      <c r="D280">
        <f>COUNTIFS('auto matches'!$F:$F,$A280,'auto matches'!$G:$G,$B280,'auto matches'!$M:$M,"Y")</f>
        <v>1</v>
      </c>
      <c r="E280">
        <f>COUNTIFS('manual matches'!$A:$A,$A280,'manual matches'!$B:$B,$B280,'manual matches'!$C:$C,"&gt;""")</f>
        <v>0</v>
      </c>
      <c r="F280">
        <f t="shared" si="4"/>
        <v>1</v>
      </c>
    </row>
    <row r="281" spans="1:7" x14ac:dyDescent="0.25">
      <c r="A281" t="s">
        <v>4640</v>
      </c>
      <c r="B281" t="s">
        <v>4641</v>
      </c>
      <c r="C281">
        <f>COUNTIFS('auto matches'!$F:$F,$A281,'auto matches'!$G:$G,$B281)</f>
        <v>0</v>
      </c>
      <c r="D281">
        <f>COUNTIFS('auto matches'!$F:$F,$A281,'auto matches'!$G:$G,$B281,'auto matches'!$M:$M,"Y")</f>
        <v>0</v>
      </c>
      <c r="E281">
        <f>COUNTIFS('manual matches'!$A:$A,$A281,'manual matches'!$B:$B,$B281,'manual matches'!$C:$C,"&gt;""")</f>
        <v>0</v>
      </c>
      <c r="F281">
        <f t="shared" si="4"/>
        <v>0</v>
      </c>
      <c r="G281" t="s">
        <v>4787</v>
      </c>
    </row>
    <row r="282" spans="1:7" x14ac:dyDescent="0.25">
      <c r="A282" t="s">
        <v>4640</v>
      </c>
      <c r="B282" t="s">
        <v>4642</v>
      </c>
      <c r="C282">
        <f>COUNTIFS('auto matches'!$F:$F,$A282,'auto matches'!$G:$G,$B282)</f>
        <v>0</v>
      </c>
      <c r="D282">
        <f>COUNTIFS('auto matches'!$F:$F,$A282,'auto matches'!$G:$G,$B282,'auto matches'!$M:$M,"Y")</f>
        <v>0</v>
      </c>
      <c r="E282">
        <f>COUNTIFS('manual matches'!$A:$A,$A282,'manual matches'!$B:$B,$B282,'manual matches'!$C:$C,"&gt;""")</f>
        <v>0</v>
      </c>
      <c r="F282">
        <f t="shared" si="4"/>
        <v>0</v>
      </c>
      <c r="G282" t="s">
        <v>4787</v>
      </c>
    </row>
    <row r="283" spans="1:7" x14ac:dyDescent="0.25">
      <c r="A283" t="s">
        <v>1950</v>
      </c>
      <c r="B283" t="s">
        <v>1953</v>
      </c>
      <c r="C283">
        <f>COUNTIFS('auto matches'!$F:$F,$A283,'auto matches'!$G:$G,$B283)</f>
        <v>4</v>
      </c>
      <c r="D283">
        <f>COUNTIFS('auto matches'!$F:$F,$A283,'auto matches'!$G:$G,$B283,'auto matches'!$M:$M,"Y")</f>
        <v>1</v>
      </c>
      <c r="E283">
        <f>COUNTIFS('manual matches'!$A:$A,$A283,'manual matches'!$B:$B,$B283,'manual matches'!$C:$C,"&gt;""")</f>
        <v>0</v>
      </c>
      <c r="F283">
        <f t="shared" si="4"/>
        <v>1</v>
      </c>
    </row>
    <row r="284" spans="1:7" x14ac:dyDescent="0.25">
      <c r="A284" t="s">
        <v>4750</v>
      </c>
      <c r="B284" t="s">
        <v>4749</v>
      </c>
      <c r="C284">
        <f>COUNTIFS('auto matches'!$F:$F,$A284,'auto matches'!$G:$G,$B284)</f>
        <v>0</v>
      </c>
      <c r="D284">
        <f>COUNTIFS('auto matches'!$F:$F,$A284,'auto matches'!$G:$G,$B284,'auto matches'!$M:$M,"Y")</f>
        <v>0</v>
      </c>
      <c r="E284">
        <f>COUNTIFS('manual matches'!$A:$A,$A284,'manual matches'!$B:$B,$B284,'manual matches'!$C:$C,"&gt;""")</f>
        <v>1</v>
      </c>
      <c r="F284">
        <f t="shared" si="4"/>
        <v>1</v>
      </c>
    </row>
    <row r="285" spans="1:7" x14ac:dyDescent="0.25">
      <c r="A285" t="s">
        <v>1960</v>
      </c>
      <c r="B285" t="s">
        <v>1963</v>
      </c>
      <c r="C285">
        <f>COUNTIFS('auto matches'!$F:$F,$A285,'auto matches'!$G:$G,$B285)</f>
        <v>1</v>
      </c>
      <c r="D285">
        <f>COUNTIFS('auto matches'!$F:$F,$A285,'auto matches'!$G:$G,$B285,'auto matches'!$M:$M,"Y")</f>
        <v>1</v>
      </c>
      <c r="E285">
        <f>COUNTIFS('manual matches'!$A:$A,$A285,'manual matches'!$B:$B,$B285,'manual matches'!$C:$C,"&gt;""")</f>
        <v>0</v>
      </c>
      <c r="F285">
        <f t="shared" si="4"/>
        <v>1</v>
      </c>
    </row>
    <row r="286" spans="1:7" x14ac:dyDescent="0.25">
      <c r="A286" t="s">
        <v>4643</v>
      </c>
      <c r="B286" t="s">
        <v>4644</v>
      </c>
      <c r="C286">
        <f>COUNTIFS('auto matches'!$F:$F,$A286,'auto matches'!$G:$G,$B286)</f>
        <v>0</v>
      </c>
      <c r="D286">
        <f>COUNTIFS('auto matches'!$F:$F,$A286,'auto matches'!$G:$G,$B286,'auto matches'!$M:$M,"Y")</f>
        <v>0</v>
      </c>
      <c r="E286">
        <f>COUNTIFS('manual matches'!$A:$A,$A286,'manual matches'!$B:$B,$B286,'manual matches'!$C:$C,"&gt;""")</f>
        <v>0</v>
      </c>
      <c r="F286">
        <f t="shared" si="4"/>
        <v>0</v>
      </c>
      <c r="G286" t="s">
        <v>4787</v>
      </c>
    </row>
    <row r="287" spans="1:7" x14ac:dyDescent="0.25">
      <c r="A287" t="s">
        <v>1964</v>
      </c>
      <c r="B287" t="s">
        <v>1967</v>
      </c>
      <c r="C287">
        <f>COUNTIFS('auto matches'!$F:$F,$A287,'auto matches'!$G:$G,$B287)</f>
        <v>1</v>
      </c>
      <c r="D287">
        <f>COUNTIFS('auto matches'!$F:$F,$A287,'auto matches'!$G:$G,$B287,'auto matches'!$M:$M,"Y")</f>
        <v>1</v>
      </c>
      <c r="E287">
        <f>COUNTIFS('manual matches'!$A:$A,$A287,'manual matches'!$B:$B,$B287,'manual matches'!$C:$C,"&gt;""")</f>
        <v>0</v>
      </c>
      <c r="F287">
        <f t="shared" si="4"/>
        <v>1</v>
      </c>
    </row>
    <row r="288" spans="1:7" x14ac:dyDescent="0.25">
      <c r="A288" t="s">
        <v>1964</v>
      </c>
      <c r="B288" t="s">
        <v>1969</v>
      </c>
      <c r="C288">
        <f>COUNTIFS('auto matches'!$F:$F,$A288,'auto matches'!$G:$G,$B288)</f>
        <v>1</v>
      </c>
      <c r="D288">
        <f>COUNTIFS('auto matches'!$F:$F,$A288,'auto matches'!$G:$G,$B288,'auto matches'!$M:$M,"Y")</f>
        <v>1</v>
      </c>
      <c r="E288">
        <f>COUNTIFS('manual matches'!$A:$A,$A288,'manual matches'!$B:$B,$B288,'manual matches'!$C:$C,"&gt;""")</f>
        <v>0</v>
      </c>
      <c r="F288">
        <f t="shared" si="4"/>
        <v>1</v>
      </c>
    </row>
    <row r="289" spans="1:6" x14ac:dyDescent="0.25">
      <c r="A289" t="s">
        <v>1964</v>
      </c>
      <c r="B289" t="s">
        <v>1964</v>
      </c>
      <c r="C289">
        <f>COUNTIFS('auto matches'!$F:$F,$A289,'auto matches'!$G:$G,$B289)</f>
        <v>2</v>
      </c>
      <c r="D289">
        <f>COUNTIFS('auto matches'!$F:$F,$A289,'auto matches'!$G:$G,$B289,'auto matches'!$M:$M,"Y")</f>
        <v>1</v>
      </c>
      <c r="E289">
        <f>COUNTIFS('manual matches'!$A:$A,$A289,'manual matches'!$B:$B,$B289,'manual matches'!$C:$C,"&gt;""")</f>
        <v>0</v>
      </c>
      <c r="F289">
        <f t="shared" si="4"/>
        <v>1</v>
      </c>
    </row>
    <row r="290" spans="1:6" x14ac:dyDescent="0.25">
      <c r="A290" t="s">
        <v>1973</v>
      </c>
      <c r="B290" t="s">
        <v>1976</v>
      </c>
      <c r="C290">
        <f>COUNTIFS('auto matches'!$F:$F,$A290,'auto matches'!$G:$G,$B290)</f>
        <v>1</v>
      </c>
      <c r="D290">
        <f>COUNTIFS('auto matches'!$F:$F,$A290,'auto matches'!$G:$G,$B290,'auto matches'!$M:$M,"Y")</f>
        <v>1</v>
      </c>
      <c r="E290">
        <f>COUNTIFS('manual matches'!$A:$A,$A290,'manual matches'!$B:$B,$B290,'manual matches'!$C:$C,"&gt;""")</f>
        <v>0</v>
      </c>
      <c r="F290">
        <f t="shared" si="4"/>
        <v>1</v>
      </c>
    </row>
    <row r="291" spans="1:6" x14ac:dyDescent="0.25">
      <c r="A291" t="s">
        <v>1977</v>
      </c>
      <c r="B291" t="s">
        <v>1980</v>
      </c>
      <c r="C291">
        <f>COUNTIFS('auto matches'!$F:$F,$A291,'auto matches'!$G:$G,$B291)</f>
        <v>4</v>
      </c>
      <c r="D291">
        <f>COUNTIFS('auto matches'!$F:$F,$A291,'auto matches'!$G:$G,$B291,'auto matches'!$M:$M,"Y")</f>
        <v>1</v>
      </c>
      <c r="E291">
        <f>COUNTIFS('manual matches'!$A:$A,$A291,'manual matches'!$B:$B,$B291,'manual matches'!$C:$C,"&gt;""")</f>
        <v>0</v>
      </c>
      <c r="F291">
        <f t="shared" si="4"/>
        <v>1</v>
      </c>
    </row>
    <row r="292" spans="1:6" x14ac:dyDescent="0.25">
      <c r="A292" t="s">
        <v>1977</v>
      </c>
      <c r="B292" t="s">
        <v>1986</v>
      </c>
      <c r="C292">
        <f>COUNTIFS('auto matches'!$F:$F,$A292,'auto matches'!$G:$G,$B292)</f>
        <v>1</v>
      </c>
      <c r="D292">
        <f>COUNTIFS('auto matches'!$F:$F,$A292,'auto matches'!$G:$G,$B292,'auto matches'!$M:$M,"Y")</f>
        <v>1</v>
      </c>
      <c r="E292">
        <f>COUNTIFS('manual matches'!$A:$A,$A292,'manual matches'!$B:$B,$B292,'manual matches'!$C:$C,"&gt;""")</f>
        <v>0</v>
      </c>
      <c r="F292">
        <f t="shared" si="4"/>
        <v>1</v>
      </c>
    </row>
    <row r="293" spans="1:6" x14ac:dyDescent="0.25">
      <c r="A293" t="s">
        <v>1977</v>
      </c>
      <c r="B293" t="s">
        <v>1988</v>
      </c>
      <c r="C293">
        <f>COUNTIFS('auto matches'!$F:$F,$A293,'auto matches'!$G:$G,$B293)</f>
        <v>1</v>
      </c>
      <c r="D293">
        <f>COUNTIFS('auto matches'!$F:$F,$A293,'auto matches'!$G:$G,$B293,'auto matches'!$M:$M,"Y")</f>
        <v>1</v>
      </c>
      <c r="E293">
        <f>COUNTIFS('manual matches'!$A:$A,$A293,'manual matches'!$B:$B,$B293,'manual matches'!$C:$C,"&gt;""")</f>
        <v>0</v>
      </c>
      <c r="F293">
        <f t="shared" si="4"/>
        <v>1</v>
      </c>
    </row>
    <row r="294" spans="1:6" x14ac:dyDescent="0.25">
      <c r="A294" t="s">
        <v>1977</v>
      </c>
      <c r="B294" t="s">
        <v>1991</v>
      </c>
      <c r="C294">
        <f>COUNTIFS('auto matches'!$F:$F,$A294,'auto matches'!$G:$G,$B294)</f>
        <v>2</v>
      </c>
      <c r="D294">
        <f>COUNTIFS('auto matches'!$F:$F,$A294,'auto matches'!$G:$G,$B294,'auto matches'!$M:$M,"Y")</f>
        <v>1</v>
      </c>
      <c r="E294">
        <f>COUNTIFS('manual matches'!$A:$A,$A294,'manual matches'!$B:$B,$B294,'manual matches'!$C:$C,"&gt;""")</f>
        <v>0</v>
      </c>
      <c r="F294">
        <f t="shared" si="4"/>
        <v>1</v>
      </c>
    </row>
    <row r="295" spans="1:6" x14ac:dyDescent="0.25">
      <c r="A295" t="s">
        <v>1994</v>
      </c>
      <c r="B295" t="s">
        <v>830</v>
      </c>
      <c r="C295">
        <f>COUNTIFS('auto matches'!$F:$F,$A295,'auto matches'!$G:$G,$B295)</f>
        <v>2</v>
      </c>
      <c r="D295">
        <f>COUNTIFS('auto matches'!$F:$F,$A295,'auto matches'!$G:$G,$B295,'auto matches'!$M:$M,"Y")</f>
        <v>1</v>
      </c>
      <c r="E295">
        <f>COUNTIFS('manual matches'!$A:$A,$A295,'manual matches'!$B:$B,$B295,'manual matches'!$C:$C,"&gt;""")</f>
        <v>0</v>
      </c>
      <c r="F295">
        <f t="shared" si="4"/>
        <v>1</v>
      </c>
    </row>
    <row r="296" spans="1:6" x14ac:dyDescent="0.25">
      <c r="A296" t="s">
        <v>1999</v>
      </c>
      <c r="B296" t="s">
        <v>2002</v>
      </c>
      <c r="C296">
        <f>COUNTIFS('auto matches'!$F:$F,$A296,'auto matches'!$G:$G,$B296)</f>
        <v>1</v>
      </c>
      <c r="D296">
        <f>COUNTIFS('auto matches'!$F:$F,$A296,'auto matches'!$G:$G,$B296,'auto matches'!$M:$M,"Y")</f>
        <v>1</v>
      </c>
      <c r="E296">
        <f>COUNTIFS('manual matches'!$A:$A,$A296,'manual matches'!$B:$B,$B296,'manual matches'!$C:$C,"&gt;""")</f>
        <v>0</v>
      </c>
      <c r="F296">
        <f t="shared" si="4"/>
        <v>1</v>
      </c>
    </row>
    <row r="297" spans="1:6" x14ac:dyDescent="0.25">
      <c r="A297" t="s">
        <v>2003</v>
      </c>
      <c r="B297" t="s">
        <v>2006</v>
      </c>
      <c r="C297">
        <f>COUNTIFS('auto matches'!$F:$F,$A297,'auto matches'!$G:$G,$B297)</f>
        <v>2</v>
      </c>
      <c r="D297">
        <f>COUNTIFS('auto matches'!$F:$F,$A297,'auto matches'!$G:$G,$B297,'auto matches'!$M:$M,"Y")</f>
        <v>1</v>
      </c>
      <c r="E297">
        <f>COUNTIFS('manual matches'!$A:$A,$A297,'manual matches'!$B:$B,$B297,'manual matches'!$C:$C,"&gt;""")</f>
        <v>0</v>
      </c>
      <c r="F297">
        <f t="shared" si="4"/>
        <v>1</v>
      </c>
    </row>
    <row r="298" spans="1:6" x14ac:dyDescent="0.25">
      <c r="A298" t="s">
        <v>2003</v>
      </c>
      <c r="B298" t="s">
        <v>2011</v>
      </c>
      <c r="C298">
        <f>COUNTIFS('auto matches'!$F:$F,$A298,'auto matches'!$G:$G,$B298)</f>
        <v>1</v>
      </c>
      <c r="D298">
        <f>COUNTIFS('auto matches'!$F:$F,$A298,'auto matches'!$G:$G,$B298,'auto matches'!$M:$M,"Y")</f>
        <v>1</v>
      </c>
      <c r="E298">
        <f>COUNTIFS('manual matches'!$A:$A,$A298,'manual matches'!$B:$B,$B298,'manual matches'!$C:$C,"&gt;""")</f>
        <v>0</v>
      </c>
      <c r="F298">
        <f t="shared" si="4"/>
        <v>1</v>
      </c>
    </row>
    <row r="299" spans="1:6" x14ac:dyDescent="0.25">
      <c r="A299" t="s">
        <v>2003</v>
      </c>
      <c r="B299" t="s">
        <v>2013</v>
      </c>
      <c r="C299">
        <f>COUNTIFS('auto matches'!$F:$F,$A299,'auto matches'!$G:$G,$B299)</f>
        <v>1</v>
      </c>
      <c r="D299">
        <f>COUNTIFS('auto matches'!$F:$F,$A299,'auto matches'!$G:$G,$B299,'auto matches'!$M:$M,"Y")</f>
        <v>1</v>
      </c>
      <c r="E299">
        <f>COUNTIFS('manual matches'!$A:$A,$A299,'manual matches'!$B:$B,$B299,'manual matches'!$C:$C,"&gt;""")</f>
        <v>0</v>
      </c>
      <c r="F299">
        <f t="shared" si="4"/>
        <v>1</v>
      </c>
    </row>
    <row r="300" spans="1:6" x14ac:dyDescent="0.25">
      <c r="A300" t="s">
        <v>2014</v>
      </c>
      <c r="B300" t="s">
        <v>2018</v>
      </c>
      <c r="C300">
        <f>COUNTIFS('auto matches'!$F:$F,$A300,'auto matches'!$G:$G,$B300)</f>
        <v>6</v>
      </c>
      <c r="D300">
        <f>COUNTIFS('auto matches'!$F:$F,$A300,'auto matches'!$G:$G,$B300,'auto matches'!$M:$M,"Y")</f>
        <v>1</v>
      </c>
      <c r="E300">
        <f>COUNTIFS('manual matches'!$A:$A,$A300,'manual matches'!$B:$B,$B300,'manual matches'!$C:$C,"&gt;""")</f>
        <v>0</v>
      </c>
      <c r="F300">
        <f t="shared" si="4"/>
        <v>1</v>
      </c>
    </row>
    <row r="301" spans="1:6" x14ac:dyDescent="0.25">
      <c r="A301" t="s">
        <v>2014</v>
      </c>
      <c r="B301" t="s">
        <v>4645</v>
      </c>
      <c r="C301">
        <f>COUNTIFS('auto matches'!$F:$F,$A301,'auto matches'!$G:$G,$B301)</f>
        <v>0</v>
      </c>
      <c r="D301">
        <f>COUNTIFS('auto matches'!$F:$F,$A301,'auto matches'!$G:$G,$B301,'auto matches'!$M:$M,"Y")</f>
        <v>0</v>
      </c>
      <c r="E301">
        <f>COUNTIFS('manual matches'!$A:$A,$A301,'manual matches'!$B:$B,$B301,'manual matches'!$C:$C,"&gt;""")</f>
        <v>1</v>
      </c>
      <c r="F301">
        <f t="shared" si="4"/>
        <v>1</v>
      </c>
    </row>
    <row r="302" spans="1:6" x14ac:dyDescent="0.25">
      <c r="A302" t="s">
        <v>2014</v>
      </c>
      <c r="B302" t="s">
        <v>2026</v>
      </c>
      <c r="C302">
        <f>COUNTIFS('auto matches'!$F:$F,$A302,'auto matches'!$G:$G,$B302)</f>
        <v>1</v>
      </c>
      <c r="D302">
        <f>COUNTIFS('auto matches'!$F:$F,$A302,'auto matches'!$G:$G,$B302,'auto matches'!$M:$M,"Y")</f>
        <v>1</v>
      </c>
      <c r="E302">
        <f>COUNTIFS('manual matches'!$A:$A,$A302,'manual matches'!$B:$B,$B302,'manual matches'!$C:$C,"&gt;""")</f>
        <v>0</v>
      </c>
      <c r="F302">
        <f t="shared" si="4"/>
        <v>1</v>
      </c>
    </row>
    <row r="303" spans="1:6" x14ac:dyDescent="0.25">
      <c r="A303" t="s">
        <v>2014</v>
      </c>
      <c r="B303" t="s">
        <v>2029</v>
      </c>
      <c r="C303">
        <f>COUNTIFS('auto matches'!$F:$F,$A303,'auto matches'!$G:$G,$B303)</f>
        <v>1</v>
      </c>
      <c r="D303">
        <f>COUNTIFS('auto matches'!$F:$F,$A303,'auto matches'!$G:$G,$B303,'auto matches'!$M:$M,"Y")</f>
        <v>1</v>
      </c>
      <c r="E303">
        <f>COUNTIFS('manual matches'!$A:$A,$A303,'manual matches'!$B:$B,$B303,'manual matches'!$C:$C,"&gt;""")</f>
        <v>0</v>
      </c>
      <c r="F303">
        <f t="shared" si="4"/>
        <v>1</v>
      </c>
    </row>
    <row r="304" spans="1:6" x14ac:dyDescent="0.25">
      <c r="A304" t="s">
        <v>2014</v>
      </c>
      <c r="B304" t="s">
        <v>2032</v>
      </c>
      <c r="C304">
        <f>COUNTIFS('auto matches'!$F:$F,$A304,'auto matches'!$G:$G,$B304)</f>
        <v>4</v>
      </c>
      <c r="D304">
        <f>COUNTIFS('auto matches'!$F:$F,$A304,'auto matches'!$G:$G,$B304,'auto matches'!$M:$M,"Y")</f>
        <v>1</v>
      </c>
      <c r="E304">
        <f>COUNTIFS('manual matches'!$A:$A,$A304,'manual matches'!$B:$B,$B304,'manual matches'!$C:$C,"&gt;""")</f>
        <v>0</v>
      </c>
      <c r="F304">
        <f t="shared" si="4"/>
        <v>1</v>
      </c>
    </row>
    <row r="305" spans="1:6" x14ac:dyDescent="0.25">
      <c r="A305" t="s">
        <v>2036</v>
      </c>
      <c r="B305" t="s">
        <v>2040</v>
      </c>
      <c r="C305">
        <f>COUNTIFS('auto matches'!$F:$F,$A305,'auto matches'!$G:$G,$B305)</f>
        <v>1</v>
      </c>
      <c r="D305">
        <f>COUNTIFS('auto matches'!$F:$F,$A305,'auto matches'!$G:$G,$B305,'auto matches'!$M:$M,"Y")</f>
        <v>1</v>
      </c>
      <c r="E305">
        <f>COUNTIFS('manual matches'!$A:$A,$A305,'manual matches'!$B:$B,$B305,'manual matches'!$C:$C,"&gt;""")</f>
        <v>0</v>
      </c>
      <c r="F305">
        <f t="shared" si="4"/>
        <v>1</v>
      </c>
    </row>
    <row r="306" spans="1:6" x14ac:dyDescent="0.25">
      <c r="A306" t="s">
        <v>2036</v>
      </c>
      <c r="B306" t="s">
        <v>2042</v>
      </c>
      <c r="C306">
        <f>COUNTIFS('auto matches'!$F:$F,$A306,'auto matches'!$G:$G,$B306)</f>
        <v>1</v>
      </c>
      <c r="D306">
        <f>COUNTIFS('auto matches'!$F:$F,$A306,'auto matches'!$G:$G,$B306,'auto matches'!$M:$M,"Y")</f>
        <v>1</v>
      </c>
      <c r="E306">
        <f>COUNTIFS('manual matches'!$A:$A,$A306,'manual matches'!$B:$B,$B306,'manual matches'!$C:$C,"&gt;""")</f>
        <v>0</v>
      </c>
      <c r="F306">
        <f t="shared" si="4"/>
        <v>1</v>
      </c>
    </row>
    <row r="307" spans="1:6" x14ac:dyDescent="0.25">
      <c r="A307" t="s">
        <v>2036</v>
      </c>
      <c r="B307" t="s">
        <v>2045</v>
      </c>
      <c r="C307">
        <f>COUNTIFS('auto matches'!$F:$F,$A307,'auto matches'!$G:$G,$B307)</f>
        <v>2</v>
      </c>
      <c r="D307">
        <f>COUNTIFS('auto matches'!$F:$F,$A307,'auto matches'!$G:$G,$B307,'auto matches'!$M:$M,"Y")</f>
        <v>1</v>
      </c>
      <c r="E307">
        <f>COUNTIFS('manual matches'!$A:$A,$A307,'manual matches'!$B:$B,$B307,'manual matches'!$C:$C,"&gt;""")</f>
        <v>0</v>
      </c>
      <c r="F307">
        <f t="shared" si="4"/>
        <v>1</v>
      </c>
    </row>
    <row r="308" spans="1:6" x14ac:dyDescent="0.25">
      <c r="A308" t="s">
        <v>2048</v>
      </c>
      <c r="B308" t="s">
        <v>2051</v>
      </c>
      <c r="C308">
        <f>COUNTIFS('auto matches'!$F:$F,$A308,'auto matches'!$G:$G,$B308)</f>
        <v>1</v>
      </c>
      <c r="D308">
        <f>COUNTIFS('auto matches'!$F:$F,$A308,'auto matches'!$G:$G,$B308,'auto matches'!$M:$M,"Y")</f>
        <v>1</v>
      </c>
      <c r="E308">
        <f>COUNTIFS('manual matches'!$A:$A,$A308,'manual matches'!$B:$B,$B308,'manual matches'!$C:$C,"&gt;""")</f>
        <v>0</v>
      </c>
      <c r="F308">
        <f t="shared" si="4"/>
        <v>1</v>
      </c>
    </row>
    <row r="309" spans="1:6" x14ac:dyDescent="0.25">
      <c r="A309" t="s">
        <v>2052</v>
      </c>
      <c r="B309" t="s">
        <v>2055</v>
      </c>
      <c r="C309">
        <f>COUNTIFS('auto matches'!$F:$F,$A309,'auto matches'!$G:$G,$B309)</f>
        <v>1</v>
      </c>
      <c r="D309">
        <f>COUNTIFS('auto matches'!$F:$F,$A309,'auto matches'!$G:$G,$B309,'auto matches'!$M:$M,"Y")</f>
        <v>1</v>
      </c>
      <c r="E309">
        <f>COUNTIFS('manual matches'!$A:$A,$A309,'manual matches'!$B:$B,$B309,'manual matches'!$C:$C,"&gt;""")</f>
        <v>0</v>
      </c>
      <c r="F309">
        <f t="shared" si="4"/>
        <v>1</v>
      </c>
    </row>
    <row r="310" spans="1:6" x14ac:dyDescent="0.25">
      <c r="A310" t="s">
        <v>2056</v>
      </c>
      <c r="B310" t="s">
        <v>2060</v>
      </c>
      <c r="C310">
        <f>COUNTIFS('auto matches'!$F:$F,$A310,'auto matches'!$G:$G,$B310)</f>
        <v>1</v>
      </c>
      <c r="D310">
        <f>COUNTIFS('auto matches'!$F:$F,$A310,'auto matches'!$G:$G,$B310,'auto matches'!$M:$M,"Y")</f>
        <v>1</v>
      </c>
      <c r="E310">
        <f>COUNTIFS('manual matches'!$A:$A,$A310,'manual matches'!$B:$B,$B310,'manual matches'!$C:$C,"&gt;""")</f>
        <v>0</v>
      </c>
      <c r="F310">
        <f t="shared" si="4"/>
        <v>1</v>
      </c>
    </row>
    <row r="311" spans="1:6" x14ac:dyDescent="0.25">
      <c r="A311" t="s">
        <v>2061</v>
      </c>
      <c r="B311" t="s">
        <v>2064</v>
      </c>
      <c r="C311">
        <f>COUNTIFS('auto matches'!$F:$F,$A311,'auto matches'!$G:$G,$B311)</f>
        <v>1</v>
      </c>
      <c r="D311">
        <f>COUNTIFS('auto matches'!$F:$F,$A311,'auto matches'!$G:$G,$B311,'auto matches'!$M:$M,"Y")</f>
        <v>1</v>
      </c>
      <c r="E311">
        <f>COUNTIFS('manual matches'!$A:$A,$A311,'manual matches'!$B:$B,$B311,'manual matches'!$C:$C,"&gt;""")</f>
        <v>0</v>
      </c>
      <c r="F311">
        <f t="shared" si="4"/>
        <v>1</v>
      </c>
    </row>
    <row r="312" spans="1:6" x14ac:dyDescent="0.25">
      <c r="A312" t="s">
        <v>2061</v>
      </c>
      <c r="B312" t="s">
        <v>2066</v>
      </c>
      <c r="C312">
        <f>COUNTIFS('auto matches'!$F:$F,$A312,'auto matches'!$G:$G,$B312)</f>
        <v>2</v>
      </c>
      <c r="D312">
        <f>COUNTIFS('auto matches'!$F:$F,$A312,'auto matches'!$G:$G,$B312,'auto matches'!$M:$M,"Y")</f>
        <v>1</v>
      </c>
      <c r="E312">
        <f>COUNTIFS('manual matches'!$A:$A,$A312,'manual matches'!$B:$B,$B312,'manual matches'!$C:$C,"&gt;""")</f>
        <v>0</v>
      </c>
      <c r="F312">
        <f t="shared" si="4"/>
        <v>1</v>
      </c>
    </row>
    <row r="313" spans="1:6" x14ac:dyDescent="0.25">
      <c r="A313" t="s">
        <v>2061</v>
      </c>
      <c r="B313" t="s">
        <v>2069</v>
      </c>
      <c r="C313">
        <f>COUNTIFS('auto matches'!$F:$F,$A313,'auto matches'!$G:$G,$B313)</f>
        <v>2</v>
      </c>
      <c r="D313">
        <f>COUNTIFS('auto matches'!$F:$F,$A313,'auto matches'!$G:$G,$B313,'auto matches'!$M:$M,"Y")</f>
        <v>1</v>
      </c>
      <c r="E313">
        <f>COUNTIFS('manual matches'!$A:$A,$A313,'manual matches'!$B:$B,$B313,'manual matches'!$C:$C,"&gt;""")</f>
        <v>0</v>
      </c>
      <c r="F313">
        <f t="shared" si="4"/>
        <v>1</v>
      </c>
    </row>
    <row r="314" spans="1:6" x14ac:dyDescent="0.25">
      <c r="A314" t="s">
        <v>2061</v>
      </c>
      <c r="B314" t="s">
        <v>2072</v>
      </c>
      <c r="C314">
        <f>COUNTIFS('auto matches'!$F:$F,$A314,'auto matches'!$G:$G,$B314)</f>
        <v>2</v>
      </c>
      <c r="D314">
        <f>COUNTIFS('auto matches'!$F:$F,$A314,'auto matches'!$G:$G,$B314,'auto matches'!$M:$M,"Y")</f>
        <v>1</v>
      </c>
      <c r="E314">
        <f>COUNTIFS('manual matches'!$A:$A,$A314,'manual matches'!$B:$B,$B314,'manual matches'!$C:$C,"&gt;""")</f>
        <v>0</v>
      </c>
      <c r="F314">
        <f t="shared" si="4"/>
        <v>1</v>
      </c>
    </row>
    <row r="315" spans="1:6" x14ac:dyDescent="0.25">
      <c r="A315" t="s">
        <v>2061</v>
      </c>
      <c r="B315" t="s">
        <v>2075</v>
      </c>
      <c r="C315">
        <f>COUNTIFS('auto matches'!$F:$F,$A315,'auto matches'!$G:$G,$B315)</f>
        <v>2</v>
      </c>
      <c r="D315">
        <f>COUNTIFS('auto matches'!$F:$F,$A315,'auto matches'!$G:$G,$B315,'auto matches'!$M:$M,"Y")</f>
        <v>1</v>
      </c>
      <c r="E315">
        <f>COUNTIFS('manual matches'!$A:$A,$A315,'manual matches'!$B:$B,$B315,'manual matches'!$C:$C,"&gt;""")</f>
        <v>0</v>
      </c>
      <c r="F315">
        <f t="shared" si="4"/>
        <v>1</v>
      </c>
    </row>
    <row r="316" spans="1:6" x14ac:dyDescent="0.25">
      <c r="A316" t="s">
        <v>2061</v>
      </c>
      <c r="B316" t="s">
        <v>2078</v>
      </c>
      <c r="C316">
        <f>COUNTIFS('auto matches'!$F:$F,$A316,'auto matches'!$G:$G,$B316)</f>
        <v>1</v>
      </c>
      <c r="D316">
        <f>COUNTIFS('auto matches'!$F:$F,$A316,'auto matches'!$G:$G,$B316,'auto matches'!$M:$M,"Y")</f>
        <v>1</v>
      </c>
      <c r="E316">
        <f>COUNTIFS('manual matches'!$A:$A,$A316,'manual matches'!$B:$B,$B316,'manual matches'!$C:$C,"&gt;""")</f>
        <v>0</v>
      </c>
      <c r="F316">
        <f t="shared" si="4"/>
        <v>1</v>
      </c>
    </row>
    <row r="317" spans="1:6" x14ac:dyDescent="0.25">
      <c r="A317" t="s">
        <v>2079</v>
      </c>
      <c r="B317" t="s">
        <v>2083</v>
      </c>
      <c r="C317">
        <f>COUNTIFS('auto matches'!$F:$F,$A317,'auto matches'!$G:$G,$B317)</f>
        <v>1</v>
      </c>
      <c r="D317">
        <f>COUNTIFS('auto matches'!$F:$F,$A317,'auto matches'!$G:$G,$B317,'auto matches'!$M:$M,"Y")</f>
        <v>1</v>
      </c>
      <c r="E317">
        <f>COUNTIFS('manual matches'!$A:$A,$A317,'manual matches'!$B:$B,$B317,'manual matches'!$C:$C,"&gt;""")</f>
        <v>0</v>
      </c>
      <c r="F317">
        <f t="shared" si="4"/>
        <v>1</v>
      </c>
    </row>
    <row r="318" spans="1:6" x14ac:dyDescent="0.25">
      <c r="A318" t="s">
        <v>2084</v>
      </c>
      <c r="B318" t="s">
        <v>2087</v>
      </c>
      <c r="C318">
        <f>COUNTIFS('auto matches'!$F:$F,$A318,'auto matches'!$G:$G,$B318)</f>
        <v>1</v>
      </c>
      <c r="D318">
        <f>COUNTIFS('auto matches'!$F:$F,$A318,'auto matches'!$G:$G,$B318,'auto matches'!$M:$M,"Y")</f>
        <v>1</v>
      </c>
      <c r="E318">
        <f>COUNTIFS('manual matches'!$A:$A,$A318,'manual matches'!$B:$B,$B318,'manual matches'!$C:$C,"&gt;""")</f>
        <v>0</v>
      </c>
      <c r="F318">
        <f t="shared" si="4"/>
        <v>1</v>
      </c>
    </row>
    <row r="319" spans="1:6" x14ac:dyDescent="0.25">
      <c r="A319" t="s">
        <v>2088</v>
      </c>
      <c r="B319" t="s">
        <v>2092</v>
      </c>
      <c r="C319">
        <f>COUNTIFS('auto matches'!$F:$F,$A319,'auto matches'!$G:$G,$B319)</f>
        <v>2</v>
      </c>
      <c r="D319">
        <f>COUNTIFS('auto matches'!$F:$F,$A319,'auto matches'!$G:$G,$B319,'auto matches'!$M:$M,"Y")</f>
        <v>1</v>
      </c>
      <c r="E319">
        <f>COUNTIFS('manual matches'!$A:$A,$A319,'manual matches'!$B:$B,$B319,'manual matches'!$C:$C,"&gt;""")</f>
        <v>0</v>
      </c>
      <c r="F319">
        <f t="shared" si="4"/>
        <v>1</v>
      </c>
    </row>
    <row r="320" spans="1:6" x14ac:dyDescent="0.25">
      <c r="A320" t="s">
        <v>2088</v>
      </c>
      <c r="B320" t="s">
        <v>2096</v>
      </c>
      <c r="C320">
        <f>COUNTIFS('auto matches'!$F:$F,$A320,'auto matches'!$G:$G,$B320)</f>
        <v>21</v>
      </c>
      <c r="D320">
        <f>COUNTIFS('auto matches'!$F:$F,$A320,'auto matches'!$G:$G,$B320,'auto matches'!$M:$M,"Y")</f>
        <v>1</v>
      </c>
      <c r="E320">
        <f>COUNTIFS('manual matches'!$A:$A,$A320,'manual matches'!$B:$B,$B320,'manual matches'!$C:$C,"&gt;""")</f>
        <v>0</v>
      </c>
      <c r="F320">
        <f t="shared" si="4"/>
        <v>1</v>
      </c>
    </row>
    <row r="321" spans="1:7" x14ac:dyDescent="0.25">
      <c r="A321" t="s">
        <v>4646</v>
      </c>
      <c r="B321" t="s">
        <v>4647</v>
      </c>
      <c r="C321">
        <f>COUNTIFS('auto matches'!$F:$F,$A321,'auto matches'!$G:$G,$B321)</f>
        <v>0</v>
      </c>
      <c r="D321">
        <f>COUNTIFS('auto matches'!$F:$F,$A321,'auto matches'!$G:$G,$B321,'auto matches'!$M:$M,"Y")</f>
        <v>0</v>
      </c>
      <c r="E321">
        <f>COUNTIFS('manual matches'!$A:$A,$A321,'manual matches'!$B:$B,$B321,'manual matches'!$C:$C,"&gt;""")</f>
        <v>1</v>
      </c>
      <c r="F321">
        <f t="shared" si="4"/>
        <v>1</v>
      </c>
    </row>
    <row r="322" spans="1:7" x14ac:dyDescent="0.25">
      <c r="A322" t="s">
        <v>2125</v>
      </c>
      <c r="B322" t="s">
        <v>2128</v>
      </c>
      <c r="C322">
        <f>COUNTIFS('auto matches'!$F:$F,$A322,'auto matches'!$G:$G,$B322)</f>
        <v>1</v>
      </c>
      <c r="D322">
        <f>COUNTIFS('auto matches'!$F:$F,$A322,'auto matches'!$G:$G,$B322,'auto matches'!$M:$M,"Y")</f>
        <v>1</v>
      </c>
      <c r="E322">
        <f>COUNTIFS('manual matches'!$A:$A,$A322,'manual matches'!$B:$B,$B322,'manual matches'!$C:$C,"&gt;""")</f>
        <v>0</v>
      </c>
      <c r="F322">
        <f t="shared" si="4"/>
        <v>1</v>
      </c>
    </row>
    <row r="323" spans="1:7" x14ac:dyDescent="0.25">
      <c r="A323" t="s">
        <v>2125</v>
      </c>
      <c r="B323" t="s">
        <v>2131</v>
      </c>
      <c r="C323">
        <f>COUNTIFS('auto matches'!$F:$F,$A323,'auto matches'!$G:$G,$B323)</f>
        <v>4</v>
      </c>
      <c r="D323">
        <f>COUNTIFS('auto matches'!$F:$F,$A323,'auto matches'!$G:$G,$B323,'auto matches'!$M:$M,"Y")</f>
        <v>1</v>
      </c>
      <c r="E323">
        <f>COUNTIFS('manual matches'!$A:$A,$A323,'manual matches'!$B:$B,$B323,'manual matches'!$C:$C,"&gt;""")</f>
        <v>0</v>
      </c>
      <c r="F323">
        <f t="shared" ref="F323:F386" si="5">SUM(D323:E323)</f>
        <v>1</v>
      </c>
    </row>
    <row r="324" spans="1:7" x14ac:dyDescent="0.25">
      <c r="A324" t="s">
        <v>2125</v>
      </c>
      <c r="B324" t="s">
        <v>2141</v>
      </c>
      <c r="C324">
        <f>COUNTIFS('auto matches'!$F:$F,$A324,'auto matches'!$G:$G,$B324)</f>
        <v>2</v>
      </c>
      <c r="D324">
        <f>COUNTIFS('auto matches'!$F:$F,$A324,'auto matches'!$G:$G,$B324,'auto matches'!$M:$M,"Y")</f>
        <v>1</v>
      </c>
      <c r="E324">
        <f>COUNTIFS('manual matches'!$A:$A,$A324,'manual matches'!$B:$B,$B324,'manual matches'!$C:$C,"&gt;""")</f>
        <v>0</v>
      </c>
      <c r="F324">
        <f t="shared" si="5"/>
        <v>1</v>
      </c>
    </row>
    <row r="325" spans="1:7" x14ac:dyDescent="0.25">
      <c r="A325" t="s">
        <v>2144</v>
      </c>
      <c r="B325" t="s">
        <v>2147</v>
      </c>
      <c r="C325">
        <f>COUNTIFS('auto matches'!$F:$F,$A325,'auto matches'!$G:$G,$B325)</f>
        <v>4</v>
      </c>
      <c r="D325">
        <f>COUNTIFS('auto matches'!$F:$F,$A325,'auto matches'!$G:$G,$B325,'auto matches'!$M:$M,"Y")</f>
        <v>1</v>
      </c>
      <c r="E325">
        <f>COUNTIFS('manual matches'!$A:$A,$A325,'manual matches'!$B:$B,$B325,'manual matches'!$C:$C,"&gt;""")</f>
        <v>0</v>
      </c>
      <c r="F325">
        <f t="shared" si="5"/>
        <v>1</v>
      </c>
    </row>
    <row r="326" spans="1:7" x14ac:dyDescent="0.25">
      <c r="A326" t="s">
        <v>2144</v>
      </c>
      <c r="B326" t="s">
        <v>2154</v>
      </c>
      <c r="C326">
        <f>COUNTIFS('auto matches'!$F:$F,$A326,'auto matches'!$G:$G,$B326)</f>
        <v>5</v>
      </c>
      <c r="D326">
        <f>COUNTIFS('auto matches'!$F:$F,$A326,'auto matches'!$G:$G,$B326,'auto matches'!$M:$M,"Y")</f>
        <v>1</v>
      </c>
      <c r="E326">
        <f>COUNTIFS('manual matches'!$A:$A,$A326,'manual matches'!$B:$B,$B326,'manual matches'!$C:$C,"&gt;""")</f>
        <v>0</v>
      </c>
      <c r="F326">
        <f t="shared" si="5"/>
        <v>1</v>
      </c>
    </row>
    <row r="327" spans="1:7" x14ac:dyDescent="0.25">
      <c r="A327" t="s">
        <v>2144</v>
      </c>
      <c r="B327" t="s">
        <v>2161</v>
      </c>
      <c r="C327">
        <f>COUNTIFS('auto matches'!$F:$F,$A327,'auto matches'!$G:$G,$B327)</f>
        <v>2</v>
      </c>
      <c r="D327">
        <f>COUNTIFS('auto matches'!$F:$F,$A327,'auto matches'!$G:$G,$B327,'auto matches'!$M:$M,"Y")</f>
        <v>1</v>
      </c>
      <c r="E327">
        <f>COUNTIFS('manual matches'!$A:$A,$A327,'manual matches'!$B:$B,$B327,'manual matches'!$C:$C,"&gt;""")</f>
        <v>0</v>
      </c>
      <c r="F327">
        <f t="shared" si="5"/>
        <v>1</v>
      </c>
    </row>
    <row r="328" spans="1:7" x14ac:dyDescent="0.25">
      <c r="A328" t="s">
        <v>2144</v>
      </c>
      <c r="B328" t="s">
        <v>2163</v>
      </c>
      <c r="C328">
        <f>COUNTIFS('auto matches'!$F:$F,$A328,'auto matches'!$G:$G,$B328)</f>
        <v>2</v>
      </c>
      <c r="D328">
        <f>COUNTIFS('auto matches'!$F:$F,$A328,'auto matches'!$G:$G,$B328,'auto matches'!$M:$M,"Y")</f>
        <v>0</v>
      </c>
      <c r="E328">
        <f>COUNTIFS('manual matches'!$A:$A,$A328,'manual matches'!$B:$B,$B328,'manual matches'!$C:$C,"&gt;""")</f>
        <v>0</v>
      </c>
      <c r="F328">
        <f t="shared" ref="F328" si="6">SUM(D328:E328)</f>
        <v>0</v>
      </c>
      <c r="G328" t="s">
        <v>4788</v>
      </c>
    </row>
    <row r="329" spans="1:7" x14ac:dyDescent="0.25">
      <c r="A329" t="s">
        <v>2144</v>
      </c>
      <c r="B329" t="s">
        <v>2165</v>
      </c>
      <c r="C329">
        <f>COUNTIFS('auto matches'!$F:$F,$A329,'auto matches'!$G:$G,$B329)</f>
        <v>1</v>
      </c>
      <c r="D329">
        <f>COUNTIFS('auto matches'!$F:$F,$A329,'auto matches'!$G:$G,$B329,'auto matches'!$M:$M,"Y")</f>
        <v>1</v>
      </c>
      <c r="E329">
        <f>COUNTIFS('manual matches'!$A:$A,$A329,'manual matches'!$B:$B,$B329,'manual matches'!$C:$C,"&gt;""")</f>
        <v>0</v>
      </c>
      <c r="F329">
        <f t="shared" si="5"/>
        <v>1</v>
      </c>
    </row>
    <row r="330" spans="1:7" x14ac:dyDescent="0.25">
      <c r="A330" t="s">
        <v>2166</v>
      </c>
      <c r="B330" t="s">
        <v>2169</v>
      </c>
      <c r="C330">
        <f>COUNTIFS('auto matches'!$F:$F,$A330,'auto matches'!$G:$G,$B330)</f>
        <v>1</v>
      </c>
      <c r="D330">
        <f>COUNTIFS('auto matches'!$F:$F,$A330,'auto matches'!$G:$G,$B330,'auto matches'!$M:$M,"Y")</f>
        <v>1</v>
      </c>
      <c r="E330">
        <f>COUNTIFS('manual matches'!$A:$A,$A330,'manual matches'!$B:$B,$B330,'manual matches'!$C:$C,"&gt;""")</f>
        <v>0</v>
      </c>
      <c r="F330">
        <f t="shared" si="5"/>
        <v>1</v>
      </c>
    </row>
    <row r="331" spans="1:7" x14ac:dyDescent="0.25">
      <c r="A331" t="s">
        <v>2166</v>
      </c>
      <c r="B331" t="s">
        <v>2171</v>
      </c>
      <c r="C331">
        <f>COUNTIFS('auto matches'!$F:$F,$A331,'auto matches'!$G:$G,$B331)</f>
        <v>2</v>
      </c>
      <c r="D331">
        <f>COUNTIFS('auto matches'!$F:$F,$A331,'auto matches'!$G:$G,$B331,'auto matches'!$M:$M,"Y")</f>
        <v>1</v>
      </c>
      <c r="E331">
        <f>COUNTIFS('manual matches'!$A:$A,$A331,'manual matches'!$B:$B,$B331,'manual matches'!$C:$C,"&gt;""")</f>
        <v>0</v>
      </c>
      <c r="F331">
        <f t="shared" si="5"/>
        <v>1</v>
      </c>
    </row>
    <row r="332" spans="1:7" x14ac:dyDescent="0.25">
      <c r="A332" t="s">
        <v>2174</v>
      </c>
      <c r="B332" t="s">
        <v>2178</v>
      </c>
      <c r="C332">
        <f>COUNTIFS('auto matches'!$F:$F,$A332,'auto matches'!$G:$G,$B332)</f>
        <v>2</v>
      </c>
      <c r="D332">
        <f>COUNTIFS('auto matches'!$F:$F,$A332,'auto matches'!$G:$G,$B332,'auto matches'!$M:$M,"Y")</f>
        <v>1</v>
      </c>
      <c r="E332">
        <f>COUNTIFS('manual matches'!$A:$A,$A332,'manual matches'!$B:$B,$B332,'manual matches'!$C:$C,"&gt;""")</f>
        <v>0</v>
      </c>
      <c r="F332">
        <f t="shared" si="5"/>
        <v>1</v>
      </c>
    </row>
    <row r="333" spans="1:7" x14ac:dyDescent="0.25">
      <c r="A333" t="s">
        <v>2180</v>
      </c>
      <c r="B333" t="s">
        <v>2183</v>
      </c>
      <c r="C333">
        <f>COUNTIFS('auto matches'!$F:$F,$A333,'auto matches'!$G:$G,$B333)</f>
        <v>1</v>
      </c>
      <c r="D333">
        <f>COUNTIFS('auto matches'!$F:$F,$A333,'auto matches'!$G:$G,$B333,'auto matches'!$M:$M,"Y")</f>
        <v>1</v>
      </c>
      <c r="E333">
        <f>COUNTIFS('manual matches'!$A:$A,$A333,'manual matches'!$B:$B,$B333,'manual matches'!$C:$C,"&gt;""")</f>
        <v>0</v>
      </c>
      <c r="F333">
        <f t="shared" si="5"/>
        <v>1</v>
      </c>
    </row>
    <row r="334" spans="1:7" x14ac:dyDescent="0.25">
      <c r="A334" t="s">
        <v>2184</v>
      </c>
      <c r="B334" t="s">
        <v>2187</v>
      </c>
      <c r="C334">
        <f>COUNTIFS('auto matches'!$F:$F,$A334,'auto matches'!$G:$G,$B334)</f>
        <v>1</v>
      </c>
      <c r="D334">
        <f>COUNTIFS('auto matches'!$F:$F,$A334,'auto matches'!$G:$G,$B334,'auto matches'!$M:$M,"Y")</f>
        <v>1</v>
      </c>
      <c r="E334">
        <f>COUNTIFS('manual matches'!$A:$A,$A334,'manual matches'!$B:$B,$B334,'manual matches'!$C:$C,"&gt;""")</f>
        <v>0</v>
      </c>
      <c r="F334">
        <f t="shared" si="5"/>
        <v>1</v>
      </c>
    </row>
    <row r="335" spans="1:7" x14ac:dyDescent="0.25">
      <c r="A335" t="s">
        <v>2188</v>
      </c>
      <c r="B335" t="s">
        <v>2191</v>
      </c>
      <c r="C335">
        <f>COUNTIFS('auto matches'!$F:$F,$A335,'auto matches'!$G:$G,$B335)</f>
        <v>2</v>
      </c>
      <c r="D335">
        <f>COUNTIFS('auto matches'!$F:$F,$A335,'auto matches'!$G:$G,$B335,'auto matches'!$M:$M,"Y")</f>
        <v>1</v>
      </c>
      <c r="E335">
        <f>COUNTIFS('manual matches'!$A:$A,$A335,'manual matches'!$B:$B,$B335,'manual matches'!$C:$C,"&gt;""")</f>
        <v>0</v>
      </c>
      <c r="F335">
        <f t="shared" si="5"/>
        <v>1</v>
      </c>
    </row>
    <row r="336" spans="1:7" x14ac:dyDescent="0.25">
      <c r="A336" t="s">
        <v>2193</v>
      </c>
      <c r="B336" t="s">
        <v>2196</v>
      </c>
      <c r="C336">
        <f>COUNTIFS('auto matches'!$F:$F,$A336,'auto matches'!$G:$G,$B336)</f>
        <v>4</v>
      </c>
      <c r="D336">
        <f>COUNTIFS('auto matches'!$F:$F,$A336,'auto matches'!$G:$G,$B336,'auto matches'!$M:$M,"Y")</f>
        <v>1</v>
      </c>
      <c r="E336">
        <f>COUNTIFS('manual matches'!$A:$A,$A336,'manual matches'!$B:$B,$B336,'manual matches'!$C:$C,"&gt;""")</f>
        <v>0</v>
      </c>
      <c r="F336">
        <f t="shared" si="5"/>
        <v>1</v>
      </c>
    </row>
    <row r="337" spans="1:7" x14ac:dyDescent="0.25">
      <c r="A337" t="s">
        <v>2193</v>
      </c>
      <c r="B337" t="s">
        <v>2208</v>
      </c>
      <c r="C337">
        <f>COUNTIFS('auto matches'!$F:$F,$A337,'auto matches'!$G:$G,$B337)</f>
        <v>2</v>
      </c>
      <c r="D337">
        <f>COUNTIFS('auto matches'!$F:$F,$A337,'auto matches'!$G:$G,$B337,'auto matches'!$M:$M,"Y")</f>
        <v>1</v>
      </c>
      <c r="E337">
        <f>COUNTIFS('manual matches'!$A:$A,$A337,'manual matches'!$B:$B,$B337,'manual matches'!$C:$C,"&gt;""")</f>
        <v>0</v>
      </c>
      <c r="F337">
        <f t="shared" si="5"/>
        <v>1</v>
      </c>
    </row>
    <row r="338" spans="1:7" x14ac:dyDescent="0.25">
      <c r="A338" t="s">
        <v>2193</v>
      </c>
      <c r="B338" t="s">
        <v>2211</v>
      </c>
      <c r="C338">
        <f>COUNTIFS('auto matches'!$F:$F,$A338,'auto matches'!$G:$G,$B338)</f>
        <v>2</v>
      </c>
      <c r="D338">
        <f>COUNTIFS('auto matches'!$F:$F,$A338,'auto matches'!$G:$G,$B338,'auto matches'!$M:$M,"Y")</f>
        <v>1</v>
      </c>
      <c r="E338">
        <f>COUNTIFS('manual matches'!$A:$A,$A338,'manual matches'!$B:$B,$B338,'manual matches'!$C:$C,"&gt;""")</f>
        <v>0</v>
      </c>
      <c r="F338">
        <f t="shared" si="5"/>
        <v>1</v>
      </c>
    </row>
    <row r="339" spans="1:7" x14ac:dyDescent="0.25">
      <c r="A339" t="s">
        <v>2213</v>
      </c>
      <c r="B339" t="s">
        <v>2216</v>
      </c>
      <c r="C339">
        <f>COUNTIFS('auto matches'!$F:$F,$A339,'auto matches'!$G:$G,$B339)</f>
        <v>3</v>
      </c>
      <c r="D339">
        <f>COUNTIFS('auto matches'!$F:$F,$A339,'auto matches'!$G:$G,$B339,'auto matches'!$M:$M,"Y")</f>
        <v>1</v>
      </c>
      <c r="E339">
        <f>COUNTIFS('manual matches'!$A:$A,$A339,'manual matches'!$B:$B,$B339,'manual matches'!$C:$C,"&gt;""")</f>
        <v>0</v>
      </c>
      <c r="F339">
        <f t="shared" si="5"/>
        <v>1</v>
      </c>
    </row>
    <row r="340" spans="1:7" x14ac:dyDescent="0.25">
      <c r="A340" t="s">
        <v>2224</v>
      </c>
      <c r="B340" t="s">
        <v>2223</v>
      </c>
      <c r="C340">
        <f>COUNTIFS('auto matches'!$F:$F,$A340,'auto matches'!$G:$G,$B340)</f>
        <v>1</v>
      </c>
      <c r="D340">
        <f>COUNTIFS('auto matches'!$F:$F,$A340,'auto matches'!$G:$G,$B340,'auto matches'!$M:$M,"Y")</f>
        <v>1</v>
      </c>
      <c r="E340">
        <f>COUNTIFS('manual matches'!$A:$A,$A340,'manual matches'!$B:$B,$B340,'manual matches'!$C:$C,"&gt;""")</f>
        <v>0</v>
      </c>
      <c r="F340">
        <f t="shared" si="5"/>
        <v>1</v>
      </c>
    </row>
    <row r="341" spans="1:7" x14ac:dyDescent="0.25">
      <c r="A341" t="s">
        <v>2225</v>
      </c>
      <c r="B341" t="s">
        <v>2228</v>
      </c>
      <c r="C341">
        <f>COUNTIFS('auto matches'!$F:$F,$A341,'auto matches'!$G:$G,$B341)</f>
        <v>1</v>
      </c>
      <c r="D341">
        <f>COUNTIFS('auto matches'!$F:$F,$A341,'auto matches'!$G:$G,$B341,'auto matches'!$M:$M,"Y")</f>
        <v>1</v>
      </c>
      <c r="E341">
        <f>COUNTIFS('manual matches'!$A:$A,$A341,'manual matches'!$B:$B,$B341,'manual matches'!$C:$C,"&gt;""")</f>
        <v>0</v>
      </c>
      <c r="F341">
        <f t="shared" si="5"/>
        <v>1</v>
      </c>
    </row>
    <row r="342" spans="1:7" x14ac:dyDescent="0.25">
      <c r="A342" t="s">
        <v>2233</v>
      </c>
      <c r="B342" t="s">
        <v>2232</v>
      </c>
      <c r="C342">
        <f>COUNTIFS('auto matches'!$F:$F,$A342,'auto matches'!$G:$G,$B342)</f>
        <v>1</v>
      </c>
      <c r="D342">
        <f>COUNTIFS('auto matches'!$F:$F,$A342,'auto matches'!$G:$G,$B342,'auto matches'!$M:$M,"Y")</f>
        <v>1</v>
      </c>
      <c r="E342">
        <f>COUNTIFS('manual matches'!$A:$A,$A342,'manual matches'!$B:$B,$B342,'manual matches'!$C:$C,"&gt;""")</f>
        <v>0</v>
      </c>
      <c r="F342">
        <f t="shared" si="5"/>
        <v>1</v>
      </c>
    </row>
    <row r="343" spans="1:7" x14ac:dyDescent="0.25">
      <c r="A343" t="s">
        <v>2234</v>
      </c>
      <c r="B343" t="s">
        <v>2237</v>
      </c>
      <c r="C343">
        <f>COUNTIFS('auto matches'!$F:$F,$A343,'auto matches'!$G:$G,$B343)</f>
        <v>1</v>
      </c>
      <c r="D343">
        <f>COUNTIFS('auto matches'!$F:$F,$A343,'auto matches'!$G:$G,$B343,'auto matches'!$M:$M,"Y")</f>
        <v>1</v>
      </c>
      <c r="E343">
        <f>COUNTIFS('manual matches'!$A:$A,$A343,'manual matches'!$B:$B,$B343,'manual matches'!$C:$C,"&gt;""")</f>
        <v>0</v>
      </c>
      <c r="F343">
        <f t="shared" si="5"/>
        <v>1</v>
      </c>
    </row>
    <row r="344" spans="1:7" x14ac:dyDescent="0.25">
      <c r="A344" t="s">
        <v>2238</v>
      </c>
      <c r="B344" t="s">
        <v>2238</v>
      </c>
      <c r="C344">
        <f>COUNTIFS('auto matches'!$F:$F,$A344,'auto matches'!$G:$G,$B344)</f>
        <v>1</v>
      </c>
      <c r="D344">
        <f>COUNTIFS('auto matches'!$F:$F,$A344,'auto matches'!$G:$G,$B344,'auto matches'!$M:$M,"Y")</f>
        <v>1</v>
      </c>
      <c r="E344">
        <f>COUNTIFS('manual matches'!$A:$A,$A344,'manual matches'!$B:$B,$B344,'manual matches'!$C:$C,"&gt;""")</f>
        <v>0</v>
      </c>
      <c r="F344">
        <f t="shared" si="5"/>
        <v>1</v>
      </c>
    </row>
    <row r="345" spans="1:7" x14ac:dyDescent="0.25">
      <c r="A345" t="s">
        <v>2238</v>
      </c>
      <c r="B345" t="s">
        <v>2242</v>
      </c>
      <c r="C345">
        <f>COUNTIFS('auto matches'!$F:$F,$A345,'auto matches'!$G:$G,$B345)</f>
        <v>7</v>
      </c>
      <c r="D345">
        <f>COUNTIFS('auto matches'!$F:$F,$A345,'auto matches'!$G:$G,$B345,'auto matches'!$M:$M,"Y")</f>
        <v>1</v>
      </c>
      <c r="E345">
        <f>COUNTIFS('manual matches'!$A:$A,$A345,'manual matches'!$B:$B,$B345,'manual matches'!$C:$C,"&gt;""")</f>
        <v>0</v>
      </c>
      <c r="F345">
        <f t="shared" si="5"/>
        <v>1</v>
      </c>
    </row>
    <row r="346" spans="1:7" x14ac:dyDescent="0.25">
      <c r="A346" t="s">
        <v>2238</v>
      </c>
      <c r="B346" t="s">
        <v>2251</v>
      </c>
      <c r="C346">
        <f>COUNTIFS('auto matches'!$F:$F,$A346,'auto matches'!$G:$G,$B346)</f>
        <v>6</v>
      </c>
      <c r="D346">
        <f>COUNTIFS('auto matches'!$F:$F,$A346,'auto matches'!$G:$G,$B346,'auto matches'!$M:$M,"Y")</f>
        <v>1</v>
      </c>
      <c r="E346">
        <f>COUNTIFS('manual matches'!$A:$A,$A346,'manual matches'!$B:$B,$B346,'manual matches'!$C:$C,"&gt;""")</f>
        <v>0</v>
      </c>
      <c r="F346">
        <f t="shared" si="5"/>
        <v>1</v>
      </c>
    </row>
    <row r="347" spans="1:7" x14ac:dyDescent="0.25">
      <c r="A347" t="s">
        <v>2258</v>
      </c>
      <c r="B347" t="s">
        <v>2261</v>
      </c>
      <c r="C347">
        <f>COUNTIFS('auto matches'!$F:$F,$A347,'auto matches'!$G:$G,$B347)</f>
        <v>7</v>
      </c>
      <c r="D347">
        <f>COUNTIFS('auto matches'!$F:$F,$A347,'auto matches'!$G:$G,$B347,'auto matches'!$M:$M,"Y")</f>
        <v>1</v>
      </c>
      <c r="E347">
        <f>COUNTIFS('manual matches'!$A:$A,$A347,'manual matches'!$B:$B,$B347,'manual matches'!$C:$C,"&gt;""")</f>
        <v>0</v>
      </c>
      <c r="F347">
        <f t="shared" si="5"/>
        <v>1</v>
      </c>
    </row>
    <row r="348" spans="1:7" x14ac:dyDescent="0.25">
      <c r="A348" t="s">
        <v>2258</v>
      </c>
      <c r="B348" t="s">
        <v>2279</v>
      </c>
      <c r="C348">
        <f>COUNTIFS('auto matches'!$F:$F,$A348,'auto matches'!$G:$G,$B348)</f>
        <v>5</v>
      </c>
      <c r="D348">
        <f>COUNTIFS('auto matches'!$F:$F,$A348,'auto matches'!$G:$G,$B348,'auto matches'!$M:$M,"Y")</f>
        <v>1</v>
      </c>
      <c r="E348">
        <f>COUNTIFS('manual matches'!$A:$A,$A348,'manual matches'!$B:$B,$B348,'manual matches'!$C:$C,"&gt;""")</f>
        <v>0</v>
      </c>
      <c r="F348">
        <f t="shared" si="5"/>
        <v>1</v>
      </c>
    </row>
    <row r="349" spans="1:7" x14ac:dyDescent="0.25">
      <c r="A349" t="s">
        <v>2258</v>
      </c>
      <c r="B349" t="s">
        <v>2283</v>
      </c>
      <c r="C349">
        <f>COUNTIFS('auto matches'!$F:$F,$A349,'auto matches'!$G:$G,$B349)</f>
        <v>0</v>
      </c>
      <c r="D349">
        <f>COUNTIFS('auto matches'!$F:$F,$A349,'auto matches'!$G:$G,$B349,'auto matches'!$M:$M,"Y")</f>
        <v>0</v>
      </c>
      <c r="E349">
        <f>COUNTIFS('manual matches'!$A:$A,$A349,'manual matches'!$B:$B,$B349,'manual matches'!$C:$C,"&gt;""")</f>
        <v>1</v>
      </c>
      <c r="F349">
        <f t="shared" si="5"/>
        <v>1</v>
      </c>
    </row>
    <row r="350" spans="1:7" x14ac:dyDescent="0.25">
      <c r="A350" t="s">
        <v>4648</v>
      </c>
      <c r="B350" t="s">
        <v>4649</v>
      </c>
      <c r="C350">
        <f>COUNTIFS('auto matches'!$F:$F,$A350,'auto matches'!$G:$G,$B350)</f>
        <v>0</v>
      </c>
      <c r="D350">
        <f>COUNTIFS('auto matches'!$F:$F,$A350,'auto matches'!$G:$G,$B350,'auto matches'!$M:$M,"Y")</f>
        <v>0</v>
      </c>
      <c r="E350">
        <f>COUNTIFS('manual matches'!$A:$A,$A350,'manual matches'!$B:$B,$B350,'manual matches'!$C:$C,"&gt;""")</f>
        <v>0</v>
      </c>
      <c r="F350">
        <f t="shared" si="5"/>
        <v>0</v>
      </c>
      <c r="G350" t="s">
        <v>3432</v>
      </c>
    </row>
    <row r="351" spans="1:7" x14ac:dyDescent="0.25">
      <c r="A351" t="s">
        <v>2286</v>
      </c>
      <c r="B351" t="s">
        <v>2290</v>
      </c>
      <c r="C351">
        <f>COUNTIFS('auto matches'!$F:$F,$A351,'auto matches'!$G:$G,$B351)</f>
        <v>1</v>
      </c>
      <c r="D351">
        <f>COUNTIFS('auto matches'!$F:$F,$A351,'auto matches'!$G:$G,$B351,'auto matches'!$M:$M,"Y")</f>
        <v>1</v>
      </c>
      <c r="E351">
        <f>COUNTIFS('manual matches'!$A:$A,$A351,'manual matches'!$B:$B,$B351,'manual matches'!$C:$C,"&gt;""")</f>
        <v>0</v>
      </c>
      <c r="F351">
        <f t="shared" si="5"/>
        <v>1</v>
      </c>
    </row>
    <row r="352" spans="1:7" x14ac:dyDescent="0.25">
      <c r="A352" t="s">
        <v>2286</v>
      </c>
      <c r="B352" t="s">
        <v>2292</v>
      </c>
      <c r="C352">
        <f>COUNTIFS('auto matches'!$F:$F,$A352,'auto matches'!$G:$G,$B352)</f>
        <v>2</v>
      </c>
      <c r="D352">
        <f>COUNTIFS('auto matches'!$F:$F,$A352,'auto matches'!$G:$G,$B352,'auto matches'!$M:$M,"Y")</f>
        <v>1</v>
      </c>
      <c r="E352">
        <f>COUNTIFS('manual matches'!$A:$A,$A352,'manual matches'!$B:$B,$B352,'manual matches'!$C:$C,"&gt;""")</f>
        <v>0</v>
      </c>
      <c r="F352">
        <f t="shared" si="5"/>
        <v>1</v>
      </c>
    </row>
    <row r="353" spans="1:6" x14ac:dyDescent="0.25">
      <c r="A353" t="s">
        <v>2295</v>
      </c>
      <c r="B353" t="s">
        <v>2298</v>
      </c>
      <c r="C353">
        <f>COUNTIFS('auto matches'!$F:$F,$A353,'auto matches'!$G:$G,$B353)</f>
        <v>1</v>
      </c>
      <c r="D353">
        <f>COUNTIFS('auto matches'!$F:$F,$A353,'auto matches'!$G:$G,$B353,'auto matches'!$M:$M,"Y")</f>
        <v>1</v>
      </c>
      <c r="E353">
        <f>COUNTIFS('manual matches'!$A:$A,$A353,'manual matches'!$B:$B,$B353,'manual matches'!$C:$C,"&gt;""")</f>
        <v>0</v>
      </c>
      <c r="F353">
        <f t="shared" si="5"/>
        <v>1</v>
      </c>
    </row>
    <row r="354" spans="1:6" x14ac:dyDescent="0.25">
      <c r="A354" t="s">
        <v>2299</v>
      </c>
      <c r="B354" t="s">
        <v>2303</v>
      </c>
      <c r="C354">
        <f>COUNTIFS('auto matches'!$F:$F,$A354,'auto matches'!$G:$G,$B354)</f>
        <v>2</v>
      </c>
      <c r="D354">
        <f>COUNTIFS('auto matches'!$F:$F,$A354,'auto matches'!$G:$G,$B354,'auto matches'!$M:$M,"Y")</f>
        <v>1</v>
      </c>
      <c r="E354">
        <f>COUNTIFS('manual matches'!$A:$A,$A354,'manual matches'!$B:$B,$B354,'manual matches'!$C:$C,"&gt;""")</f>
        <v>0</v>
      </c>
      <c r="F354">
        <f t="shared" si="5"/>
        <v>1</v>
      </c>
    </row>
    <row r="355" spans="1:6" x14ac:dyDescent="0.25">
      <c r="A355" t="s">
        <v>2299</v>
      </c>
      <c r="B355" t="s">
        <v>2306</v>
      </c>
      <c r="C355">
        <f>COUNTIFS('auto matches'!$F:$F,$A355,'auto matches'!$G:$G,$B355)</f>
        <v>2</v>
      </c>
      <c r="D355">
        <f>COUNTIFS('auto matches'!$F:$F,$A355,'auto matches'!$G:$G,$B355,'auto matches'!$M:$M,"Y")</f>
        <v>1</v>
      </c>
      <c r="E355">
        <f>COUNTIFS('manual matches'!$A:$A,$A355,'manual matches'!$B:$B,$B355,'manual matches'!$C:$C,"&gt;""")</f>
        <v>0</v>
      </c>
      <c r="F355">
        <f t="shared" si="5"/>
        <v>1</v>
      </c>
    </row>
    <row r="356" spans="1:6" x14ac:dyDescent="0.25">
      <c r="A356" t="s">
        <v>2309</v>
      </c>
      <c r="B356" t="s">
        <v>2309</v>
      </c>
      <c r="C356">
        <f>COUNTIFS('auto matches'!$F:$F,$A356,'auto matches'!$G:$G,$B356)</f>
        <v>30</v>
      </c>
      <c r="D356">
        <f>COUNTIFS('auto matches'!$F:$F,$A356,'auto matches'!$G:$G,$B356,'auto matches'!$M:$M,"Y")</f>
        <v>1</v>
      </c>
      <c r="E356">
        <f>COUNTIFS('manual matches'!$A:$A,$A356,'manual matches'!$B:$B,$B356,'manual matches'!$C:$C,"&gt;""")</f>
        <v>0</v>
      </c>
      <c r="F356">
        <f t="shared" si="5"/>
        <v>1</v>
      </c>
    </row>
    <row r="357" spans="1:6" x14ac:dyDescent="0.25">
      <c r="A357" t="s">
        <v>2374</v>
      </c>
      <c r="B357" t="s">
        <v>2377</v>
      </c>
      <c r="C357">
        <f>COUNTIFS('auto matches'!$F:$F,$A357,'auto matches'!$G:$G,$B357)</f>
        <v>3</v>
      </c>
      <c r="D357">
        <f>COUNTIFS('auto matches'!$F:$F,$A357,'auto matches'!$G:$G,$B357,'auto matches'!$M:$M,"Y")</f>
        <v>1</v>
      </c>
      <c r="E357">
        <f>COUNTIFS('manual matches'!$A:$A,$A357,'manual matches'!$B:$B,$B357,'manual matches'!$C:$C,"&gt;""")</f>
        <v>0</v>
      </c>
      <c r="F357">
        <f t="shared" si="5"/>
        <v>1</v>
      </c>
    </row>
    <row r="358" spans="1:6" x14ac:dyDescent="0.25">
      <c r="A358" t="s">
        <v>2380</v>
      </c>
      <c r="B358" t="s">
        <v>2383</v>
      </c>
      <c r="C358">
        <f>COUNTIFS('auto matches'!$F:$F,$A358,'auto matches'!$G:$G,$B358)</f>
        <v>1</v>
      </c>
      <c r="D358">
        <f>COUNTIFS('auto matches'!$F:$F,$A358,'auto matches'!$G:$G,$B358,'auto matches'!$M:$M,"Y")</f>
        <v>1</v>
      </c>
      <c r="E358">
        <f>COUNTIFS('manual matches'!$A:$A,$A358,'manual matches'!$B:$B,$B358,'manual matches'!$C:$C,"&gt;""")</f>
        <v>0</v>
      </c>
      <c r="F358">
        <f t="shared" si="5"/>
        <v>1</v>
      </c>
    </row>
    <row r="359" spans="1:6" x14ac:dyDescent="0.25">
      <c r="A359" t="s">
        <v>2380</v>
      </c>
      <c r="B359" t="s">
        <v>2385</v>
      </c>
      <c r="C359">
        <f>COUNTIFS('auto matches'!$F:$F,$A359,'auto matches'!$G:$G,$B359)</f>
        <v>1</v>
      </c>
      <c r="D359">
        <f>COUNTIFS('auto matches'!$F:$F,$A359,'auto matches'!$G:$G,$B359,'auto matches'!$M:$M,"Y")</f>
        <v>1</v>
      </c>
      <c r="E359">
        <f>COUNTIFS('manual matches'!$A:$A,$A359,'manual matches'!$B:$B,$B359,'manual matches'!$C:$C,"&gt;""")</f>
        <v>0</v>
      </c>
      <c r="F359">
        <f t="shared" si="5"/>
        <v>1</v>
      </c>
    </row>
    <row r="360" spans="1:6" x14ac:dyDescent="0.25">
      <c r="A360" t="s">
        <v>2380</v>
      </c>
      <c r="B360" t="s">
        <v>2387</v>
      </c>
      <c r="C360">
        <f>COUNTIFS('auto matches'!$F:$F,$A360,'auto matches'!$G:$G,$B360)</f>
        <v>4</v>
      </c>
      <c r="D360">
        <f>COUNTIFS('auto matches'!$F:$F,$A360,'auto matches'!$G:$G,$B360,'auto matches'!$M:$M,"Y")</f>
        <v>1</v>
      </c>
      <c r="E360">
        <f>COUNTIFS('manual matches'!$A:$A,$A360,'manual matches'!$B:$B,$B360,'manual matches'!$C:$C,"&gt;""")</f>
        <v>0</v>
      </c>
      <c r="F360">
        <f t="shared" si="5"/>
        <v>1</v>
      </c>
    </row>
    <row r="361" spans="1:6" x14ac:dyDescent="0.25">
      <c r="A361" t="s">
        <v>4650</v>
      </c>
      <c r="B361" t="s">
        <v>4651</v>
      </c>
      <c r="C361">
        <f>COUNTIFS('auto matches'!$F:$F,$A361,'auto matches'!$G:$G,$B361)</f>
        <v>0</v>
      </c>
      <c r="D361">
        <f>COUNTIFS('auto matches'!$F:$F,$A361,'auto matches'!$G:$G,$B361,'auto matches'!$M:$M,"Y")</f>
        <v>0</v>
      </c>
      <c r="E361">
        <f>COUNTIFS('manual matches'!$A:$A,$A361,'manual matches'!$B:$B,$B361,'manual matches'!$C:$C,"&gt;""")</f>
        <v>1</v>
      </c>
      <c r="F361">
        <f t="shared" si="5"/>
        <v>1</v>
      </c>
    </row>
    <row r="362" spans="1:6" x14ac:dyDescent="0.25">
      <c r="A362" t="s">
        <v>2393</v>
      </c>
      <c r="B362" t="s">
        <v>2397</v>
      </c>
      <c r="C362">
        <f>COUNTIFS('auto matches'!$F:$F,$A362,'auto matches'!$G:$G,$B362)</f>
        <v>1</v>
      </c>
      <c r="D362">
        <f>COUNTIFS('auto matches'!$F:$F,$A362,'auto matches'!$G:$G,$B362,'auto matches'!$M:$M,"Y")</f>
        <v>1</v>
      </c>
      <c r="E362">
        <f>COUNTIFS('manual matches'!$A:$A,$A362,'manual matches'!$B:$B,$B362,'manual matches'!$C:$C,"&gt;""")</f>
        <v>0</v>
      </c>
      <c r="F362">
        <f t="shared" si="5"/>
        <v>1</v>
      </c>
    </row>
    <row r="363" spans="1:6" x14ac:dyDescent="0.25">
      <c r="A363" t="s">
        <v>2398</v>
      </c>
      <c r="B363" t="s">
        <v>2402</v>
      </c>
      <c r="C363">
        <f>COUNTIFS('auto matches'!$F:$F,$A363,'auto matches'!$G:$G,$B363)</f>
        <v>1</v>
      </c>
      <c r="D363">
        <f>COUNTIFS('auto matches'!$F:$F,$A363,'auto matches'!$G:$G,$B363,'auto matches'!$M:$M,"Y")</f>
        <v>1</v>
      </c>
      <c r="E363">
        <f>COUNTIFS('manual matches'!$A:$A,$A363,'manual matches'!$B:$B,$B363,'manual matches'!$C:$C,"&gt;""")</f>
        <v>0</v>
      </c>
      <c r="F363">
        <f t="shared" si="5"/>
        <v>1</v>
      </c>
    </row>
    <row r="364" spans="1:6" x14ac:dyDescent="0.25">
      <c r="A364" t="s">
        <v>2403</v>
      </c>
      <c r="B364" t="s">
        <v>2406</v>
      </c>
      <c r="C364">
        <f>COUNTIFS('auto matches'!$F:$F,$A364,'auto matches'!$G:$G,$B364)</f>
        <v>2</v>
      </c>
      <c r="D364">
        <f>COUNTIFS('auto matches'!$F:$F,$A364,'auto matches'!$G:$G,$B364,'auto matches'!$M:$M,"Y")</f>
        <v>1</v>
      </c>
      <c r="E364">
        <f>COUNTIFS('manual matches'!$A:$A,$A364,'manual matches'!$B:$B,$B364,'manual matches'!$C:$C,"&gt;""")</f>
        <v>0</v>
      </c>
      <c r="F364">
        <f t="shared" si="5"/>
        <v>1</v>
      </c>
    </row>
    <row r="365" spans="1:6" x14ac:dyDescent="0.25">
      <c r="A365" t="s">
        <v>2409</v>
      </c>
      <c r="B365" t="s">
        <v>2413</v>
      </c>
      <c r="C365">
        <f>COUNTIFS('auto matches'!$F:$F,$A365,'auto matches'!$G:$G,$B365)</f>
        <v>1</v>
      </c>
      <c r="D365">
        <f>COUNTIFS('auto matches'!$F:$F,$A365,'auto matches'!$G:$G,$B365,'auto matches'!$M:$M,"Y")</f>
        <v>1</v>
      </c>
      <c r="E365">
        <f>COUNTIFS('manual matches'!$A:$A,$A365,'manual matches'!$B:$B,$B365,'manual matches'!$C:$C,"&gt;""")</f>
        <v>0</v>
      </c>
      <c r="F365">
        <f t="shared" si="5"/>
        <v>1</v>
      </c>
    </row>
    <row r="366" spans="1:6" x14ac:dyDescent="0.25">
      <c r="A366" t="s">
        <v>2414</v>
      </c>
      <c r="B366" t="s">
        <v>2417</v>
      </c>
      <c r="C366">
        <f>COUNTIFS('auto matches'!$F:$F,$A366,'auto matches'!$G:$G,$B366)</f>
        <v>4</v>
      </c>
      <c r="D366">
        <f>COUNTIFS('auto matches'!$F:$F,$A366,'auto matches'!$G:$G,$B366,'auto matches'!$M:$M,"Y")</f>
        <v>1</v>
      </c>
      <c r="E366">
        <f>COUNTIFS('manual matches'!$A:$A,$A366,'manual matches'!$B:$B,$B366,'manual matches'!$C:$C,"&gt;""")</f>
        <v>0</v>
      </c>
      <c r="F366">
        <f t="shared" si="5"/>
        <v>1</v>
      </c>
    </row>
    <row r="367" spans="1:6" x14ac:dyDescent="0.25">
      <c r="A367" t="s">
        <v>2422</v>
      </c>
      <c r="B367" t="s">
        <v>2425</v>
      </c>
      <c r="C367">
        <f>COUNTIFS('auto matches'!$F:$F,$A367,'auto matches'!$G:$G,$B367)</f>
        <v>6</v>
      </c>
      <c r="D367">
        <f>COUNTIFS('auto matches'!$F:$F,$A367,'auto matches'!$G:$G,$B367,'auto matches'!$M:$M,"Y")</f>
        <v>1</v>
      </c>
      <c r="E367">
        <f>COUNTIFS('manual matches'!$A:$A,$A367,'manual matches'!$B:$B,$B367,'manual matches'!$C:$C,"&gt;""")</f>
        <v>0</v>
      </c>
      <c r="F367">
        <f t="shared" si="5"/>
        <v>1</v>
      </c>
    </row>
    <row r="368" spans="1:6" x14ac:dyDescent="0.25">
      <c r="A368" t="s">
        <v>2422</v>
      </c>
      <c r="B368" t="s">
        <v>2435</v>
      </c>
      <c r="C368">
        <f>COUNTIFS('auto matches'!$F:$F,$A368,'auto matches'!$G:$G,$B368)</f>
        <v>6</v>
      </c>
      <c r="D368">
        <f>COUNTIFS('auto matches'!$F:$F,$A368,'auto matches'!$G:$G,$B368,'auto matches'!$M:$M,"Y")</f>
        <v>1</v>
      </c>
      <c r="E368">
        <f>COUNTIFS('manual matches'!$A:$A,$A368,'manual matches'!$B:$B,$B368,'manual matches'!$C:$C,"&gt;""")</f>
        <v>0</v>
      </c>
      <c r="F368">
        <f t="shared" si="5"/>
        <v>1</v>
      </c>
    </row>
    <row r="369" spans="1:6" x14ac:dyDescent="0.25">
      <c r="A369" t="s">
        <v>2422</v>
      </c>
      <c r="B369" t="s">
        <v>2442</v>
      </c>
      <c r="C369">
        <f>COUNTIFS('auto matches'!$F:$F,$A369,'auto matches'!$G:$G,$B369)</f>
        <v>2</v>
      </c>
      <c r="D369">
        <f>COUNTIFS('auto matches'!$F:$F,$A369,'auto matches'!$G:$G,$B369,'auto matches'!$M:$M,"Y")</f>
        <v>1</v>
      </c>
      <c r="E369">
        <f>COUNTIFS('manual matches'!$A:$A,$A369,'manual matches'!$B:$B,$B369,'manual matches'!$C:$C,"&gt;""")</f>
        <v>0</v>
      </c>
      <c r="F369">
        <f t="shared" si="5"/>
        <v>1</v>
      </c>
    </row>
    <row r="370" spans="1:6" x14ac:dyDescent="0.25">
      <c r="A370" t="s">
        <v>2444</v>
      </c>
      <c r="B370" t="s">
        <v>2448</v>
      </c>
      <c r="C370">
        <f>COUNTIFS('auto matches'!$F:$F,$A370,'auto matches'!$G:$G,$B370)</f>
        <v>4</v>
      </c>
      <c r="D370">
        <f>COUNTIFS('auto matches'!$F:$F,$A370,'auto matches'!$G:$G,$B370,'auto matches'!$M:$M,"Y")</f>
        <v>1</v>
      </c>
      <c r="E370">
        <f>COUNTIFS('manual matches'!$A:$A,$A370,'manual matches'!$B:$B,$B370,'manual matches'!$C:$C,"&gt;""")</f>
        <v>0</v>
      </c>
      <c r="F370">
        <f t="shared" si="5"/>
        <v>1</v>
      </c>
    </row>
    <row r="371" spans="1:6" x14ac:dyDescent="0.25">
      <c r="A371" t="s">
        <v>2444</v>
      </c>
      <c r="B371" t="s">
        <v>2455</v>
      </c>
      <c r="C371">
        <f>COUNTIFS('auto matches'!$F:$F,$A371,'auto matches'!$G:$G,$B371)</f>
        <v>3</v>
      </c>
      <c r="D371">
        <f>COUNTIFS('auto matches'!$F:$F,$A371,'auto matches'!$G:$G,$B371,'auto matches'!$M:$M,"Y")</f>
        <v>1</v>
      </c>
      <c r="E371">
        <f>COUNTIFS('manual matches'!$A:$A,$A371,'manual matches'!$B:$B,$B371,'manual matches'!$C:$C,"&gt;""")</f>
        <v>0</v>
      </c>
      <c r="F371">
        <f t="shared" si="5"/>
        <v>1</v>
      </c>
    </row>
    <row r="372" spans="1:6" x14ac:dyDescent="0.25">
      <c r="A372" t="s">
        <v>2444</v>
      </c>
      <c r="B372" t="s">
        <v>2462</v>
      </c>
      <c r="C372">
        <f>COUNTIFS('auto matches'!$F:$F,$A372,'auto matches'!$G:$G,$B372)</f>
        <v>2</v>
      </c>
      <c r="D372">
        <f>COUNTIFS('auto matches'!$F:$F,$A372,'auto matches'!$G:$G,$B372,'auto matches'!$M:$M,"Y")</f>
        <v>1</v>
      </c>
      <c r="E372">
        <f>COUNTIFS('manual matches'!$A:$A,$A372,'manual matches'!$B:$B,$B372,'manual matches'!$C:$C,"&gt;""")</f>
        <v>0</v>
      </c>
      <c r="F372">
        <f t="shared" si="5"/>
        <v>1</v>
      </c>
    </row>
    <row r="373" spans="1:6" x14ac:dyDescent="0.25">
      <c r="A373" t="s">
        <v>2465</v>
      </c>
      <c r="B373" t="s">
        <v>4652</v>
      </c>
      <c r="C373">
        <f>COUNTIFS('auto matches'!$F:$F,$A373,'auto matches'!$G:$G,$B373)</f>
        <v>0</v>
      </c>
      <c r="D373">
        <f>COUNTIFS('auto matches'!$F:$F,$A373,'auto matches'!$G:$G,$B373,'auto matches'!$M:$M,"Y")</f>
        <v>0</v>
      </c>
      <c r="E373">
        <f>COUNTIFS('manual matches'!$A:$A,$A373,'manual matches'!$B:$B,$B373,'manual matches'!$C:$C,"&gt;""")</f>
        <v>1</v>
      </c>
      <c r="F373">
        <f t="shared" si="5"/>
        <v>1</v>
      </c>
    </row>
    <row r="374" spans="1:6" x14ac:dyDescent="0.25">
      <c r="A374" t="s">
        <v>2465</v>
      </c>
      <c r="B374" t="s">
        <v>2468</v>
      </c>
      <c r="C374">
        <f>COUNTIFS('auto matches'!$F:$F,$A374,'auto matches'!$G:$G,$B374)</f>
        <v>2</v>
      </c>
      <c r="D374">
        <f>COUNTIFS('auto matches'!$F:$F,$A374,'auto matches'!$G:$G,$B374,'auto matches'!$M:$M,"Y")</f>
        <v>1</v>
      </c>
      <c r="E374">
        <f>COUNTIFS('manual matches'!$A:$A,$A374,'manual matches'!$B:$B,$B374,'manual matches'!$C:$C,"&gt;""")</f>
        <v>0</v>
      </c>
      <c r="F374">
        <f t="shared" si="5"/>
        <v>1</v>
      </c>
    </row>
    <row r="375" spans="1:6" x14ac:dyDescent="0.25">
      <c r="A375" t="s">
        <v>4653</v>
      </c>
      <c r="B375" t="s">
        <v>4654</v>
      </c>
      <c r="C375">
        <f>COUNTIFS('auto matches'!$F:$F,$A375,'auto matches'!$G:$G,$B375)</f>
        <v>0</v>
      </c>
      <c r="D375">
        <f>COUNTIFS('auto matches'!$F:$F,$A375,'auto matches'!$G:$G,$B375,'auto matches'!$M:$M,"Y")</f>
        <v>0</v>
      </c>
      <c r="E375">
        <f>COUNTIFS('manual matches'!$A:$A,$A375,'manual matches'!$B:$B,$B375,'manual matches'!$C:$C,"&gt;""")</f>
        <v>1</v>
      </c>
      <c r="F375">
        <f t="shared" si="5"/>
        <v>1</v>
      </c>
    </row>
    <row r="376" spans="1:6" x14ac:dyDescent="0.25">
      <c r="A376" t="s">
        <v>2471</v>
      </c>
      <c r="B376" t="s">
        <v>2474</v>
      </c>
      <c r="C376">
        <f>COUNTIFS('auto matches'!$F:$F,$A376,'auto matches'!$G:$G,$B376)</f>
        <v>1</v>
      </c>
      <c r="D376">
        <f>COUNTIFS('auto matches'!$F:$F,$A376,'auto matches'!$G:$G,$B376,'auto matches'!$M:$M,"Y")</f>
        <v>1</v>
      </c>
      <c r="E376">
        <f>COUNTIFS('manual matches'!$A:$A,$A376,'manual matches'!$B:$B,$B376,'manual matches'!$C:$C,"&gt;""")</f>
        <v>0</v>
      </c>
      <c r="F376">
        <f t="shared" si="5"/>
        <v>1</v>
      </c>
    </row>
    <row r="377" spans="1:6" x14ac:dyDescent="0.25">
      <c r="A377" t="s">
        <v>2475</v>
      </c>
      <c r="B377" t="s">
        <v>2478</v>
      </c>
      <c r="C377">
        <f>COUNTIFS('auto matches'!$F:$F,$A377,'auto matches'!$G:$G,$B377)</f>
        <v>5</v>
      </c>
      <c r="D377">
        <f>COUNTIFS('auto matches'!$F:$F,$A377,'auto matches'!$G:$G,$B377,'auto matches'!$M:$M,"Y")</f>
        <v>1</v>
      </c>
      <c r="E377">
        <f>COUNTIFS('manual matches'!$A:$A,$A377,'manual matches'!$B:$B,$B377,'manual matches'!$C:$C,"&gt;""")</f>
        <v>0</v>
      </c>
      <c r="F377">
        <f t="shared" si="5"/>
        <v>1</v>
      </c>
    </row>
    <row r="378" spans="1:6" x14ac:dyDescent="0.25">
      <c r="A378" t="s">
        <v>2484</v>
      </c>
      <c r="B378" t="s">
        <v>2487</v>
      </c>
      <c r="C378">
        <f>COUNTIFS('auto matches'!$F:$F,$A378,'auto matches'!$G:$G,$B378)</f>
        <v>4</v>
      </c>
      <c r="D378">
        <f>COUNTIFS('auto matches'!$F:$F,$A378,'auto matches'!$G:$G,$B378,'auto matches'!$M:$M,"Y")</f>
        <v>1</v>
      </c>
      <c r="E378">
        <f>COUNTIFS('manual matches'!$A:$A,$A378,'manual matches'!$B:$B,$B378,'manual matches'!$C:$C,"&gt;""")</f>
        <v>0</v>
      </c>
      <c r="F378">
        <f t="shared" si="5"/>
        <v>1</v>
      </c>
    </row>
    <row r="379" spans="1:6" x14ac:dyDescent="0.25">
      <c r="A379" t="s">
        <v>2484</v>
      </c>
      <c r="B379" t="s">
        <v>2492</v>
      </c>
      <c r="C379">
        <f>COUNTIFS('auto matches'!$F:$F,$A379,'auto matches'!$G:$G,$B379)</f>
        <v>2</v>
      </c>
      <c r="D379">
        <f>COUNTIFS('auto matches'!$F:$F,$A379,'auto matches'!$G:$G,$B379,'auto matches'!$M:$M,"Y")</f>
        <v>1</v>
      </c>
      <c r="E379">
        <f>COUNTIFS('manual matches'!$A:$A,$A379,'manual matches'!$B:$B,$B379,'manual matches'!$C:$C,"&gt;""")</f>
        <v>0</v>
      </c>
      <c r="F379">
        <f t="shared" si="5"/>
        <v>1</v>
      </c>
    </row>
    <row r="380" spans="1:6" x14ac:dyDescent="0.25">
      <c r="A380" t="s">
        <v>2495</v>
      </c>
      <c r="B380" t="s">
        <v>2498</v>
      </c>
      <c r="C380">
        <f>COUNTIFS('auto matches'!$F:$F,$A380,'auto matches'!$G:$G,$B380)</f>
        <v>1</v>
      </c>
      <c r="D380">
        <f>COUNTIFS('auto matches'!$F:$F,$A380,'auto matches'!$G:$G,$B380,'auto matches'!$M:$M,"Y")</f>
        <v>1</v>
      </c>
      <c r="E380">
        <f>COUNTIFS('manual matches'!$A:$A,$A380,'manual matches'!$B:$B,$B380,'manual matches'!$C:$C,"&gt;""")</f>
        <v>0</v>
      </c>
      <c r="F380">
        <f t="shared" si="5"/>
        <v>1</v>
      </c>
    </row>
    <row r="381" spans="1:6" x14ac:dyDescent="0.25">
      <c r="A381" t="s">
        <v>2499</v>
      </c>
      <c r="B381" t="s">
        <v>2503</v>
      </c>
      <c r="C381">
        <f>COUNTIFS('auto matches'!$F:$F,$A381,'auto matches'!$G:$G,$B381)</f>
        <v>3</v>
      </c>
      <c r="D381">
        <f>COUNTIFS('auto matches'!$F:$F,$A381,'auto matches'!$G:$G,$B381,'auto matches'!$M:$M,"Y")</f>
        <v>1</v>
      </c>
      <c r="E381">
        <f>COUNTIFS('manual matches'!$A:$A,$A381,'manual matches'!$B:$B,$B381,'manual matches'!$C:$C,"&gt;""")</f>
        <v>0</v>
      </c>
      <c r="F381">
        <f t="shared" si="5"/>
        <v>1</v>
      </c>
    </row>
    <row r="382" spans="1:6" x14ac:dyDescent="0.25">
      <c r="A382" t="s">
        <v>2510</v>
      </c>
      <c r="B382" t="s">
        <v>2513</v>
      </c>
      <c r="C382">
        <f>COUNTIFS('auto matches'!$F:$F,$A382,'auto matches'!$G:$G,$B382)</f>
        <v>1</v>
      </c>
      <c r="D382">
        <f>COUNTIFS('auto matches'!$F:$F,$A382,'auto matches'!$G:$G,$B382,'auto matches'!$M:$M,"Y")</f>
        <v>1</v>
      </c>
      <c r="E382">
        <f>COUNTIFS('manual matches'!$A:$A,$A382,'manual matches'!$B:$B,$B382,'manual matches'!$C:$C,"&gt;""")</f>
        <v>0</v>
      </c>
      <c r="F382">
        <f t="shared" si="5"/>
        <v>1</v>
      </c>
    </row>
    <row r="383" spans="1:6" x14ac:dyDescent="0.25">
      <c r="A383" t="s">
        <v>2514</v>
      </c>
      <c r="B383" t="s">
        <v>2517</v>
      </c>
      <c r="C383">
        <f>COUNTIFS('auto matches'!$F:$F,$A383,'auto matches'!$G:$G,$B383)</f>
        <v>1</v>
      </c>
      <c r="D383">
        <f>COUNTIFS('auto matches'!$F:$F,$A383,'auto matches'!$G:$G,$B383,'auto matches'!$M:$M,"Y")</f>
        <v>1</v>
      </c>
      <c r="E383">
        <f>COUNTIFS('manual matches'!$A:$A,$A383,'manual matches'!$B:$B,$B383,'manual matches'!$C:$C,"&gt;""")</f>
        <v>0</v>
      </c>
      <c r="F383">
        <f t="shared" si="5"/>
        <v>1</v>
      </c>
    </row>
    <row r="384" spans="1:6" x14ac:dyDescent="0.25">
      <c r="A384" t="s">
        <v>2518</v>
      </c>
      <c r="B384" t="s">
        <v>2521</v>
      </c>
      <c r="C384">
        <f>COUNTIFS('auto matches'!$F:$F,$A384,'auto matches'!$G:$G,$B384)</f>
        <v>4</v>
      </c>
      <c r="D384">
        <f>COUNTIFS('auto matches'!$F:$F,$A384,'auto matches'!$G:$G,$B384,'auto matches'!$M:$M,"Y")</f>
        <v>1</v>
      </c>
      <c r="E384">
        <f>COUNTIFS('manual matches'!$A:$A,$A384,'manual matches'!$B:$B,$B384,'manual matches'!$C:$C,"&gt;""")</f>
        <v>0</v>
      </c>
      <c r="F384">
        <f t="shared" si="5"/>
        <v>1</v>
      </c>
    </row>
    <row r="385" spans="1:7" x14ac:dyDescent="0.25">
      <c r="A385" t="s">
        <v>2518</v>
      </c>
      <c r="B385" t="s">
        <v>2526</v>
      </c>
      <c r="C385">
        <f>COUNTIFS('auto matches'!$F:$F,$A385,'auto matches'!$G:$G,$B385)</f>
        <v>2</v>
      </c>
      <c r="D385">
        <f>COUNTIFS('auto matches'!$F:$F,$A385,'auto matches'!$G:$G,$B385,'auto matches'!$M:$M,"Y")</f>
        <v>1</v>
      </c>
      <c r="E385">
        <f>COUNTIFS('manual matches'!$A:$A,$A385,'manual matches'!$B:$B,$B385,'manual matches'!$C:$C,"&gt;""")</f>
        <v>0</v>
      </c>
      <c r="F385">
        <f t="shared" si="5"/>
        <v>1</v>
      </c>
    </row>
    <row r="386" spans="1:7" x14ac:dyDescent="0.25">
      <c r="A386" t="s">
        <v>2528</v>
      </c>
      <c r="B386" t="s">
        <v>2531</v>
      </c>
      <c r="C386">
        <f>COUNTIFS('auto matches'!$F:$F,$A386,'auto matches'!$G:$G,$B386)</f>
        <v>2</v>
      </c>
      <c r="D386">
        <f>COUNTIFS('auto matches'!$F:$F,$A386,'auto matches'!$G:$G,$B386,'auto matches'!$M:$M,"Y")</f>
        <v>1</v>
      </c>
      <c r="E386">
        <f>COUNTIFS('manual matches'!$A:$A,$A386,'manual matches'!$B:$B,$B386,'manual matches'!$C:$C,"&gt;""")</f>
        <v>0</v>
      </c>
      <c r="F386">
        <f t="shared" si="5"/>
        <v>1</v>
      </c>
    </row>
    <row r="387" spans="1:7" x14ac:dyDescent="0.25">
      <c r="A387" t="s">
        <v>2528</v>
      </c>
      <c r="B387" t="s">
        <v>2536</v>
      </c>
      <c r="C387">
        <f>COUNTIFS('auto matches'!$F:$F,$A387,'auto matches'!$G:$G,$B387)</f>
        <v>1</v>
      </c>
      <c r="D387">
        <f>COUNTIFS('auto matches'!$F:$F,$A387,'auto matches'!$G:$G,$B387,'auto matches'!$M:$M,"Y")</f>
        <v>1</v>
      </c>
      <c r="E387">
        <f>COUNTIFS('manual matches'!$A:$A,$A387,'manual matches'!$B:$B,$B387,'manual matches'!$C:$C,"&gt;""")</f>
        <v>0</v>
      </c>
      <c r="F387">
        <f t="shared" ref="F387:F450" si="7">SUM(D387:E387)</f>
        <v>1</v>
      </c>
    </row>
    <row r="388" spans="1:7" x14ac:dyDescent="0.25">
      <c r="A388" t="s">
        <v>2528</v>
      </c>
      <c r="B388" t="s">
        <v>2538</v>
      </c>
      <c r="C388">
        <f>COUNTIFS('auto matches'!$F:$F,$A388,'auto matches'!$G:$G,$B388)</f>
        <v>3</v>
      </c>
      <c r="D388">
        <f>COUNTIFS('auto matches'!$F:$F,$A388,'auto matches'!$G:$G,$B388,'auto matches'!$M:$M,"Y")</f>
        <v>1</v>
      </c>
      <c r="E388">
        <f>COUNTIFS('manual matches'!$A:$A,$A388,'manual matches'!$B:$B,$B388,'manual matches'!$C:$C,"&gt;""")</f>
        <v>0</v>
      </c>
      <c r="F388">
        <f t="shared" si="7"/>
        <v>1</v>
      </c>
    </row>
    <row r="389" spans="1:7" x14ac:dyDescent="0.25">
      <c r="A389" t="s">
        <v>2541</v>
      </c>
      <c r="B389" t="s">
        <v>2544</v>
      </c>
      <c r="C389">
        <f>COUNTIFS('auto matches'!$F:$F,$A389,'auto matches'!$G:$G,$B389)</f>
        <v>1</v>
      </c>
      <c r="D389">
        <f>COUNTIFS('auto matches'!$F:$F,$A389,'auto matches'!$G:$G,$B389,'auto matches'!$M:$M,"Y")</f>
        <v>1</v>
      </c>
      <c r="E389">
        <f>COUNTIFS('manual matches'!$A:$A,$A389,'manual matches'!$B:$B,$B389,'manual matches'!$C:$C,"&gt;""")</f>
        <v>0</v>
      </c>
      <c r="F389">
        <f t="shared" si="7"/>
        <v>1</v>
      </c>
    </row>
    <row r="390" spans="1:7" x14ac:dyDescent="0.25">
      <c r="A390" t="s">
        <v>2541</v>
      </c>
      <c r="B390" t="s">
        <v>2547</v>
      </c>
      <c r="C390">
        <f>COUNTIFS('auto matches'!$F:$F,$A390,'auto matches'!$G:$G,$B390)</f>
        <v>2</v>
      </c>
      <c r="D390">
        <f>COUNTIFS('auto matches'!$F:$F,$A390,'auto matches'!$G:$G,$B390,'auto matches'!$M:$M,"Y")</f>
        <v>1</v>
      </c>
      <c r="E390">
        <f>COUNTIFS('manual matches'!$A:$A,$A390,'manual matches'!$B:$B,$B390,'manual matches'!$C:$C,"&gt;""")</f>
        <v>0</v>
      </c>
      <c r="F390">
        <f t="shared" si="7"/>
        <v>1</v>
      </c>
    </row>
    <row r="391" spans="1:7" x14ac:dyDescent="0.25">
      <c r="A391" t="s">
        <v>2550</v>
      </c>
      <c r="B391" t="s">
        <v>2554</v>
      </c>
      <c r="C391">
        <f>COUNTIFS('auto matches'!$F:$F,$A391,'auto matches'!$G:$G,$B391)</f>
        <v>2</v>
      </c>
      <c r="D391">
        <f>COUNTIFS('auto matches'!$F:$F,$A391,'auto matches'!$G:$G,$B391,'auto matches'!$M:$M,"Y")</f>
        <v>1</v>
      </c>
      <c r="E391">
        <f>COUNTIFS('manual matches'!$A:$A,$A391,'manual matches'!$B:$B,$B391,'manual matches'!$C:$C,"&gt;""")</f>
        <v>0</v>
      </c>
      <c r="F391">
        <f t="shared" si="7"/>
        <v>1</v>
      </c>
    </row>
    <row r="392" spans="1:7" x14ac:dyDescent="0.25">
      <c r="A392" t="s">
        <v>4655</v>
      </c>
      <c r="B392" t="s">
        <v>4656</v>
      </c>
      <c r="C392">
        <f>COUNTIFS('auto matches'!$F:$F,$A392,'auto matches'!$G:$G,$B392)</f>
        <v>0</v>
      </c>
      <c r="D392">
        <f>COUNTIFS('auto matches'!$F:$F,$A392,'auto matches'!$G:$G,$B392,'auto matches'!$M:$M,"Y")</f>
        <v>0</v>
      </c>
      <c r="E392">
        <f>COUNTIFS('manual matches'!$A:$A,$A392,'manual matches'!$B:$B,$B392,'manual matches'!$C:$C,"&gt;""")</f>
        <v>1</v>
      </c>
      <c r="F392">
        <f t="shared" si="7"/>
        <v>1</v>
      </c>
    </row>
    <row r="393" spans="1:7" x14ac:dyDescent="0.25">
      <c r="A393" t="s">
        <v>2556</v>
      </c>
      <c r="B393" t="s">
        <v>2559</v>
      </c>
      <c r="C393">
        <f>COUNTIFS('auto matches'!$F:$F,$A393,'auto matches'!$G:$G,$B393)</f>
        <v>3</v>
      </c>
      <c r="D393">
        <f>COUNTIFS('auto matches'!$F:$F,$A393,'auto matches'!$G:$G,$B393,'auto matches'!$M:$M,"Y")</f>
        <v>1</v>
      </c>
      <c r="E393">
        <f>COUNTIFS('manual matches'!$A:$A,$A393,'manual matches'!$B:$B,$B393,'manual matches'!$C:$C,"&gt;""")</f>
        <v>0</v>
      </c>
      <c r="F393">
        <f t="shared" si="7"/>
        <v>1</v>
      </c>
    </row>
    <row r="394" spans="1:7" x14ac:dyDescent="0.25">
      <c r="A394" t="s">
        <v>2563</v>
      </c>
      <c r="B394" t="s">
        <v>2567</v>
      </c>
      <c r="C394">
        <f>COUNTIFS('auto matches'!$F:$F,$A394,'auto matches'!$G:$G,$B394)</f>
        <v>2</v>
      </c>
      <c r="D394">
        <f>COUNTIFS('auto matches'!$F:$F,$A394,'auto matches'!$G:$G,$B394,'auto matches'!$M:$M,"Y")</f>
        <v>1</v>
      </c>
      <c r="E394">
        <f>COUNTIFS('manual matches'!$A:$A,$A394,'manual matches'!$B:$B,$B394,'manual matches'!$C:$C,"&gt;""")</f>
        <v>0</v>
      </c>
      <c r="F394">
        <f t="shared" si="7"/>
        <v>1</v>
      </c>
    </row>
    <row r="395" spans="1:7" x14ac:dyDescent="0.25">
      <c r="A395" t="s">
        <v>2574</v>
      </c>
      <c r="B395" t="s">
        <v>2573</v>
      </c>
      <c r="C395">
        <f>COUNTIFS('auto matches'!$F:$F,$A395,'auto matches'!$G:$G,$B395)</f>
        <v>1</v>
      </c>
      <c r="D395">
        <f>COUNTIFS('auto matches'!$F:$F,$A395,'auto matches'!$G:$G,$B395,'auto matches'!$M:$M,"Y")</f>
        <v>1</v>
      </c>
      <c r="E395">
        <f>COUNTIFS('manual matches'!$A:$A,$A395,'manual matches'!$B:$B,$B395,'manual matches'!$C:$C,"&gt;""")</f>
        <v>0</v>
      </c>
      <c r="F395">
        <f t="shared" si="7"/>
        <v>1</v>
      </c>
    </row>
    <row r="396" spans="1:7" x14ac:dyDescent="0.25">
      <c r="A396" t="s">
        <v>2575</v>
      </c>
      <c r="B396" t="s">
        <v>2579</v>
      </c>
      <c r="C396">
        <f>COUNTIFS('auto matches'!$F:$F,$A396,'auto matches'!$G:$G,$B396)</f>
        <v>1</v>
      </c>
      <c r="D396">
        <f>COUNTIFS('auto matches'!$F:$F,$A396,'auto matches'!$G:$G,$B396,'auto matches'!$M:$M,"Y")</f>
        <v>1</v>
      </c>
      <c r="E396">
        <f>COUNTIFS('manual matches'!$A:$A,$A396,'manual matches'!$B:$B,$B396,'manual matches'!$C:$C,"&gt;""")</f>
        <v>0</v>
      </c>
      <c r="F396">
        <f t="shared" si="7"/>
        <v>1</v>
      </c>
    </row>
    <row r="397" spans="1:7" x14ac:dyDescent="0.25">
      <c r="A397" t="s">
        <v>4657</v>
      </c>
      <c r="B397" t="s">
        <v>4658</v>
      </c>
      <c r="C397">
        <f>COUNTIFS('auto matches'!$F:$F,$A397,'auto matches'!$G:$G,$B397)</f>
        <v>0</v>
      </c>
      <c r="D397">
        <f>COUNTIFS('auto matches'!$F:$F,$A397,'auto matches'!$G:$G,$B397,'auto matches'!$M:$M,"Y")</f>
        <v>0</v>
      </c>
      <c r="E397">
        <f>COUNTIFS('manual matches'!$A:$A,$A397,'manual matches'!$B:$B,$B397,'manual matches'!$C:$C,"&gt;""")</f>
        <v>0</v>
      </c>
      <c r="F397">
        <f t="shared" si="7"/>
        <v>0</v>
      </c>
      <c r="G397" t="s">
        <v>4787</v>
      </c>
    </row>
    <row r="398" spans="1:7" x14ac:dyDescent="0.25">
      <c r="A398" t="s">
        <v>2580</v>
      </c>
      <c r="B398" t="s">
        <v>4659</v>
      </c>
      <c r="C398">
        <f>COUNTIFS('auto matches'!$F:$F,$A398,'auto matches'!$G:$G,$B398)</f>
        <v>0</v>
      </c>
      <c r="D398">
        <f>COUNTIFS('auto matches'!$F:$F,$A398,'auto matches'!$G:$G,$B398,'auto matches'!$M:$M,"Y")</f>
        <v>0</v>
      </c>
      <c r="E398">
        <f>COUNTIFS('manual matches'!$A:$A,$A398,'manual matches'!$B:$B,$B398,'manual matches'!$C:$C,"&gt;""")</f>
        <v>1</v>
      </c>
      <c r="F398">
        <f t="shared" si="7"/>
        <v>1</v>
      </c>
    </row>
    <row r="399" spans="1:7" x14ac:dyDescent="0.25">
      <c r="A399" t="s">
        <v>2580</v>
      </c>
      <c r="B399" t="s">
        <v>2580</v>
      </c>
      <c r="C399">
        <f>COUNTIFS('auto matches'!$F:$F,$A399,'auto matches'!$G:$G,$B399)</f>
        <v>11</v>
      </c>
      <c r="D399">
        <f>COUNTIFS('auto matches'!$F:$F,$A399,'auto matches'!$G:$G,$B399,'auto matches'!$M:$M,"Y")</f>
        <v>1</v>
      </c>
      <c r="E399">
        <f>COUNTIFS('manual matches'!$A:$A,$A399,'manual matches'!$B:$B,$B399,'manual matches'!$C:$C,"&gt;""")</f>
        <v>0</v>
      </c>
      <c r="F399">
        <f t="shared" si="7"/>
        <v>1</v>
      </c>
    </row>
    <row r="400" spans="1:7" x14ac:dyDescent="0.25">
      <c r="A400" t="s">
        <v>2580</v>
      </c>
      <c r="B400" t="s">
        <v>2602</v>
      </c>
      <c r="C400">
        <f>COUNTIFS('auto matches'!$F:$F,$A400,'auto matches'!$G:$G,$B400)</f>
        <v>2</v>
      </c>
      <c r="D400">
        <f>COUNTIFS('auto matches'!$F:$F,$A400,'auto matches'!$G:$G,$B400,'auto matches'!$M:$M,"Y")</f>
        <v>1</v>
      </c>
      <c r="E400">
        <f>COUNTIFS('manual matches'!$A:$A,$A400,'manual matches'!$B:$B,$B400,'manual matches'!$C:$C,"&gt;""")</f>
        <v>0</v>
      </c>
      <c r="F400">
        <f t="shared" si="7"/>
        <v>1</v>
      </c>
    </row>
    <row r="401" spans="1:7" x14ac:dyDescent="0.25">
      <c r="A401" t="s">
        <v>2604</v>
      </c>
      <c r="B401" t="s">
        <v>2608</v>
      </c>
      <c r="C401">
        <f>COUNTIFS('auto matches'!$F:$F,$A401,'auto matches'!$G:$G,$B401)</f>
        <v>2</v>
      </c>
      <c r="D401">
        <f>COUNTIFS('auto matches'!$F:$F,$A401,'auto matches'!$G:$G,$B401,'auto matches'!$M:$M,"Y")</f>
        <v>1</v>
      </c>
      <c r="E401">
        <f>COUNTIFS('manual matches'!$A:$A,$A401,'manual matches'!$B:$B,$B401,'manual matches'!$C:$C,"&gt;""")</f>
        <v>0</v>
      </c>
      <c r="F401">
        <f t="shared" si="7"/>
        <v>1</v>
      </c>
    </row>
    <row r="402" spans="1:7" x14ac:dyDescent="0.25">
      <c r="A402" t="s">
        <v>2610</v>
      </c>
      <c r="B402" t="s">
        <v>2614</v>
      </c>
      <c r="C402">
        <f>COUNTIFS('auto matches'!$F:$F,$A402,'auto matches'!$G:$G,$B402)</f>
        <v>2</v>
      </c>
      <c r="D402">
        <f>COUNTIFS('auto matches'!$F:$F,$A402,'auto matches'!$G:$G,$B402,'auto matches'!$M:$M,"Y")</f>
        <v>1</v>
      </c>
      <c r="E402">
        <f>COUNTIFS('manual matches'!$A:$A,$A402,'manual matches'!$B:$B,$B402,'manual matches'!$C:$C,"&gt;""")</f>
        <v>0</v>
      </c>
      <c r="F402">
        <f t="shared" si="7"/>
        <v>1</v>
      </c>
    </row>
    <row r="403" spans="1:7" x14ac:dyDescent="0.25">
      <c r="A403" t="s">
        <v>2610</v>
      </c>
      <c r="B403" t="s">
        <v>2618</v>
      </c>
      <c r="C403">
        <f>COUNTIFS('auto matches'!$F:$F,$A403,'auto matches'!$G:$G,$B403)</f>
        <v>5</v>
      </c>
      <c r="D403">
        <f>COUNTIFS('auto matches'!$F:$F,$A403,'auto matches'!$G:$G,$B403,'auto matches'!$M:$M,"Y")</f>
        <v>1</v>
      </c>
      <c r="E403">
        <f>COUNTIFS('manual matches'!$A:$A,$A403,'manual matches'!$B:$B,$B403,'manual matches'!$C:$C,"&gt;""")</f>
        <v>0</v>
      </c>
      <c r="F403">
        <f t="shared" si="7"/>
        <v>1</v>
      </c>
    </row>
    <row r="404" spans="1:7" x14ac:dyDescent="0.25">
      <c r="A404" t="s">
        <v>2610</v>
      </c>
      <c r="B404" t="s">
        <v>2627</v>
      </c>
      <c r="C404">
        <f>COUNTIFS('auto matches'!$F:$F,$A404,'auto matches'!$G:$G,$B404)</f>
        <v>2</v>
      </c>
      <c r="D404">
        <f>COUNTIFS('auto matches'!$F:$F,$A404,'auto matches'!$G:$G,$B404,'auto matches'!$M:$M,"Y")</f>
        <v>1</v>
      </c>
      <c r="E404">
        <f>COUNTIFS('manual matches'!$A:$A,$A404,'manual matches'!$B:$B,$B404,'manual matches'!$C:$C,"&gt;""")</f>
        <v>0</v>
      </c>
      <c r="F404">
        <f t="shared" si="7"/>
        <v>1</v>
      </c>
    </row>
    <row r="405" spans="1:7" x14ac:dyDescent="0.25">
      <c r="A405" t="s">
        <v>2610</v>
      </c>
      <c r="B405" t="s">
        <v>2631</v>
      </c>
      <c r="C405">
        <f>COUNTIFS('auto matches'!$F:$F,$A405,'auto matches'!$G:$G,$B405)</f>
        <v>2</v>
      </c>
      <c r="D405">
        <f>COUNTIFS('auto matches'!$F:$F,$A405,'auto matches'!$G:$G,$B405,'auto matches'!$M:$M,"Y")</f>
        <v>1</v>
      </c>
      <c r="E405">
        <f>COUNTIFS('manual matches'!$A:$A,$A405,'manual matches'!$B:$B,$B405,'manual matches'!$C:$C,"&gt;""")</f>
        <v>0</v>
      </c>
      <c r="F405">
        <f t="shared" si="7"/>
        <v>1</v>
      </c>
    </row>
    <row r="406" spans="1:7" x14ac:dyDescent="0.25">
      <c r="A406" t="s">
        <v>2610</v>
      </c>
      <c r="B406" t="s">
        <v>2634</v>
      </c>
      <c r="C406">
        <f>COUNTIFS('auto matches'!$F:$F,$A406,'auto matches'!$G:$G,$B406)</f>
        <v>4</v>
      </c>
      <c r="D406">
        <f>COUNTIFS('auto matches'!$F:$F,$A406,'auto matches'!$G:$G,$B406,'auto matches'!$M:$M,"Y")</f>
        <v>1</v>
      </c>
      <c r="E406">
        <f>COUNTIFS('manual matches'!$A:$A,$A406,'manual matches'!$B:$B,$B406,'manual matches'!$C:$C,"&gt;""")</f>
        <v>0</v>
      </c>
      <c r="F406">
        <f t="shared" si="7"/>
        <v>1</v>
      </c>
    </row>
    <row r="407" spans="1:7" x14ac:dyDescent="0.25">
      <c r="A407" t="s">
        <v>4660</v>
      </c>
      <c r="B407" t="s">
        <v>4661</v>
      </c>
      <c r="C407">
        <f>COUNTIFS('auto matches'!$F:$F,$A407,'auto matches'!$G:$G,$B407)</f>
        <v>0</v>
      </c>
      <c r="D407">
        <f>COUNTIFS('auto matches'!$F:$F,$A407,'auto matches'!$G:$G,$B407,'auto matches'!$M:$M,"Y")</f>
        <v>0</v>
      </c>
      <c r="E407">
        <f>COUNTIFS('manual matches'!$A:$A,$A407,'manual matches'!$B:$B,$B407,'manual matches'!$C:$C,"&gt;""")</f>
        <v>1</v>
      </c>
      <c r="F407">
        <f t="shared" si="7"/>
        <v>1</v>
      </c>
    </row>
    <row r="408" spans="1:7" x14ac:dyDescent="0.25">
      <c r="A408" t="s">
        <v>2639</v>
      </c>
      <c r="B408" t="s">
        <v>2643</v>
      </c>
      <c r="C408">
        <f>COUNTIFS('auto matches'!$F:$F,$A408,'auto matches'!$G:$G,$B408)</f>
        <v>1</v>
      </c>
      <c r="D408">
        <f>COUNTIFS('auto matches'!$F:$F,$A408,'auto matches'!$G:$G,$B408,'auto matches'!$M:$M,"Y")</f>
        <v>1</v>
      </c>
      <c r="E408">
        <f>COUNTIFS('manual matches'!$A:$A,$A408,'manual matches'!$B:$B,$B408,'manual matches'!$C:$C,"&gt;""")</f>
        <v>0</v>
      </c>
      <c r="F408">
        <f t="shared" si="7"/>
        <v>1</v>
      </c>
    </row>
    <row r="409" spans="1:7" x14ac:dyDescent="0.25">
      <c r="A409" t="s">
        <v>2639</v>
      </c>
      <c r="B409" t="s">
        <v>2646</v>
      </c>
      <c r="C409">
        <f>COUNTIFS('auto matches'!$F:$F,$A409,'auto matches'!$G:$G,$B409)</f>
        <v>1</v>
      </c>
      <c r="D409">
        <f>COUNTIFS('auto matches'!$F:$F,$A409,'auto matches'!$G:$G,$B409,'auto matches'!$M:$M,"Y")</f>
        <v>1</v>
      </c>
      <c r="E409">
        <f>COUNTIFS('manual matches'!$A:$A,$A409,'manual matches'!$B:$B,$B409,'manual matches'!$C:$C,"&gt;""")</f>
        <v>0</v>
      </c>
      <c r="F409">
        <f t="shared" si="7"/>
        <v>1</v>
      </c>
    </row>
    <row r="410" spans="1:7" x14ac:dyDescent="0.25">
      <c r="A410" t="s">
        <v>2639</v>
      </c>
      <c r="B410" t="s">
        <v>2648</v>
      </c>
      <c r="C410">
        <f>COUNTIFS('auto matches'!$F:$F,$A410,'auto matches'!$G:$G,$B410)</f>
        <v>3</v>
      </c>
      <c r="D410">
        <f>COUNTIFS('auto matches'!$F:$F,$A410,'auto matches'!$G:$G,$B410,'auto matches'!$M:$M,"Y")</f>
        <v>1</v>
      </c>
      <c r="E410">
        <f>COUNTIFS('manual matches'!$A:$A,$A410,'manual matches'!$B:$B,$B410,'manual matches'!$C:$C,"&gt;""")</f>
        <v>0</v>
      </c>
      <c r="F410">
        <f t="shared" si="7"/>
        <v>1</v>
      </c>
    </row>
    <row r="411" spans="1:7" x14ac:dyDescent="0.25">
      <c r="A411" t="s">
        <v>4662</v>
      </c>
      <c r="B411" t="s">
        <v>4663</v>
      </c>
      <c r="C411">
        <f>COUNTIFS('auto matches'!$F:$F,$A411,'auto matches'!$G:$G,$B411)</f>
        <v>0</v>
      </c>
      <c r="D411">
        <f>COUNTIFS('auto matches'!$F:$F,$A411,'auto matches'!$G:$G,$B411,'auto matches'!$M:$M,"Y")</f>
        <v>0</v>
      </c>
      <c r="E411">
        <f>COUNTIFS('manual matches'!$A:$A,$A411,'manual matches'!$B:$B,$B411,'manual matches'!$C:$C,"&gt;""")</f>
        <v>1</v>
      </c>
      <c r="F411">
        <f t="shared" si="7"/>
        <v>1</v>
      </c>
    </row>
    <row r="412" spans="1:7" x14ac:dyDescent="0.25">
      <c r="A412" t="s">
        <v>4662</v>
      </c>
      <c r="B412" t="s">
        <v>4664</v>
      </c>
      <c r="C412">
        <f>COUNTIFS('auto matches'!$F:$F,$A412,'auto matches'!$G:$G,$B412)</f>
        <v>0</v>
      </c>
      <c r="D412">
        <f>COUNTIFS('auto matches'!$F:$F,$A412,'auto matches'!$G:$G,$B412,'auto matches'!$M:$M,"Y")</f>
        <v>0</v>
      </c>
      <c r="E412">
        <f>COUNTIFS('manual matches'!$A:$A,$A412,'manual matches'!$B:$B,$B412,'manual matches'!$C:$C,"&gt;""")</f>
        <v>0</v>
      </c>
      <c r="F412">
        <f t="shared" ref="F412" si="8">SUM(D412:E412)</f>
        <v>0</v>
      </c>
      <c r="G412" t="s">
        <v>4788</v>
      </c>
    </row>
    <row r="413" spans="1:7" x14ac:dyDescent="0.25">
      <c r="A413" t="s">
        <v>2651</v>
      </c>
      <c r="B413" t="s">
        <v>2654</v>
      </c>
      <c r="C413">
        <f>COUNTIFS('auto matches'!$F:$F,$A413,'auto matches'!$G:$G,$B413)</f>
        <v>2</v>
      </c>
      <c r="D413">
        <f>COUNTIFS('auto matches'!$F:$F,$A413,'auto matches'!$G:$G,$B413,'auto matches'!$M:$M,"Y")</f>
        <v>1</v>
      </c>
      <c r="E413">
        <f>COUNTIFS('manual matches'!$A:$A,$A413,'manual matches'!$B:$B,$B413,'manual matches'!$C:$C,"&gt;""")</f>
        <v>0</v>
      </c>
      <c r="F413">
        <f t="shared" si="7"/>
        <v>1</v>
      </c>
    </row>
    <row r="414" spans="1:7" x14ac:dyDescent="0.25">
      <c r="A414" t="s">
        <v>2656</v>
      </c>
      <c r="B414" t="s">
        <v>2660</v>
      </c>
      <c r="C414">
        <f>COUNTIFS('auto matches'!$F:$F,$A414,'auto matches'!$G:$G,$B414)</f>
        <v>3</v>
      </c>
      <c r="D414">
        <f>COUNTIFS('auto matches'!$F:$F,$A414,'auto matches'!$G:$G,$B414,'auto matches'!$M:$M,"Y")</f>
        <v>1</v>
      </c>
      <c r="E414">
        <f>COUNTIFS('manual matches'!$A:$A,$A414,'manual matches'!$B:$B,$B414,'manual matches'!$C:$C,"&gt;""")</f>
        <v>0</v>
      </c>
      <c r="F414">
        <f t="shared" si="7"/>
        <v>1</v>
      </c>
    </row>
    <row r="415" spans="1:7" x14ac:dyDescent="0.25">
      <c r="A415" t="s">
        <v>2665</v>
      </c>
      <c r="B415" t="s">
        <v>2668</v>
      </c>
      <c r="C415">
        <f>COUNTIFS('auto matches'!$F:$F,$A415,'auto matches'!$G:$G,$B415)</f>
        <v>1</v>
      </c>
      <c r="D415">
        <f>COUNTIFS('auto matches'!$F:$F,$A415,'auto matches'!$G:$G,$B415,'auto matches'!$M:$M,"Y")</f>
        <v>1</v>
      </c>
      <c r="E415">
        <f>COUNTIFS('manual matches'!$A:$A,$A415,'manual matches'!$B:$B,$B415,'manual matches'!$C:$C,"&gt;""")</f>
        <v>0</v>
      </c>
      <c r="F415">
        <f t="shared" si="7"/>
        <v>1</v>
      </c>
    </row>
    <row r="416" spans="1:7" x14ac:dyDescent="0.25">
      <c r="A416" t="s">
        <v>2665</v>
      </c>
      <c r="B416" t="s">
        <v>2671</v>
      </c>
      <c r="C416">
        <f>COUNTIFS('auto matches'!$F:$F,$A416,'auto matches'!$G:$G,$B416)</f>
        <v>2</v>
      </c>
      <c r="D416">
        <f>COUNTIFS('auto matches'!$F:$F,$A416,'auto matches'!$G:$G,$B416,'auto matches'!$M:$M,"Y")</f>
        <v>1</v>
      </c>
      <c r="E416">
        <f>COUNTIFS('manual matches'!$A:$A,$A416,'manual matches'!$B:$B,$B416,'manual matches'!$C:$C,"&gt;""")</f>
        <v>0</v>
      </c>
      <c r="F416">
        <f t="shared" si="7"/>
        <v>1</v>
      </c>
    </row>
    <row r="417" spans="1:7" x14ac:dyDescent="0.25">
      <c r="A417" t="s">
        <v>2665</v>
      </c>
      <c r="B417" t="s">
        <v>2665</v>
      </c>
      <c r="C417">
        <f>COUNTIFS('auto matches'!$F:$F,$A417,'auto matches'!$G:$G,$B417)</f>
        <v>2</v>
      </c>
      <c r="D417">
        <f>COUNTIFS('auto matches'!$F:$F,$A417,'auto matches'!$G:$G,$B417,'auto matches'!$M:$M,"Y")</f>
        <v>1</v>
      </c>
      <c r="E417">
        <f>COUNTIFS('manual matches'!$A:$A,$A417,'manual matches'!$B:$B,$B417,'manual matches'!$C:$C,"&gt;""")</f>
        <v>0</v>
      </c>
      <c r="F417">
        <f t="shared" si="7"/>
        <v>1</v>
      </c>
    </row>
    <row r="418" spans="1:7" x14ac:dyDescent="0.25">
      <c r="A418" t="s">
        <v>2677</v>
      </c>
      <c r="B418" t="s">
        <v>2680</v>
      </c>
      <c r="C418">
        <f>COUNTIFS('auto matches'!$F:$F,$A418,'auto matches'!$G:$G,$B418)</f>
        <v>6</v>
      </c>
      <c r="D418">
        <f>COUNTIFS('auto matches'!$F:$F,$A418,'auto matches'!$G:$G,$B418,'auto matches'!$M:$M,"Y")</f>
        <v>1</v>
      </c>
      <c r="E418">
        <f>COUNTIFS('manual matches'!$A:$A,$A418,'manual matches'!$B:$B,$B418,'manual matches'!$C:$C,"&gt;""")</f>
        <v>0</v>
      </c>
      <c r="F418">
        <f t="shared" si="7"/>
        <v>1</v>
      </c>
    </row>
    <row r="419" spans="1:7" x14ac:dyDescent="0.25">
      <c r="A419" t="s">
        <v>2702</v>
      </c>
      <c r="B419" t="s">
        <v>2703</v>
      </c>
      <c r="C419">
        <f>COUNTIFS('auto matches'!$F:$F,$A419,'auto matches'!$G:$G,$B419)</f>
        <v>3</v>
      </c>
      <c r="D419">
        <f>COUNTIFS('auto matches'!$F:$F,$A419,'auto matches'!$G:$G,$B419,'auto matches'!$M:$M,"Y")</f>
        <v>1</v>
      </c>
      <c r="E419">
        <f>COUNTIFS('manual matches'!$A:$A,$A419,'manual matches'!$B:$B,$B419,'manual matches'!$C:$C,"&gt;""")</f>
        <v>0</v>
      </c>
      <c r="F419">
        <f t="shared" si="7"/>
        <v>1</v>
      </c>
    </row>
    <row r="420" spans="1:7" x14ac:dyDescent="0.25">
      <c r="A420" t="s">
        <v>2702</v>
      </c>
      <c r="B420" t="s">
        <v>2710</v>
      </c>
      <c r="C420">
        <f>COUNTIFS('auto matches'!$F:$F,$A420,'auto matches'!$G:$G,$B420)</f>
        <v>2</v>
      </c>
      <c r="D420">
        <f>COUNTIFS('auto matches'!$F:$F,$A420,'auto matches'!$G:$G,$B420,'auto matches'!$M:$M,"Y")</f>
        <v>1</v>
      </c>
      <c r="E420">
        <f>COUNTIFS('manual matches'!$A:$A,$A420,'manual matches'!$B:$B,$B420,'manual matches'!$C:$C,"&gt;""")</f>
        <v>0</v>
      </c>
      <c r="F420">
        <f t="shared" si="7"/>
        <v>1</v>
      </c>
    </row>
    <row r="421" spans="1:7" x14ac:dyDescent="0.25">
      <c r="A421" t="s">
        <v>2713</v>
      </c>
      <c r="B421" t="s">
        <v>4665</v>
      </c>
      <c r="C421">
        <f>COUNTIFS('auto matches'!$F:$F,$A421,'auto matches'!$G:$G,$B421)</f>
        <v>0</v>
      </c>
      <c r="D421">
        <f>COUNTIFS('auto matches'!$F:$F,$A421,'auto matches'!$G:$G,$B421,'auto matches'!$M:$M,"Y")</f>
        <v>0</v>
      </c>
      <c r="E421">
        <f>COUNTIFS('manual matches'!$A:$A,$A421,'manual matches'!$B:$B,$B421,'manual matches'!$C:$C,"&gt;""")</f>
        <v>0</v>
      </c>
      <c r="F421">
        <f t="shared" si="7"/>
        <v>0</v>
      </c>
      <c r="G421" t="s">
        <v>3432</v>
      </c>
    </row>
    <row r="422" spans="1:7" x14ac:dyDescent="0.25">
      <c r="A422" t="s">
        <v>2713</v>
      </c>
      <c r="B422" t="s">
        <v>2717</v>
      </c>
      <c r="C422">
        <f>COUNTIFS('auto matches'!$F:$F,$A422,'auto matches'!$G:$G,$B422)</f>
        <v>3</v>
      </c>
      <c r="D422">
        <f>COUNTIFS('auto matches'!$F:$F,$A422,'auto matches'!$G:$G,$B422,'auto matches'!$M:$M,"Y")</f>
        <v>1</v>
      </c>
      <c r="E422">
        <f>COUNTIFS('manual matches'!$A:$A,$A422,'manual matches'!$B:$B,$B422,'manual matches'!$C:$C,"&gt;""")</f>
        <v>0</v>
      </c>
      <c r="F422">
        <f t="shared" si="7"/>
        <v>1</v>
      </c>
    </row>
    <row r="423" spans="1:7" x14ac:dyDescent="0.25">
      <c r="A423" t="s">
        <v>2721</v>
      </c>
      <c r="B423" t="s">
        <v>2724</v>
      </c>
      <c r="C423">
        <f>COUNTIFS('auto matches'!$F:$F,$A423,'auto matches'!$G:$G,$B423)</f>
        <v>3</v>
      </c>
      <c r="D423">
        <f>COUNTIFS('auto matches'!$F:$F,$A423,'auto matches'!$G:$G,$B423,'auto matches'!$M:$M,"Y")</f>
        <v>1</v>
      </c>
      <c r="E423">
        <f>COUNTIFS('manual matches'!$A:$A,$A423,'manual matches'!$B:$B,$B423,'manual matches'!$C:$C,"&gt;""")</f>
        <v>0</v>
      </c>
      <c r="F423">
        <f t="shared" si="7"/>
        <v>1</v>
      </c>
    </row>
    <row r="424" spans="1:7" x14ac:dyDescent="0.25">
      <c r="A424" t="s">
        <v>4666</v>
      </c>
      <c r="B424" t="s">
        <v>4667</v>
      </c>
      <c r="C424">
        <f>COUNTIFS('auto matches'!$F:$F,$A424,'auto matches'!$G:$G,$B424)</f>
        <v>0</v>
      </c>
      <c r="D424">
        <f>COUNTIFS('auto matches'!$F:$F,$A424,'auto matches'!$G:$G,$B424,'auto matches'!$M:$M,"Y")</f>
        <v>0</v>
      </c>
      <c r="E424">
        <f>COUNTIFS('manual matches'!$A:$A,$A424,'manual matches'!$B:$B,$B424,'manual matches'!$C:$C,"&gt;""")</f>
        <v>0</v>
      </c>
      <c r="F424">
        <f t="shared" si="7"/>
        <v>0</v>
      </c>
      <c r="G424" t="s">
        <v>4787</v>
      </c>
    </row>
    <row r="425" spans="1:7" x14ac:dyDescent="0.25">
      <c r="A425" t="s">
        <v>2729</v>
      </c>
      <c r="B425" t="s">
        <v>2733</v>
      </c>
      <c r="C425">
        <f>COUNTIFS('auto matches'!$F:$F,$A425,'auto matches'!$G:$G,$B425)</f>
        <v>3</v>
      </c>
      <c r="D425">
        <f>COUNTIFS('auto matches'!$F:$F,$A425,'auto matches'!$G:$G,$B425,'auto matches'!$M:$M,"Y")</f>
        <v>1</v>
      </c>
      <c r="E425">
        <f>COUNTIFS('manual matches'!$A:$A,$A425,'manual matches'!$B:$B,$B425,'manual matches'!$C:$C,"&gt;""")</f>
        <v>0</v>
      </c>
      <c r="F425">
        <f t="shared" si="7"/>
        <v>1</v>
      </c>
    </row>
    <row r="426" spans="1:7" x14ac:dyDescent="0.25">
      <c r="A426" t="s">
        <v>2729</v>
      </c>
      <c r="B426" t="s">
        <v>2732</v>
      </c>
      <c r="C426">
        <f>COUNTIFS('auto matches'!$F:$F,$A426,'auto matches'!$G:$G,$B426)</f>
        <v>1</v>
      </c>
      <c r="D426">
        <f>COUNTIFS('auto matches'!$F:$F,$A426,'auto matches'!$G:$G,$B426,'auto matches'!$M:$M,"Y")</f>
        <v>1</v>
      </c>
      <c r="E426">
        <f>COUNTIFS('manual matches'!$A:$A,$A426,'manual matches'!$B:$B,$B426,'manual matches'!$C:$C,"&gt;""")</f>
        <v>0</v>
      </c>
      <c r="F426">
        <f t="shared" si="7"/>
        <v>1</v>
      </c>
    </row>
    <row r="427" spans="1:7" x14ac:dyDescent="0.25">
      <c r="A427" t="s">
        <v>2736</v>
      </c>
      <c r="B427" t="s">
        <v>2739</v>
      </c>
      <c r="C427">
        <f>COUNTIFS('auto matches'!$F:$F,$A427,'auto matches'!$G:$G,$B427)</f>
        <v>3</v>
      </c>
      <c r="D427">
        <f>COUNTIFS('auto matches'!$F:$F,$A427,'auto matches'!$G:$G,$B427,'auto matches'!$M:$M,"Y")</f>
        <v>1</v>
      </c>
      <c r="E427">
        <f>COUNTIFS('manual matches'!$A:$A,$A427,'manual matches'!$B:$B,$B427,'manual matches'!$C:$C,"&gt;""")</f>
        <v>0</v>
      </c>
      <c r="F427">
        <f t="shared" si="7"/>
        <v>1</v>
      </c>
    </row>
    <row r="428" spans="1:7" x14ac:dyDescent="0.25">
      <c r="A428" t="s">
        <v>2736</v>
      </c>
      <c r="B428" t="s">
        <v>2745</v>
      </c>
      <c r="C428">
        <f>COUNTIFS('auto matches'!$F:$F,$A428,'auto matches'!$G:$G,$B428)</f>
        <v>4</v>
      </c>
      <c r="D428">
        <f>COUNTIFS('auto matches'!$F:$F,$A428,'auto matches'!$G:$G,$B428,'auto matches'!$M:$M,"Y")</f>
        <v>1</v>
      </c>
      <c r="E428">
        <f>COUNTIFS('manual matches'!$A:$A,$A428,'manual matches'!$B:$B,$B428,'manual matches'!$C:$C,"&gt;""")</f>
        <v>0</v>
      </c>
      <c r="F428">
        <f t="shared" si="7"/>
        <v>1</v>
      </c>
    </row>
    <row r="429" spans="1:7" x14ac:dyDescent="0.25">
      <c r="A429" t="s">
        <v>2749</v>
      </c>
      <c r="B429" t="s">
        <v>2752</v>
      </c>
      <c r="C429">
        <f>COUNTIFS('auto matches'!$F:$F,$A429,'auto matches'!$G:$G,$B429)</f>
        <v>1</v>
      </c>
      <c r="D429">
        <f>COUNTIFS('auto matches'!$F:$F,$A429,'auto matches'!$G:$G,$B429,'auto matches'!$M:$M,"Y")</f>
        <v>1</v>
      </c>
      <c r="E429">
        <f>COUNTIFS('manual matches'!$A:$A,$A429,'manual matches'!$B:$B,$B429,'manual matches'!$C:$C,"&gt;""")</f>
        <v>0</v>
      </c>
      <c r="F429">
        <f t="shared" si="7"/>
        <v>1</v>
      </c>
    </row>
    <row r="430" spans="1:7" x14ac:dyDescent="0.25">
      <c r="A430" t="s">
        <v>2753</v>
      </c>
      <c r="B430" t="s">
        <v>2757</v>
      </c>
      <c r="C430">
        <f>COUNTIFS('auto matches'!$F:$F,$A430,'auto matches'!$G:$G,$B430)</f>
        <v>2</v>
      </c>
      <c r="D430">
        <f>COUNTIFS('auto matches'!$F:$F,$A430,'auto matches'!$G:$G,$B430,'auto matches'!$M:$M,"Y")</f>
        <v>1</v>
      </c>
      <c r="E430">
        <f>COUNTIFS('manual matches'!$A:$A,$A430,'manual matches'!$B:$B,$B430,'manual matches'!$C:$C,"&gt;""")</f>
        <v>0</v>
      </c>
      <c r="F430">
        <f t="shared" si="7"/>
        <v>1</v>
      </c>
    </row>
    <row r="431" spans="1:7" x14ac:dyDescent="0.25">
      <c r="A431" t="s">
        <v>2760</v>
      </c>
      <c r="B431" t="s">
        <v>2764</v>
      </c>
      <c r="C431">
        <f>COUNTIFS('auto matches'!$F:$F,$A431,'auto matches'!$G:$G,$B431)</f>
        <v>1</v>
      </c>
      <c r="D431">
        <f>COUNTIFS('auto matches'!$F:$F,$A431,'auto matches'!$G:$G,$B431,'auto matches'!$M:$M,"Y")</f>
        <v>1</v>
      </c>
      <c r="E431">
        <f>COUNTIFS('manual matches'!$A:$A,$A431,'manual matches'!$B:$B,$B431,'manual matches'!$C:$C,"&gt;""")</f>
        <v>0</v>
      </c>
      <c r="F431">
        <f t="shared" si="7"/>
        <v>1</v>
      </c>
    </row>
    <row r="432" spans="1:7" x14ac:dyDescent="0.25">
      <c r="A432" t="s">
        <v>2760</v>
      </c>
      <c r="B432" t="s">
        <v>4668</v>
      </c>
      <c r="C432">
        <f>COUNTIFS('auto matches'!$F:$F,$A432,'auto matches'!$G:$G,$B432)</f>
        <v>0</v>
      </c>
      <c r="D432">
        <f>COUNTIFS('auto matches'!$F:$F,$A432,'auto matches'!$G:$G,$B432,'auto matches'!$M:$M,"Y")</f>
        <v>0</v>
      </c>
      <c r="E432">
        <f>COUNTIFS('manual matches'!$A:$A,$A432,'manual matches'!$B:$B,$B432,'manual matches'!$C:$C,"&gt;""")</f>
        <v>0</v>
      </c>
      <c r="F432">
        <f t="shared" si="7"/>
        <v>0</v>
      </c>
      <c r="G432" t="s">
        <v>3432</v>
      </c>
    </row>
    <row r="433" spans="1:7" x14ac:dyDescent="0.25">
      <c r="A433" t="s">
        <v>2765</v>
      </c>
      <c r="B433" t="s">
        <v>2769</v>
      </c>
      <c r="C433">
        <f>COUNTIFS('auto matches'!$F:$F,$A433,'auto matches'!$G:$G,$B433)</f>
        <v>1</v>
      </c>
      <c r="D433">
        <f>COUNTIFS('auto matches'!$F:$F,$A433,'auto matches'!$G:$G,$B433,'auto matches'!$M:$M,"Y")</f>
        <v>1</v>
      </c>
      <c r="E433">
        <f>COUNTIFS('manual matches'!$A:$A,$A433,'manual matches'!$B:$B,$B433,'manual matches'!$C:$C,"&gt;""")</f>
        <v>0</v>
      </c>
      <c r="F433">
        <f t="shared" si="7"/>
        <v>1</v>
      </c>
    </row>
    <row r="434" spans="1:7" x14ac:dyDescent="0.25">
      <c r="A434" t="s">
        <v>2770</v>
      </c>
      <c r="B434" t="s">
        <v>2773</v>
      </c>
      <c r="C434">
        <f>COUNTIFS('auto matches'!$F:$F,$A434,'auto matches'!$G:$G,$B434)</f>
        <v>1</v>
      </c>
      <c r="D434">
        <f>COUNTIFS('auto matches'!$F:$F,$A434,'auto matches'!$G:$G,$B434,'auto matches'!$M:$M,"Y")</f>
        <v>1</v>
      </c>
      <c r="E434">
        <f>COUNTIFS('manual matches'!$A:$A,$A434,'manual matches'!$B:$B,$B434,'manual matches'!$C:$C,"&gt;""")</f>
        <v>0</v>
      </c>
      <c r="F434">
        <f t="shared" si="7"/>
        <v>1</v>
      </c>
    </row>
    <row r="435" spans="1:7" x14ac:dyDescent="0.25">
      <c r="A435" t="s">
        <v>2770</v>
      </c>
      <c r="B435" t="s">
        <v>2775</v>
      </c>
      <c r="C435">
        <f>COUNTIFS('auto matches'!$F:$F,$A435,'auto matches'!$G:$G,$B435)</f>
        <v>1</v>
      </c>
      <c r="D435">
        <f>COUNTIFS('auto matches'!$F:$F,$A435,'auto matches'!$G:$G,$B435,'auto matches'!$M:$M,"Y")</f>
        <v>1</v>
      </c>
      <c r="E435">
        <f>COUNTIFS('manual matches'!$A:$A,$A435,'manual matches'!$B:$B,$B435,'manual matches'!$C:$C,"&gt;""")</f>
        <v>0</v>
      </c>
      <c r="F435">
        <f t="shared" si="7"/>
        <v>1</v>
      </c>
    </row>
    <row r="436" spans="1:7" x14ac:dyDescent="0.25">
      <c r="A436" t="s">
        <v>2776</v>
      </c>
      <c r="B436" t="s">
        <v>2779</v>
      </c>
      <c r="C436">
        <f>COUNTIFS('auto matches'!$F:$F,$A436,'auto matches'!$G:$G,$B436)</f>
        <v>1</v>
      </c>
      <c r="D436">
        <f>COUNTIFS('auto matches'!$F:$F,$A436,'auto matches'!$G:$G,$B436,'auto matches'!$M:$M,"Y")</f>
        <v>1</v>
      </c>
      <c r="E436">
        <f>COUNTIFS('manual matches'!$A:$A,$A436,'manual matches'!$B:$B,$B436,'manual matches'!$C:$C,"&gt;""")</f>
        <v>0</v>
      </c>
      <c r="F436">
        <f t="shared" si="7"/>
        <v>1</v>
      </c>
    </row>
    <row r="437" spans="1:7" x14ac:dyDescent="0.25">
      <c r="A437" t="s">
        <v>2780</v>
      </c>
      <c r="B437" t="s">
        <v>2783</v>
      </c>
      <c r="C437">
        <f>COUNTIFS('auto matches'!$F:$F,$A437,'auto matches'!$G:$G,$B437)</f>
        <v>1</v>
      </c>
      <c r="D437">
        <f>COUNTIFS('auto matches'!$F:$F,$A437,'auto matches'!$G:$G,$B437,'auto matches'!$M:$M,"Y")</f>
        <v>1</v>
      </c>
      <c r="E437">
        <f>COUNTIFS('manual matches'!$A:$A,$A437,'manual matches'!$B:$B,$B437,'manual matches'!$C:$C,"&gt;""")</f>
        <v>0</v>
      </c>
      <c r="F437">
        <f t="shared" si="7"/>
        <v>1</v>
      </c>
    </row>
    <row r="438" spans="1:7" x14ac:dyDescent="0.25">
      <c r="A438" t="s">
        <v>2780</v>
      </c>
      <c r="B438" t="s">
        <v>4669</v>
      </c>
      <c r="C438">
        <f>COUNTIFS('auto matches'!$F:$F,$A438,'auto matches'!$G:$G,$B438)</f>
        <v>0</v>
      </c>
      <c r="D438">
        <f>COUNTIFS('auto matches'!$F:$F,$A438,'auto matches'!$G:$G,$B438,'auto matches'!$M:$M,"Y")</f>
        <v>0</v>
      </c>
      <c r="E438">
        <f>COUNTIFS('manual matches'!$A:$A,$A438,'manual matches'!$B:$B,$B438,'manual matches'!$C:$C,"&gt;""")</f>
        <v>1</v>
      </c>
      <c r="F438">
        <f t="shared" si="7"/>
        <v>1</v>
      </c>
    </row>
    <row r="439" spans="1:7" x14ac:dyDescent="0.25">
      <c r="A439" t="s">
        <v>4670</v>
      </c>
      <c r="B439" t="s">
        <v>4671</v>
      </c>
      <c r="C439">
        <f>COUNTIFS('auto matches'!$F:$F,$A439,'auto matches'!$G:$G,$B439)</f>
        <v>0</v>
      </c>
      <c r="D439">
        <f>COUNTIFS('auto matches'!$F:$F,$A439,'auto matches'!$G:$G,$B439,'auto matches'!$M:$M,"Y")</f>
        <v>0</v>
      </c>
      <c r="E439">
        <f>COUNTIFS('manual matches'!$A:$A,$A439,'manual matches'!$B:$B,$B439,'manual matches'!$C:$C,"&gt;""")</f>
        <v>0</v>
      </c>
      <c r="F439">
        <f t="shared" si="7"/>
        <v>0</v>
      </c>
      <c r="G439" t="s">
        <v>4787</v>
      </c>
    </row>
    <row r="440" spans="1:7" x14ac:dyDescent="0.25">
      <c r="A440" t="s">
        <v>2784</v>
      </c>
      <c r="B440" t="s">
        <v>2788</v>
      </c>
      <c r="C440">
        <f>COUNTIFS('auto matches'!$F:$F,$A440,'auto matches'!$G:$G,$B440)</f>
        <v>2</v>
      </c>
      <c r="D440">
        <f>COUNTIFS('auto matches'!$F:$F,$A440,'auto matches'!$G:$G,$B440,'auto matches'!$M:$M,"Y")</f>
        <v>1</v>
      </c>
      <c r="E440">
        <f>COUNTIFS('manual matches'!$A:$A,$A440,'manual matches'!$B:$B,$B440,'manual matches'!$C:$C,"&gt;""")</f>
        <v>0</v>
      </c>
      <c r="F440">
        <f t="shared" si="7"/>
        <v>1</v>
      </c>
    </row>
    <row r="441" spans="1:7" x14ac:dyDescent="0.25">
      <c r="A441" t="s">
        <v>2784</v>
      </c>
      <c r="B441" t="s">
        <v>2791</v>
      </c>
      <c r="C441">
        <f>COUNTIFS('auto matches'!$F:$F,$A441,'auto matches'!$G:$G,$B441)</f>
        <v>1</v>
      </c>
      <c r="D441">
        <f>COUNTIFS('auto matches'!$F:$F,$A441,'auto matches'!$G:$G,$B441,'auto matches'!$M:$M,"Y")</f>
        <v>1</v>
      </c>
      <c r="E441">
        <f>COUNTIFS('manual matches'!$A:$A,$A441,'manual matches'!$B:$B,$B441,'manual matches'!$C:$C,"&gt;""")</f>
        <v>0</v>
      </c>
      <c r="F441">
        <f t="shared" si="7"/>
        <v>1</v>
      </c>
    </row>
    <row r="442" spans="1:7" x14ac:dyDescent="0.25">
      <c r="A442" t="s">
        <v>4672</v>
      </c>
      <c r="B442" t="s">
        <v>4673</v>
      </c>
      <c r="C442">
        <f>COUNTIFS('auto matches'!$F:$F,$A442,'auto matches'!$G:$G,$B442)</f>
        <v>0</v>
      </c>
      <c r="D442">
        <f>COUNTIFS('auto matches'!$F:$F,$A442,'auto matches'!$G:$G,$B442,'auto matches'!$M:$M,"Y")</f>
        <v>0</v>
      </c>
      <c r="E442">
        <f>COUNTIFS('manual matches'!$A:$A,$A442,'manual matches'!$B:$B,$B442,'manual matches'!$C:$C,"&gt;""")</f>
        <v>0</v>
      </c>
      <c r="F442">
        <f t="shared" si="7"/>
        <v>0</v>
      </c>
      <c r="G442" t="s">
        <v>4787</v>
      </c>
    </row>
    <row r="443" spans="1:7" x14ac:dyDescent="0.25">
      <c r="A443" t="s">
        <v>2792</v>
      </c>
      <c r="B443" t="s">
        <v>2796</v>
      </c>
      <c r="C443">
        <f>COUNTIFS('auto matches'!$F:$F,$A443,'auto matches'!$G:$G,$B443)</f>
        <v>1</v>
      </c>
      <c r="D443">
        <f>COUNTIFS('auto matches'!$F:$F,$A443,'auto matches'!$G:$G,$B443,'auto matches'!$M:$M,"Y")</f>
        <v>1</v>
      </c>
      <c r="E443">
        <f>COUNTIFS('manual matches'!$A:$A,$A443,'manual matches'!$B:$B,$B443,'manual matches'!$C:$C,"&gt;""")</f>
        <v>0</v>
      </c>
      <c r="F443">
        <f t="shared" si="7"/>
        <v>1</v>
      </c>
    </row>
    <row r="444" spans="1:7" x14ac:dyDescent="0.25">
      <c r="A444" t="s">
        <v>2797</v>
      </c>
      <c r="B444" t="s">
        <v>2797</v>
      </c>
      <c r="C444">
        <f>COUNTIFS('auto matches'!$F:$F,$A444,'auto matches'!$G:$G,$B444)</f>
        <v>1</v>
      </c>
      <c r="D444">
        <f>COUNTIFS('auto matches'!$F:$F,$A444,'auto matches'!$G:$G,$B444,'auto matches'!$M:$M,"Y")</f>
        <v>1</v>
      </c>
      <c r="E444">
        <f>COUNTIFS('manual matches'!$A:$A,$A444,'manual matches'!$B:$B,$B444,'manual matches'!$C:$C,"&gt;""")</f>
        <v>0</v>
      </c>
      <c r="F444">
        <f t="shared" si="7"/>
        <v>1</v>
      </c>
    </row>
    <row r="445" spans="1:7" x14ac:dyDescent="0.25">
      <c r="A445" t="s">
        <v>2800</v>
      </c>
      <c r="B445" t="s">
        <v>2804</v>
      </c>
      <c r="C445">
        <f>COUNTIFS('auto matches'!$F:$F,$A445,'auto matches'!$G:$G,$B445)</f>
        <v>1</v>
      </c>
      <c r="D445">
        <f>COUNTIFS('auto matches'!$F:$F,$A445,'auto matches'!$G:$G,$B445,'auto matches'!$M:$M,"Y")</f>
        <v>1</v>
      </c>
      <c r="E445">
        <f>COUNTIFS('manual matches'!$A:$A,$A445,'manual matches'!$B:$B,$B445,'manual matches'!$C:$C,"&gt;""")</f>
        <v>0</v>
      </c>
      <c r="F445">
        <f t="shared" si="7"/>
        <v>1</v>
      </c>
    </row>
    <row r="446" spans="1:7" x14ac:dyDescent="0.25">
      <c r="A446" t="s">
        <v>2805</v>
      </c>
      <c r="B446" t="s">
        <v>2808</v>
      </c>
      <c r="C446">
        <f>COUNTIFS('auto matches'!$F:$F,$A446,'auto matches'!$G:$G,$B446)</f>
        <v>2</v>
      </c>
      <c r="D446">
        <f>COUNTIFS('auto matches'!$F:$F,$A446,'auto matches'!$G:$G,$B446,'auto matches'!$M:$M,"Y")</f>
        <v>1</v>
      </c>
      <c r="E446">
        <f>COUNTIFS('manual matches'!$A:$A,$A446,'manual matches'!$B:$B,$B446,'manual matches'!$C:$C,"&gt;""")</f>
        <v>0</v>
      </c>
      <c r="F446">
        <f t="shared" si="7"/>
        <v>1</v>
      </c>
    </row>
    <row r="447" spans="1:7" x14ac:dyDescent="0.25">
      <c r="A447" t="s">
        <v>2810</v>
      </c>
      <c r="B447" t="s">
        <v>2813</v>
      </c>
      <c r="C447">
        <f>COUNTIFS('auto matches'!$F:$F,$A447,'auto matches'!$G:$G,$B447)</f>
        <v>1</v>
      </c>
      <c r="D447">
        <f>COUNTIFS('auto matches'!$F:$F,$A447,'auto matches'!$G:$G,$B447,'auto matches'!$M:$M,"Y")</f>
        <v>1</v>
      </c>
      <c r="E447">
        <f>COUNTIFS('manual matches'!$A:$A,$A447,'manual matches'!$B:$B,$B447,'manual matches'!$C:$C,"&gt;""")</f>
        <v>0</v>
      </c>
      <c r="F447">
        <f t="shared" si="7"/>
        <v>1</v>
      </c>
    </row>
    <row r="448" spans="1:7" x14ac:dyDescent="0.25">
      <c r="A448" t="s">
        <v>2814</v>
      </c>
      <c r="B448" t="s">
        <v>2818</v>
      </c>
      <c r="C448">
        <f>COUNTIFS('auto matches'!$F:$F,$A448,'auto matches'!$G:$G,$B448)</f>
        <v>2</v>
      </c>
      <c r="D448">
        <f>COUNTIFS('auto matches'!$F:$F,$A448,'auto matches'!$G:$G,$B448,'auto matches'!$M:$M,"Y")</f>
        <v>1</v>
      </c>
      <c r="E448">
        <f>COUNTIFS('manual matches'!$A:$A,$A448,'manual matches'!$B:$B,$B448,'manual matches'!$C:$C,"&gt;""")</f>
        <v>0</v>
      </c>
      <c r="F448">
        <f t="shared" si="7"/>
        <v>1</v>
      </c>
    </row>
    <row r="449" spans="1:6" x14ac:dyDescent="0.25">
      <c r="A449" t="s">
        <v>2814</v>
      </c>
      <c r="B449" t="s">
        <v>2822</v>
      </c>
      <c r="C449">
        <f>COUNTIFS('auto matches'!$F:$F,$A449,'auto matches'!$G:$G,$B449)</f>
        <v>1</v>
      </c>
      <c r="D449">
        <f>COUNTIFS('auto matches'!$F:$F,$A449,'auto matches'!$G:$G,$B449,'auto matches'!$M:$M,"Y")</f>
        <v>1</v>
      </c>
      <c r="E449">
        <f>COUNTIFS('manual matches'!$A:$A,$A449,'manual matches'!$B:$B,$B449,'manual matches'!$C:$C,"&gt;""")</f>
        <v>0</v>
      </c>
      <c r="F449">
        <f t="shared" si="7"/>
        <v>1</v>
      </c>
    </row>
    <row r="450" spans="1:6" x14ac:dyDescent="0.25">
      <c r="A450" t="s">
        <v>2814</v>
      </c>
      <c r="B450" t="s">
        <v>2825</v>
      </c>
      <c r="C450">
        <f>COUNTIFS('auto matches'!$F:$F,$A450,'auto matches'!$G:$G,$B450)</f>
        <v>1</v>
      </c>
      <c r="D450">
        <f>COUNTIFS('auto matches'!$F:$F,$A450,'auto matches'!$G:$G,$B450,'auto matches'!$M:$M,"Y")</f>
        <v>1</v>
      </c>
      <c r="E450">
        <f>COUNTIFS('manual matches'!$A:$A,$A450,'manual matches'!$B:$B,$B450,'manual matches'!$C:$C,"&gt;""")</f>
        <v>0</v>
      </c>
      <c r="F450">
        <f t="shared" si="7"/>
        <v>1</v>
      </c>
    </row>
    <row r="451" spans="1:6" x14ac:dyDescent="0.25">
      <c r="A451" t="s">
        <v>2814</v>
      </c>
      <c r="B451" t="s">
        <v>2827</v>
      </c>
      <c r="C451">
        <f>COUNTIFS('auto matches'!$F:$F,$A451,'auto matches'!$G:$G,$B451)</f>
        <v>1</v>
      </c>
      <c r="D451">
        <f>COUNTIFS('auto matches'!$F:$F,$A451,'auto matches'!$G:$G,$B451,'auto matches'!$M:$M,"Y")</f>
        <v>1</v>
      </c>
      <c r="E451">
        <f>COUNTIFS('manual matches'!$A:$A,$A451,'manual matches'!$B:$B,$B451,'manual matches'!$C:$C,"&gt;""")</f>
        <v>0</v>
      </c>
      <c r="F451">
        <f t="shared" ref="F451:F514" si="9">SUM(D451:E451)</f>
        <v>1</v>
      </c>
    </row>
    <row r="452" spans="1:6" x14ac:dyDescent="0.25">
      <c r="A452" t="s">
        <v>2828</v>
      </c>
      <c r="B452" t="s">
        <v>2832</v>
      </c>
      <c r="C452">
        <f>COUNTIFS('auto matches'!$F:$F,$A452,'auto matches'!$G:$G,$B452)</f>
        <v>19</v>
      </c>
      <c r="D452">
        <f>COUNTIFS('auto matches'!$F:$F,$A452,'auto matches'!$G:$G,$B452,'auto matches'!$M:$M,"Y")</f>
        <v>1</v>
      </c>
      <c r="E452">
        <f>COUNTIFS('manual matches'!$A:$A,$A452,'manual matches'!$B:$B,$B452,'manual matches'!$C:$C,"&gt;""")</f>
        <v>0</v>
      </c>
      <c r="F452">
        <f t="shared" si="9"/>
        <v>1</v>
      </c>
    </row>
    <row r="453" spans="1:6" x14ac:dyDescent="0.25">
      <c r="A453" t="s">
        <v>2828</v>
      </c>
      <c r="B453" t="s">
        <v>2858</v>
      </c>
      <c r="C453">
        <f>COUNTIFS('auto matches'!$F:$F,$A453,'auto matches'!$G:$G,$B453)</f>
        <v>6</v>
      </c>
      <c r="D453">
        <f>COUNTIFS('auto matches'!$F:$F,$A453,'auto matches'!$G:$G,$B453,'auto matches'!$M:$M,"Y")</f>
        <v>1</v>
      </c>
      <c r="E453">
        <f>COUNTIFS('manual matches'!$A:$A,$A453,'manual matches'!$B:$B,$B453,'manual matches'!$C:$C,"&gt;""")</f>
        <v>0</v>
      </c>
      <c r="F453">
        <f t="shared" si="9"/>
        <v>1</v>
      </c>
    </row>
    <row r="454" spans="1:6" x14ac:dyDescent="0.25">
      <c r="A454" t="s">
        <v>2865</v>
      </c>
      <c r="B454" t="s">
        <v>2868</v>
      </c>
      <c r="C454">
        <f>COUNTIFS('auto matches'!$F:$F,$A454,'auto matches'!$G:$G,$B454)</f>
        <v>1</v>
      </c>
      <c r="D454">
        <f>COUNTIFS('auto matches'!$F:$F,$A454,'auto matches'!$G:$G,$B454,'auto matches'!$M:$M,"Y")</f>
        <v>1</v>
      </c>
      <c r="E454">
        <f>COUNTIFS('manual matches'!$A:$A,$A454,'manual matches'!$B:$B,$B454,'manual matches'!$C:$C,"&gt;""")</f>
        <v>0</v>
      </c>
      <c r="F454">
        <f t="shared" si="9"/>
        <v>1</v>
      </c>
    </row>
    <row r="455" spans="1:6" x14ac:dyDescent="0.25">
      <c r="A455" t="s">
        <v>2869</v>
      </c>
      <c r="B455" t="s">
        <v>2873</v>
      </c>
      <c r="C455">
        <f>COUNTIFS('auto matches'!$F:$F,$A455,'auto matches'!$G:$G,$B455)</f>
        <v>4</v>
      </c>
      <c r="D455">
        <f>COUNTIFS('auto matches'!$F:$F,$A455,'auto matches'!$G:$G,$B455,'auto matches'!$M:$M,"Y")</f>
        <v>1</v>
      </c>
      <c r="E455">
        <f>COUNTIFS('manual matches'!$A:$A,$A455,'manual matches'!$B:$B,$B455,'manual matches'!$C:$C,"&gt;""")</f>
        <v>0</v>
      </c>
      <c r="F455">
        <f t="shared" si="9"/>
        <v>1</v>
      </c>
    </row>
    <row r="456" spans="1:6" x14ac:dyDescent="0.25">
      <c r="A456" t="s">
        <v>2879</v>
      </c>
      <c r="B456" t="s">
        <v>2882</v>
      </c>
      <c r="C456">
        <f>COUNTIFS('auto matches'!$F:$F,$A456,'auto matches'!$G:$G,$B456)</f>
        <v>1</v>
      </c>
      <c r="D456">
        <f>COUNTIFS('auto matches'!$F:$F,$A456,'auto matches'!$G:$G,$B456,'auto matches'!$M:$M,"Y")</f>
        <v>1</v>
      </c>
      <c r="E456">
        <f>COUNTIFS('manual matches'!$A:$A,$A456,'manual matches'!$B:$B,$B456,'manual matches'!$C:$C,"&gt;""")</f>
        <v>0</v>
      </c>
      <c r="F456">
        <f t="shared" si="9"/>
        <v>1</v>
      </c>
    </row>
    <row r="457" spans="1:6" x14ac:dyDescent="0.25">
      <c r="A457" t="s">
        <v>2879</v>
      </c>
      <c r="B457" t="s">
        <v>4751</v>
      </c>
      <c r="C457">
        <f>COUNTIFS('auto matches'!$F:$F,$A457,'auto matches'!$G:$G,$B457)</f>
        <v>0</v>
      </c>
      <c r="D457">
        <f>COUNTIFS('auto matches'!$F:$F,$A457,'auto matches'!$G:$G,$B457,'auto matches'!$M:$M,"Y")</f>
        <v>0</v>
      </c>
      <c r="E457">
        <f>COUNTIFS('manual matches'!$A:$A,$A457,'manual matches'!$B:$B,$B457,'manual matches'!$C:$C,"&gt;""")</f>
        <v>1</v>
      </c>
      <c r="F457">
        <f t="shared" si="9"/>
        <v>1</v>
      </c>
    </row>
    <row r="458" spans="1:6" x14ac:dyDescent="0.25">
      <c r="A458" t="s">
        <v>2883</v>
      </c>
      <c r="B458" t="s">
        <v>2886</v>
      </c>
      <c r="C458">
        <f>COUNTIFS('auto matches'!$F:$F,$A458,'auto matches'!$G:$G,$B458)</f>
        <v>1</v>
      </c>
      <c r="D458">
        <f>COUNTIFS('auto matches'!$F:$F,$A458,'auto matches'!$G:$G,$B458,'auto matches'!$M:$M,"Y")</f>
        <v>1</v>
      </c>
      <c r="E458">
        <f>COUNTIFS('manual matches'!$A:$A,$A458,'manual matches'!$B:$B,$B458,'manual matches'!$C:$C,"&gt;""")</f>
        <v>0</v>
      </c>
      <c r="F458">
        <f t="shared" si="9"/>
        <v>1</v>
      </c>
    </row>
    <row r="459" spans="1:6" x14ac:dyDescent="0.25">
      <c r="A459" t="s">
        <v>2887</v>
      </c>
      <c r="B459" t="s">
        <v>2890</v>
      </c>
      <c r="C459">
        <f>COUNTIFS('auto matches'!$F:$F,$A459,'auto matches'!$G:$G,$B459)</f>
        <v>4</v>
      </c>
      <c r="D459">
        <f>COUNTIFS('auto matches'!$F:$F,$A459,'auto matches'!$G:$G,$B459,'auto matches'!$M:$M,"Y")</f>
        <v>1</v>
      </c>
      <c r="E459">
        <f>COUNTIFS('manual matches'!$A:$A,$A459,'manual matches'!$B:$B,$B459,'manual matches'!$C:$C,"&gt;""")</f>
        <v>0</v>
      </c>
      <c r="F459">
        <f t="shared" si="9"/>
        <v>1</v>
      </c>
    </row>
    <row r="460" spans="1:6" x14ac:dyDescent="0.25">
      <c r="A460" t="s">
        <v>2887</v>
      </c>
      <c r="B460" t="s">
        <v>2896</v>
      </c>
      <c r="C460">
        <f>COUNTIFS('auto matches'!$F:$F,$A460,'auto matches'!$G:$G,$B460)</f>
        <v>2</v>
      </c>
      <c r="D460">
        <f>COUNTIFS('auto matches'!$F:$F,$A460,'auto matches'!$G:$G,$B460,'auto matches'!$M:$M,"Y")</f>
        <v>1</v>
      </c>
      <c r="E460">
        <f>COUNTIFS('manual matches'!$A:$A,$A460,'manual matches'!$B:$B,$B460,'manual matches'!$C:$C,"&gt;""")</f>
        <v>0</v>
      </c>
      <c r="F460">
        <f t="shared" si="9"/>
        <v>1</v>
      </c>
    </row>
    <row r="461" spans="1:6" x14ac:dyDescent="0.25">
      <c r="A461" t="s">
        <v>2887</v>
      </c>
      <c r="B461" t="s">
        <v>2900</v>
      </c>
      <c r="C461">
        <f>COUNTIFS('auto matches'!$F:$F,$A461,'auto matches'!$G:$G,$B461)</f>
        <v>1</v>
      </c>
      <c r="D461">
        <f>COUNTIFS('auto matches'!$F:$F,$A461,'auto matches'!$G:$G,$B461,'auto matches'!$M:$M,"Y")</f>
        <v>1</v>
      </c>
      <c r="E461">
        <f>COUNTIFS('manual matches'!$A:$A,$A461,'manual matches'!$B:$B,$B461,'manual matches'!$C:$C,"&gt;""")</f>
        <v>0</v>
      </c>
      <c r="F461">
        <f t="shared" si="9"/>
        <v>1</v>
      </c>
    </row>
    <row r="462" spans="1:6" x14ac:dyDescent="0.25">
      <c r="A462" t="s">
        <v>2901</v>
      </c>
      <c r="B462" t="s">
        <v>2905</v>
      </c>
      <c r="C462">
        <f>COUNTIFS('auto matches'!$F:$F,$A462,'auto matches'!$G:$G,$B462)</f>
        <v>1</v>
      </c>
      <c r="D462">
        <f>COUNTIFS('auto matches'!$F:$F,$A462,'auto matches'!$G:$G,$B462,'auto matches'!$M:$M,"Y")</f>
        <v>1</v>
      </c>
      <c r="E462">
        <f>COUNTIFS('manual matches'!$A:$A,$A462,'manual matches'!$B:$B,$B462,'manual matches'!$C:$C,"&gt;""")</f>
        <v>0</v>
      </c>
      <c r="F462">
        <f t="shared" si="9"/>
        <v>1</v>
      </c>
    </row>
    <row r="463" spans="1:6" x14ac:dyDescent="0.25">
      <c r="A463" t="s">
        <v>2906</v>
      </c>
      <c r="B463" t="s">
        <v>2910</v>
      </c>
      <c r="C463">
        <f>COUNTIFS('auto matches'!$F:$F,$A463,'auto matches'!$G:$G,$B463)</f>
        <v>1</v>
      </c>
      <c r="D463">
        <f>COUNTIFS('auto matches'!$F:$F,$A463,'auto matches'!$G:$G,$B463,'auto matches'!$M:$M,"Y")</f>
        <v>1</v>
      </c>
      <c r="E463">
        <f>COUNTIFS('manual matches'!$A:$A,$A463,'manual matches'!$B:$B,$B463,'manual matches'!$C:$C,"&gt;""")</f>
        <v>0</v>
      </c>
      <c r="F463">
        <f t="shared" si="9"/>
        <v>1</v>
      </c>
    </row>
    <row r="464" spans="1:6" x14ac:dyDescent="0.25">
      <c r="A464" t="s">
        <v>2906</v>
      </c>
      <c r="B464" t="s">
        <v>2913</v>
      </c>
      <c r="C464">
        <f>COUNTIFS('auto matches'!$F:$F,$A464,'auto matches'!$G:$G,$B464)</f>
        <v>1</v>
      </c>
      <c r="D464">
        <f>COUNTIFS('auto matches'!$F:$F,$A464,'auto matches'!$G:$G,$B464,'auto matches'!$M:$M,"Y")</f>
        <v>1</v>
      </c>
      <c r="E464">
        <f>COUNTIFS('manual matches'!$A:$A,$A464,'manual matches'!$B:$B,$B464,'manual matches'!$C:$C,"&gt;""")</f>
        <v>0</v>
      </c>
      <c r="F464">
        <f t="shared" si="9"/>
        <v>1</v>
      </c>
    </row>
    <row r="465" spans="1:7" x14ac:dyDescent="0.25">
      <c r="A465" t="s">
        <v>2906</v>
      </c>
      <c r="B465" t="s">
        <v>2916</v>
      </c>
      <c r="C465">
        <f>COUNTIFS('auto matches'!$F:$F,$A465,'auto matches'!$G:$G,$B465)</f>
        <v>1</v>
      </c>
      <c r="D465">
        <f>COUNTIFS('auto matches'!$F:$F,$A465,'auto matches'!$G:$G,$B465,'auto matches'!$M:$M,"Y")</f>
        <v>1</v>
      </c>
      <c r="E465">
        <f>COUNTIFS('manual matches'!$A:$A,$A465,'manual matches'!$B:$B,$B465,'manual matches'!$C:$C,"&gt;""")</f>
        <v>0</v>
      </c>
      <c r="F465">
        <f t="shared" si="9"/>
        <v>1</v>
      </c>
    </row>
    <row r="466" spans="1:7" x14ac:dyDescent="0.25">
      <c r="A466" t="s">
        <v>2906</v>
      </c>
      <c r="B466" t="s">
        <v>2919</v>
      </c>
      <c r="C466">
        <f>COUNTIFS('auto matches'!$F:$F,$A466,'auto matches'!$G:$G,$B466)</f>
        <v>1</v>
      </c>
      <c r="D466">
        <f>COUNTIFS('auto matches'!$F:$F,$A466,'auto matches'!$G:$G,$B466,'auto matches'!$M:$M,"Y")</f>
        <v>1</v>
      </c>
      <c r="E466">
        <f>COUNTIFS('manual matches'!$A:$A,$A466,'manual matches'!$B:$B,$B466,'manual matches'!$C:$C,"&gt;""")</f>
        <v>0</v>
      </c>
      <c r="F466">
        <f t="shared" si="9"/>
        <v>1</v>
      </c>
    </row>
    <row r="467" spans="1:7" x14ac:dyDescent="0.25">
      <c r="A467" t="s">
        <v>2906</v>
      </c>
      <c r="B467" t="s">
        <v>2921</v>
      </c>
      <c r="C467">
        <f>COUNTIFS('auto matches'!$F:$F,$A467,'auto matches'!$G:$G,$B467)</f>
        <v>2</v>
      </c>
      <c r="D467">
        <f>COUNTIFS('auto matches'!$F:$F,$A467,'auto matches'!$G:$G,$B467,'auto matches'!$M:$M,"Y")</f>
        <v>1</v>
      </c>
      <c r="E467">
        <f>COUNTIFS('manual matches'!$A:$A,$A467,'manual matches'!$B:$B,$B467,'manual matches'!$C:$C,"&gt;""")</f>
        <v>0</v>
      </c>
      <c r="F467">
        <f t="shared" si="9"/>
        <v>1</v>
      </c>
    </row>
    <row r="468" spans="1:7" x14ac:dyDescent="0.25">
      <c r="A468" t="s">
        <v>2923</v>
      </c>
      <c r="B468" t="s">
        <v>2926</v>
      </c>
      <c r="C468">
        <f>COUNTIFS('auto matches'!$F:$F,$A468,'auto matches'!$G:$G,$B468)</f>
        <v>1</v>
      </c>
      <c r="D468">
        <f>COUNTIFS('auto matches'!$F:$F,$A468,'auto matches'!$G:$G,$B468,'auto matches'!$M:$M,"Y")</f>
        <v>1</v>
      </c>
      <c r="E468">
        <f>COUNTIFS('manual matches'!$A:$A,$A468,'manual matches'!$B:$B,$B468,'manual matches'!$C:$C,"&gt;""")</f>
        <v>0</v>
      </c>
      <c r="F468">
        <f t="shared" si="9"/>
        <v>1</v>
      </c>
    </row>
    <row r="469" spans="1:7" x14ac:dyDescent="0.25">
      <c r="A469" t="s">
        <v>4674</v>
      </c>
      <c r="B469" t="s">
        <v>4675</v>
      </c>
      <c r="C469">
        <f>COUNTIFS('auto matches'!$F:$F,$A469,'auto matches'!$G:$G,$B469)</f>
        <v>0</v>
      </c>
      <c r="D469">
        <f>COUNTIFS('auto matches'!$F:$F,$A469,'auto matches'!$G:$G,$B469,'auto matches'!$M:$M,"Y")</f>
        <v>0</v>
      </c>
      <c r="E469">
        <f>COUNTIFS('manual matches'!$A:$A,$A469,'manual matches'!$B:$B,$B469,'manual matches'!$C:$C,"&gt;""")</f>
        <v>0</v>
      </c>
      <c r="F469">
        <f t="shared" si="9"/>
        <v>0</v>
      </c>
      <c r="G469" t="s">
        <v>3432</v>
      </c>
    </row>
    <row r="470" spans="1:7" x14ac:dyDescent="0.25">
      <c r="A470" t="s">
        <v>2927</v>
      </c>
      <c r="B470" t="s">
        <v>2930</v>
      </c>
      <c r="C470">
        <f>COUNTIFS('auto matches'!$F:$F,$A470,'auto matches'!$G:$G,$B470)</f>
        <v>1</v>
      </c>
      <c r="D470">
        <f>COUNTIFS('auto matches'!$F:$F,$A470,'auto matches'!$G:$G,$B470,'auto matches'!$M:$M,"Y")</f>
        <v>1</v>
      </c>
      <c r="E470">
        <f>COUNTIFS('manual matches'!$A:$A,$A470,'manual matches'!$B:$B,$B470,'manual matches'!$C:$C,"&gt;""")</f>
        <v>0</v>
      </c>
      <c r="F470">
        <f t="shared" si="9"/>
        <v>1</v>
      </c>
    </row>
    <row r="471" spans="1:7" x14ac:dyDescent="0.25">
      <c r="A471" t="s">
        <v>2931</v>
      </c>
      <c r="B471" t="s">
        <v>2935</v>
      </c>
      <c r="C471">
        <f>COUNTIFS('auto matches'!$F:$F,$A471,'auto matches'!$G:$G,$B471)</f>
        <v>2</v>
      </c>
      <c r="D471">
        <f>COUNTIFS('auto matches'!$F:$F,$A471,'auto matches'!$G:$G,$B471,'auto matches'!$M:$M,"Y")</f>
        <v>1</v>
      </c>
      <c r="E471">
        <f>COUNTIFS('manual matches'!$A:$A,$A471,'manual matches'!$B:$B,$B471,'manual matches'!$C:$C,"&gt;""")</f>
        <v>0</v>
      </c>
      <c r="F471">
        <f t="shared" si="9"/>
        <v>1</v>
      </c>
    </row>
    <row r="472" spans="1:7" x14ac:dyDescent="0.25">
      <c r="A472" t="s">
        <v>2931</v>
      </c>
      <c r="B472" t="s">
        <v>2939</v>
      </c>
      <c r="C472">
        <f>COUNTIFS('auto matches'!$F:$F,$A472,'auto matches'!$G:$G,$B472)</f>
        <v>1</v>
      </c>
      <c r="D472">
        <f>COUNTIFS('auto matches'!$F:$F,$A472,'auto matches'!$G:$G,$B472,'auto matches'!$M:$M,"Y")</f>
        <v>1</v>
      </c>
      <c r="E472">
        <f>COUNTIFS('manual matches'!$A:$A,$A472,'manual matches'!$B:$B,$B472,'manual matches'!$C:$C,"&gt;""")</f>
        <v>0</v>
      </c>
      <c r="F472">
        <f t="shared" si="9"/>
        <v>1</v>
      </c>
    </row>
    <row r="473" spans="1:7" x14ac:dyDescent="0.25">
      <c r="A473" t="s">
        <v>2931</v>
      </c>
      <c r="B473" t="s">
        <v>2942</v>
      </c>
      <c r="C473">
        <f>COUNTIFS('auto matches'!$F:$F,$A473,'auto matches'!$G:$G,$B473)</f>
        <v>1</v>
      </c>
      <c r="D473">
        <f>COUNTIFS('auto matches'!$F:$F,$A473,'auto matches'!$G:$G,$B473,'auto matches'!$M:$M,"Y")</f>
        <v>1</v>
      </c>
      <c r="E473">
        <f>COUNTIFS('manual matches'!$A:$A,$A473,'manual matches'!$B:$B,$B473,'manual matches'!$C:$C,"&gt;""")</f>
        <v>0</v>
      </c>
      <c r="F473">
        <f t="shared" si="9"/>
        <v>1</v>
      </c>
    </row>
    <row r="474" spans="1:7" x14ac:dyDescent="0.25">
      <c r="A474" t="s">
        <v>2931</v>
      </c>
      <c r="B474" t="s">
        <v>2944</v>
      </c>
      <c r="C474">
        <f>COUNTIFS('auto matches'!$F:$F,$A474,'auto matches'!$G:$G,$B474)</f>
        <v>1</v>
      </c>
      <c r="D474">
        <f>COUNTIFS('auto matches'!$F:$F,$A474,'auto matches'!$G:$G,$B474,'auto matches'!$M:$M,"Y")</f>
        <v>1</v>
      </c>
      <c r="E474">
        <f>COUNTIFS('manual matches'!$A:$A,$A474,'manual matches'!$B:$B,$B474,'manual matches'!$C:$C,"&gt;""")</f>
        <v>0</v>
      </c>
      <c r="F474">
        <f t="shared" si="9"/>
        <v>1</v>
      </c>
    </row>
    <row r="475" spans="1:7" x14ac:dyDescent="0.25">
      <c r="A475" t="s">
        <v>2945</v>
      </c>
      <c r="B475" t="s">
        <v>2948</v>
      </c>
      <c r="C475">
        <f>COUNTIFS('auto matches'!$F:$F,$A475,'auto matches'!$G:$G,$B475)</f>
        <v>1</v>
      </c>
      <c r="D475">
        <f>COUNTIFS('auto matches'!$F:$F,$A475,'auto matches'!$G:$G,$B475,'auto matches'!$M:$M,"Y")</f>
        <v>1</v>
      </c>
      <c r="E475">
        <f>COUNTIFS('manual matches'!$A:$A,$A475,'manual matches'!$B:$B,$B475,'manual matches'!$C:$C,"&gt;""")</f>
        <v>0</v>
      </c>
      <c r="F475">
        <f t="shared" si="9"/>
        <v>1</v>
      </c>
    </row>
    <row r="476" spans="1:7" x14ac:dyDescent="0.25">
      <c r="A476" t="s">
        <v>2949</v>
      </c>
      <c r="B476" t="s">
        <v>2953</v>
      </c>
      <c r="C476">
        <f>COUNTIFS('auto matches'!$F:$F,$A476,'auto matches'!$G:$G,$B476)</f>
        <v>2</v>
      </c>
      <c r="D476">
        <f>COUNTIFS('auto matches'!$F:$F,$A476,'auto matches'!$G:$G,$B476,'auto matches'!$M:$M,"Y")</f>
        <v>1</v>
      </c>
      <c r="E476">
        <f>COUNTIFS('manual matches'!$A:$A,$A476,'manual matches'!$B:$B,$B476,'manual matches'!$C:$C,"&gt;""")</f>
        <v>0</v>
      </c>
      <c r="F476">
        <f t="shared" si="9"/>
        <v>1</v>
      </c>
    </row>
    <row r="477" spans="1:7" x14ac:dyDescent="0.25">
      <c r="A477" t="s">
        <v>2956</v>
      </c>
      <c r="B477" t="s">
        <v>2959</v>
      </c>
      <c r="C477">
        <f>COUNTIFS('auto matches'!$F:$F,$A477,'auto matches'!$G:$G,$B477)</f>
        <v>1</v>
      </c>
      <c r="D477">
        <f>COUNTIFS('auto matches'!$F:$F,$A477,'auto matches'!$G:$G,$B477,'auto matches'!$M:$M,"Y")</f>
        <v>1</v>
      </c>
      <c r="E477">
        <f>COUNTIFS('manual matches'!$A:$A,$A477,'manual matches'!$B:$B,$B477,'manual matches'!$C:$C,"&gt;""")</f>
        <v>0</v>
      </c>
      <c r="F477">
        <f t="shared" si="9"/>
        <v>1</v>
      </c>
    </row>
    <row r="478" spans="1:7" x14ac:dyDescent="0.25">
      <c r="A478" t="s">
        <v>2960</v>
      </c>
      <c r="B478" t="s">
        <v>2964</v>
      </c>
      <c r="C478">
        <f>COUNTIFS('auto matches'!$F:$F,$A478,'auto matches'!$G:$G,$B478)</f>
        <v>2</v>
      </c>
      <c r="D478">
        <f>COUNTIFS('auto matches'!$F:$F,$A478,'auto matches'!$G:$G,$B478,'auto matches'!$M:$M,"Y")</f>
        <v>1</v>
      </c>
      <c r="E478">
        <f>COUNTIFS('manual matches'!$A:$A,$A478,'manual matches'!$B:$B,$B478,'manual matches'!$C:$C,"&gt;""")</f>
        <v>0</v>
      </c>
      <c r="F478">
        <f t="shared" si="9"/>
        <v>1</v>
      </c>
    </row>
    <row r="479" spans="1:7" x14ac:dyDescent="0.25">
      <c r="A479" t="s">
        <v>2966</v>
      </c>
      <c r="B479" t="s">
        <v>2970</v>
      </c>
      <c r="C479">
        <f>COUNTIFS('auto matches'!$F:$F,$A479,'auto matches'!$G:$G,$B479)</f>
        <v>2</v>
      </c>
      <c r="D479">
        <f>COUNTIFS('auto matches'!$F:$F,$A479,'auto matches'!$G:$G,$B479,'auto matches'!$M:$M,"Y")</f>
        <v>1</v>
      </c>
      <c r="E479">
        <f>COUNTIFS('manual matches'!$A:$A,$A479,'manual matches'!$B:$B,$B479,'manual matches'!$C:$C,"&gt;""")</f>
        <v>0</v>
      </c>
      <c r="F479">
        <f t="shared" si="9"/>
        <v>1</v>
      </c>
    </row>
    <row r="480" spans="1:7" x14ac:dyDescent="0.25">
      <c r="A480" t="s">
        <v>2972</v>
      </c>
      <c r="B480" t="s">
        <v>2975</v>
      </c>
      <c r="C480">
        <f>COUNTIFS('auto matches'!$F:$F,$A480,'auto matches'!$G:$G,$B480)</f>
        <v>1</v>
      </c>
      <c r="D480">
        <f>COUNTIFS('auto matches'!$F:$F,$A480,'auto matches'!$G:$G,$B480,'auto matches'!$M:$M,"Y")</f>
        <v>1</v>
      </c>
      <c r="E480">
        <f>COUNTIFS('manual matches'!$A:$A,$A480,'manual matches'!$B:$B,$B480,'manual matches'!$C:$C,"&gt;""")</f>
        <v>0</v>
      </c>
      <c r="F480">
        <f t="shared" si="9"/>
        <v>1</v>
      </c>
    </row>
    <row r="481" spans="1:6" x14ac:dyDescent="0.25">
      <c r="A481" t="s">
        <v>2976</v>
      </c>
      <c r="B481" t="s">
        <v>2979</v>
      </c>
      <c r="C481">
        <f>COUNTIFS('auto matches'!$F:$F,$A481,'auto matches'!$G:$G,$B481)</f>
        <v>1</v>
      </c>
      <c r="D481">
        <f>COUNTIFS('auto matches'!$F:$F,$A481,'auto matches'!$G:$G,$B481,'auto matches'!$M:$M,"Y")</f>
        <v>1</v>
      </c>
      <c r="E481">
        <f>COUNTIFS('manual matches'!$A:$A,$A481,'manual matches'!$B:$B,$B481,'manual matches'!$C:$C,"&gt;""")</f>
        <v>0</v>
      </c>
      <c r="F481">
        <f t="shared" si="9"/>
        <v>1</v>
      </c>
    </row>
    <row r="482" spans="1:6" x14ac:dyDescent="0.25">
      <c r="A482" t="s">
        <v>2976</v>
      </c>
      <c r="B482" t="s">
        <v>2982</v>
      </c>
      <c r="C482">
        <f>COUNTIFS('auto matches'!$F:$F,$A482,'auto matches'!$G:$G,$B482)</f>
        <v>2</v>
      </c>
      <c r="D482">
        <f>COUNTIFS('auto matches'!$F:$F,$A482,'auto matches'!$G:$G,$B482,'auto matches'!$M:$M,"Y")</f>
        <v>1</v>
      </c>
      <c r="E482">
        <f>COUNTIFS('manual matches'!$A:$A,$A482,'manual matches'!$B:$B,$B482,'manual matches'!$C:$C,"&gt;""")</f>
        <v>0</v>
      </c>
      <c r="F482">
        <f t="shared" si="9"/>
        <v>1</v>
      </c>
    </row>
    <row r="483" spans="1:6" x14ac:dyDescent="0.25">
      <c r="A483" t="s">
        <v>2985</v>
      </c>
      <c r="B483" t="s">
        <v>2989</v>
      </c>
      <c r="C483">
        <f>COUNTIFS('auto matches'!$F:$F,$A483,'auto matches'!$G:$G,$B483)</f>
        <v>1</v>
      </c>
      <c r="D483">
        <f>COUNTIFS('auto matches'!$F:$F,$A483,'auto matches'!$G:$G,$B483,'auto matches'!$M:$M,"Y")</f>
        <v>1</v>
      </c>
      <c r="E483">
        <f>COUNTIFS('manual matches'!$A:$A,$A483,'manual matches'!$B:$B,$B483,'manual matches'!$C:$C,"&gt;""")</f>
        <v>0</v>
      </c>
      <c r="F483">
        <f t="shared" si="9"/>
        <v>1</v>
      </c>
    </row>
    <row r="484" spans="1:6" x14ac:dyDescent="0.25">
      <c r="A484" t="s">
        <v>2985</v>
      </c>
      <c r="B484" t="s">
        <v>2992</v>
      </c>
      <c r="C484">
        <f>COUNTIFS('auto matches'!$F:$F,$A484,'auto matches'!$G:$G,$B484)</f>
        <v>2</v>
      </c>
      <c r="D484">
        <f>COUNTIFS('auto matches'!$F:$F,$A484,'auto matches'!$G:$G,$B484,'auto matches'!$M:$M,"Y")</f>
        <v>1</v>
      </c>
      <c r="E484">
        <f>COUNTIFS('manual matches'!$A:$A,$A484,'manual matches'!$B:$B,$B484,'manual matches'!$C:$C,"&gt;""")</f>
        <v>0</v>
      </c>
      <c r="F484">
        <f t="shared" si="9"/>
        <v>1</v>
      </c>
    </row>
    <row r="485" spans="1:6" x14ac:dyDescent="0.25">
      <c r="A485" t="s">
        <v>2994</v>
      </c>
      <c r="B485" t="s">
        <v>2997</v>
      </c>
      <c r="C485">
        <f>COUNTIFS('auto matches'!$F:$F,$A485,'auto matches'!$G:$G,$B485)</f>
        <v>1</v>
      </c>
      <c r="D485">
        <f>COUNTIFS('auto matches'!$F:$F,$A485,'auto matches'!$G:$G,$B485,'auto matches'!$M:$M,"Y")</f>
        <v>1</v>
      </c>
      <c r="E485">
        <f>COUNTIFS('manual matches'!$A:$A,$A485,'manual matches'!$B:$B,$B485,'manual matches'!$C:$C,"&gt;""")</f>
        <v>0</v>
      </c>
      <c r="F485">
        <f t="shared" si="9"/>
        <v>1</v>
      </c>
    </row>
    <row r="486" spans="1:6" x14ac:dyDescent="0.25">
      <c r="A486" t="s">
        <v>2998</v>
      </c>
      <c r="B486" t="s">
        <v>1919</v>
      </c>
      <c r="C486">
        <f>COUNTIFS('auto matches'!$F:$F,$A486,'auto matches'!$G:$G,$B486)</f>
        <v>3</v>
      </c>
      <c r="D486">
        <f>COUNTIFS('auto matches'!$F:$F,$A486,'auto matches'!$G:$G,$B486,'auto matches'!$M:$M,"Y")</f>
        <v>1</v>
      </c>
      <c r="E486">
        <f>COUNTIFS('manual matches'!$A:$A,$A486,'manual matches'!$B:$B,$B486,'manual matches'!$C:$C,"&gt;""")</f>
        <v>0</v>
      </c>
      <c r="F486">
        <f t="shared" si="9"/>
        <v>1</v>
      </c>
    </row>
    <row r="487" spans="1:6" x14ac:dyDescent="0.25">
      <c r="A487" t="s">
        <v>3009</v>
      </c>
      <c r="B487" t="s">
        <v>3010</v>
      </c>
      <c r="C487">
        <f>COUNTIFS('auto matches'!$F:$F,$A487,'auto matches'!$G:$G,$B487)</f>
        <v>1</v>
      </c>
      <c r="D487">
        <f>COUNTIFS('auto matches'!$F:$F,$A487,'auto matches'!$G:$G,$B487,'auto matches'!$M:$M,"Y")</f>
        <v>1</v>
      </c>
      <c r="E487">
        <f>COUNTIFS('manual matches'!$A:$A,$A487,'manual matches'!$B:$B,$B487,'manual matches'!$C:$C,"&gt;""")</f>
        <v>0</v>
      </c>
      <c r="F487">
        <f t="shared" si="9"/>
        <v>1</v>
      </c>
    </row>
    <row r="488" spans="1:6" x14ac:dyDescent="0.25">
      <c r="A488" t="s">
        <v>3011</v>
      </c>
      <c r="B488" t="s">
        <v>3015</v>
      </c>
      <c r="C488">
        <f>COUNTIFS('auto matches'!$F:$F,$A488,'auto matches'!$G:$G,$B488)</f>
        <v>4</v>
      </c>
      <c r="D488">
        <f>COUNTIFS('auto matches'!$F:$F,$A488,'auto matches'!$G:$G,$B488,'auto matches'!$M:$M,"Y")</f>
        <v>1</v>
      </c>
      <c r="E488">
        <f>COUNTIFS('manual matches'!$A:$A,$A488,'manual matches'!$B:$B,$B488,'manual matches'!$C:$C,"&gt;""")</f>
        <v>0</v>
      </c>
      <c r="F488">
        <f t="shared" si="9"/>
        <v>1</v>
      </c>
    </row>
    <row r="489" spans="1:6" x14ac:dyDescent="0.25">
      <c r="A489" t="s">
        <v>3011</v>
      </c>
      <c r="B489" t="s">
        <v>4676</v>
      </c>
      <c r="C489">
        <f>COUNTIFS('auto matches'!$F:$F,$A489,'auto matches'!$G:$G,$B489)</f>
        <v>0</v>
      </c>
      <c r="D489">
        <f>COUNTIFS('auto matches'!$F:$F,$A489,'auto matches'!$G:$G,$B489,'auto matches'!$M:$M,"Y")</f>
        <v>0</v>
      </c>
      <c r="E489">
        <f>COUNTIFS('manual matches'!$A:$A,$A489,'manual matches'!$B:$B,$B489,'manual matches'!$C:$C,"&gt;""")</f>
        <v>1</v>
      </c>
      <c r="F489">
        <f t="shared" si="9"/>
        <v>1</v>
      </c>
    </row>
    <row r="490" spans="1:6" x14ac:dyDescent="0.25">
      <c r="A490" t="s">
        <v>3022</v>
      </c>
      <c r="B490" t="s">
        <v>3025</v>
      </c>
      <c r="C490">
        <f>COUNTIFS('auto matches'!$F:$F,$A490,'auto matches'!$G:$G,$B490)</f>
        <v>1</v>
      </c>
      <c r="D490">
        <f>COUNTIFS('auto matches'!$F:$F,$A490,'auto matches'!$G:$G,$B490,'auto matches'!$M:$M,"Y")</f>
        <v>1</v>
      </c>
      <c r="E490">
        <f>COUNTIFS('manual matches'!$A:$A,$A490,'manual matches'!$B:$B,$B490,'manual matches'!$C:$C,"&gt;""")</f>
        <v>0</v>
      </c>
      <c r="F490">
        <f t="shared" si="9"/>
        <v>1</v>
      </c>
    </row>
    <row r="491" spans="1:6" x14ac:dyDescent="0.25">
      <c r="A491" t="s">
        <v>3026</v>
      </c>
      <c r="B491" t="s">
        <v>3029</v>
      </c>
      <c r="C491">
        <f>COUNTIFS('auto matches'!$F:$F,$A491,'auto matches'!$G:$G,$B491)</f>
        <v>2</v>
      </c>
      <c r="D491">
        <f>COUNTIFS('auto matches'!$F:$F,$A491,'auto matches'!$G:$G,$B491,'auto matches'!$M:$M,"Y")</f>
        <v>1</v>
      </c>
      <c r="E491">
        <f>COUNTIFS('manual matches'!$A:$A,$A491,'manual matches'!$B:$B,$B491,'manual matches'!$C:$C,"&gt;""")</f>
        <v>0</v>
      </c>
      <c r="F491">
        <f t="shared" si="9"/>
        <v>1</v>
      </c>
    </row>
    <row r="492" spans="1:6" x14ac:dyDescent="0.25">
      <c r="A492" t="s">
        <v>3031</v>
      </c>
      <c r="B492" t="s">
        <v>3035</v>
      </c>
      <c r="C492">
        <f>COUNTIFS('auto matches'!$F:$F,$A492,'auto matches'!$G:$G,$B492)</f>
        <v>4</v>
      </c>
      <c r="D492">
        <f>COUNTIFS('auto matches'!$F:$F,$A492,'auto matches'!$G:$G,$B492,'auto matches'!$M:$M,"Y")</f>
        <v>1</v>
      </c>
      <c r="E492">
        <f>COUNTIFS('manual matches'!$A:$A,$A492,'manual matches'!$B:$B,$B492,'manual matches'!$C:$C,"&gt;""")</f>
        <v>0</v>
      </c>
      <c r="F492">
        <f t="shared" si="9"/>
        <v>1</v>
      </c>
    </row>
    <row r="493" spans="1:6" x14ac:dyDescent="0.25">
      <c r="A493" t="s">
        <v>4677</v>
      </c>
      <c r="B493" t="s">
        <v>4678</v>
      </c>
      <c r="C493">
        <f>COUNTIFS('auto matches'!$F:$F,$A493,'auto matches'!$G:$G,$B493)</f>
        <v>0</v>
      </c>
      <c r="D493">
        <f>COUNTIFS('auto matches'!$F:$F,$A493,'auto matches'!$G:$G,$B493,'auto matches'!$M:$M,"Y")</f>
        <v>0</v>
      </c>
      <c r="E493">
        <f>COUNTIFS('manual matches'!$A:$A,$A493,'manual matches'!$B:$B,$B493,'manual matches'!$C:$C,"&gt;""")</f>
        <v>1</v>
      </c>
      <c r="F493">
        <f t="shared" si="9"/>
        <v>1</v>
      </c>
    </row>
    <row r="494" spans="1:6" x14ac:dyDescent="0.25">
      <c r="A494" t="s">
        <v>3041</v>
      </c>
      <c r="B494" t="s">
        <v>3045</v>
      </c>
      <c r="C494">
        <f>COUNTIFS('auto matches'!$F:$F,$A494,'auto matches'!$G:$G,$B494)</f>
        <v>2</v>
      </c>
      <c r="D494">
        <f>COUNTIFS('auto matches'!$F:$F,$A494,'auto matches'!$G:$G,$B494,'auto matches'!$M:$M,"Y")</f>
        <v>1</v>
      </c>
      <c r="E494">
        <f>COUNTIFS('manual matches'!$A:$A,$A494,'manual matches'!$B:$B,$B494,'manual matches'!$C:$C,"&gt;""")</f>
        <v>0</v>
      </c>
      <c r="F494">
        <f t="shared" si="9"/>
        <v>1</v>
      </c>
    </row>
    <row r="495" spans="1:6" x14ac:dyDescent="0.25">
      <c r="A495" t="s">
        <v>3047</v>
      </c>
      <c r="B495" t="s">
        <v>3051</v>
      </c>
      <c r="C495">
        <f>COUNTIFS('auto matches'!$F:$F,$A495,'auto matches'!$G:$G,$B495)</f>
        <v>2</v>
      </c>
      <c r="D495">
        <f>COUNTIFS('auto matches'!$F:$F,$A495,'auto matches'!$G:$G,$B495,'auto matches'!$M:$M,"Y")</f>
        <v>1</v>
      </c>
      <c r="E495">
        <f>COUNTIFS('manual matches'!$A:$A,$A495,'manual matches'!$B:$B,$B495,'manual matches'!$C:$C,"&gt;""")</f>
        <v>0</v>
      </c>
      <c r="F495">
        <f t="shared" si="9"/>
        <v>1</v>
      </c>
    </row>
    <row r="496" spans="1:6" x14ac:dyDescent="0.25">
      <c r="A496" t="s">
        <v>3053</v>
      </c>
      <c r="B496" t="s">
        <v>3056</v>
      </c>
      <c r="C496">
        <f>COUNTIFS('auto matches'!$F:$F,$A496,'auto matches'!$G:$G,$B496)</f>
        <v>1</v>
      </c>
      <c r="D496">
        <f>COUNTIFS('auto matches'!$F:$F,$A496,'auto matches'!$G:$G,$B496,'auto matches'!$M:$M,"Y")</f>
        <v>1</v>
      </c>
      <c r="E496">
        <f>COUNTIFS('manual matches'!$A:$A,$A496,'manual matches'!$B:$B,$B496,'manual matches'!$C:$C,"&gt;""")</f>
        <v>0</v>
      </c>
      <c r="F496">
        <f t="shared" si="9"/>
        <v>1</v>
      </c>
    </row>
    <row r="497" spans="1:7" x14ac:dyDescent="0.25">
      <c r="A497" t="s">
        <v>3053</v>
      </c>
      <c r="B497" t="s">
        <v>3058</v>
      </c>
      <c r="C497">
        <f>COUNTIFS('auto matches'!$F:$F,$A497,'auto matches'!$G:$G,$B497)</f>
        <v>2</v>
      </c>
      <c r="D497">
        <f>COUNTIFS('auto matches'!$F:$F,$A497,'auto matches'!$G:$G,$B497,'auto matches'!$M:$M,"Y")</f>
        <v>1</v>
      </c>
      <c r="E497">
        <f>COUNTIFS('manual matches'!$A:$A,$A497,'manual matches'!$B:$B,$B497,'manual matches'!$C:$C,"&gt;""")</f>
        <v>0</v>
      </c>
      <c r="F497">
        <f t="shared" si="9"/>
        <v>1</v>
      </c>
    </row>
    <row r="498" spans="1:7" x14ac:dyDescent="0.25">
      <c r="A498" t="s">
        <v>3063</v>
      </c>
      <c r="B498" t="s">
        <v>3066</v>
      </c>
      <c r="C498">
        <f>COUNTIFS('auto matches'!$F:$F,$A498,'auto matches'!$G:$G,$B498)</f>
        <v>1</v>
      </c>
      <c r="D498">
        <f>COUNTIFS('auto matches'!$F:$F,$A498,'auto matches'!$G:$G,$B498,'auto matches'!$M:$M,"Y")</f>
        <v>1</v>
      </c>
      <c r="E498">
        <f>COUNTIFS('manual matches'!$A:$A,$A498,'manual matches'!$B:$B,$B498,'manual matches'!$C:$C,"&gt;""")</f>
        <v>0</v>
      </c>
      <c r="F498">
        <f t="shared" si="9"/>
        <v>1</v>
      </c>
    </row>
    <row r="499" spans="1:7" x14ac:dyDescent="0.25">
      <c r="A499" t="s">
        <v>3067</v>
      </c>
      <c r="B499" t="s">
        <v>3070</v>
      </c>
      <c r="C499">
        <f>COUNTIFS('auto matches'!$F:$F,$A499,'auto matches'!$G:$G,$B499)</f>
        <v>2</v>
      </c>
      <c r="D499">
        <f>COUNTIFS('auto matches'!$F:$F,$A499,'auto matches'!$G:$G,$B499,'auto matches'!$M:$M,"Y")</f>
        <v>1</v>
      </c>
      <c r="E499">
        <f>COUNTIFS('manual matches'!$A:$A,$A499,'manual matches'!$B:$B,$B499,'manual matches'!$C:$C,"&gt;""")</f>
        <v>0</v>
      </c>
      <c r="F499">
        <f t="shared" si="9"/>
        <v>1</v>
      </c>
    </row>
    <row r="500" spans="1:7" x14ac:dyDescent="0.25">
      <c r="A500" t="s">
        <v>3067</v>
      </c>
      <c r="B500" t="s">
        <v>3074</v>
      </c>
      <c r="C500">
        <f>COUNTIFS('auto matches'!$F:$F,$A500,'auto matches'!$G:$G,$B500)</f>
        <v>2</v>
      </c>
      <c r="D500">
        <f>COUNTIFS('auto matches'!$F:$F,$A500,'auto matches'!$G:$G,$B500,'auto matches'!$M:$M,"Y")</f>
        <v>1</v>
      </c>
      <c r="E500">
        <f>COUNTIFS('manual matches'!$A:$A,$A500,'manual matches'!$B:$B,$B500,'manual matches'!$C:$C,"&gt;""")</f>
        <v>0</v>
      </c>
      <c r="F500">
        <f t="shared" si="9"/>
        <v>1</v>
      </c>
    </row>
    <row r="501" spans="1:7" x14ac:dyDescent="0.25">
      <c r="A501" t="s">
        <v>3076</v>
      </c>
      <c r="B501" t="s">
        <v>3079</v>
      </c>
      <c r="C501">
        <f>COUNTIFS('auto matches'!$F:$F,$A501,'auto matches'!$G:$G,$B501)</f>
        <v>1</v>
      </c>
      <c r="D501">
        <f>COUNTIFS('auto matches'!$F:$F,$A501,'auto matches'!$G:$G,$B501,'auto matches'!$M:$M,"Y")</f>
        <v>1</v>
      </c>
      <c r="E501">
        <f>COUNTIFS('manual matches'!$A:$A,$A501,'manual matches'!$B:$B,$B501,'manual matches'!$C:$C,"&gt;""")</f>
        <v>0</v>
      </c>
      <c r="F501">
        <f t="shared" si="9"/>
        <v>1</v>
      </c>
    </row>
    <row r="502" spans="1:7" x14ac:dyDescent="0.25">
      <c r="A502" t="s">
        <v>3076</v>
      </c>
      <c r="B502" t="s">
        <v>3081</v>
      </c>
      <c r="C502">
        <f>COUNTIFS('auto matches'!$F:$F,$A502,'auto matches'!$G:$G,$B502)</f>
        <v>1</v>
      </c>
      <c r="D502">
        <f>COUNTIFS('auto matches'!$F:$F,$A502,'auto matches'!$G:$G,$B502,'auto matches'!$M:$M,"Y")</f>
        <v>1</v>
      </c>
      <c r="E502">
        <f>COUNTIFS('manual matches'!$A:$A,$A502,'manual matches'!$B:$B,$B502,'manual matches'!$C:$C,"&gt;""")</f>
        <v>0</v>
      </c>
      <c r="F502">
        <f t="shared" si="9"/>
        <v>1</v>
      </c>
    </row>
    <row r="503" spans="1:7" x14ac:dyDescent="0.25">
      <c r="A503" t="s">
        <v>3076</v>
      </c>
      <c r="B503" t="s">
        <v>3083</v>
      </c>
      <c r="C503">
        <f>COUNTIFS('auto matches'!$F:$F,$A503,'auto matches'!$G:$G,$B503)</f>
        <v>5</v>
      </c>
      <c r="D503">
        <f>COUNTIFS('auto matches'!$F:$F,$A503,'auto matches'!$G:$G,$B503,'auto matches'!$M:$M,"Y")</f>
        <v>1</v>
      </c>
      <c r="E503">
        <f>COUNTIFS('manual matches'!$A:$A,$A503,'manual matches'!$B:$B,$B503,'manual matches'!$C:$C,"&gt;""")</f>
        <v>0</v>
      </c>
      <c r="F503">
        <f t="shared" si="9"/>
        <v>1</v>
      </c>
    </row>
    <row r="504" spans="1:7" x14ac:dyDescent="0.25">
      <c r="A504" t="s">
        <v>3095</v>
      </c>
      <c r="B504" t="s">
        <v>3099</v>
      </c>
      <c r="C504">
        <f>COUNTIFS('auto matches'!$F:$F,$A504,'auto matches'!$G:$G,$B504)</f>
        <v>1</v>
      </c>
      <c r="D504">
        <f>COUNTIFS('auto matches'!$F:$F,$A504,'auto matches'!$G:$G,$B504,'auto matches'!$M:$M,"Y")</f>
        <v>1</v>
      </c>
      <c r="E504">
        <f>COUNTIFS('manual matches'!$A:$A,$A504,'manual matches'!$B:$B,$B504,'manual matches'!$C:$C,"&gt;""")</f>
        <v>0</v>
      </c>
      <c r="F504">
        <f t="shared" si="9"/>
        <v>1</v>
      </c>
    </row>
    <row r="505" spans="1:7" x14ac:dyDescent="0.25">
      <c r="A505" t="s">
        <v>3095</v>
      </c>
      <c r="B505" t="s">
        <v>3101</v>
      </c>
      <c r="C505">
        <f>COUNTIFS('auto matches'!$F:$F,$A505,'auto matches'!$G:$G,$B505)</f>
        <v>1</v>
      </c>
      <c r="D505">
        <f>COUNTIFS('auto matches'!$F:$F,$A505,'auto matches'!$G:$G,$B505,'auto matches'!$M:$M,"Y")</f>
        <v>1</v>
      </c>
      <c r="E505">
        <f>COUNTIFS('manual matches'!$A:$A,$A505,'manual matches'!$B:$B,$B505,'manual matches'!$C:$C,"&gt;""")</f>
        <v>0</v>
      </c>
      <c r="F505">
        <f t="shared" si="9"/>
        <v>1</v>
      </c>
    </row>
    <row r="506" spans="1:7" x14ac:dyDescent="0.25">
      <c r="A506" t="s">
        <v>3102</v>
      </c>
      <c r="B506" t="s">
        <v>3106</v>
      </c>
      <c r="C506">
        <f>COUNTIFS('auto matches'!$F:$F,$A506,'auto matches'!$G:$G,$B506)</f>
        <v>3</v>
      </c>
      <c r="D506">
        <f>COUNTIFS('auto matches'!$F:$F,$A506,'auto matches'!$G:$G,$B506,'auto matches'!$M:$M,"Y")</f>
        <v>1</v>
      </c>
      <c r="E506">
        <f>COUNTIFS('manual matches'!$A:$A,$A506,'manual matches'!$B:$B,$B506,'manual matches'!$C:$C,"&gt;""")</f>
        <v>0</v>
      </c>
      <c r="F506">
        <f t="shared" si="9"/>
        <v>1</v>
      </c>
    </row>
    <row r="507" spans="1:7" x14ac:dyDescent="0.25">
      <c r="A507" t="s">
        <v>3110</v>
      </c>
      <c r="B507" t="s">
        <v>3113</v>
      </c>
      <c r="C507">
        <f>COUNTIFS('auto matches'!$F:$F,$A507,'auto matches'!$G:$G,$B507)</f>
        <v>2</v>
      </c>
      <c r="D507">
        <f>COUNTIFS('auto matches'!$F:$F,$A507,'auto matches'!$G:$G,$B507,'auto matches'!$M:$M,"Y")</f>
        <v>1</v>
      </c>
      <c r="E507">
        <f>COUNTIFS('manual matches'!$A:$A,$A507,'manual matches'!$B:$B,$B507,'manual matches'!$C:$C,"&gt;""")</f>
        <v>0</v>
      </c>
      <c r="F507">
        <f t="shared" si="9"/>
        <v>1</v>
      </c>
    </row>
    <row r="508" spans="1:7" x14ac:dyDescent="0.25">
      <c r="A508" t="s">
        <v>3115</v>
      </c>
      <c r="B508" t="s">
        <v>3118</v>
      </c>
      <c r="C508">
        <f>COUNTIFS('auto matches'!$F:$F,$A508,'auto matches'!$G:$G,$B508)</f>
        <v>2</v>
      </c>
      <c r="D508">
        <f>COUNTIFS('auto matches'!$F:$F,$A508,'auto matches'!$G:$G,$B508,'auto matches'!$M:$M,"Y")</f>
        <v>1</v>
      </c>
      <c r="E508">
        <f>COUNTIFS('manual matches'!$A:$A,$A508,'manual matches'!$B:$B,$B508,'manual matches'!$C:$C,"&gt;""")</f>
        <v>0</v>
      </c>
      <c r="F508">
        <f t="shared" si="9"/>
        <v>1</v>
      </c>
    </row>
    <row r="509" spans="1:7" x14ac:dyDescent="0.25">
      <c r="A509" t="s">
        <v>3120</v>
      </c>
      <c r="B509" t="s">
        <v>3123</v>
      </c>
      <c r="C509">
        <f>COUNTIFS('auto matches'!$F:$F,$A509,'auto matches'!$G:$G,$B509)</f>
        <v>1</v>
      </c>
      <c r="D509">
        <f>COUNTIFS('auto matches'!$F:$F,$A509,'auto matches'!$G:$G,$B509,'auto matches'!$M:$M,"Y")</f>
        <v>0</v>
      </c>
      <c r="E509">
        <f>COUNTIFS('manual matches'!$A:$A,$A509,'manual matches'!$B:$B,$B509,'manual matches'!$C:$C,"&gt;""")</f>
        <v>0</v>
      </c>
      <c r="F509">
        <f t="shared" si="9"/>
        <v>0</v>
      </c>
      <c r="G509" t="s">
        <v>3432</v>
      </c>
    </row>
    <row r="510" spans="1:7" x14ac:dyDescent="0.25">
      <c r="A510" t="s">
        <v>3124</v>
      </c>
      <c r="B510" t="s">
        <v>3127</v>
      </c>
      <c r="C510">
        <f>COUNTIFS('auto matches'!$F:$F,$A510,'auto matches'!$G:$G,$B510)</f>
        <v>1</v>
      </c>
      <c r="D510">
        <f>COUNTIFS('auto matches'!$F:$F,$A510,'auto matches'!$G:$G,$B510,'auto matches'!$M:$M,"Y")</f>
        <v>1</v>
      </c>
      <c r="E510">
        <f>COUNTIFS('manual matches'!$A:$A,$A510,'manual matches'!$B:$B,$B510,'manual matches'!$C:$C,"&gt;""")</f>
        <v>0</v>
      </c>
      <c r="F510">
        <f t="shared" si="9"/>
        <v>1</v>
      </c>
    </row>
    <row r="511" spans="1:7" x14ac:dyDescent="0.25">
      <c r="A511" t="s">
        <v>3128</v>
      </c>
      <c r="B511" t="s">
        <v>3131</v>
      </c>
      <c r="C511">
        <f>COUNTIFS('auto matches'!$F:$F,$A511,'auto matches'!$G:$G,$B511)</f>
        <v>1</v>
      </c>
      <c r="D511">
        <f>COUNTIFS('auto matches'!$F:$F,$A511,'auto matches'!$G:$G,$B511,'auto matches'!$M:$M,"Y")</f>
        <v>1</v>
      </c>
      <c r="E511">
        <f>COUNTIFS('manual matches'!$A:$A,$A511,'manual matches'!$B:$B,$B511,'manual matches'!$C:$C,"&gt;""")</f>
        <v>0</v>
      </c>
      <c r="F511">
        <f t="shared" si="9"/>
        <v>1</v>
      </c>
    </row>
    <row r="512" spans="1:7" x14ac:dyDescent="0.25">
      <c r="A512" t="s">
        <v>4679</v>
      </c>
      <c r="B512" t="s">
        <v>4680</v>
      </c>
      <c r="C512">
        <f>COUNTIFS('auto matches'!$F:$F,$A512,'auto matches'!$G:$G,$B512)</f>
        <v>0</v>
      </c>
      <c r="D512">
        <f>COUNTIFS('auto matches'!$F:$F,$A512,'auto matches'!$G:$G,$B512,'auto matches'!$M:$M,"Y")</f>
        <v>0</v>
      </c>
      <c r="E512">
        <f>COUNTIFS('manual matches'!$A:$A,$A512,'manual matches'!$B:$B,$B512,'manual matches'!$C:$C,"&gt;""")</f>
        <v>1</v>
      </c>
      <c r="F512">
        <f t="shared" si="9"/>
        <v>1</v>
      </c>
    </row>
    <row r="513" spans="1:6" x14ac:dyDescent="0.25">
      <c r="A513" t="s">
        <v>3132</v>
      </c>
      <c r="B513" t="s">
        <v>3132</v>
      </c>
      <c r="C513">
        <f>COUNTIFS('auto matches'!$F:$F,$A513,'auto matches'!$G:$G,$B513)</f>
        <v>5</v>
      </c>
      <c r="D513">
        <f>COUNTIFS('auto matches'!$F:$F,$A513,'auto matches'!$G:$G,$B513,'auto matches'!$M:$M,"Y")</f>
        <v>1</v>
      </c>
      <c r="E513">
        <f>COUNTIFS('manual matches'!$A:$A,$A513,'manual matches'!$B:$B,$B513,'manual matches'!$C:$C,"&gt;""")</f>
        <v>0</v>
      </c>
      <c r="F513">
        <f t="shared" si="9"/>
        <v>1</v>
      </c>
    </row>
    <row r="514" spans="1:6" x14ac:dyDescent="0.25">
      <c r="A514" t="s">
        <v>3148</v>
      </c>
      <c r="B514" t="s">
        <v>3151</v>
      </c>
      <c r="C514">
        <f>COUNTIFS('auto matches'!$F:$F,$A514,'auto matches'!$G:$G,$B514)</f>
        <v>2</v>
      </c>
      <c r="D514">
        <f>COUNTIFS('auto matches'!$F:$F,$A514,'auto matches'!$G:$G,$B514,'auto matches'!$M:$M,"Y")</f>
        <v>1</v>
      </c>
      <c r="E514">
        <f>COUNTIFS('manual matches'!$A:$A,$A514,'manual matches'!$B:$B,$B514,'manual matches'!$C:$C,"&gt;""")</f>
        <v>0</v>
      </c>
      <c r="F514">
        <f t="shared" si="9"/>
        <v>1</v>
      </c>
    </row>
    <row r="515" spans="1:6" x14ac:dyDescent="0.25">
      <c r="A515" t="s">
        <v>3153</v>
      </c>
      <c r="B515" t="s">
        <v>3156</v>
      </c>
      <c r="C515">
        <f>COUNTIFS('auto matches'!$F:$F,$A515,'auto matches'!$G:$G,$B515)</f>
        <v>2</v>
      </c>
      <c r="D515">
        <f>COUNTIFS('auto matches'!$F:$F,$A515,'auto matches'!$G:$G,$B515,'auto matches'!$M:$M,"Y")</f>
        <v>1</v>
      </c>
      <c r="E515">
        <f>COUNTIFS('manual matches'!$A:$A,$A515,'manual matches'!$B:$B,$B515,'manual matches'!$C:$C,"&gt;""")</f>
        <v>0</v>
      </c>
      <c r="F515">
        <f t="shared" ref="F515:F578" si="10">SUM(D515:E515)</f>
        <v>1</v>
      </c>
    </row>
    <row r="516" spans="1:6" x14ac:dyDescent="0.25">
      <c r="A516" t="s">
        <v>3153</v>
      </c>
      <c r="B516" t="s">
        <v>3159</v>
      </c>
      <c r="C516">
        <f>COUNTIFS('auto matches'!$F:$F,$A516,'auto matches'!$G:$G,$B516)</f>
        <v>1</v>
      </c>
      <c r="D516">
        <f>COUNTIFS('auto matches'!$F:$F,$A516,'auto matches'!$G:$G,$B516,'auto matches'!$M:$M,"Y")</f>
        <v>1</v>
      </c>
      <c r="E516">
        <f>COUNTIFS('manual matches'!$A:$A,$A516,'manual matches'!$B:$B,$B516,'manual matches'!$C:$C,"&gt;""")</f>
        <v>0</v>
      </c>
      <c r="F516">
        <f t="shared" si="10"/>
        <v>1</v>
      </c>
    </row>
    <row r="517" spans="1:6" x14ac:dyDescent="0.25">
      <c r="A517" t="s">
        <v>3153</v>
      </c>
      <c r="B517" t="s">
        <v>3161</v>
      </c>
      <c r="C517">
        <f>COUNTIFS('auto matches'!$F:$F,$A517,'auto matches'!$G:$G,$B517)</f>
        <v>1</v>
      </c>
      <c r="D517">
        <f>COUNTIFS('auto matches'!$F:$F,$A517,'auto matches'!$G:$G,$B517,'auto matches'!$M:$M,"Y")</f>
        <v>1</v>
      </c>
      <c r="E517">
        <f>COUNTIFS('manual matches'!$A:$A,$A517,'manual matches'!$B:$B,$B517,'manual matches'!$C:$C,"&gt;""")</f>
        <v>0</v>
      </c>
      <c r="F517">
        <f t="shared" si="10"/>
        <v>1</v>
      </c>
    </row>
    <row r="518" spans="1:6" x14ac:dyDescent="0.25">
      <c r="A518" t="s">
        <v>3153</v>
      </c>
      <c r="B518" t="s">
        <v>3163</v>
      </c>
      <c r="C518">
        <f>COUNTIFS('auto matches'!$F:$F,$A518,'auto matches'!$G:$G,$B518)</f>
        <v>3</v>
      </c>
      <c r="D518">
        <f>COUNTIFS('auto matches'!$F:$F,$A518,'auto matches'!$G:$G,$B518,'auto matches'!$M:$M,"Y")</f>
        <v>1</v>
      </c>
      <c r="E518">
        <f>COUNTIFS('manual matches'!$A:$A,$A518,'manual matches'!$B:$B,$B518,'manual matches'!$C:$C,"&gt;""")</f>
        <v>0</v>
      </c>
      <c r="F518">
        <f t="shared" si="10"/>
        <v>1</v>
      </c>
    </row>
    <row r="519" spans="1:6" x14ac:dyDescent="0.25">
      <c r="A519" t="s">
        <v>3168</v>
      </c>
      <c r="B519" t="s">
        <v>3171</v>
      </c>
      <c r="C519">
        <f>COUNTIFS('auto matches'!$F:$F,$A519,'auto matches'!$G:$G,$B519)</f>
        <v>2</v>
      </c>
      <c r="D519">
        <f>COUNTIFS('auto matches'!$F:$F,$A519,'auto matches'!$G:$G,$B519,'auto matches'!$M:$M,"Y")</f>
        <v>1</v>
      </c>
      <c r="E519">
        <f>COUNTIFS('manual matches'!$A:$A,$A519,'manual matches'!$B:$B,$B519,'manual matches'!$C:$C,"&gt;""")</f>
        <v>0</v>
      </c>
      <c r="F519">
        <f t="shared" si="10"/>
        <v>1</v>
      </c>
    </row>
    <row r="520" spans="1:6" x14ac:dyDescent="0.25">
      <c r="A520" t="s">
        <v>3174</v>
      </c>
      <c r="B520" t="s">
        <v>3177</v>
      </c>
      <c r="C520">
        <f>COUNTIFS('auto matches'!$F:$F,$A520,'auto matches'!$G:$G,$B520)</f>
        <v>1</v>
      </c>
      <c r="D520">
        <f>COUNTIFS('auto matches'!$F:$F,$A520,'auto matches'!$G:$G,$B520,'auto matches'!$M:$M,"Y")</f>
        <v>1</v>
      </c>
      <c r="E520">
        <f>COUNTIFS('manual matches'!$A:$A,$A520,'manual matches'!$B:$B,$B520,'manual matches'!$C:$C,"&gt;""")</f>
        <v>0</v>
      </c>
      <c r="F520">
        <f t="shared" si="10"/>
        <v>1</v>
      </c>
    </row>
    <row r="521" spans="1:6" x14ac:dyDescent="0.25">
      <c r="A521" t="s">
        <v>3178</v>
      </c>
      <c r="B521" t="s">
        <v>3182</v>
      </c>
      <c r="C521">
        <f>COUNTIFS('auto matches'!$F:$F,$A521,'auto matches'!$G:$G,$B521)</f>
        <v>2</v>
      </c>
      <c r="D521">
        <f>COUNTIFS('auto matches'!$F:$F,$A521,'auto matches'!$G:$G,$B521,'auto matches'!$M:$M,"Y")</f>
        <v>1</v>
      </c>
      <c r="E521">
        <f>COUNTIFS('manual matches'!$A:$A,$A521,'manual matches'!$B:$B,$B521,'manual matches'!$C:$C,"&gt;""")</f>
        <v>0</v>
      </c>
      <c r="F521">
        <f t="shared" si="10"/>
        <v>1</v>
      </c>
    </row>
    <row r="522" spans="1:6" x14ac:dyDescent="0.25">
      <c r="A522" t="s">
        <v>3184</v>
      </c>
      <c r="B522" t="s">
        <v>3187</v>
      </c>
      <c r="C522">
        <f>COUNTIFS('auto matches'!$F:$F,$A522,'auto matches'!$G:$G,$B522)</f>
        <v>8</v>
      </c>
      <c r="D522">
        <f>COUNTIFS('auto matches'!$F:$F,$A522,'auto matches'!$G:$G,$B522,'auto matches'!$M:$M,"Y")</f>
        <v>1</v>
      </c>
      <c r="E522">
        <f>COUNTIFS('manual matches'!$A:$A,$A522,'manual matches'!$B:$B,$B522,'manual matches'!$C:$C,"&gt;""")</f>
        <v>0</v>
      </c>
      <c r="F522">
        <f t="shared" si="10"/>
        <v>1</v>
      </c>
    </row>
    <row r="523" spans="1:6" x14ac:dyDescent="0.25">
      <c r="A523" t="s">
        <v>3184</v>
      </c>
      <c r="B523" t="s">
        <v>3198</v>
      </c>
      <c r="C523">
        <f>COUNTIFS('auto matches'!$F:$F,$A523,'auto matches'!$G:$G,$B523)</f>
        <v>3</v>
      </c>
      <c r="D523">
        <f>COUNTIFS('auto matches'!$F:$F,$A523,'auto matches'!$G:$G,$B523,'auto matches'!$M:$M,"Y")</f>
        <v>1</v>
      </c>
      <c r="E523">
        <f>COUNTIFS('manual matches'!$A:$A,$A523,'manual matches'!$B:$B,$B523,'manual matches'!$C:$C,"&gt;""")</f>
        <v>0</v>
      </c>
      <c r="F523">
        <f t="shared" si="10"/>
        <v>1</v>
      </c>
    </row>
    <row r="524" spans="1:6" x14ac:dyDescent="0.25">
      <c r="A524" t="s">
        <v>3184</v>
      </c>
      <c r="B524" t="s">
        <v>3203</v>
      </c>
      <c r="C524">
        <f>COUNTIFS('auto matches'!$F:$F,$A524,'auto matches'!$G:$G,$B524)</f>
        <v>2</v>
      </c>
      <c r="D524">
        <f>COUNTIFS('auto matches'!$F:$F,$A524,'auto matches'!$G:$G,$B524,'auto matches'!$M:$M,"Y")</f>
        <v>1</v>
      </c>
      <c r="E524">
        <f>COUNTIFS('manual matches'!$A:$A,$A524,'manual matches'!$B:$B,$B524,'manual matches'!$C:$C,"&gt;""")</f>
        <v>0</v>
      </c>
      <c r="F524">
        <f t="shared" si="10"/>
        <v>1</v>
      </c>
    </row>
    <row r="525" spans="1:6" x14ac:dyDescent="0.25">
      <c r="A525" t="s">
        <v>3184</v>
      </c>
      <c r="B525" t="s">
        <v>3207</v>
      </c>
      <c r="C525">
        <f>COUNTIFS('auto matches'!$F:$F,$A525,'auto matches'!$G:$G,$B525)</f>
        <v>4</v>
      </c>
      <c r="D525">
        <f>COUNTIFS('auto matches'!$F:$F,$A525,'auto matches'!$G:$G,$B525,'auto matches'!$M:$M,"Y")</f>
        <v>1</v>
      </c>
      <c r="E525">
        <f>COUNTIFS('manual matches'!$A:$A,$A525,'manual matches'!$B:$B,$B525,'manual matches'!$C:$C,"&gt;""")</f>
        <v>0</v>
      </c>
      <c r="F525">
        <f t="shared" si="10"/>
        <v>1</v>
      </c>
    </row>
    <row r="526" spans="1:6" x14ac:dyDescent="0.25">
      <c r="A526" t="s">
        <v>3184</v>
      </c>
      <c r="B526" t="s">
        <v>3213</v>
      </c>
      <c r="C526">
        <f>COUNTIFS('auto matches'!$F:$F,$A526,'auto matches'!$G:$G,$B526)</f>
        <v>5</v>
      </c>
      <c r="D526">
        <f>COUNTIFS('auto matches'!$F:$F,$A526,'auto matches'!$G:$G,$B526,'auto matches'!$M:$M,"Y")</f>
        <v>1</v>
      </c>
      <c r="E526">
        <f>COUNTIFS('manual matches'!$A:$A,$A526,'manual matches'!$B:$B,$B526,'manual matches'!$C:$C,"&gt;""")</f>
        <v>0</v>
      </c>
      <c r="F526">
        <f t="shared" si="10"/>
        <v>1</v>
      </c>
    </row>
    <row r="527" spans="1:6" x14ac:dyDescent="0.25">
      <c r="A527" t="s">
        <v>3184</v>
      </c>
      <c r="B527" t="s">
        <v>3224</v>
      </c>
      <c r="C527">
        <f>COUNTIFS('auto matches'!$F:$F,$A527,'auto matches'!$G:$G,$B527)</f>
        <v>6</v>
      </c>
      <c r="D527">
        <f>COUNTIFS('auto matches'!$F:$F,$A527,'auto matches'!$G:$G,$B527,'auto matches'!$M:$M,"Y")</f>
        <v>1</v>
      </c>
      <c r="E527">
        <f>COUNTIFS('manual matches'!$A:$A,$A527,'manual matches'!$B:$B,$B527,'manual matches'!$C:$C,"&gt;""")</f>
        <v>0</v>
      </c>
      <c r="F527">
        <f t="shared" si="10"/>
        <v>1</v>
      </c>
    </row>
    <row r="528" spans="1:6" x14ac:dyDescent="0.25">
      <c r="A528" t="s">
        <v>3232</v>
      </c>
      <c r="B528" t="s">
        <v>3235</v>
      </c>
      <c r="C528">
        <f>COUNTIFS('auto matches'!$F:$F,$A528,'auto matches'!$G:$G,$B528)</f>
        <v>1</v>
      </c>
      <c r="D528">
        <f>COUNTIFS('auto matches'!$F:$F,$A528,'auto matches'!$G:$G,$B528,'auto matches'!$M:$M,"Y")</f>
        <v>1</v>
      </c>
      <c r="E528">
        <f>COUNTIFS('manual matches'!$A:$A,$A528,'manual matches'!$B:$B,$B528,'manual matches'!$C:$C,"&gt;""")</f>
        <v>0</v>
      </c>
      <c r="F528">
        <f t="shared" si="10"/>
        <v>1</v>
      </c>
    </row>
    <row r="529" spans="1:6" x14ac:dyDescent="0.25">
      <c r="A529" t="s">
        <v>3236</v>
      </c>
      <c r="B529" t="s">
        <v>3240</v>
      </c>
      <c r="C529">
        <f>COUNTIFS('auto matches'!$F:$F,$A529,'auto matches'!$G:$G,$B529)</f>
        <v>3</v>
      </c>
      <c r="D529">
        <f>COUNTIFS('auto matches'!$F:$F,$A529,'auto matches'!$G:$G,$B529,'auto matches'!$M:$M,"Y")</f>
        <v>1</v>
      </c>
      <c r="E529">
        <f>COUNTIFS('manual matches'!$A:$A,$A529,'manual matches'!$B:$B,$B529,'manual matches'!$C:$C,"&gt;""")</f>
        <v>0</v>
      </c>
      <c r="F529">
        <f t="shared" si="10"/>
        <v>1</v>
      </c>
    </row>
    <row r="530" spans="1:6" x14ac:dyDescent="0.25">
      <c r="A530" t="s">
        <v>3244</v>
      </c>
      <c r="B530" t="s">
        <v>3247</v>
      </c>
      <c r="C530">
        <f>COUNTIFS('auto matches'!$F:$F,$A530,'auto matches'!$G:$G,$B530)</f>
        <v>4</v>
      </c>
      <c r="D530">
        <f>COUNTIFS('auto matches'!$F:$F,$A530,'auto matches'!$G:$G,$B530,'auto matches'!$M:$M,"Y")</f>
        <v>1</v>
      </c>
      <c r="E530">
        <f>COUNTIFS('manual matches'!$A:$A,$A530,'manual matches'!$B:$B,$B530,'manual matches'!$C:$C,"&gt;""")</f>
        <v>0</v>
      </c>
      <c r="F530">
        <f t="shared" si="10"/>
        <v>1</v>
      </c>
    </row>
    <row r="531" spans="1:6" x14ac:dyDescent="0.25">
      <c r="A531" t="s">
        <v>3244</v>
      </c>
      <c r="B531" t="s">
        <v>3255</v>
      </c>
      <c r="C531">
        <f>COUNTIFS('auto matches'!$F:$F,$A531,'auto matches'!$G:$G,$B531)</f>
        <v>3</v>
      </c>
      <c r="D531">
        <f>COUNTIFS('auto matches'!$F:$F,$A531,'auto matches'!$G:$G,$B531,'auto matches'!$M:$M,"Y")</f>
        <v>1</v>
      </c>
      <c r="E531">
        <f>COUNTIFS('manual matches'!$A:$A,$A531,'manual matches'!$B:$B,$B531,'manual matches'!$C:$C,"&gt;""")</f>
        <v>0</v>
      </c>
      <c r="F531">
        <f t="shared" si="10"/>
        <v>1</v>
      </c>
    </row>
    <row r="532" spans="1:6" x14ac:dyDescent="0.25">
      <c r="A532" t="s">
        <v>3259</v>
      </c>
      <c r="B532" t="s">
        <v>3263</v>
      </c>
      <c r="C532">
        <f>COUNTIFS('auto matches'!$F:$F,$A532,'auto matches'!$G:$G,$B532)</f>
        <v>2</v>
      </c>
      <c r="D532">
        <f>COUNTIFS('auto matches'!$F:$F,$A532,'auto matches'!$G:$G,$B532,'auto matches'!$M:$M,"Y")</f>
        <v>1</v>
      </c>
      <c r="E532">
        <f>COUNTIFS('manual matches'!$A:$A,$A532,'manual matches'!$B:$B,$B532,'manual matches'!$C:$C,"&gt;""")</f>
        <v>0</v>
      </c>
      <c r="F532">
        <f t="shared" si="10"/>
        <v>1</v>
      </c>
    </row>
    <row r="533" spans="1:6" x14ac:dyDescent="0.25">
      <c r="A533" t="s">
        <v>3269</v>
      </c>
      <c r="B533" t="s">
        <v>3269</v>
      </c>
      <c r="C533">
        <f>COUNTIFS('auto matches'!$F:$F,$A533,'auto matches'!$G:$G,$B533)</f>
        <v>8</v>
      </c>
      <c r="D533">
        <f>COUNTIFS('auto matches'!$F:$F,$A533,'auto matches'!$G:$G,$B533,'auto matches'!$M:$M,"Y")</f>
        <v>1</v>
      </c>
      <c r="E533">
        <f>COUNTIFS('manual matches'!$A:$A,$A533,'manual matches'!$B:$B,$B533,'manual matches'!$C:$C,"&gt;""")</f>
        <v>0</v>
      </c>
      <c r="F533">
        <f t="shared" si="10"/>
        <v>1</v>
      </c>
    </row>
    <row r="534" spans="1:6" x14ac:dyDescent="0.25">
      <c r="A534" t="s">
        <v>3269</v>
      </c>
      <c r="B534" t="s">
        <v>3282</v>
      </c>
      <c r="C534">
        <f>COUNTIFS('auto matches'!$F:$F,$A534,'auto matches'!$G:$G,$B534)</f>
        <v>2</v>
      </c>
      <c r="D534">
        <f>COUNTIFS('auto matches'!$F:$F,$A534,'auto matches'!$G:$G,$B534,'auto matches'!$M:$M,"Y")</f>
        <v>1</v>
      </c>
      <c r="E534">
        <f>COUNTIFS('manual matches'!$A:$A,$A534,'manual matches'!$B:$B,$B534,'manual matches'!$C:$C,"&gt;""")</f>
        <v>0</v>
      </c>
      <c r="F534">
        <f t="shared" si="10"/>
        <v>1</v>
      </c>
    </row>
    <row r="535" spans="1:6" x14ac:dyDescent="0.25">
      <c r="A535" t="s">
        <v>3283</v>
      </c>
      <c r="B535" t="s">
        <v>3286</v>
      </c>
      <c r="C535">
        <f>COUNTIFS('auto matches'!$F:$F,$A535,'auto matches'!$G:$G,$B535)</f>
        <v>2</v>
      </c>
      <c r="D535">
        <f>COUNTIFS('auto matches'!$F:$F,$A535,'auto matches'!$G:$G,$B535,'auto matches'!$M:$M,"Y")</f>
        <v>1</v>
      </c>
      <c r="E535">
        <f>COUNTIFS('manual matches'!$A:$A,$A535,'manual matches'!$B:$B,$B535,'manual matches'!$C:$C,"&gt;""")</f>
        <v>0</v>
      </c>
      <c r="F535">
        <f t="shared" si="10"/>
        <v>1</v>
      </c>
    </row>
    <row r="536" spans="1:6" x14ac:dyDescent="0.25">
      <c r="A536" t="s">
        <v>3289</v>
      </c>
      <c r="B536" t="s">
        <v>3292</v>
      </c>
      <c r="C536">
        <f>COUNTIFS('auto matches'!$F:$F,$A536,'auto matches'!$G:$G,$B536)</f>
        <v>1</v>
      </c>
      <c r="D536">
        <f>COUNTIFS('auto matches'!$F:$F,$A536,'auto matches'!$G:$G,$B536,'auto matches'!$M:$M,"Y")</f>
        <v>1</v>
      </c>
      <c r="E536">
        <f>COUNTIFS('manual matches'!$A:$A,$A536,'manual matches'!$B:$B,$B536,'manual matches'!$C:$C,"&gt;""")</f>
        <v>0</v>
      </c>
      <c r="F536">
        <f t="shared" si="10"/>
        <v>1</v>
      </c>
    </row>
    <row r="537" spans="1:6" x14ac:dyDescent="0.25">
      <c r="A537" t="s">
        <v>3293</v>
      </c>
      <c r="B537" t="s">
        <v>3297</v>
      </c>
      <c r="C537">
        <f>COUNTIFS('auto matches'!$F:$F,$A537,'auto matches'!$G:$G,$B537)</f>
        <v>2</v>
      </c>
      <c r="D537">
        <f>COUNTIFS('auto matches'!$F:$F,$A537,'auto matches'!$G:$G,$B537,'auto matches'!$M:$M,"Y")</f>
        <v>1</v>
      </c>
      <c r="E537">
        <f>COUNTIFS('manual matches'!$A:$A,$A537,'manual matches'!$B:$B,$B537,'manual matches'!$C:$C,"&gt;""")</f>
        <v>0</v>
      </c>
      <c r="F537">
        <f t="shared" si="10"/>
        <v>1</v>
      </c>
    </row>
    <row r="538" spans="1:6" x14ac:dyDescent="0.25">
      <c r="A538" t="s">
        <v>3303</v>
      </c>
      <c r="B538" t="s">
        <v>3304</v>
      </c>
      <c r="C538">
        <f>COUNTIFS('auto matches'!$F:$F,$A538,'auto matches'!$G:$G,$B538)</f>
        <v>1</v>
      </c>
      <c r="D538">
        <f>COUNTIFS('auto matches'!$F:$F,$A538,'auto matches'!$G:$G,$B538,'auto matches'!$M:$M,"Y")</f>
        <v>1</v>
      </c>
      <c r="E538">
        <f>COUNTIFS('manual matches'!$A:$A,$A538,'manual matches'!$B:$B,$B538,'manual matches'!$C:$C,"&gt;""")</f>
        <v>0</v>
      </c>
      <c r="F538">
        <f t="shared" si="10"/>
        <v>1</v>
      </c>
    </row>
    <row r="539" spans="1:6" x14ac:dyDescent="0.25">
      <c r="A539" t="s">
        <v>3305</v>
      </c>
      <c r="B539" t="s">
        <v>3308</v>
      </c>
      <c r="C539">
        <f>COUNTIFS('auto matches'!$F:$F,$A539,'auto matches'!$G:$G,$B539)</f>
        <v>1</v>
      </c>
      <c r="D539">
        <f>COUNTIFS('auto matches'!$F:$F,$A539,'auto matches'!$G:$G,$B539,'auto matches'!$M:$M,"Y")</f>
        <v>1</v>
      </c>
      <c r="E539">
        <f>COUNTIFS('manual matches'!$A:$A,$A539,'manual matches'!$B:$B,$B539,'manual matches'!$C:$C,"&gt;""")</f>
        <v>0</v>
      </c>
      <c r="F539">
        <f t="shared" si="10"/>
        <v>1</v>
      </c>
    </row>
    <row r="540" spans="1:6" x14ac:dyDescent="0.25">
      <c r="A540" t="s">
        <v>3309</v>
      </c>
      <c r="B540" t="s">
        <v>3312</v>
      </c>
      <c r="C540">
        <f>COUNTIFS('auto matches'!$F:$F,$A540,'auto matches'!$G:$G,$B540)</f>
        <v>2</v>
      </c>
      <c r="D540">
        <f>COUNTIFS('auto matches'!$F:$F,$A540,'auto matches'!$G:$G,$B540,'auto matches'!$M:$M,"Y")</f>
        <v>1</v>
      </c>
      <c r="E540">
        <f>COUNTIFS('manual matches'!$A:$A,$A540,'manual matches'!$B:$B,$B540,'manual matches'!$C:$C,"&gt;""")</f>
        <v>0</v>
      </c>
      <c r="F540">
        <f t="shared" si="10"/>
        <v>1</v>
      </c>
    </row>
    <row r="541" spans="1:6" x14ac:dyDescent="0.25">
      <c r="A541" t="s">
        <v>3309</v>
      </c>
      <c r="B541" t="s">
        <v>3317</v>
      </c>
      <c r="C541">
        <f>COUNTIFS('auto matches'!$F:$F,$A541,'auto matches'!$G:$G,$B541)</f>
        <v>1</v>
      </c>
      <c r="D541">
        <f>COUNTIFS('auto matches'!$F:$F,$A541,'auto matches'!$G:$G,$B541,'auto matches'!$M:$M,"Y")</f>
        <v>1</v>
      </c>
      <c r="E541">
        <f>COUNTIFS('manual matches'!$A:$A,$A541,'manual matches'!$B:$B,$B541,'manual matches'!$C:$C,"&gt;""")</f>
        <v>0</v>
      </c>
      <c r="F541">
        <f t="shared" si="10"/>
        <v>1</v>
      </c>
    </row>
    <row r="542" spans="1:6" x14ac:dyDescent="0.25">
      <c r="A542" t="s">
        <v>3318</v>
      </c>
      <c r="B542" t="s">
        <v>3321</v>
      </c>
      <c r="C542">
        <f>COUNTIFS('auto matches'!$F:$F,$A542,'auto matches'!$G:$G,$B542)</f>
        <v>1</v>
      </c>
      <c r="D542">
        <f>COUNTIFS('auto matches'!$F:$F,$A542,'auto matches'!$G:$G,$B542,'auto matches'!$M:$M,"Y")</f>
        <v>1</v>
      </c>
      <c r="E542">
        <f>COUNTIFS('manual matches'!$A:$A,$A542,'manual matches'!$B:$B,$B542,'manual matches'!$C:$C,"&gt;""")</f>
        <v>0</v>
      </c>
      <c r="F542">
        <f t="shared" si="10"/>
        <v>1</v>
      </c>
    </row>
    <row r="543" spans="1:6" x14ac:dyDescent="0.25">
      <c r="A543" t="s">
        <v>3322</v>
      </c>
      <c r="B543" t="s">
        <v>3326</v>
      </c>
      <c r="C543">
        <f>COUNTIFS('auto matches'!$F:$F,$A543,'auto matches'!$G:$G,$B543)</f>
        <v>2</v>
      </c>
      <c r="D543">
        <f>COUNTIFS('auto matches'!$F:$F,$A543,'auto matches'!$G:$G,$B543,'auto matches'!$M:$M,"Y")</f>
        <v>1</v>
      </c>
      <c r="E543">
        <f>COUNTIFS('manual matches'!$A:$A,$A543,'manual matches'!$B:$B,$B543,'manual matches'!$C:$C,"&gt;""")</f>
        <v>0</v>
      </c>
      <c r="F543">
        <f t="shared" si="10"/>
        <v>1</v>
      </c>
    </row>
    <row r="544" spans="1:6" x14ac:dyDescent="0.25">
      <c r="A544" t="s">
        <v>3329</v>
      </c>
      <c r="B544" t="s">
        <v>3332</v>
      </c>
      <c r="C544">
        <f>COUNTIFS('auto matches'!$F:$F,$A544,'auto matches'!$G:$G,$B544)</f>
        <v>2</v>
      </c>
      <c r="D544">
        <f>COUNTIFS('auto matches'!$F:$F,$A544,'auto matches'!$G:$G,$B544,'auto matches'!$M:$M,"Y")</f>
        <v>1</v>
      </c>
      <c r="E544">
        <f>COUNTIFS('manual matches'!$A:$A,$A544,'manual matches'!$B:$B,$B544,'manual matches'!$C:$C,"&gt;""")</f>
        <v>0</v>
      </c>
      <c r="F544">
        <f t="shared" si="10"/>
        <v>1</v>
      </c>
    </row>
    <row r="545" spans="1:6" x14ac:dyDescent="0.25">
      <c r="A545" t="s">
        <v>3329</v>
      </c>
      <c r="B545" t="s">
        <v>3335</v>
      </c>
      <c r="C545">
        <f>COUNTIFS('auto matches'!$F:$F,$A545,'auto matches'!$G:$G,$B545)</f>
        <v>2</v>
      </c>
      <c r="D545">
        <f>COUNTIFS('auto matches'!$F:$F,$A545,'auto matches'!$G:$G,$B545,'auto matches'!$M:$M,"Y")</f>
        <v>1</v>
      </c>
      <c r="E545">
        <f>COUNTIFS('manual matches'!$A:$A,$A545,'manual matches'!$B:$B,$B545,'manual matches'!$C:$C,"&gt;""")</f>
        <v>0</v>
      </c>
      <c r="F545">
        <f t="shared" si="10"/>
        <v>1</v>
      </c>
    </row>
    <row r="546" spans="1:6" x14ac:dyDescent="0.25">
      <c r="A546" t="s">
        <v>3337</v>
      </c>
      <c r="B546" t="s">
        <v>3340</v>
      </c>
      <c r="C546">
        <f>COUNTIFS('auto matches'!$F:$F,$A546,'auto matches'!$G:$G,$B546)</f>
        <v>2</v>
      </c>
      <c r="D546">
        <f>COUNTIFS('auto matches'!$F:$F,$A546,'auto matches'!$G:$G,$B546,'auto matches'!$M:$M,"Y")</f>
        <v>1</v>
      </c>
      <c r="E546">
        <f>COUNTIFS('manual matches'!$A:$A,$A546,'manual matches'!$B:$B,$B546,'manual matches'!$C:$C,"&gt;""")</f>
        <v>0</v>
      </c>
      <c r="F546">
        <f t="shared" si="10"/>
        <v>1</v>
      </c>
    </row>
    <row r="547" spans="1:6" x14ac:dyDescent="0.25">
      <c r="A547" t="s">
        <v>3342</v>
      </c>
      <c r="B547" t="s">
        <v>3346</v>
      </c>
      <c r="C547">
        <f>COUNTIFS('auto matches'!$F:$F,$A547,'auto matches'!$G:$G,$B547)</f>
        <v>2</v>
      </c>
      <c r="D547">
        <f>COUNTIFS('auto matches'!$F:$F,$A547,'auto matches'!$G:$G,$B547,'auto matches'!$M:$M,"Y")</f>
        <v>1</v>
      </c>
      <c r="E547">
        <f>COUNTIFS('manual matches'!$A:$A,$A547,'manual matches'!$B:$B,$B547,'manual matches'!$C:$C,"&gt;""")</f>
        <v>0</v>
      </c>
      <c r="F547">
        <f t="shared" si="10"/>
        <v>1</v>
      </c>
    </row>
    <row r="548" spans="1:6" x14ac:dyDescent="0.25">
      <c r="A548" t="s">
        <v>3348</v>
      </c>
      <c r="B548" t="s">
        <v>3351</v>
      </c>
      <c r="C548">
        <f>COUNTIFS('auto matches'!$F:$F,$A548,'auto matches'!$G:$G,$B548)</f>
        <v>2</v>
      </c>
      <c r="D548">
        <f>COUNTIFS('auto matches'!$F:$F,$A548,'auto matches'!$G:$G,$B548,'auto matches'!$M:$M,"Y")</f>
        <v>1</v>
      </c>
      <c r="E548">
        <f>COUNTIFS('manual matches'!$A:$A,$A548,'manual matches'!$B:$B,$B548,'manual matches'!$C:$C,"&gt;""")</f>
        <v>0</v>
      </c>
      <c r="F548">
        <f t="shared" si="10"/>
        <v>1</v>
      </c>
    </row>
    <row r="549" spans="1:6" x14ac:dyDescent="0.25">
      <c r="A549" t="s">
        <v>3358</v>
      </c>
      <c r="B549" t="s">
        <v>3359</v>
      </c>
      <c r="C549">
        <f>COUNTIFS('auto matches'!$F:$F,$A549,'auto matches'!$G:$G,$B549)</f>
        <v>2</v>
      </c>
      <c r="D549">
        <f>COUNTIFS('auto matches'!$F:$F,$A549,'auto matches'!$G:$G,$B549,'auto matches'!$M:$M,"Y")</f>
        <v>1</v>
      </c>
      <c r="E549">
        <f>COUNTIFS('manual matches'!$A:$A,$A549,'manual matches'!$B:$B,$B549,'manual matches'!$C:$C,"&gt;""")</f>
        <v>0</v>
      </c>
      <c r="F549">
        <f t="shared" si="10"/>
        <v>1</v>
      </c>
    </row>
    <row r="550" spans="1:6" x14ac:dyDescent="0.25">
      <c r="A550" t="s">
        <v>3362</v>
      </c>
      <c r="B550" t="s">
        <v>3366</v>
      </c>
      <c r="C550">
        <f>COUNTIFS('auto matches'!$F:$F,$A550,'auto matches'!$G:$G,$B550)</f>
        <v>1</v>
      </c>
      <c r="D550">
        <f>COUNTIFS('auto matches'!$F:$F,$A550,'auto matches'!$G:$G,$B550,'auto matches'!$M:$M,"Y")</f>
        <v>1</v>
      </c>
      <c r="E550">
        <f>COUNTIFS('manual matches'!$A:$A,$A550,'manual matches'!$B:$B,$B550,'manual matches'!$C:$C,"&gt;""")</f>
        <v>0</v>
      </c>
      <c r="F550">
        <f t="shared" si="10"/>
        <v>1</v>
      </c>
    </row>
    <row r="551" spans="1:6" x14ac:dyDescent="0.25">
      <c r="A551" t="s">
        <v>3367</v>
      </c>
      <c r="B551" t="s">
        <v>3370</v>
      </c>
      <c r="C551">
        <f>COUNTIFS('auto matches'!$F:$F,$A551,'auto matches'!$G:$G,$B551)</f>
        <v>1</v>
      </c>
      <c r="D551">
        <f>COUNTIFS('auto matches'!$F:$F,$A551,'auto matches'!$G:$G,$B551,'auto matches'!$M:$M,"Y")</f>
        <v>1</v>
      </c>
      <c r="E551">
        <f>COUNTIFS('manual matches'!$A:$A,$A551,'manual matches'!$B:$B,$B551,'manual matches'!$C:$C,"&gt;""")</f>
        <v>0</v>
      </c>
      <c r="F551">
        <f t="shared" si="10"/>
        <v>1</v>
      </c>
    </row>
    <row r="552" spans="1:6" x14ac:dyDescent="0.25">
      <c r="A552" t="s">
        <v>3367</v>
      </c>
      <c r="B552" t="s">
        <v>3373</v>
      </c>
      <c r="C552">
        <f>COUNTIFS('auto matches'!$F:$F,$A552,'auto matches'!$G:$G,$B552)</f>
        <v>1</v>
      </c>
      <c r="D552">
        <f>COUNTIFS('auto matches'!$F:$F,$A552,'auto matches'!$G:$G,$B552,'auto matches'!$M:$M,"Y")</f>
        <v>1</v>
      </c>
      <c r="E552">
        <f>COUNTIFS('manual matches'!$A:$A,$A552,'manual matches'!$B:$B,$B552,'manual matches'!$C:$C,"&gt;""")</f>
        <v>0</v>
      </c>
      <c r="F552">
        <f t="shared" si="10"/>
        <v>1</v>
      </c>
    </row>
    <row r="553" spans="1:6" x14ac:dyDescent="0.25">
      <c r="A553" t="s">
        <v>3374</v>
      </c>
      <c r="B553" t="s">
        <v>3377</v>
      </c>
      <c r="C553">
        <f>COUNTIFS('auto matches'!$F:$F,$A553,'auto matches'!$G:$G,$B553)</f>
        <v>1</v>
      </c>
      <c r="D553">
        <f>COUNTIFS('auto matches'!$F:$F,$A553,'auto matches'!$G:$G,$B553,'auto matches'!$M:$M,"Y")</f>
        <v>1</v>
      </c>
      <c r="E553">
        <f>COUNTIFS('manual matches'!$A:$A,$A553,'manual matches'!$B:$B,$B553,'manual matches'!$C:$C,"&gt;""")</f>
        <v>0</v>
      </c>
      <c r="F553">
        <f t="shared" si="10"/>
        <v>1</v>
      </c>
    </row>
    <row r="554" spans="1:6" x14ac:dyDescent="0.25">
      <c r="A554" t="s">
        <v>3374</v>
      </c>
      <c r="B554" t="s">
        <v>908</v>
      </c>
      <c r="C554">
        <f>COUNTIFS('auto matches'!$F:$F,$A554,'auto matches'!$G:$G,$B554)</f>
        <v>1</v>
      </c>
      <c r="D554">
        <f>COUNTIFS('auto matches'!$F:$F,$A554,'auto matches'!$G:$G,$B554,'auto matches'!$M:$M,"Y")</f>
        <v>1</v>
      </c>
      <c r="E554">
        <f>COUNTIFS('manual matches'!$A:$A,$A554,'manual matches'!$B:$B,$B554,'manual matches'!$C:$C,"&gt;""")</f>
        <v>0</v>
      </c>
      <c r="F554">
        <f t="shared" si="10"/>
        <v>1</v>
      </c>
    </row>
    <row r="555" spans="1:6" x14ac:dyDescent="0.25">
      <c r="A555" t="s">
        <v>3374</v>
      </c>
      <c r="B555" t="s">
        <v>3380</v>
      </c>
      <c r="C555">
        <f>COUNTIFS('auto matches'!$F:$F,$A555,'auto matches'!$G:$G,$B555)</f>
        <v>4</v>
      </c>
      <c r="D555">
        <f>COUNTIFS('auto matches'!$F:$F,$A555,'auto matches'!$G:$G,$B555,'auto matches'!$M:$M,"Y")</f>
        <v>1</v>
      </c>
      <c r="E555">
        <f>COUNTIFS('manual matches'!$A:$A,$A555,'manual matches'!$B:$B,$B555,'manual matches'!$C:$C,"&gt;""")</f>
        <v>0</v>
      </c>
      <c r="F555">
        <f t="shared" si="10"/>
        <v>1</v>
      </c>
    </row>
    <row r="556" spans="1:6" x14ac:dyDescent="0.25">
      <c r="A556" t="s">
        <v>3389</v>
      </c>
      <c r="B556" t="s">
        <v>3388</v>
      </c>
      <c r="C556">
        <f>COUNTIFS('auto matches'!$F:$F,$A556,'auto matches'!$G:$G,$B556)</f>
        <v>1</v>
      </c>
      <c r="D556">
        <f>COUNTIFS('auto matches'!$F:$F,$A556,'auto matches'!$G:$G,$B556,'auto matches'!$M:$M,"Y")</f>
        <v>1</v>
      </c>
      <c r="E556">
        <f>COUNTIFS('manual matches'!$A:$A,$A556,'manual matches'!$B:$B,$B556,'manual matches'!$C:$C,"&gt;""")</f>
        <v>0</v>
      </c>
      <c r="F556">
        <f t="shared" si="10"/>
        <v>1</v>
      </c>
    </row>
    <row r="557" spans="1:6" x14ac:dyDescent="0.25">
      <c r="A557" t="s">
        <v>3390</v>
      </c>
      <c r="B557" t="s">
        <v>3393</v>
      </c>
      <c r="C557">
        <f>COUNTIFS('auto matches'!$F:$F,$A557,'auto matches'!$G:$G,$B557)</f>
        <v>1</v>
      </c>
      <c r="D557">
        <f>COUNTIFS('auto matches'!$F:$F,$A557,'auto matches'!$G:$G,$B557,'auto matches'!$M:$M,"Y")</f>
        <v>1</v>
      </c>
      <c r="E557">
        <f>COUNTIFS('manual matches'!$A:$A,$A557,'manual matches'!$B:$B,$B557,'manual matches'!$C:$C,"&gt;""")</f>
        <v>0</v>
      </c>
      <c r="F557">
        <f t="shared" si="10"/>
        <v>1</v>
      </c>
    </row>
    <row r="558" spans="1:6" x14ac:dyDescent="0.25">
      <c r="A558" t="s">
        <v>3394</v>
      </c>
      <c r="B558" t="s">
        <v>3398</v>
      </c>
      <c r="C558">
        <f>COUNTIFS('auto matches'!$F:$F,$A558,'auto matches'!$G:$G,$B558)</f>
        <v>2</v>
      </c>
      <c r="D558">
        <f>COUNTIFS('auto matches'!$F:$F,$A558,'auto matches'!$G:$G,$B558,'auto matches'!$M:$M,"Y")</f>
        <v>1</v>
      </c>
      <c r="E558">
        <f>COUNTIFS('manual matches'!$A:$A,$A558,'manual matches'!$B:$B,$B558,'manual matches'!$C:$C,"&gt;""")</f>
        <v>0</v>
      </c>
      <c r="F558">
        <f t="shared" si="10"/>
        <v>1</v>
      </c>
    </row>
    <row r="559" spans="1:6" x14ac:dyDescent="0.25">
      <c r="A559" t="s">
        <v>3400</v>
      </c>
      <c r="B559" t="s">
        <v>3403</v>
      </c>
      <c r="C559">
        <f>COUNTIFS('auto matches'!$F:$F,$A559,'auto matches'!$G:$G,$B559)</f>
        <v>2</v>
      </c>
      <c r="D559">
        <f>COUNTIFS('auto matches'!$F:$F,$A559,'auto matches'!$G:$G,$B559,'auto matches'!$M:$M,"Y")</f>
        <v>1</v>
      </c>
      <c r="E559">
        <f>COUNTIFS('manual matches'!$A:$A,$A559,'manual matches'!$B:$B,$B559,'manual matches'!$C:$C,"&gt;""")</f>
        <v>0</v>
      </c>
      <c r="F559">
        <f t="shared" si="10"/>
        <v>1</v>
      </c>
    </row>
    <row r="560" spans="1:6" x14ac:dyDescent="0.25">
      <c r="A560" t="s">
        <v>3405</v>
      </c>
      <c r="B560" t="s">
        <v>3409</v>
      </c>
      <c r="C560">
        <f>COUNTIFS('auto matches'!$F:$F,$A560,'auto matches'!$G:$G,$B560)</f>
        <v>1</v>
      </c>
      <c r="D560">
        <f>COUNTIFS('auto matches'!$F:$F,$A560,'auto matches'!$G:$G,$B560,'auto matches'!$M:$M,"Y")</f>
        <v>1</v>
      </c>
      <c r="E560">
        <f>COUNTIFS('manual matches'!$A:$A,$A560,'manual matches'!$B:$B,$B560,'manual matches'!$C:$C,"&gt;""")</f>
        <v>0</v>
      </c>
      <c r="F560">
        <f t="shared" si="10"/>
        <v>1</v>
      </c>
    </row>
    <row r="561" spans="1:7" x14ac:dyDescent="0.25">
      <c r="A561" t="s">
        <v>3410</v>
      </c>
      <c r="B561" t="s">
        <v>3414</v>
      </c>
      <c r="C561">
        <f>COUNTIFS('auto matches'!$F:$F,$A561,'auto matches'!$G:$G,$B561)</f>
        <v>1</v>
      </c>
      <c r="D561">
        <f>COUNTIFS('auto matches'!$F:$F,$A561,'auto matches'!$G:$G,$B561,'auto matches'!$M:$M,"Y")</f>
        <v>1</v>
      </c>
      <c r="E561">
        <f>COUNTIFS('manual matches'!$A:$A,$A561,'manual matches'!$B:$B,$B561,'manual matches'!$C:$C,"&gt;""")</f>
        <v>0</v>
      </c>
      <c r="F561">
        <f t="shared" si="10"/>
        <v>1</v>
      </c>
    </row>
    <row r="562" spans="1:7" x14ac:dyDescent="0.25">
      <c r="A562" t="s">
        <v>3415</v>
      </c>
      <c r="B562" t="s">
        <v>3418</v>
      </c>
      <c r="C562">
        <f>COUNTIFS('auto matches'!$F:$F,$A562,'auto matches'!$G:$G,$B562)</f>
        <v>1</v>
      </c>
      <c r="D562">
        <f>COUNTIFS('auto matches'!$F:$F,$A562,'auto matches'!$G:$G,$B562,'auto matches'!$M:$M,"Y")</f>
        <v>1</v>
      </c>
      <c r="E562">
        <f>COUNTIFS('manual matches'!$A:$A,$A562,'manual matches'!$B:$B,$B562,'manual matches'!$C:$C,"&gt;""")</f>
        <v>0</v>
      </c>
      <c r="F562">
        <f t="shared" si="10"/>
        <v>1</v>
      </c>
    </row>
    <row r="563" spans="1:7" x14ac:dyDescent="0.25">
      <c r="A563" t="s">
        <v>3419</v>
      </c>
      <c r="B563" t="s">
        <v>3422</v>
      </c>
      <c r="C563">
        <f>COUNTIFS('auto matches'!$F:$F,$A563,'auto matches'!$G:$G,$B563)</f>
        <v>1</v>
      </c>
      <c r="D563">
        <f>COUNTIFS('auto matches'!$F:$F,$A563,'auto matches'!$G:$G,$B563,'auto matches'!$M:$M,"Y")</f>
        <v>1</v>
      </c>
      <c r="E563">
        <f>COUNTIFS('manual matches'!$A:$A,$A563,'manual matches'!$B:$B,$B563,'manual matches'!$C:$C,"&gt;""")</f>
        <v>0</v>
      </c>
      <c r="F563">
        <f t="shared" si="10"/>
        <v>1</v>
      </c>
    </row>
    <row r="564" spans="1:7" x14ac:dyDescent="0.25">
      <c r="A564" t="s">
        <v>3423</v>
      </c>
      <c r="B564" t="s">
        <v>3427</v>
      </c>
      <c r="C564">
        <f>COUNTIFS('auto matches'!$F:$F,$A564,'auto matches'!$G:$G,$B564)</f>
        <v>1</v>
      </c>
      <c r="D564">
        <f>COUNTIFS('auto matches'!$F:$F,$A564,'auto matches'!$G:$G,$B564,'auto matches'!$M:$M,"Y")</f>
        <v>1</v>
      </c>
      <c r="E564">
        <f>COUNTIFS('manual matches'!$A:$A,$A564,'manual matches'!$B:$B,$B564,'manual matches'!$C:$C,"&gt;""")</f>
        <v>0</v>
      </c>
      <c r="F564">
        <f t="shared" si="10"/>
        <v>1</v>
      </c>
    </row>
    <row r="565" spans="1:7" x14ac:dyDescent="0.25">
      <c r="A565" t="s">
        <v>3432</v>
      </c>
      <c r="B565" t="s">
        <v>4681</v>
      </c>
      <c r="C565">
        <f>COUNTIFS('auto matches'!$F:$F,$A565,'auto matches'!$G:$G,$B565)</f>
        <v>0</v>
      </c>
      <c r="D565">
        <f>COUNTIFS('auto matches'!$F:$F,$A565,'auto matches'!$G:$G,$B565,'auto matches'!$M:$M,"Y")</f>
        <v>0</v>
      </c>
      <c r="E565">
        <f>COUNTIFS('manual matches'!$A:$A,$A565,'manual matches'!$B:$B,$B565,'manual matches'!$C:$C,"&gt;""")</f>
        <v>0</v>
      </c>
      <c r="F565">
        <f t="shared" si="10"/>
        <v>0</v>
      </c>
      <c r="G565" t="s">
        <v>3432</v>
      </c>
    </row>
    <row r="566" spans="1:7" x14ac:dyDescent="0.25">
      <c r="A566" t="s">
        <v>3432</v>
      </c>
      <c r="B566" t="s">
        <v>4682</v>
      </c>
      <c r="C566">
        <f>COUNTIFS('auto matches'!$F:$F,$A566,'auto matches'!$G:$G,$B566)</f>
        <v>0</v>
      </c>
      <c r="D566">
        <f>COUNTIFS('auto matches'!$F:$F,$A566,'auto matches'!$G:$G,$B566,'auto matches'!$M:$M,"Y")</f>
        <v>0</v>
      </c>
      <c r="E566">
        <f>COUNTIFS('manual matches'!$A:$A,$A566,'manual matches'!$B:$B,$B566,'manual matches'!$C:$C,"&gt;""")</f>
        <v>0</v>
      </c>
      <c r="F566">
        <f t="shared" si="10"/>
        <v>0</v>
      </c>
      <c r="G566" t="s">
        <v>3432</v>
      </c>
    </row>
    <row r="567" spans="1:7" x14ac:dyDescent="0.25">
      <c r="A567" t="s">
        <v>3432</v>
      </c>
      <c r="B567" t="s">
        <v>520</v>
      </c>
      <c r="C567">
        <f>COUNTIFS('auto matches'!$F:$F,$A567,'auto matches'!$G:$G,$B567)</f>
        <v>0</v>
      </c>
      <c r="D567">
        <f>COUNTIFS('auto matches'!$F:$F,$A567,'auto matches'!$G:$G,$B567,'auto matches'!$M:$M,"Y")</f>
        <v>0</v>
      </c>
      <c r="E567">
        <f>COUNTIFS('manual matches'!$A:$A,$A567,'manual matches'!$B:$B,$B567,'manual matches'!$C:$C,"&gt;""")</f>
        <v>0</v>
      </c>
      <c r="F567">
        <f t="shared" si="10"/>
        <v>0</v>
      </c>
      <c r="G567" t="s">
        <v>3432</v>
      </c>
    </row>
    <row r="568" spans="1:7" x14ac:dyDescent="0.25">
      <c r="A568" t="s">
        <v>3432</v>
      </c>
      <c r="B568" t="s">
        <v>4683</v>
      </c>
      <c r="C568">
        <f>COUNTIFS('auto matches'!$F:$F,$A568,'auto matches'!$G:$G,$B568)</f>
        <v>0</v>
      </c>
      <c r="D568">
        <f>COUNTIFS('auto matches'!$F:$F,$A568,'auto matches'!$G:$G,$B568,'auto matches'!$M:$M,"Y")</f>
        <v>0</v>
      </c>
      <c r="E568">
        <f>COUNTIFS('manual matches'!$A:$A,$A568,'manual matches'!$B:$B,$B568,'manual matches'!$C:$C,"&gt;""")</f>
        <v>0</v>
      </c>
      <c r="F568">
        <f t="shared" si="10"/>
        <v>0</v>
      </c>
      <c r="G568" t="s">
        <v>3432</v>
      </c>
    </row>
    <row r="569" spans="1:7" x14ac:dyDescent="0.25">
      <c r="A569" t="s">
        <v>3432</v>
      </c>
      <c r="B569" t="s">
        <v>3433</v>
      </c>
      <c r="C569">
        <f>COUNTIFS('auto matches'!$F:$F,$A569,'auto matches'!$G:$G,$B569)</f>
        <v>1</v>
      </c>
      <c r="D569">
        <f>COUNTIFS('auto matches'!$F:$F,$A569,'auto matches'!$G:$G,$B569,'auto matches'!$M:$M,"Y")</f>
        <v>0</v>
      </c>
      <c r="E569">
        <f>COUNTIFS('manual matches'!$A:$A,$A569,'manual matches'!$B:$B,$B569,'manual matches'!$C:$C,"&gt;""")</f>
        <v>0</v>
      </c>
      <c r="F569">
        <f t="shared" si="10"/>
        <v>0</v>
      </c>
      <c r="G569" t="s">
        <v>3432</v>
      </c>
    </row>
    <row r="570" spans="1:7" x14ac:dyDescent="0.25">
      <c r="A570" t="s">
        <v>3432</v>
      </c>
      <c r="B570" t="s">
        <v>4684</v>
      </c>
      <c r="C570">
        <f>COUNTIFS('auto matches'!$F:$F,$A570,'auto matches'!$G:$G,$B570)</f>
        <v>0</v>
      </c>
      <c r="D570">
        <f>COUNTIFS('auto matches'!$F:$F,$A570,'auto matches'!$G:$G,$B570,'auto matches'!$M:$M,"Y")</f>
        <v>0</v>
      </c>
      <c r="E570">
        <f>COUNTIFS('manual matches'!$A:$A,$A570,'manual matches'!$B:$B,$B570,'manual matches'!$C:$C,"&gt;""")</f>
        <v>0</v>
      </c>
      <c r="F570">
        <f t="shared" si="10"/>
        <v>0</v>
      </c>
      <c r="G570" t="s">
        <v>3432</v>
      </c>
    </row>
    <row r="571" spans="1:7" x14ac:dyDescent="0.25">
      <c r="A571" t="s">
        <v>3432</v>
      </c>
      <c r="B571" t="s">
        <v>4685</v>
      </c>
      <c r="C571">
        <f>COUNTIFS('auto matches'!$F:$F,$A571,'auto matches'!$G:$G,$B571)</f>
        <v>0</v>
      </c>
      <c r="D571">
        <f>COUNTIFS('auto matches'!$F:$F,$A571,'auto matches'!$G:$G,$B571,'auto matches'!$M:$M,"Y")</f>
        <v>0</v>
      </c>
      <c r="E571">
        <f>COUNTIFS('manual matches'!$A:$A,$A571,'manual matches'!$B:$B,$B571,'manual matches'!$C:$C,"&gt;""")</f>
        <v>0</v>
      </c>
      <c r="F571">
        <f t="shared" si="10"/>
        <v>0</v>
      </c>
      <c r="G571" t="s">
        <v>3432</v>
      </c>
    </row>
    <row r="572" spans="1:7" x14ac:dyDescent="0.25">
      <c r="A572" t="s">
        <v>3432</v>
      </c>
      <c r="B572" t="s">
        <v>4686</v>
      </c>
      <c r="C572">
        <f>COUNTIFS('auto matches'!$F:$F,$A572,'auto matches'!$G:$G,$B572)</f>
        <v>0</v>
      </c>
      <c r="D572">
        <f>COUNTIFS('auto matches'!$F:$F,$A572,'auto matches'!$G:$G,$B572,'auto matches'!$M:$M,"Y")</f>
        <v>0</v>
      </c>
      <c r="E572">
        <f>COUNTIFS('manual matches'!$A:$A,$A572,'manual matches'!$B:$B,$B572,'manual matches'!$C:$C,"&gt;""")</f>
        <v>0</v>
      </c>
      <c r="F572">
        <f t="shared" si="10"/>
        <v>0</v>
      </c>
      <c r="G572" t="s">
        <v>3432</v>
      </c>
    </row>
    <row r="573" spans="1:7" x14ac:dyDescent="0.25">
      <c r="A573" t="s">
        <v>3432</v>
      </c>
      <c r="B573" t="s">
        <v>4687</v>
      </c>
      <c r="C573">
        <f>COUNTIFS('auto matches'!$F:$F,$A573,'auto matches'!$G:$G,$B573)</f>
        <v>0</v>
      </c>
      <c r="D573">
        <f>COUNTIFS('auto matches'!$F:$F,$A573,'auto matches'!$G:$G,$B573,'auto matches'!$M:$M,"Y")</f>
        <v>0</v>
      </c>
      <c r="E573">
        <f>COUNTIFS('manual matches'!$A:$A,$A573,'manual matches'!$B:$B,$B573,'manual matches'!$C:$C,"&gt;""")</f>
        <v>0</v>
      </c>
      <c r="F573">
        <f t="shared" si="10"/>
        <v>0</v>
      </c>
      <c r="G573" t="s">
        <v>3432</v>
      </c>
    </row>
    <row r="574" spans="1:7" x14ac:dyDescent="0.25">
      <c r="A574" t="s">
        <v>3432</v>
      </c>
      <c r="B574" t="s">
        <v>4688</v>
      </c>
      <c r="C574">
        <f>COUNTIFS('auto matches'!$F:$F,$A574,'auto matches'!$G:$G,$B574)</f>
        <v>0</v>
      </c>
      <c r="D574">
        <f>COUNTIFS('auto matches'!$F:$F,$A574,'auto matches'!$G:$G,$B574,'auto matches'!$M:$M,"Y")</f>
        <v>0</v>
      </c>
      <c r="E574">
        <f>COUNTIFS('manual matches'!$A:$A,$A574,'manual matches'!$B:$B,$B574,'manual matches'!$C:$C,"&gt;""")</f>
        <v>0</v>
      </c>
      <c r="F574">
        <f t="shared" si="10"/>
        <v>0</v>
      </c>
      <c r="G574" t="s">
        <v>3432</v>
      </c>
    </row>
    <row r="575" spans="1:7" x14ac:dyDescent="0.25">
      <c r="A575" t="s">
        <v>3432</v>
      </c>
      <c r="B575" t="s">
        <v>4689</v>
      </c>
      <c r="C575">
        <f>COUNTIFS('auto matches'!$F:$F,$A575,'auto matches'!$G:$G,$B575)</f>
        <v>0</v>
      </c>
      <c r="D575">
        <f>COUNTIFS('auto matches'!$F:$F,$A575,'auto matches'!$G:$G,$B575,'auto matches'!$M:$M,"Y")</f>
        <v>0</v>
      </c>
      <c r="E575">
        <f>COUNTIFS('manual matches'!$A:$A,$A575,'manual matches'!$B:$B,$B575,'manual matches'!$C:$C,"&gt;""")</f>
        <v>0</v>
      </c>
      <c r="F575">
        <f t="shared" si="10"/>
        <v>0</v>
      </c>
      <c r="G575" t="s">
        <v>3432</v>
      </c>
    </row>
    <row r="576" spans="1:7" x14ac:dyDescent="0.25">
      <c r="A576" t="s">
        <v>3432</v>
      </c>
      <c r="B576" t="s">
        <v>4690</v>
      </c>
      <c r="C576">
        <f>COUNTIFS('auto matches'!$F:$F,$A576,'auto matches'!$G:$G,$B576)</f>
        <v>0</v>
      </c>
      <c r="D576">
        <f>COUNTIFS('auto matches'!$F:$F,$A576,'auto matches'!$G:$G,$B576,'auto matches'!$M:$M,"Y")</f>
        <v>0</v>
      </c>
      <c r="E576">
        <f>COUNTIFS('manual matches'!$A:$A,$A576,'manual matches'!$B:$B,$B576,'manual matches'!$C:$C,"&gt;""")</f>
        <v>0</v>
      </c>
      <c r="F576">
        <f t="shared" si="10"/>
        <v>0</v>
      </c>
      <c r="G576" t="s">
        <v>3432</v>
      </c>
    </row>
    <row r="577" spans="1:7" x14ac:dyDescent="0.25">
      <c r="A577" t="s">
        <v>3432</v>
      </c>
      <c r="B577" t="s">
        <v>4691</v>
      </c>
      <c r="C577">
        <f>COUNTIFS('auto matches'!$F:$F,$A577,'auto matches'!$G:$G,$B577)</f>
        <v>0</v>
      </c>
      <c r="D577">
        <f>COUNTIFS('auto matches'!$F:$F,$A577,'auto matches'!$G:$G,$B577,'auto matches'!$M:$M,"Y")</f>
        <v>0</v>
      </c>
      <c r="E577">
        <f>COUNTIFS('manual matches'!$A:$A,$A577,'manual matches'!$B:$B,$B577,'manual matches'!$C:$C,"&gt;""")</f>
        <v>0</v>
      </c>
      <c r="F577">
        <f t="shared" si="10"/>
        <v>0</v>
      </c>
      <c r="G577" t="s">
        <v>3432</v>
      </c>
    </row>
    <row r="578" spans="1:7" x14ac:dyDescent="0.25">
      <c r="A578" t="s">
        <v>3432</v>
      </c>
      <c r="B578" t="s">
        <v>4692</v>
      </c>
      <c r="C578">
        <f>COUNTIFS('auto matches'!$F:$F,$A578,'auto matches'!$G:$G,$B578)</f>
        <v>0</v>
      </c>
      <c r="D578">
        <f>COUNTIFS('auto matches'!$F:$F,$A578,'auto matches'!$G:$G,$B578,'auto matches'!$M:$M,"Y")</f>
        <v>0</v>
      </c>
      <c r="E578">
        <f>COUNTIFS('manual matches'!$A:$A,$A578,'manual matches'!$B:$B,$B578,'manual matches'!$C:$C,"&gt;""")</f>
        <v>0</v>
      </c>
      <c r="F578">
        <f t="shared" si="10"/>
        <v>0</v>
      </c>
      <c r="G578" t="s">
        <v>3432</v>
      </c>
    </row>
    <row r="579" spans="1:7" x14ac:dyDescent="0.25">
      <c r="A579" t="s">
        <v>3432</v>
      </c>
      <c r="B579" t="s">
        <v>4693</v>
      </c>
      <c r="C579">
        <f>COUNTIFS('auto matches'!$F:$F,$A579,'auto matches'!$G:$G,$B579)</f>
        <v>0</v>
      </c>
      <c r="D579">
        <f>COUNTIFS('auto matches'!$F:$F,$A579,'auto matches'!$G:$G,$B579,'auto matches'!$M:$M,"Y")</f>
        <v>0</v>
      </c>
      <c r="E579">
        <f>COUNTIFS('manual matches'!$A:$A,$A579,'manual matches'!$B:$B,$B579,'manual matches'!$C:$C,"&gt;""")</f>
        <v>0</v>
      </c>
      <c r="F579">
        <f t="shared" ref="F579:F642" si="11">SUM(D579:E579)</f>
        <v>0</v>
      </c>
      <c r="G579" t="s">
        <v>3432</v>
      </c>
    </row>
    <row r="580" spans="1:7" x14ac:dyDescent="0.25">
      <c r="A580" t="s">
        <v>3432</v>
      </c>
      <c r="B580" t="s">
        <v>4694</v>
      </c>
      <c r="C580">
        <f>COUNTIFS('auto matches'!$F:$F,$A580,'auto matches'!$G:$G,$B580)</f>
        <v>0</v>
      </c>
      <c r="D580">
        <f>COUNTIFS('auto matches'!$F:$F,$A580,'auto matches'!$G:$G,$B580,'auto matches'!$M:$M,"Y")</f>
        <v>0</v>
      </c>
      <c r="E580">
        <f>COUNTIFS('manual matches'!$A:$A,$A580,'manual matches'!$B:$B,$B580,'manual matches'!$C:$C,"&gt;""")</f>
        <v>0</v>
      </c>
      <c r="F580">
        <f t="shared" si="11"/>
        <v>0</v>
      </c>
      <c r="G580" t="s">
        <v>3432</v>
      </c>
    </row>
    <row r="581" spans="1:7" x14ac:dyDescent="0.25">
      <c r="A581" t="s">
        <v>3432</v>
      </c>
      <c r="B581" t="s">
        <v>4695</v>
      </c>
      <c r="C581">
        <f>COUNTIFS('auto matches'!$F:$F,$A581,'auto matches'!$G:$G,$B581)</f>
        <v>0</v>
      </c>
      <c r="D581">
        <f>COUNTIFS('auto matches'!$F:$F,$A581,'auto matches'!$G:$G,$B581,'auto matches'!$M:$M,"Y")</f>
        <v>0</v>
      </c>
      <c r="E581">
        <f>COUNTIFS('manual matches'!$A:$A,$A581,'manual matches'!$B:$B,$B581,'manual matches'!$C:$C,"&gt;""")</f>
        <v>0</v>
      </c>
      <c r="F581">
        <f t="shared" si="11"/>
        <v>0</v>
      </c>
      <c r="G581" t="s">
        <v>3432</v>
      </c>
    </row>
    <row r="582" spans="1:7" x14ac:dyDescent="0.25">
      <c r="A582" t="s">
        <v>3432</v>
      </c>
      <c r="B582" t="s">
        <v>4696</v>
      </c>
      <c r="C582">
        <f>COUNTIFS('auto matches'!$F:$F,$A582,'auto matches'!$G:$G,$B582)</f>
        <v>0</v>
      </c>
      <c r="D582">
        <f>COUNTIFS('auto matches'!$F:$F,$A582,'auto matches'!$G:$G,$B582,'auto matches'!$M:$M,"Y")</f>
        <v>0</v>
      </c>
      <c r="E582">
        <f>COUNTIFS('manual matches'!$A:$A,$A582,'manual matches'!$B:$B,$B582,'manual matches'!$C:$C,"&gt;""")</f>
        <v>0</v>
      </c>
      <c r="F582">
        <f t="shared" si="11"/>
        <v>0</v>
      </c>
      <c r="G582" t="s">
        <v>3432</v>
      </c>
    </row>
    <row r="583" spans="1:7" x14ac:dyDescent="0.25">
      <c r="A583" t="s">
        <v>3432</v>
      </c>
      <c r="B583" t="s">
        <v>4697</v>
      </c>
      <c r="C583">
        <f>COUNTIFS('auto matches'!$F:$F,$A583,'auto matches'!$G:$G,$B583)</f>
        <v>0</v>
      </c>
      <c r="D583">
        <f>COUNTIFS('auto matches'!$F:$F,$A583,'auto matches'!$G:$G,$B583,'auto matches'!$M:$M,"Y")</f>
        <v>0</v>
      </c>
      <c r="E583">
        <f>COUNTIFS('manual matches'!$A:$A,$A583,'manual matches'!$B:$B,$B583,'manual matches'!$C:$C,"&gt;""")</f>
        <v>0</v>
      </c>
      <c r="F583">
        <f t="shared" si="11"/>
        <v>0</v>
      </c>
      <c r="G583" t="s">
        <v>3432</v>
      </c>
    </row>
    <row r="584" spans="1:7" x14ac:dyDescent="0.25">
      <c r="A584" t="s">
        <v>3432</v>
      </c>
      <c r="B584" t="s">
        <v>4698</v>
      </c>
      <c r="C584">
        <f>COUNTIFS('auto matches'!$F:$F,$A584,'auto matches'!$G:$G,$B584)</f>
        <v>0</v>
      </c>
      <c r="D584">
        <f>COUNTIFS('auto matches'!$F:$F,$A584,'auto matches'!$G:$G,$B584,'auto matches'!$M:$M,"Y")</f>
        <v>0</v>
      </c>
      <c r="E584">
        <f>COUNTIFS('manual matches'!$A:$A,$A584,'manual matches'!$B:$B,$B584,'manual matches'!$C:$C,"&gt;""")</f>
        <v>0</v>
      </c>
      <c r="F584">
        <f t="shared" si="11"/>
        <v>0</v>
      </c>
      <c r="G584" t="s">
        <v>3432</v>
      </c>
    </row>
    <row r="585" spans="1:7" x14ac:dyDescent="0.25">
      <c r="A585" t="s">
        <v>3432</v>
      </c>
      <c r="B585" t="s">
        <v>4699</v>
      </c>
      <c r="C585">
        <f>COUNTIFS('auto matches'!$F:$F,$A585,'auto matches'!$G:$G,$B585)</f>
        <v>0</v>
      </c>
      <c r="D585">
        <f>COUNTIFS('auto matches'!$F:$F,$A585,'auto matches'!$G:$G,$B585,'auto matches'!$M:$M,"Y")</f>
        <v>0</v>
      </c>
      <c r="E585">
        <f>COUNTIFS('manual matches'!$A:$A,$A585,'manual matches'!$B:$B,$B585,'manual matches'!$C:$C,"&gt;""")</f>
        <v>0</v>
      </c>
      <c r="F585">
        <f t="shared" si="11"/>
        <v>0</v>
      </c>
      <c r="G585" t="s">
        <v>3432</v>
      </c>
    </row>
    <row r="586" spans="1:7" x14ac:dyDescent="0.25">
      <c r="A586" t="s">
        <v>3432</v>
      </c>
      <c r="B586" t="s">
        <v>3438</v>
      </c>
      <c r="C586">
        <f>COUNTIFS('auto matches'!$F:$F,$A586,'auto matches'!$G:$G,$B586)</f>
        <v>1</v>
      </c>
      <c r="D586">
        <f>COUNTIFS('auto matches'!$F:$F,$A586,'auto matches'!$G:$G,$B586,'auto matches'!$M:$M,"Y")</f>
        <v>0</v>
      </c>
      <c r="E586">
        <f>COUNTIFS('manual matches'!$A:$A,$A586,'manual matches'!$B:$B,$B586,'manual matches'!$C:$C,"&gt;""")</f>
        <v>0</v>
      </c>
      <c r="F586">
        <f t="shared" si="11"/>
        <v>0</v>
      </c>
      <c r="G586" t="s">
        <v>3432</v>
      </c>
    </row>
    <row r="587" spans="1:7" x14ac:dyDescent="0.25">
      <c r="A587" t="s">
        <v>3432</v>
      </c>
      <c r="B587" t="s">
        <v>3443</v>
      </c>
      <c r="C587">
        <f>COUNTIFS('auto matches'!$F:$F,$A587,'auto matches'!$G:$G,$B587)</f>
        <v>2</v>
      </c>
      <c r="D587">
        <f>COUNTIFS('auto matches'!$F:$F,$A587,'auto matches'!$G:$G,$B587,'auto matches'!$M:$M,"Y")</f>
        <v>0</v>
      </c>
      <c r="E587">
        <f>COUNTIFS('manual matches'!$A:$A,$A587,'manual matches'!$B:$B,$B587,'manual matches'!$C:$C,"&gt;""")</f>
        <v>0</v>
      </c>
      <c r="F587">
        <f t="shared" si="11"/>
        <v>0</v>
      </c>
      <c r="G587" t="s">
        <v>3432</v>
      </c>
    </row>
    <row r="588" spans="1:7" x14ac:dyDescent="0.25">
      <c r="A588" t="s">
        <v>3432</v>
      </c>
      <c r="B588" t="s">
        <v>4700</v>
      </c>
      <c r="C588">
        <f>COUNTIFS('auto matches'!$F:$F,$A588,'auto matches'!$G:$G,$B588)</f>
        <v>0</v>
      </c>
      <c r="D588">
        <f>COUNTIFS('auto matches'!$F:$F,$A588,'auto matches'!$G:$G,$B588,'auto matches'!$M:$M,"Y")</f>
        <v>0</v>
      </c>
      <c r="E588">
        <f>COUNTIFS('manual matches'!$A:$A,$A588,'manual matches'!$B:$B,$B588,'manual matches'!$C:$C,"&gt;""")</f>
        <v>0</v>
      </c>
      <c r="F588">
        <f t="shared" si="11"/>
        <v>0</v>
      </c>
      <c r="G588" t="s">
        <v>3432</v>
      </c>
    </row>
    <row r="589" spans="1:7" x14ac:dyDescent="0.25">
      <c r="A589" t="s">
        <v>3432</v>
      </c>
      <c r="B589" t="s">
        <v>3452</v>
      </c>
      <c r="C589">
        <f>COUNTIFS('auto matches'!$F:$F,$A589,'auto matches'!$G:$G,$B589)</f>
        <v>5</v>
      </c>
      <c r="D589">
        <f>COUNTIFS('auto matches'!$F:$F,$A589,'auto matches'!$G:$G,$B589,'auto matches'!$M:$M,"Y")</f>
        <v>0</v>
      </c>
      <c r="E589">
        <f>COUNTIFS('manual matches'!$A:$A,$A589,'manual matches'!$B:$B,$B589,'manual matches'!$C:$C,"&gt;""")</f>
        <v>0</v>
      </c>
      <c r="F589">
        <f t="shared" si="11"/>
        <v>0</v>
      </c>
      <c r="G589" t="s">
        <v>3432</v>
      </c>
    </row>
    <row r="590" spans="1:7" x14ac:dyDescent="0.25">
      <c r="A590" t="s">
        <v>3467</v>
      </c>
      <c r="B590" t="s">
        <v>3470</v>
      </c>
      <c r="C590">
        <f>COUNTIFS('auto matches'!$F:$F,$A590,'auto matches'!$G:$G,$B590)</f>
        <v>1</v>
      </c>
      <c r="D590">
        <f>COUNTIFS('auto matches'!$F:$F,$A590,'auto matches'!$G:$G,$B590,'auto matches'!$M:$M,"Y")</f>
        <v>1</v>
      </c>
      <c r="E590">
        <f>COUNTIFS('manual matches'!$A:$A,$A590,'manual matches'!$B:$B,$B590,'manual matches'!$C:$C,"&gt;""")</f>
        <v>0</v>
      </c>
      <c r="F590">
        <f t="shared" si="11"/>
        <v>1</v>
      </c>
    </row>
    <row r="591" spans="1:7" x14ac:dyDescent="0.25">
      <c r="A591" t="s">
        <v>3471</v>
      </c>
      <c r="B591" t="s">
        <v>3474</v>
      </c>
      <c r="C591">
        <f>COUNTIFS('auto matches'!$F:$F,$A591,'auto matches'!$G:$G,$B591)</f>
        <v>3</v>
      </c>
      <c r="D591">
        <f>COUNTIFS('auto matches'!$F:$F,$A591,'auto matches'!$G:$G,$B591,'auto matches'!$M:$M,"Y")</f>
        <v>1</v>
      </c>
      <c r="E591">
        <f>COUNTIFS('manual matches'!$A:$A,$A591,'manual matches'!$B:$B,$B591,'manual matches'!$C:$C,"&gt;""")</f>
        <v>0</v>
      </c>
      <c r="F591">
        <f t="shared" si="11"/>
        <v>1</v>
      </c>
    </row>
    <row r="592" spans="1:7" x14ac:dyDescent="0.25">
      <c r="A592" t="s">
        <v>3478</v>
      </c>
      <c r="B592" t="s">
        <v>3482</v>
      </c>
      <c r="C592">
        <f>COUNTIFS('auto matches'!$F:$F,$A592,'auto matches'!$G:$G,$B592)</f>
        <v>1</v>
      </c>
      <c r="D592">
        <f>COUNTIFS('auto matches'!$F:$F,$A592,'auto matches'!$G:$G,$B592,'auto matches'!$M:$M,"Y")</f>
        <v>1</v>
      </c>
      <c r="E592">
        <f>COUNTIFS('manual matches'!$A:$A,$A592,'manual matches'!$B:$B,$B592,'manual matches'!$C:$C,"&gt;""")</f>
        <v>0</v>
      </c>
      <c r="F592">
        <f t="shared" si="11"/>
        <v>1</v>
      </c>
    </row>
    <row r="593" spans="1:6" x14ac:dyDescent="0.25">
      <c r="A593" t="s">
        <v>3478</v>
      </c>
      <c r="B593" t="s">
        <v>3478</v>
      </c>
      <c r="C593">
        <f>COUNTIFS('auto matches'!$F:$F,$A593,'auto matches'!$G:$G,$B593)</f>
        <v>3</v>
      </c>
      <c r="D593">
        <f>COUNTIFS('auto matches'!$F:$F,$A593,'auto matches'!$G:$G,$B593,'auto matches'!$M:$M,"Y")</f>
        <v>1</v>
      </c>
      <c r="E593">
        <f>COUNTIFS('manual matches'!$A:$A,$A593,'manual matches'!$B:$B,$B593,'manual matches'!$C:$C,"&gt;""")</f>
        <v>0</v>
      </c>
      <c r="F593">
        <f t="shared" si="11"/>
        <v>1</v>
      </c>
    </row>
    <row r="594" spans="1:6" x14ac:dyDescent="0.25">
      <c r="A594" t="s">
        <v>3478</v>
      </c>
      <c r="B594" t="s">
        <v>3490</v>
      </c>
      <c r="C594">
        <f>COUNTIFS('auto matches'!$F:$F,$A594,'auto matches'!$G:$G,$B594)</f>
        <v>1</v>
      </c>
      <c r="D594">
        <f>COUNTIFS('auto matches'!$F:$F,$A594,'auto matches'!$G:$G,$B594,'auto matches'!$M:$M,"Y")</f>
        <v>1</v>
      </c>
      <c r="E594">
        <f>COUNTIFS('manual matches'!$A:$A,$A594,'manual matches'!$B:$B,$B594,'manual matches'!$C:$C,"&gt;""")</f>
        <v>0</v>
      </c>
      <c r="F594">
        <f t="shared" si="11"/>
        <v>1</v>
      </c>
    </row>
    <row r="595" spans="1:6" x14ac:dyDescent="0.25">
      <c r="A595" t="s">
        <v>3491</v>
      </c>
      <c r="B595" t="s">
        <v>3494</v>
      </c>
      <c r="C595">
        <f>COUNTIFS('auto matches'!$F:$F,$A595,'auto matches'!$G:$G,$B595)</f>
        <v>1</v>
      </c>
      <c r="D595">
        <f>COUNTIFS('auto matches'!$F:$F,$A595,'auto matches'!$G:$G,$B595,'auto matches'!$M:$M,"Y")</f>
        <v>1</v>
      </c>
      <c r="E595">
        <f>COUNTIFS('manual matches'!$A:$A,$A595,'manual matches'!$B:$B,$B595,'manual matches'!$C:$C,"&gt;""")</f>
        <v>0</v>
      </c>
      <c r="F595">
        <f t="shared" si="11"/>
        <v>1</v>
      </c>
    </row>
    <row r="596" spans="1:6" x14ac:dyDescent="0.25">
      <c r="A596" t="s">
        <v>3495</v>
      </c>
      <c r="B596" t="s">
        <v>3498</v>
      </c>
      <c r="C596">
        <f>COUNTIFS('auto matches'!$F:$F,$A596,'auto matches'!$G:$G,$B596)</f>
        <v>1</v>
      </c>
      <c r="D596">
        <f>COUNTIFS('auto matches'!$F:$F,$A596,'auto matches'!$G:$G,$B596,'auto matches'!$M:$M,"Y")</f>
        <v>1</v>
      </c>
      <c r="E596">
        <f>COUNTIFS('manual matches'!$A:$A,$A596,'manual matches'!$B:$B,$B596,'manual matches'!$C:$C,"&gt;""")</f>
        <v>0</v>
      </c>
      <c r="F596">
        <f t="shared" si="11"/>
        <v>1</v>
      </c>
    </row>
    <row r="597" spans="1:6" x14ac:dyDescent="0.25">
      <c r="A597" t="s">
        <v>3499</v>
      </c>
      <c r="B597" t="s">
        <v>3503</v>
      </c>
      <c r="C597">
        <f>COUNTIFS('auto matches'!$F:$F,$A597,'auto matches'!$G:$G,$B597)</f>
        <v>2</v>
      </c>
      <c r="D597">
        <f>COUNTIFS('auto matches'!$F:$F,$A597,'auto matches'!$G:$G,$B597,'auto matches'!$M:$M,"Y")</f>
        <v>1</v>
      </c>
      <c r="E597">
        <f>COUNTIFS('manual matches'!$A:$A,$A597,'manual matches'!$B:$B,$B597,'manual matches'!$C:$C,"&gt;""")</f>
        <v>0</v>
      </c>
      <c r="F597">
        <f t="shared" si="11"/>
        <v>1</v>
      </c>
    </row>
    <row r="598" spans="1:6" x14ac:dyDescent="0.25">
      <c r="A598" t="s">
        <v>3506</v>
      </c>
      <c r="B598" t="s">
        <v>3509</v>
      </c>
      <c r="C598">
        <f>COUNTIFS('auto matches'!$F:$F,$A598,'auto matches'!$G:$G,$B598)</f>
        <v>1</v>
      </c>
      <c r="D598">
        <f>COUNTIFS('auto matches'!$F:$F,$A598,'auto matches'!$G:$G,$B598,'auto matches'!$M:$M,"Y")</f>
        <v>1</v>
      </c>
      <c r="E598">
        <f>COUNTIFS('manual matches'!$A:$A,$A598,'manual matches'!$B:$B,$B598,'manual matches'!$C:$C,"&gt;""")</f>
        <v>0</v>
      </c>
      <c r="F598">
        <f t="shared" si="11"/>
        <v>1</v>
      </c>
    </row>
    <row r="599" spans="1:6" x14ac:dyDescent="0.25">
      <c r="A599" t="s">
        <v>4701</v>
      </c>
      <c r="B599" t="s">
        <v>4702</v>
      </c>
      <c r="C599">
        <f>COUNTIFS('auto matches'!$F:$F,$A599,'auto matches'!$G:$G,$B599)</f>
        <v>0</v>
      </c>
      <c r="D599">
        <f>COUNTIFS('auto matches'!$F:$F,$A599,'auto matches'!$G:$G,$B599,'auto matches'!$M:$M,"Y")</f>
        <v>0</v>
      </c>
      <c r="E599">
        <f>COUNTIFS('manual matches'!$A:$A,$A599,'manual matches'!$B:$B,$B599,'manual matches'!$C:$C,"&gt;""")</f>
        <v>1</v>
      </c>
      <c r="F599">
        <f t="shared" si="11"/>
        <v>1</v>
      </c>
    </row>
    <row r="600" spans="1:6" x14ac:dyDescent="0.25">
      <c r="A600" t="s">
        <v>3510</v>
      </c>
      <c r="B600" t="s">
        <v>3514</v>
      </c>
      <c r="C600">
        <f>COUNTIFS('auto matches'!$F:$F,$A600,'auto matches'!$G:$G,$B600)</f>
        <v>2</v>
      </c>
      <c r="D600">
        <f>COUNTIFS('auto matches'!$F:$F,$A600,'auto matches'!$G:$G,$B600,'auto matches'!$M:$M,"Y")</f>
        <v>1</v>
      </c>
      <c r="E600">
        <f>COUNTIFS('manual matches'!$A:$A,$A600,'manual matches'!$B:$B,$B600,'manual matches'!$C:$C,"&gt;""")</f>
        <v>0</v>
      </c>
      <c r="F600">
        <f t="shared" si="11"/>
        <v>1</v>
      </c>
    </row>
    <row r="601" spans="1:6" x14ac:dyDescent="0.25">
      <c r="A601" t="s">
        <v>3517</v>
      </c>
      <c r="B601" t="s">
        <v>3520</v>
      </c>
      <c r="C601">
        <f>COUNTIFS('auto matches'!$F:$F,$A601,'auto matches'!$G:$G,$B601)</f>
        <v>2</v>
      </c>
      <c r="D601">
        <f>COUNTIFS('auto matches'!$F:$F,$A601,'auto matches'!$G:$G,$B601,'auto matches'!$M:$M,"Y")</f>
        <v>1</v>
      </c>
      <c r="E601">
        <f>COUNTIFS('manual matches'!$A:$A,$A601,'manual matches'!$B:$B,$B601,'manual matches'!$C:$C,"&gt;""")</f>
        <v>0</v>
      </c>
      <c r="F601">
        <f t="shared" si="11"/>
        <v>1</v>
      </c>
    </row>
    <row r="602" spans="1:6" x14ac:dyDescent="0.25">
      <c r="A602" t="s">
        <v>3522</v>
      </c>
      <c r="B602" t="s">
        <v>3525</v>
      </c>
      <c r="C602">
        <f>COUNTIFS('auto matches'!$F:$F,$A602,'auto matches'!$G:$G,$B602)</f>
        <v>2</v>
      </c>
      <c r="D602">
        <f>COUNTIFS('auto matches'!$F:$F,$A602,'auto matches'!$G:$G,$B602,'auto matches'!$M:$M,"Y")</f>
        <v>1</v>
      </c>
      <c r="E602">
        <f>COUNTIFS('manual matches'!$A:$A,$A602,'manual matches'!$B:$B,$B602,'manual matches'!$C:$C,"&gt;""")</f>
        <v>0</v>
      </c>
      <c r="F602">
        <f t="shared" si="11"/>
        <v>1</v>
      </c>
    </row>
    <row r="603" spans="1:6" x14ac:dyDescent="0.25">
      <c r="A603" t="s">
        <v>3531</v>
      </c>
      <c r="B603" t="s">
        <v>3532</v>
      </c>
      <c r="C603">
        <f>COUNTIFS('auto matches'!$F:$F,$A603,'auto matches'!$G:$G,$B603)</f>
        <v>1</v>
      </c>
      <c r="D603">
        <f>COUNTIFS('auto matches'!$F:$F,$A603,'auto matches'!$G:$G,$B603,'auto matches'!$M:$M,"Y")</f>
        <v>1</v>
      </c>
      <c r="E603">
        <f>COUNTIFS('manual matches'!$A:$A,$A603,'manual matches'!$B:$B,$B603,'manual matches'!$C:$C,"&gt;""")</f>
        <v>0</v>
      </c>
      <c r="F603">
        <f t="shared" si="11"/>
        <v>1</v>
      </c>
    </row>
    <row r="604" spans="1:6" x14ac:dyDescent="0.25">
      <c r="A604" t="s">
        <v>3533</v>
      </c>
      <c r="B604" t="s">
        <v>3537</v>
      </c>
      <c r="C604">
        <f>COUNTIFS('auto matches'!$F:$F,$A604,'auto matches'!$G:$G,$B604)</f>
        <v>2</v>
      </c>
      <c r="D604">
        <f>COUNTIFS('auto matches'!$F:$F,$A604,'auto matches'!$G:$G,$B604,'auto matches'!$M:$M,"Y")</f>
        <v>1</v>
      </c>
      <c r="E604">
        <f>COUNTIFS('manual matches'!$A:$A,$A604,'manual matches'!$B:$B,$B604,'manual matches'!$C:$C,"&gt;""")</f>
        <v>0</v>
      </c>
      <c r="F604">
        <f t="shared" si="11"/>
        <v>1</v>
      </c>
    </row>
    <row r="605" spans="1:6" x14ac:dyDescent="0.25">
      <c r="A605" t="s">
        <v>3539</v>
      </c>
      <c r="B605" t="s">
        <v>3542</v>
      </c>
      <c r="C605">
        <f>COUNTIFS('auto matches'!$F:$F,$A605,'auto matches'!$G:$G,$B605)</f>
        <v>1</v>
      </c>
      <c r="D605">
        <f>COUNTIFS('auto matches'!$F:$F,$A605,'auto matches'!$G:$G,$B605,'auto matches'!$M:$M,"Y")</f>
        <v>1</v>
      </c>
      <c r="E605">
        <f>COUNTIFS('manual matches'!$A:$A,$A605,'manual matches'!$B:$B,$B605,'manual matches'!$C:$C,"&gt;""")</f>
        <v>0</v>
      </c>
      <c r="F605">
        <f t="shared" si="11"/>
        <v>1</v>
      </c>
    </row>
    <row r="606" spans="1:6" x14ac:dyDescent="0.25">
      <c r="A606" t="s">
        <v>3539</v>
      </c>
      <c r="B606" t="s">
        <v>3544</v>
      </c>
      <c r="C606">
        <f>COUNTIFS('auto matches'!$F:$F,$A606,'auto matches'!$G:$G,$B606)</f>
        <v>1</v>
      </c>
      <c r="D606">
        <f>COUNTIFS('auto matches'!$F:$F,$A606,'auto matches'!$G:$G,$B606,'auto matches'!$M:$M,"Y")</f>
        <v>1</v>
      </c>
      <c r="E606">
        <f>COUNTIFS('manual matches'!$A:$A,$A606,'manual matches'!$B:$B,$B606,'manual matches'!$C:$C,"&gt;""")</f>
        <v>0</v>
      </c>
      <c r="F606">
        <f t="shared" si="11"/>
        <v>1</v>
      </c>
    </row>
    <row r="607" spans="1:6" x14ac:dyDescent="0.25">
      <c r="A607" t="s">
        <v>3545</v>
      </c>
      <c r="B607" t="s">
        <v>3548</v>
      </c>
      <c r="C607">
        <f>COUNTIFS('auto matches'!$F:$F,$A607,'auto matches'!$G:$G,$B607)</f>
        <v>1</v>
      </c>
      <c r="D607">
        <f>COUNTIFS('auto matches'!$F:$F,$A607,'auto matches'!$G:$G,$B607,'auto matches'!$M:$M,"Y")</f>
        <v>1</v>
      </c>
      <c r="E607">
        <f>COUNTIFS('manual matches'!$A:$A,$A607,'manual matches'!$B:$B,$B607,'manual matches'!$C:$C,"&gt;""")</f>
        <v>0</v>
      </c>
      <c r="F607">
        <f t="shared" si="11"/>
        <v>1</v>
      </c>
    </row>
    <row r="608" spans="1:6" x14ac:dyDescent="0.25">
      <c r="A608" t="s">
        <v>3545</v>
      </c>
      <c r="B608" t="s">
        <v>3550</v>
      </c>
      <c r="C608">
        <f>COUNTIFS('auto matches'!$F:$F,$A608,'auto matches'!$G:$G,$B608)</f>
        <v>1</v>
      </c>
      <c r="D608">
        <f>COUNTIFS('auto matches'!$F:$F,$A608,'auto matches'!$G:$G,$B608,'auto matches'!$M:$M,"Y")</f>
        <v>1</v>
      </c>
      <c r="E608">
        <f>COUNTIFS('manual matches'!$A:$A,$A608,'manual matches'!$B:$B,$B608,'manual matches'!$C:$C,"&gt;""")</f>
        <v>0</v>
      </c>
      <c r="F608">
        <f t="shared" si="11"/>
        <v>1</v>
      </c>
    </row>
    <row r="609" spans="1:7" x14ac:dyDescent="0.25">
      <c r="A609" t="s">
        <v>3551</v>
      </c>
      <c r="B609" t="s">
        <v>3555</v>
      </c>
      <c r="C609">
        <f>COUNTIFS('auto matches'!$F:$F,$A609,'auto matches'!$G:$G,$B609)</f>
        <v>2</v>
      </c>
      <c r="D609">
        <f>COUNTIFS('auto matches'!$F:$F,$A609,'auto matches'!$G:$G,$B609,'auto matches'!$M:$M,"Y")</f>
        <v>1</v>
      </c>
      <c r="E609">
        <f>COUNTIFS('manual matches'!$A:$A,$A609,'manual matches'!$B:$B,$B609,'manual matches'!$C:$C,"&gt;""")</f>
        <v>0</v>
      </c>
      <c r="F609">
        <f t="shared" si="11"/>
        <v>1</v>
      </c>
    </row>
    <row r="610" spans="1:7" x14ac:dyDescent="0.25">
      <c r="A610" t="s">
        <v>3557</v>
      </c>
      <c r="B610" t="s">
        <v>3560</v>
      </c>
      <c r="C610">
        <f>COUNTIFS('auto matches'!$F:$F,$A610,'auto matches'!$G:$G,$B610)</f>
        <v>3</v>
      </c>
      <c r="D610">
        <f>COUNTIFS('auto matches'!$F:$F,$A610,'auto matches'!$G:$G,$B610,'auto matches'!$M:$M,"Y")</f>
        <v>1</v>
      </c>
      <c r="E610">
        <f>COUNTIFS('manual matches'!$A:$A,$A610,'manual matches'!$B:$B,$B610,'manual matches'!$C:$C,"&gt;""")</f>
        <v>0</v>
      </c>
      <c r="F610">
        <f t="shared" si="11"/>
        <v>1</v>
      </c>
    </row>
    <row r="611" spans="1:7" x14ac:dyDescent="0.25">
      <c r="A611" t="s">
        <v>3557</v>
      </c>
      <c r="B611" t="s">
        <v>3565</v>
      </c>
      <c r="C611">
        <f>COUNTIFS('auto matches'!$F:$F,$A611,'auto matches'!$G:$G,$B611)</f>
        <v>2</v>
      </c>
      <c r="D611">
        <f>COUNTIFS('auto matches'!$F:$F,$A611,'auto matches'!$G:$G,$B611,'auto matches'!$M:$M,"Y")</f>
        <v>1</v>
      </c>
      <c r="E611">
        <f>COUNTIFS('manual matches'!$A:$A,$A611,'manual matches'!$B:$B,$B611,'manual matches'!$C:$C,"&gt;""")</f>
        <v>0</v>
      </c>
      <c r="F611">
        <f t="shared" si="11"/>
        <v>1</v>
      </c>
    </row>
    <row r="612" spans="1:7" x14ac:dyDescent="0.25">
      <c r="A612" t="s">
        <v>3567</v>
      </c>
      <c r="B612" t="s">
        <v>3570</v>
      </c>
      <c r="C612">
        <f>COUNTIFS('auto matches'!$F:$F,$A612,'auto matches'!$G:$G,$B612)</f>
        <v>2</v>
      </c>
      <c r="D612">
        <f>COUNTIFS('auto matches'!$F:$F,$A612,'auto matches'!$G:$G,$B612,'auto matches'!$M:$M,"Y")</f>
        <v>1</v>
      </c>
      <c r="E612">
        <f>COUNTIFS('manual matches'!$A:$A,$A612,'manual matches'!$B:$B,$B612,'manual matches'!$C:$C,"&gt;""")</f>
        <v>0</v>
      </c>
      <c r="F612">
        <f t="shared" si="11"/>
        <v>1</v>
      </c>
    </row>
    <row r="613" spans="1:7" x14ac:dyDescent="0.25">
      <c r="A613" t="s">
        <v>3567</v>
      </c>
      <c r="B613" t="s">
        <v>3574</v>
      </c>
      <c r="C613">
        <f>COUNTIFS('auto matches'!$F:$F,$A613,'auto matches'!$G:$G,$B613)</f>
        <v>2</v>
      </c>
      <c r="D613">
        <f>COUNTIFS('auto matches'!$F:$F,$A613,'auto matches'!$G:$G,$B613,'auto matches'!$M:$M,"Y")</f>
        <v>1</v>
      </c>
      <c r="E613">
        <f>COUNTIFS('manual matches'!$A:$A,$A613,'manual matches'!$B:$B,$B613,'manual matches'!$C:$C,"&gt;""")</f>
        <v>0</v>
      </c>
      <c r="F613">
        <f t="shared" si="11"/>
        <v>1</v>
      </c>
    </row>
    <row r="614" spans="1:7" x14ac:dyDescent="0.25">
      <c r="A614" t="s">
        <v>3577</v>
      </c>
      <c r="B614">
        <v>1989</v>
      </c>
      <c r="C614">
        <f>COUNTIFS('auto matches'!$F:$F,$A614,'auto matches'!$G:$G,$B614)</f>
        <v>4</v>
      </c>
      <c r="D614">
        <f>COUNTIFS('auto matches'!$F:$F,$A614,'auto matches'!$G:$G,$B614,'auto matches'!$M:$M,"Y")</f>
        <v>1</v>
      </c>
      <c r="E614">
        <f>COUNTIFS('manual matches'!$A:$A,$A614,'manual matches'!$B:$B,$B614,'manual matches'!$C:$C,"&gt;""")</f>
        <v>0</v>
      </c>
      <c r="F614">
        <f t="shared" si="11"/>
        <v>1</v>
      </c>
    </row>
    <row r="615" spans="1:7" x14ac:dyDescent="0.25">
      <c r="A615" t="s">
        <v>3577</v>
      </c>
      <c r="B615" t="s">
        <v>3587</v>
      </c>
      <c r="C615">
        <f>COUNTIFS('auto matches'!$F:$F,$A615,'auto matches'!$G:$G,$B615)</f>
        <v>4</v>
      </c>
      <c r="D615">
        <f>COUNTIFS('auto matches'!$F:$F,$A615,'auto matches'!$G:$G,$B615,'auto matches'!$M:$M,"Y")</f>
        <v>1</v>
      </c>
      <c r="E615">
        <f>COUNTIFS('manual matches'!$A:$A,$A615,'manual matches'!$B:$B,$B615,'manual matches'!$C:$C,"&gt;""")</f>
        <v>0</v>
      </c>
      <c r="F615">
        <f t="shared" si="11"/>
        <v>1</v>
      </c>
    </row>
    <row r="616" spans="1:7" x14ac:dyDescent="0.25">
      <c r="A616" t="s">
        <v>3577</v>
      </c>
      <c r="B616" t="s">
        <v>3595</v>
      </c>
      <c r="C616">
        <f>COUNTIFS('auto matches'!$F:$F,$A616,'auto matches'!$G:$G,$B616)</f>
        <v>4</v>
      </c>
      <c r="D616">
        <f>COUNTIFS('auto matches'!$F:$F,$A616,'auto matches'!$G:$G,$B616,'auto matches'!$M:$M,"Y")</f>
        <v>1</v>
      </c>
      <c r="E616">
        <f>COUNTIFS('manual matches'!$A:$A,$A616,'manual matches'!$B:$B,$B616,'manual matches'!$C:$C,"&gt;""")</f>
        <v>0</v>
      </c>
      <c r="F616">
        <f t="shared" si="11"/>
        <v>1</v>
      </c>
    </row>
    <row r="617" spans="1:7" x14ac:dyDescent="0.25">
      <c r="A617" t="s">
        <v>3577</v>
      </c>
      <c r="B617" t="s">
        <v>3603</v>
      </c>
      <c r="C617">
        <f>COUNTIFS('auto matches'!$F:$F,$A617,'auto matches'!$G:$G,$B617)</f>
        <v>4</v>
      </c>
      <c r="D617">
        <f>COUNTIFS('auto matches'!$F:$F,$A617,'auto matches'!$G:$G,$B617,'auto matches'!$M:$M,"Y")</f>
        <v>1</v>
      </c>
      <c r="E617">
        <f>COUNTIFS('manual matches'!$A:$A,$A617,'manual matches'!$B:$B,$B617,'manual matches'!$C:$C,"&gt;""")</f>
        <v>0</v>
      </c>
      <c r="F617">
        <f t="shared" si="11"/>
        <v>1</v>
      </c>
    </row>
    <row r="618" spans="1:7" x14ac:dyDescent="0.25">
      <c r="A618" t="s">
        <v>3577</v>
      </c>
      <c r="B618" t="s">
        <v>3611</v>
      </c>
      <c r="C618">
        <f>COUNTIFS('auto matches'!$F:$F,$A618,'auto matches'!$G:$G,$B618)</f>
        <v>5</v>
      </c>
      <c r="D618">
        <f>COUNTIFS('auto matches'!$F:$F,$A618,'auto matches'!$G:$G,$B618,'auto matches'!$M:$M,"Y")</f>
        <v>1</v>
      </c>
      <c r="E618">
        <f>COUNTIFS('manual matches'!$A:$A,$A618,'manual matches'!$B:$B,$B618,'manual matches'!$C:$C,"&gt;""")</f>
        <v>0</v>
      </c>
      <c r="F618">
        <f t="shared" si="11"/>
        <v>1</v>
      </c>
    </row>
    <row r="619" spans="1:7" x14ac:dyDescent="0.25">
      <c r="A619" t="s">
        <v>3577</v>
      </c>
      <c r="B619" t="s">
        <v>3577</v>
      </c>
      <c r="C619">
        <f>COUNTIFS('auto matches'!$F:$F,$A619,'auto matches'!$G:$G,$B619)</f>
        <v>8</v>
      </c>
      <c r="D619">
        <f>COUNTIFS('auto matches'!$F:$F,$A619,'auto matches'!$G:$G,$B619,'auto matches'!$M:$M,"Y")</f>
        <v>1</v>
      </c>
      <c r="E619">
        <f>COUNTIFS('manual matches'!$A:$A,$A619,'manual matches'!$B:$B,$B619,'manual matches'!$C:$C,"&gt;""")</f>
        <v>0</v>
      </c>
      <c r="F619">
        <f t="shared" si="11"/>
        <v>1</v>
      </c>
    </row>
    <row r="620" spans="1:7" x14ac:dyDescent="0.25">
      <c r="A620" t="s">
        <v>3627</v>
      </c>
      <c r="B620" t="s">
        <v>3630</v>
      </c>
      <c r="C620">
        <f>COUNTIFS('auto matches'!$F:$F,$A620,'auto matches'!$G:$G,$B620)</f>
        <v>1</v>
      </c>
      <c r="D620">
        <f>COUNTIFS('auto matches'!$F:$F,$A620,'auto matches'!$G:$G,$B620,'auto matches'!$M:$M,"Y")</f>
        <v>1</v>
      </c>
      <c r="E620">
        <f>COUNTIFS('manual matches'!$A:$A,$A620,'manual matches'!$B:$B,$B620,'manual matches'!$C:$C,"&gt;""")</f>
        <v>0</v>
      </c>
      <c r="F620">
        <f t="shared" si="11"/>
        <v>1</v>
      </c>
    </row>
    <row r="621" spans="1:7" x14ac:dyDescent="0.25">
      <c r="A621" t="s">
        <v>3631</v>
      </c>
      <c r="B621" t="s">
        <v>3635</v>
      </c>
      <c r="C621">
        <f>COUNTIFS('auto matches'!$F:$F,$A621,'auto matches'!$G:$G,$B621)</f>
        <v>3</v>
      </c>
      <c r="D621">
        <f>COUNTIFS('auto matches'!$F:$F,$A621,'auto matches'!$G:$G,$B621,'auto matches'!$M:$M,"Y")</f>
        <v>1</v>
      </c>
      <c r="E621">
        <f>COUNTIFS('manual matches'!$A:$A,$A621,'manual matches'!$B:$B,$B621,'manual matches'!$C:$C,"&gt;""")</f>
        <v>0</v>
      </c>
      <c r="F621">
        <f t="shared" si="11"/>
        <v>1</v>
      </c>
    </row>
    <row r="622" spans="1:7" x14ac:dyDescent="0.25">
      <c r="A622" t="s">
        <v>3639</v>
      </c>
      <c r="B622" t="s">
        <v>3642</v>
      </c>
      <c r="C622">
        <f>COUNTIFS('auto matches'!$F:$F,$A622,'auto matches'!$G:$G,$B622)</f>
        <v>3</v>
      </c>
      <c r="D622">
        <f>COUNTIFS('auto matches'!$F:$F,$A622,'auto matches'!$G:$G,$B622,'auto matches'!$M:$M,"Y")</f>
        <v>1</v>
      </c>
      <c r="E622">
        <f>COUNTIFS('manual matches'!$A:$A,$A622,'manual matches'!$B:$B,$B622,'manual matches'!$C:$C,"&gt;""")</f>
        <v>0</v>
      </c>
      <c r="F622">
        <f t="shared" si="11"/>
        <v>1</v>
      </c>
    </row>
    <row r="623" spans="1:7" x14ac:dyDescent="0.25">
      <c r="A623" t="s">
        <v>3646</v>
      </c>
      <c r="B623" t="s">
        <v>3649</v>
      </c>
      <c r="C623">
        <f>COUNTIFS('auto matches'!$F:$F,$A623,'auto matches'!$G:$G,$B623)</f>
        <v>1</v>
      </c>
      <c r="D623">
        <f>COUNTIFS('auto matches'!$F:$F,$A623,'auto matches'!$G:$G,$B623,'auto matches'!$M:$M,"Y")</f>
        <v>1</v>
      </c>
      <c r="E623">
        <f>COUNTIFS('manual matches'!$A:$A,$A623,'manual matches'!$B:$B,$B623,'manual matches'!$C:$C,"&gt;""")</f>
        <v>0</v>
      </c>
      <c r="F623">
        <f t="shared" si="11"/>
        <v>1</v>
      </c>
    </row>
    <row r="624" spans="1:7" x14ac:dyDescent="0.25">
      <c r="A624" t="s">
        <v>3646</v>
      </c>
      <c r="B624" t="s">
        <v>3650</v>
      </c>
      <c r="C624">
        <f>COUNTIFS('auto matches'!$F:$F,$A624,'auto matches'!$G:$G,$B624)</f>
        <v>1</v>
      </c>
      <c r="D624">
        <f>COUNTIFS('auto matches'!$F:$F,$A624,'auto matches'!$G:$G,$B624,'auto matches'!$M:$M,"Y")</f>
        <v>0</v>
      </c>
      <c r="E624">
        <f>COUNTIFS('manual matches'!$A:$A,$A624,'manual matches'!$B:$B,$B624,'manual matches'!$C:$C,"&gt;""")</f>
        <v>0</v>
      </c>
      <c r="F624">
        <f t="shared" si="11"/>
        <v>0</v>
      </c>
      <c r="G624" t="s">
        <v>4788</v>
      </c>
    </row>
    <row r="625" spans="1:6" x14ac:dyDescent="0.25">
      <c r="A625" t="s">
        <v>3651</v>
      </c>
      <c r="B625" t="s">
        <v>3654</v>
      </c>
      <c r="C625">
        <f>COUNTIFS('auto matches'!$F:$F,$A625,'auto matches'!$G:$G,$B625)</f>
        <v>1</v>
      </c>
      <c r="D625">
        <f>COUNTIFS('auto matches'!$F:$F,$A625,'auto matches'!$G:$G,$B625,'auto matches'!$M:$M,"Y")</f>
        <v>1</v>
      </c>
      <c r="E625">
        <f>COUNTIFS('manual matches'!$A:$A,$A625,'manual matches'!$B:$B,$B625,'manual matches'!$C:$C,"&gt;""")</f>
        <v>0</v>
      </c>
      <c r="F625">
        <f t="shared" si="11"/>
        <v>1</v>
      </c>
    </row>
    <row r="626" spans="1:6" x14ac:dyDescent="0.25">
      <c r="A626" t="s">
        <v>3655</v>
      </c>
      <c r="B626" t="s">
        <v>3659</v>
      </c>
      <c r="C626">
        <f>COUNTIFS('auto matches'!$F:$F,$A626,'auto matches'!$G:$G,$B626)</f>
        <v>2</v>
      </c>
      <c r="D626">
        <f>COUNTIFS('auto matches'!$F:$F,$A626,'auto matches'!$G:$G,$B626,'auto matches'!$M:$M,"Y")</f>
        <v>1</v>
      </c>
      <c r="E626">
        <f>COUNTIFS('manual matches'!$A:$A,$A626,'manual matches'!$B:$B,$B626,'manual matches'!$C:$C,"&gt;""")</f>
        <v>0</v>
      </c>
      <c r="F626">
        <f t="shared" si="11"/>
        <v>1</v>
      </c>
    </row>
    <row r="627" spans="1:6" x14ac:dyDescent="0.25">
      <c r="A627" t="s">
        <v>3655</v>
      </c>
      <c r="B627" t="s">
        <v>4703</v>
      </c>
      <c r="C627">
        <f>COUNTIFS('auto matches'!$F:$F,$A627,'auto matches'!$G:$G,$B627)</f>
        <v>0</v>
      </c>
      <c r="D627">
        <f>COUNTIFS('auto matches'!$F:$F,$A627,'auto matches'!$G:$G,$B627,'auto matches'!$M:$M,"Y")</f>
        <v>0</v>
      </c>
      <c r="E627">
        <f>COUNTIFS('manual matches'!$A:$A,$A627,'manual matches'!$B:$B,$B627,'manual matches'!$C:$C,"&gt;""")</f>
        <v>1</v>
      </c>
      <c r="F627">
        <f t="shared" si="11"/>
        <v>1</v>
      </c>
    </row>
    <row r="628" spans="1:6" x14ac:dyDescent="0.25">
      <c r="A628" t="s">
        <v>3662</v>
      </c>
      <c r="B628" t="s">
        <v>3666</v>
      </c>
      <c r="C628">
        <f>COUNTIFS('auto matches'!$F:$F,$A628,'auto matches'!$G:$G,$B628)</f>
        <v>4</v>
      </c>
      <c r="D628">
        <f>COUNTIFS('auto matches'!$F:$F,$A628,'auto matches'!$G:$G,$B628,'auto matches'!$M:$M,"Y")</f>
        <v>1</v>
      </c>
      <c r="E628">
        <f>COUNTIFS('manual matches'!$A:$A,$A628,'manual matches'!$B:$B,$B628,'manual matches'!$C:$C,"&gt;""")</f>
        <v>0</v>
      </c>
      <c r="F628">
        <f t="shared" si="11"/>
        <v>1</v>
      </c>
    </row>
    <row r="629" spans="1:6" x14ac:dyDescent="0.25">
      <c r="A629" t="s">
        <v>3673</v>
      </c>
      <c r="B629" t="s">
        <v>3677</v>
      </c>
      <c r="C629">
        <f>COUNTIFS('auto matches'!$F:$F,$A629,'auto matches'!$G:$G,$B629)</f>
        <v>3</v>
      </c>
      <c r="D629">
        <f>COUNTIFS('auto matches'!$F:$F,$A629,'auto matches'!$G:$G,$B629,'auto matches'!$M:$M,"Y")</f>
        <v>1</v>
      </c>
      <c r="E629">
        <f>COUNTIFS('manual matches'!$A:$A,$A629,'manual matches'!$B:$B,$B629,'manual matches'!$C:$C,"&gt;""")</f>
        <v>0</v>
      </c>
      <c r="F629">
        <f t="shared" si="11"/>
        <v>1</v>
      </c>
    </row>
    <row r="630" spans="1:6" x14ac:dyDescent="0.25">
      <c r="A630" t="s">
        <v>3673</v>
      </c>
      <c r="B630" t="s">
        <v>2499</v>
      </c>
      <c r="C630">
        <f>COUNTIFS('auto matches'!$F:$F,$A630,'auto matches'!$G:$G,$B630)</f>
        <v>20</v>
      </c>
      <c r="D630">
        <f>COUNTIFS('auto matches'!$F:$F,$A630,'auto matches'!$G:$G,$B630,'auto matches'!$M:$M,"Y")</f>
        <v>1</v>
      </c>
      <c r="E630">
        <f>COUNTIFS('manual matches'!$A:$A,$A630,'manual matches'!$B:$B,$B630,'manual matches'!$C:$C,"&gt;""")</f>
        <v>0</v>
      </c>
      <c r="F630">
        <f t="shared" si="11"/>
        <v>1</v>
      </c>
    </row>
    <row r="631" spans="1:6" x14ac:dyDescent="0.25">
      <c r="A631" t="s">
        <v>3673</v>
      </c>
      <c r="B631" t="s">
        <v>3740</v>
      </c>
      <c r="C631">
        <f>COUNTIFS('auto matches'!$F:$F,$A631,'auto matches'!$G:$G,$B631)</f>
        <v>4</v>
      </c>
      <c r="D631">
        <f>COUNTIFS('auto matches'!$F:$F,$A631,'auto matches'!$G:$G,$B631,'auto matches'!$M:$M,"Y")</f>
        <v>1</v>
      </c>
      <c r="E631">
        <f>COUNTIFS('manual matches'!$A:$A,$A631,'manual matches'!$B:$B,$B631,'manual matches'!$C:$C,"&gt;""")</f>
        <v>0</v>
      </c>
      <c r="F631">
        <f t="shared" si="11"/>
        <v>1</v>
      </c>
    </row>
    <row r="632" spans="1:6" x14ac:dyDescent="0.25">
      <c r="A632" t="s">
        <v>3673</v>
      </c>
      <c r="B632" t="s">
        <v>3753</v>
      </c>
      <c r="C632">
        <f>COUNTIFS('auto matches'!$F:$F,$A632,'auto matches'!$G:$G,$B632)</f>
        <v>1</v>
      </c>
      <c r="D632">
        <f>COUNTIFS('auto matches'!$F:$F,$A632,'auto matches'!$G:$G,$B632,'auto matches'!$M:$M,"Y")</f>
        <v>1</v>
      </c>
      <c r="E632">
        <f>COUNTIFS('manual matches'!$A:$A,$A632,'manual matches'!$B:$B,$B632,'manual matches'!$C:$C,"&gt;""")</f>
        <v>0</v>
      </c>
      <c r="F632">
        <f t="shared" si="11"/>
        <v>1</v>
      </c>
    </row>
    <row r="633" spans="1:6" x14ac:dyDescent="0.25">
      <c r="A633" t="s">
        <v>3673</v>
      </c>
      <c r="B633" t="s">
        <v>3756</v>
      </c>
      <c r="C633">
        <f>COUNTIFS('auto matches'!$F:$F,$A633,'auto matches'!$G:$G,$B633)</f>
        <v>3</v>
      </c>
      <c r="D633">
        <f>COUNTIFS('auto matches'!$F:$F,$A633,'auto matches'!$G:$G,$B633,'auto matches'!$M:$M,"Y")</f>
        <v>1</v>
      </c>
      <c r="E633">
        <f>COUNTIFS('manual matches'!$A:$A,$A633,'manual matches'!$B:$B,$B633,'manual matches'!$C:$C,"&gt;""")</f>
        <v>0</v>
      </c>
      <c r="F633">
        <f t="shared" si="11"/>
        <v>1</v>
      </c>
    </row>
    <row r="634" spans="1:6" x14ac:dyDescent="0.25">
      <c r="A634" t="s">
        <v>3673</v>
      </c>
      <c r="B634" t="s">
        <v>3765</v>
      </c>
      <c r="C634">
        <f>COUNTIFS('auto matches'!$F:$F,$A634,'auto matches'!$G:$G,$B634)</f>
        <v>4</v>
      </c>
      <c r="D634">
        <f>COUNTIFS('auto matches'!$F:$F,$A634,'auto matches'!$G:$G,$B634,'auto matches'!$M:$M,"Y")</f>
        <v>1</v>
      </c>
      <c r="E634">
        <f>COUNTIFS('manual matches'!$A:$A,$A634,'manual matches'!$B:$B,$B634,'manual matches'!$C:$C,"&gt;""")</f>
        <v>0</v>
      </c>
      <c r="F634">
        <f t="shared" si="11"/>
        <v>1</v>
      </c>
    </row>
    <row r="635" spans="1:6" x14ac:dyDescent="0.25">
      <c r="A635" t="s">
        <v>3673</v>
      </c>
      <c r="B635" t="s">
        <v>3774</v>
      </c>
      <c r="C635">
        <f>COUNTIFS('auto matches'!$F:$F,$A635,'auto matches'!$G:$G,$B635)</f>
        <v>3</v>
      </c>
      <c r="D635">
        <f>COUNTIFS('auto matches'!$F:$F,$A635,'auto matches'!$G:$G,$B635,'auto matches'!$M:$M,"Y")</f>
        <v>1</v>
      </c>
      <c r="E635">
        <f>COUNTIFS('manual matches'!$A:$A,$A635,'manual matches'!$B:$B,$B635,'manual matches'!$C:$C,"&gt;""")</f>
        <v>0</v>
      </c>
      <c r="F635">
        <f t="shared" si="11"/>
        <v>1</v>
      </c>
    </row>
    <row r="636" spans="1:6" x14ac:dyDescent="0.25">
      <c r="A636" t="s">
        <v>3778</v>
      </c>
      <c r="B636" t="s">
        <v>3782</v>
      </c>
      <c r="C636">
        <f>COUNTIFS('auto matches'!$F:$F,$A636,'auto matches'!$G:$G,$B636)</f>
        <v>1</v>
      </c>
      <c r="D636">
        <f>COUNTIFS('auto matches'!$F:$F,$A636,'auto matches'!$G:$G,$B636,'auto matches'!$M:$M,"Y")</f>
        <v>1</v>
      </c>
      <c r="E636">
        <f>COUNTIFS('manual matches'!$A:$A,$A636,'manual matches'!$B:$B,$B636,'manual matches'!$C:$C,"&gt;""")</f>
        <v>0</v>
      </c>
      <c r="F636">
        <f t="shared" si="11"/>
        <v>1</v>
      </c>
    </row>
    <row r="637" spans="1:6" x14ac:dyDescent="0.25">
      <c r="A637" t="s">
        <v>3778</v>
      </c>
      <c r="B637" t="s">
        <v>3785</v>
      </c>
      <c r="C637">
        <f>COUNTIFS('auto matches'!$F:$F,$A637,'auto matches'!$G:$G,$B637)</f>
        <v>4</v>
      </c>
      <c r="D637">
        <f>COUNTIFS('auto matches'!$F:$F,$A637,'auto matches'!$G:$G,$B637,'auto matches'!$M:$M,"Y")</f>
        <v>1</v>
      </c>
      <c r="E637">
        <f>COUNTIFS('manual matches'!$A:$A,$A637,'manual matches'!$B:$B,$B637,'manual matches'!$C:$C,"&gt;""")</f>
        <v>0</v>
      </c>
      <c r="F637">
        <f t="shared" si="11"/>
        <v>1</v>
      </c>
    </row>
    <row r="638" spans="1:6" x14ac:dyDescent="0.25">
      <c r="A638" t="s">
        <v>3791</v>
      </c>
      <c r="B638" t="s">
        <v>3794</v>
      </c>
      <c r="C638">
        <f>COUNTIFS('auto matches'!$F:$F,$A638,'auto matches'!$G:$G,$B638)</f>
        <v>1</v>
      </c>
      <c r="D638">
        <f>COUNTIFS('auto matches'!$F:$F,$A638,'auto matches'!$G:$G,$B638,'auto matches'!$M:$M,"Y")</f>
        <v>1</v>
      </c>
      <c r="E638">
        <f>COUNTIFS('manual matches'!$A:$A,$A638,'manual matches'!$B:$B,$B638,'manual matches'!$C:$C,"&gt;""")</f>
        <v>0</v>
      </c>
      <c r="F638">
        <f t="shared" si="11"/>
        <v>1</v>
      </c>
    </row>
    <row r="639" spans="1:6" x14ac:dyDescent="0.25">
      <c r="A639" t="s">
        <v>3795</v>
      </c>
      <c r="B639" t="s">
        <v>3798</v>
      </c>
      <c r="C639">
        <f>COUNTIFS('auto matches'!$F:$F,$A639,'auto matches'!$G:$G,$B639)</f>
        <v>1</v>
      </c>
      <c r="D639">
        <f>COUNTIFS('auto matches'!$F:$F,$A639,'auto matches'!$G:$G,$B639,'auto matches'!$M:$M,"Y")</f>
        <v>1</v>
      </c>
      <c r="E639">
        <f>COUNTIFS('manual matches'!$A:$A,$A639,'manual matches'!$B:$B,$B639,'manual matches'!$C:$C,"&gt;""")</f>
        <v>0</v>
      </c>
      <c r="F639">
        <f t="shared" si="11"/>
        <v>1</v>
      </c>
    </row>
    <row r="640" spans="1:6" x14ac:dyDescent="0.25">
      <c r="A640" t="s">
        <v>3799</v>
      </c>
      <c r="B640" t="s">
        <v>3802</v>
      </c>
      <c r="C640">
        <f>COUNTIFS('auto matches'!$F:$F,$A640,'auto matches'!$G:$G,$B640)</f>
        <v>1</v>
      </c>
      <c r="D640">
        <f>COUNTIFS('auto matches'!$F:$F,$A640,'auto matches'!$G:$G,$B640,'auto matches'!$M:$M,"Y")</f>
        <v>1</v>
      </c>
      <c r="E640">
        <f>COUNTIFS('manual matches'!$A:$A,$A640,'manual matches'!$B:$B,$B640,'manual matches'!$C:$C,"&gt;""")</f>
        <v>0</v>
      </c>
      <c r="F640">
        <f t="shared" si="11"/>
        <v>1</v>
      </c>
    </row>
    <row r="641" spans="1:6" x14ac:dyDescent="0.25">
      <c r="A641" t="s">
        <v>3803</v>
      </c>
      <c r="B641" t="s">
        <v>3806</v>
      </c>
      <c r="C641">
        <f>COUNTIFS('auto matches'!$F:$F,$A641,'auto matches'!$G:$G,$B641)</f>
        <v>3</v>
      </c>
      <c r="D641">
        <f>COUNTIFS('auto matches'!$F:$F,$A641,'auto matches'!$G:$G,$B641,'auto matches'!$M:$M,"Y")</f>
        <v>1</v>
      </c>
      <c r="E641">
        <f>COUNTIFS('manual matches'!$A:$A,$A641,'manual matches'!$B:$B,$B641,'manual matches'!$C:$C,"&gt;""")</f>
        <v>0</v>
      </c>
      <c r="F641">
        <f t="shared" si="11"/>
        <v>1</v>
      </c>
    </row>
    <row r="642" spans="1:6" x14ac:dyDescent="0.25">
      <c r="A642" t="s">
        <v>3811</v>
      </c>
      <c r="B642" t="s">
        <v>3815</v>
      </c>
      <c r="C642">
        <f>COUNTIFS('auto matches'!$F:$F,$A642,'auto matches'!$G:$G,$B642)</f>
        <v>1</v>
      </c>
      <c r="D642">
        <f>COUNTIFS('auto matches'!$F:$F,$A642,'auto matches'!$G:$G,$B642,'auto matches'!$M:$M,"Y")</f>
        <v>1</v>
      </c>
      <c r="E642">
        <f>COUNTIFS('manual matches'!$A:$A,$A642,'manual matches'!$B:$B,$B642,'manual matches'!$C:$C,"&gt;""")</f>
        <v>0</v>
      </c>
      <c r="F642">
        <f t="shared" si="11"/>
        <v>1</v>
      </c>
    </row>
    <row r="643" spans="1:6" x14ac:dyDescent="0.25">
      <c r="A643" t="s">
        <v>4704</v>
      </c>
      <c r="B643" t="s">
        <v>4705</v>
      </c>
      <c r="C643">
        <f>COUNTIFS('auto matches'!$F:$F,$A643,'auto matches'!$G:$G,$B643)</f>
        <v>0</v>
      </c>
      <c r="D643">
        <f>COUNTIFS('auto matches'!$F:$F,$A643,'auto matches'!$G:$G,$B643,'auto matches'!$M:$M,"Y")</f>
        <v>0</v>
      </c>
      <c r="E643">
        <f>COUNTIFS('manual matches'!$A:$A,$A643,'manual matches'!$B:$B,$B643,'manual matches'!$C:$C,"&gt;""")</f>
        <v>1</v>
      </c>
      <c r="F643">
        <f t="shared" ref="F643:F706" si="12">SUM(D643:E643)</f>
        <v>1</v>
      </c>
    </row>
    <row r="644" spans="1:6" x14ac:dyDescent="0.25">
      <c r="A644" t="s">
        <v>3816</v>
      </c>
      <c r="B644" t="s">
        <v>3819</v>
      </c>
      <c r="C644">
        <f>COUNTIFS('auto matches'!$F:$F,$A644,'auto matches'!$G:$G,$B644)</f>
        <v>1</v>
      </c>
      <c r="D644">
        <f>COUNTIFS('auto matches'!$F:$F,$A644,'auto matches'!$G:$G,$B644,'auto matches'!$M:$M,"Y")</f>
        <v>1</v>
      </c>
      <c r="E644">
        <f>COUNTIFS('manual matches'!$A:$A,$A644,'manual matches'!$B:$B,$B644,'manual matches'!$C:$C,"&gt;""")</f>
        <v>0</v>
      </c>
      <c r="F644">
        <f t="shared" si="12"/>
        <v>1</v>
      </c>
    </row>
    <row r="645" spans="1:6" x14ac:dyDescent="0.25">
      <c r="A645" t="s">
        <v>3820</v>
      </c>
      <c r="B645" t="s">
        <v>3820</v>
      </c>
      <c r="C645">
        <f>COUNTIFS('auto matches'!$F:$F,$A645,'auto matches'!$G:$G,$B645)</f>
        <v>86</v>
      </c>
      <c r="D645">
        <f>COUNTIFS('auto matches'!$F:$F,$A645,'auto matches'!$G:$G,$B645,'auto matches'!$M:$M,"Y")</f>
        <v>1</v>
      </c>
      <c r="E645">
        <f>COUNTIFS('manual matches'!$A:$A,$A645,'manual matches'!$B:$B,$B645,'manual matches'!$C:$C,"&gt;""")</f>
        <v>0</v>
      </c>
      <c r="F645">
        <f t="shared" si="12"/>
        <v>1</v>
      </c>
    </row>
    <row r="646" spans="1:6" x14ac:dyDescent="0.25">
      <c r="A646" t="s">
        <v>4029</v>
      </c>
      <c r="B646" t="s">
        <v>4033</v>
      </c>
      <c r="C646">
        <f>COUNTIFS('auto matches'!$F:$F,$A646,'auto matches'!$G:$G,$B646)</f>
        <v>1</v>
      </c>
      <c r="D646">
        <f>COUNTIFS('auto matches'!$F:$F,$A646,'auto matches'!$G:$G,$B646,'auto matches'!$M:$M,"Y")</f>
        <v>1</v>
      </c>
      <c r="E646">
        <f>COUNTIFS('manual matches'!$A:$A,$A646,'manual matches'!$B:$B,$B646,'manual matches'!$C:$C,"&gt;""")</f>
        <v>0</v>
      </c>
      <c r="F646">
        <f t="shared" si="12"/>
        <v>1</v>
      </c>
    </row>
    <row r="647" spans="1:6" x14ac:dyDescent="0.25">
      <c r="A647" t="s">
        <v>4034</v>
      </c>
      <c r="B647" t="s">
        <v>4038</v>
      </c>
      <c r="C647">
        <f>COUNTIFS('auto matches'!$F:$F,$A647,'auto matches'!$G:$G,$B647)</f>
        <v>2</v>
      </c>
      <c r="D647">
        <f>COUNTIFS('auto matches'!$F:$F,$A647,'auto matches'!$G:$G,$B647,'auto matches'!$M:$M,"Y")</f>
        <v>1</v>
      </c>
      <c r="E647">
        <f>COUNTIFS('manual matches'!$A:$A,$A647,'manual matches'!$B:$B,$B647,'manual matches'!$C:$C,"&gt;""")</f>
        <v>0</v>
      </c>
      <c r="F647">
        <f t="shared" si="12"/>
        <v>1</v>
      </c>
    </row>
    <row r="648" spans="1:6" x14ac:dyDescent="0.25">
      <c r="A648" t="s">
        <v>4041</v>
      </c>
      <c r="B648" t="s">
        <v>4045</v>
      </c>
      <c r="C648">
        <f>COUNTIFS('auto matches'!$F:$F,$A648,'auto matches'!$G:$G,$B648)</f>
        <v>3</v>
      </c>
      <c r="D648">
        <f>COUNTIFS('auto matches'!$F:$F,$A648,'auto matches'!$G:$G,$B648,'auto matches'!$M:$M,"Y")</f>
        <v>1</v>
      </c>
      <c r="E648">
        <f>COUNTIFS('manual matches'!$A:$A,$A648,'manual matches'!$B:$B,$B648,'manual matches'!$C:$C,"&gt;""")</f>
        <v>0</v>
      </c>
      <c r="F648">
        <f t="shared" si="12"/>
        <v>1</v>
      </c>
    </row>
    <row r="649" spans="1:6" x14ac:dyDescent="0.25">
      <c r="A649" t="s">
        <v>4050</v>
      </c>
      <c r="B649" t="s">
        <v>4053</v>
      </c>
      <c r="C649">
        <f>COUNTIFS('auto matches'!$F:$F,$A649,'auto matches'!$G:$G,$B649)</f>
        <v>8</v>
      </c>
      <c r="D649">
        <f>COUNTIFS('auto matches'!$F:$F,$A649,'auto matches'!$G:$G,$B649,'auto matches'!$M:$M,"Y")</f>
        <v>1</v>
      </c>
      <c r="E649">
        <f>COUNTIFS('manual matches'!$A:$A,$A649,'manual matches'!$B:$B,$B649,'manual matches'!$C:$C,"&gt;""")</f>
        <v>0</v>
      </c>
      <c r="F649">
        <f t="shared" si="12"/>
        <v>1</v>
      </c>
    </row>
    <row r="650" spans="1:6" x14ac:dyDescent="0.25">
      <c r="A650" t="s">
        <v>4065</v>
      </c>
      <c r="B650" t="s">
        <v>4068</v>
      </c>
      <c r="C650">
        <f>COUNTIFS('auto matches'!$F:$F,$A650,'auto matches'!$G:$G,$B650)</f>
        <v>1</v>
      </c>
      <c r="D650">
        <f>COUNTIFS('auto matches'!$F:$F,$A650,'auto matches'!$G:$G,$B650,'auto matches'!$M:$M,"Y")</f>
        <v>1</v>
      </c>
      <c r="E650">
        <f>COUNTIFS('manual matches'!$A:$A,$A650,'manual matches'!$B:$B,$B650,'manual matches'!$C:$C,"&gt;""")</f>
        <v>0</v>
      </c>
      <c r="F650">
        <f t="shared" si="12"/>
        <v>1</v>
      </c>
    </row>
    <row r="651" spans="1:6" x14ac:dyDescent="0.25">
      <c r="A651" t="s">
        <v>4069</v>
      </c>
      <c r="B651" t="s">
        <v>4072</v>
      </c>
      <c r="C651">
        <f>COUNTIFS('auto matches'!$F:$F,$A651,'auto matches'!$G:$G,$B651)</f>
        <v>1</v>
      </c>
      <c r="D651">
        <f>COUNTIFS('auto matches'!$F:$F,$A651,'auto matches'!$G:$G,$B651,'auto matches'!$M:$M,"Y")</f>
        <v>1</v>
      </c>
      <c r="E651">
        <f>COUNTIFS('manual matches'!$A:$A,$A651,'manual matches'!$B:$B,$B651,'manual matches'!$C:$C,"&gt;""")</f>
        <v>0</v>
      </c>
      <c r="F651">
        <f t="shared" si="12"/>
        <v>1</v>
      </c>
    </row>
    <row r="652" spans="1:6" x14ac:dyDescent="0.25">
      <c r="A652" t="s">
        <v>4073</v>
      </c>
      <c r="B652" t="s">
        <v>4076</v>
      </c>
      <c r="C652">
        <f>COUNTIFS('auto matches'!$F:$F,$A652,'auto matches'!$G:$G,$B652)</f>
        <v>1</v>
      </c>
      <c r="D652">
        <f>COUNTIFS('auto matches'!$F:$F,$A652,'auto matches'!$G:$G,$B652,'auto matches'!$M:$M,"Y")</f>
        <v>1</v>
      </c>
      <c r="E652">
        <f>COUNTIFS('manual matches'!$A:$A,$A652,'manual matches'!$B:$B,$B652,'manual matches'!$C:$C,"&gt;""")</f>
        <v>0</v>
      </c>
      <c r="F652">
        <f t="shared" si="12"/>
        <v>1</v>
      </c>
    </row>
    <row r="653" spans="1:6" x14ac:dyDescent="0.25">
      <c r="A653" t="s">
        <v>4073</v>
      </c>
      <c r="B653" t="s">
        <v>2634</v>
      </c>
      <c r="C653">
        <f>COUNTIFS('auto matches'!$F:$F,$A653,'auto matches'!$G:$G,$B653)</f>
        <v>1</v>
      </c>
      <c r="D653">
        <f>COUNTIFS('auto matches'!$F:$F,$A653,'auto matches'!$G:$G,$B653,'auto matches'!$M:$M,"Y")</f>
        <v>1</v>
      </c>
      <c r="E653">
        <f>COUNTIFS('manual matches'!$A:$A,$A653,'manual matches'!$B:$B,$B653,'manual matches'!$C:$C,"&gt;""")</f>
        <v>0</v>
      </c>
      <c r="F653">
        <f t="shared" si="12"/>
        <v>1</v>
      </c>
    </row>
    <row r="654" spans="1:6" x14ac:dyDescent="0.25">
      <c r="A654" t="s">
        <v>4078</v>
      </c>
      <c r="B654" t="s">
        <v>4082</v>
      </c>
      <c r="C654">
        <f>COUNTIFS('auto matches'!$F:$F,$A654,'auto matches'!$G:$G,$B654)</f>
        <v>3</v>
      </c>
      <c r="D654">
        <f>COUNTIFS('auto matches'!$F:$F,$A654,'auto matches'!$G:$G,$B654,'auto matches'!$M:$M,"Y")</f>
        <v>1</v>
      </c>
      <c r="E654">
        <f>COUNTIFS('manual matches'!$A:$A,$A654,'manual matches'!$B:$B,$B654,'manual matches'!$C:$C,"&gt;""")</f>
        <v>0</v>
      </c>
      <c r="F654">
        <f t="shared" si="12"/>
        <v>1</v>
      </c>
    </row>
    <row r="655" spans="1:6" x14ac:dyDescent="0.25">
      <c r="A655" t="s">
        <v>4706</v>
      </c>
      <c r="B655" t="s">
        <v>4707</v>
      </c>
      <c r="C655">
        <f>COUNTIFS('auto matches'!$F:$F,$A655,'auto matches'!$G:$G,$B655)</f>
        <v>0</v>
      </c>
      <c r="D655">
        <f>COUNTIFS('auto matches'!$F:$F,$A655,'auto matches'!$G:$G,$B655,'auto matches'!$M:$M,"Y")</f>
        <v>0</v>
      </c>
      <c r="E655">
        <f>COUNTIFS('manual matches'!$A:$A,$A655,'manual matches'!$B:$B,$B655,'manual matches'!$C:$C,"&gt;""")</f>
        <v>1</v>
      </c>
      <c r="F655">
        <f t="shared" si="12"/>
        <v>1</v>
      </c>
    </row>
    <row r="656" spans="1:6" x14ac:dyDescent="0.25">
      <c r="A656" t="s">
        <v>4086</v>
      </c>
      <c r="B656" t="s">
        <v>4089</v>
      </c>
      <c r="C656">
        <f>COUNTIFS('auto matches'!$F:$F,$A656,'auto matches'!$G:$G,$B656)</f>
        <v>1</v>
      </c>
      <c r="D656">
        <f>COUNTIFS('auto matches'!$F:$F,$A656,'auto matches'!$G:$G,$B656,'auto matches'!$M:$M,"Y")</f>
        <v>1</v>
      </c>
      <c r="E656">
        <f>COUNTIFS('manual matches'!$A:$A,$A656,'manual matches'!$B:$B,$B656,'manual matches'!$C:$C,"&gt;""")</f>
        <v>0</v>
      </c>
      <c r="F656">
        <f t="shared" si="12"/>
        <v>1</v>
      </c>
    </row>
    <row r="657" spans="1:7" x14ac:dyDescent="0.25">
      <c r="A657" t="s">
        <v>4090</v>
      </c>
      <c r="B657" t="s">
        <v>4094</v>
      </c>
      <c r="C657">
        <f>COUNTIFS('auto matches'!$F:$F,$A657,'auto matches'!$G:$G,$B657)</f>
        <v>2</v>
      </c>
      <c r="D657">
        <f>COUNTIFS('auto matches'!$F:$F,$A657,'auto matches'!$G:$G,$B657,'auto matches'!$M:$M,"Y")</f>
        <v>1</v>
      </c>
      <c r="E657">
        <f>COUNTIFS('manual matches'!$A:$A,$A657,'manual matches'!$B:$B,$B657,'manual matches'!$C:$C,"&gt;""")</f>
        <v>0</v>
      </c>
      <c r="F657">
        <f t="shared" si="12"/>
        <v>1</v>
      </c>
    </row>
    <row r="658" spans="1:7" x14ac:dyDescent="0.25">
      <c r="A658" t="s">
        <v>4097</v>
      </c>
      <c r="B658" t="s">
        <v>4101</v>
      </c>
      <c r="C658">
        <f>COUNTIFS('auto matches'!$F:$F,$A658,'auto matches'!$G:$G,$B658)</f>
        <v>1</v>
      </c>
      <c r="D658">
        <f>COUNTIFS('auto matches'!$F:$F,$A658,'auto matches'!$G:$G,$B658,'auto matches'!$M:$M,"Y")</f>
        <v>1</v>
      </c>
      <c r="E658">
        <f>COUNTIFS('manual matches'!$A:$A,$A658,'manual matches'!$B:$B,$B658,'manual matches'!$C:$C,"&gt;""")</f>
        <v>0</v>
      </c>
      <c r="F658">
        <f t="shared" si="12"/>
        <v>1</v>
      </c>
    </row>
    <row r="659" spans="1:7" x14ac:dyDescent="0.25">
      <c r="A659" t="s">
        <v>4102</v>
      </c>
      <c r="B659" t="s">
        <v>4102</v>
      </c>
      <c r="C659">
        <f>COUNTIFS('auto matches'!$F:$F,$A659,'auto matches'!$G:$G,$B659)</f>
        <v>5</v>
      </c>
      <c r="D659">
        <f>COUNTIFS('auto matches'!$F:$F,$A659,'auto matches'!$G:$G,$B659,'auto matches'!$M:$M,"Y")</f>
        <v>1</v>
      </c>
      <c r="E659">
        <f>COUNTIFS('manual matches'!$A:$A,$A659,'manual matches'!$B:$B,$B659,'manual matches'!$C:$C,"&gt;""")</f>
        <v>0</v>
      </c>
      <c r="F659">
        <f t="shared" si="12"/>
        <v>1</v>
      </c>
    </row>
    <row r="660" spans="1:7" x14ac:dyDescent="0.25">
      <c r="A660" t="s">
        <v>4113</v>
      </c>
      <c r="B660" t="s">
        <v>4117</v>
      </c>
      <c r="C660">
        <f>COUNTIFS('auto matches'!$F:$F,$A660,'auto matches'!$G:$G,$B660)</f>
        <v>4</v>
      </c>
      <c r="D660">
        <f>COUNTIFS('auto matches'!$F:$F,$A660,'auto matches'!$G:$G,$B660,'auto matches'!$M:$M,"Y")</f>
        <v>1</v>
      </c>
      <c r="E660">
        <f>COUNTIFS('manual matches'!$A:$A,$A660,'manual matches'!$B:$B,$B660,'manual matches'!$C:$C,"&gt;""")</f>
        <v>0</v>
      </c>
      <c r="F660">
        <f t="shared" si="12"/>
        <v>1</v>
      </c>
    </row>
    <row r="661" spans="1:7" x14ac:dyDescent="0.25">
      <c r="A661" t="s">
        <v>4123</v>
      </c>
      <c r="B661" t="s">
        <v>4126</v>
      </c>
      <c r="C661">
        <f>COUNTIFS('auto matches'!$F:$F,$A661,'auto matches'!$G:$G,$B661)</f>
        <v>1</v>
      </c>
      <c r="D661">
        <f>COUNTIFS('auto matches'!$F:$F,$A661,'auto matches'!$G:$G,$B661,'auto matches'!$M:$M,"Y")</f>
        <v>1</v>
      </c>
      <c r="E661">
        <f>COUNTIFS('manual matches'!$A:$A,$A661,'manual matches'!$B:$B,$B661,'manual matches'!$C:$C,"&gt;""")</f>
        <v>0</v>
      </c>
      <c r="F661">
        <f t="shared" si="12"/>
        <v>1</v>
      </c>
    </row>
    <row r="662" spans="1:7" x14ac:dyDescent="0.25">
      <c r="A662" t="s">
        <v>4127</v>
      </c>
      <c r="B662" t="s">
        <v>4131</v>
      </c>
      <c r="C662">
        <f>COUNTIFS('auto matches'!$F:$F,$A662,'auto matches'!$G:$G,$B662)</f>
        <v>2</v>
      </c>
      <c r="D662">
        <f>COUNTIFS('auto matches'!$F:$F,$A662,'auto matches'!$G:$G,$B662,'auto matches'!$M:$M,"Y")</f>
        <v>1</v>
      </c>
      <c r="E662">
        <f>COUNTIFS('manual matches'!$A:$A,$A662,'manual matches'!$B:$B,$B662,'manual matches'!$C:$C,"&gt;""")</f>
        <v>0</v>
      </c>
      <c r="F662">
        <f t="shared" si="12"/>
        <v>1</v>
      </c>
    </row>
    <row r="663" spans="1:7" x14ac:dyDescent="0.25">
      <c r="A663" t="s">
        <v>4127</v>
      </c>
      <c r="B663" t="s">
        <v>4134</v>
      </c>
      <c r="C663">
        <f>COUNTIFS('auto matches'!$F:$F,$A663,'auto matches'!$G:$G,$B663)</f>
        <v>1</v>
      </c>
      <c r="D663">
        <f>COUNTIFS('auto matches'!$F:$F,$A663,'auto matches'!$G:$G,$B663,'auto matches'!$M:$M,"Y")</f>
        <v>1</v>
      </c>
      <c r="E663">
        <f>COUNTIFS('manual matches'!$A:$A,$A663,'manual matches'!$B:$B,$B663,'manual matches'!$C:$C,"&gt;""")</f>
        <v>0</v>
      </c>
      <c r="F663">
        <f t="shared" si="12"/>
        <v>1</v>
      </c>
    </row>
    <row r="664" spans="1:7" x14ac:dyDescent="0.25">
      <c r="A664" t="s">
        <v>4127</v>
      </c>
      <c r="B664" t="s">
        <v>4136</v>
      </c>
      <c r="C664">
        <f>COUNTIFS('auto matches'!$F:$F,$A664,'auto matches'!$G:$G,$B664)</f>
        <v>1</v>
      </c>
      <c r="D664">
        <f>COUNTIFS('auto matches'!$F:$F,$A664,'auto matches'!$G:$G,$B664,'auto matches'!$M:$M,"Y")</f>
        <v>1</v>
      </c>
      <c r="E664">
        <f>COUNTIFS('manual matches'!$A:$A,$A664,'manual matches'!$B:$B,$B664,'manual matches'!$C:$C,"&gt;""")</f>
        <v>0</v>
      </c>
      <c r="F664">
        <f t="shared" si="12"/>
        <v>1</v>
      </c>
    </row>
    <row r="665" spans="1:7" x14ac:dyDescent="0.25">
      <c r="A665" t="s">
        <v>4137</v>
      </c>
      <c r="B665" t="s">
        <v>4140</v>
      </c>
      <c r="C665">
        <f>COUNTIFS('auto matches'!$F:$F,$A665,'auto matches'!$G:$G,$B665)</f>
        <v>1</v>
      </c>
      <c r="D665">
        <f>COUNTIFS('auto matches'!$F:$F,$A665,'auto matches'!$G:$G,$B665,'auto matches'!$M:$M,"Y")</f>
        <v>1</v>
      </c>
      <c r="E665">
        <f>COUNTIFS('manual matches'!$A:$A,$A665,'manual matches'!$B:$B,$B665,'manual matches'!$C:$C,"&gt;""")</f>
        <v>0</v>
      </c>
      <c r="F665">
        <f t="shared" si="12"/>
        <v>1</v>
      </c>
    </row>
    <row r="666" spans="1:7" x14ac:dyDescent="0.25">
      <c r="A666" t="s">
        <v>4141</v>
      </c>
      <c r="B666" t="s">
        <v>4144</v>
      </c>
      <c r="C666">
        <f>COUNTIFS('auto matches'!$F:$F,$A666,'auto matches'!$G:$G,$B666)</f>
        <v>1</v>
      </c>
      <c r="D666">
        <f>COUNTIFS('auto matches'!$F:$F,$A666,'auto matches'!$G:$G,$B666,'auto matches'!$M:$M,"Y")</f>
        <v>1</v>
      </c>
      <c r="E666">
        <f>COUNTIFS('manual matches'!$A:$A,$A666,'manual matches'!$B:$B,$B666,'manual matches'!$C:$C,"&gt;""")</f>
        <v>0</v>
      </c>
      <c r="F666">
        <f t="shared" si="12"/>
        <v>1</v>
      </c>
    </row>
    <row r="667" spans="1:7" x14ac:dyDescent="0.25">
      <c r="A667" t="s">
        <v>4708</v>
      </c>
      <c r="B667" t="s">
        <v>4709</v>
      </c>
      <c r="C667">
        <f>COUNTIFS('auto matches'!$F:$F,$A667,'auto matches'!$G:$G,$B667)</f>
        <v>0</v>
      </c>
      <c r="D667">
        <f>COUNTIFS('auto matches'!$F:$F,$A667,'auto matches'!$G:$G,$B667,'auto matches'!$M:$M,"Y")</f>
        <v>0</v>
      </c>
      <c r="E667">
        <f>COUNTIFS('manual matches'!$A:$A,$A667,'manual matches'!$B:$B,$B667,'manual matches'!$C:$C,"&gt;""")</f>
        <v>0</v>
      </c>
      <c r="F667">
        <f t="shared" si="12"/>
        <v>0</v>
      </c>
      <c r="G667" t="s">
        <v>4787</v>
      </c>
    </row>
    <row r="668" spans="1:7" x14ac:dyDescent="0.25">
      <c r="A668" t="s">
        <v>4145</v>
      </c>
      <c r="B668" t="s">
        <v>4710</v>
      </c>
      <c r="C668">
        <f>COUNTIFS('auto matches'!$F:$F,$A668,'auto matches'!$G:$G,$B668)</f>
        <v>0</v>
      </c>
      <c r="D668">
        <f>COUNTIFS('auto matches'!$F:$F,$A668,'auto matches'!$G:$G,$B668,'auto matches'!$M:$M,"Y")</f>
        <v>0</v>
      </c>
      <c r="E668">
        <f>COUNTIFS('manual matches'!$A:$A,$A668,'manual matches'!$B:$B,$B668,'manual matches'!$C:$C,"&gt;""")</f>
        <v>1</v>
      </c>
      <c r="F668">
        <f t="shared" si="12"/>
        <v>1</v>
      </c>
    </row>
    <row r="669" spans="1:7" x14ac:dyDescent="0.25">
      <c r="A669" t="s">
        <v>4145</v>
      </c>
      <c r="B669" t="s">
        <v>4148</v>
      </c>
      <c r="C669">
        <f>COUNTIFS('auto matches'!$F:$F,$A669,'auto matches'!$G:$G,$B669)</f>
        <v>1</v>
      </c>
      <c r="D669">
        <f>COUNTIFS('auto matches'!$F:$F,$A669,'auto matches'!$G:$G,$B669,'auto matches'!$M:$M,"Y")</f>
        <v>1</v>
      </c>
      <c r="E669">
        <f>COUNTIFS('manual matches'!$A:$A,$A669,'manual matches'!$B:$B,$B669,'manual matches'!$C:$C,"&gt;""")</f>
        <v>0</v>
      </c>
      <c r="F669">
        <f t="shared" si="12"/>
        <v>1</v>
      </c>
    </row>
    <row r="670" spans="1:7" x14ac:dyDescent="0.25">
      <c r="A670" t="s">
        <v>4149</v>
      </c>
      <c r="B670" t="s">
        <v>4152</v>
      </c>
      <c r="C670">
        <f>COUNTIFS('auto matches'!$F:$F,$A670,'auto matches'!$G:$G,$B670)</f>
        <v>2</v>
      </c>
      <c r="D670">
        <f>COUNTIFS('auto matches'!$F:$F,$A670,'auto matches'!$G:$G,$B670,'auto matches'!$M:$M,"Y")</f>
        <v>1</v>
      </c>
      <c r="E670">
        <f>COUNTIFS('manual matches'!$A:$A,$A670,'manual matches'!$B:$B,$B670,'manual matches'!$C:$C,"&gt;""")</f>
        <v>0</v>
      </c>
      <c r="F670">
        <f t="shared" si="12"/>
        <v>1</v>
      </c>
    </row>
    <row r="671" spans="1:7" x14ac:dyDescent="0.25">
      <c r="A671" t="s">
        <v>4149</v>
      </c>
      <c r="B671" t="s">
        <v>4156</v>
      </c>
      <c r="C671">
        <f>COUNTIFS('auto matches'!$F:$F,$A671,'auto matches'!$G:$G,$B671)</f>
        <v>3</v>
      </c>
      <c r="D671">
        <f>COUNTIFS('auto matches'!$F:$F,$A671,'auto matches'!$G:$G,$B671,'auto matches'!$M:$M,"Y")</f>
        <v>1</v>
      </c>
      <c r="E671">
        <f>COUNTIFS('manual matches'!$A:$A,$A671,'manual matches'!$B:$B,$B671,'manual matches'!$C:$C,"&gt;""")</f>
        <v>0</v>
      </c>
      <c r="F671">
        <f t="shared" si="12"/>
        <v>1</v>
      </c>
    </row>
    <row r="672" spans="1:7" x14ac:dyDescent="0.25">
      <c r="A672" t="s">
        <v>4159</v>
      </c>
      <c r="B672" t="s">
        <v>4163</v>
      </c>
      <c r="C672">
        <f>COUNTIFS('auto matches'!$F:$F,$A672,'auto matches'!$G:$G,$B672)</f>
        <v>1</v>
      </c>
      <c r="D672">
        <f>COUNTIFS('auto matches'!$F:$F,$A672,'auto matches'!$G:$G,$B672,'auto matches'!$M:$M,"Y")</f>
        <v>1</v>
      </c>
      <c r="E672">
        <f>COUNTIFS('manual matches'!$A:$A,$A672,'manual matches'!$B:$B,$B672,'manual matches'!$C:$C,"&gt;""")</f>
        <v>0</v>
      </c>
      <c r="F672">
        <f t="shared" si="12"/>
        <v>1</v>
      </c>
    </row>
    <row r="673" spans="1:6" x14ac:dyDescent="0.25">
      <c r="A673" t="s">
        <v>4169</v>
      </c>
      <c r="B673" t="s">
        <v>4170</v>
      </c>
      <c r="C673">
        <f>COUNTIFS('auto matches'!$F:$F,$A673,'auto matches'!$G:$G,$B673)</f>
        <v>3</v>
      </c>
      <c r="D673">
        <f>COUNTIFS('auto matches'!$F:$F,$A673,'auto matches'!$G:$G,$B673,'auto matches'!$M:$M,"Y")</f>
        <v>1</v>
      </c>
      <c r="E673">
        <f>COUNTIFS('manual matches'!$A:$A,$A673,'manual matches'!$B:$B,$B673,'manual matches'!$C:$C,"&gt;""")</f>
        <v>0</v>
      </c>
      <c r="F673">
        <f t="shared" si="12"/>
        <v>1</v>
      </c>
    </row>
    <row r="674" spans="1:6" x14ac:dyDescent="0.25">
      <c r="A674" t="s">
        <v>4179</v>
      </c>
      <c r="B674" t="s">
        <v>4180</v>
      </c>
      <c r="C674">
        <f>COUNTIFS('auto matches'!$F:$F,$A674,'auto matches'!$G:$G,$B674)</f>
        <v>1</v>
      </c>
      <c r="D674">
        <f>COUNTIFS('auto matches'!$F:$F,$A674,'auto matches'!$G:$G,$B674,'auto matches'!$M:$M,"Y")</f>
        <v>1</v>
      </c>
      <c r="E674">
        <f>COUNTIFS('manual matches'!$A:$A,$A674,'manual matches'!$B:$B,$B674,'manual matches'!$C:$C,"&gt;""")</f>
        <v>0</v>
      </c>
      <c r="F674">
        <f t="shared" si="12"/>
        <v>1</v>
      </c>
    </row>
    <row r="675" spans="1:6" x14ac:dyDescent="0.25">
      <c r="A675" t="s">
        <v>4181</v>
      </c>
      <c r="B675" t="s">
        <v>4184</v>
      </c>
      <c r="C675">
        <f>COUNTIFS('auto matches'!$F:$F,$A675,'auto matches'!$G:$G,$B675)</f>
        <v>2</v>
      </c>
      <c r="D675">
        <f>COUNTIFS('auto matches'!$F:$F,$A675,'auto matches'!$G:$G,$B675,'auto matches'!$M:$M,"Y")</f>
        <v>1</v>
      </c>
      <c r="E675">
        <f>COUNTIFS('manual matches'!$A:$A,$A675,'manual matches'!$B:$B,$B675,'manual matches'!$C:$C,"&gt;""")</f>
        <v>0</v>
      </c>
      <c r="F675">
        <f t="shared" si="12"/>
        <v>1</v>
      </c>
    </row>
    <row r="676" spans="1:6" x14ac:dyDescent="0.25">
      <c r="A676" t="s">
        <v>4181</v>
      </c>
      <c r="B676" t="s">
        <v>4711</v>
      </c>
      <c r="C676">
        <f>COUNTIFS('auto matches'!$F:$F,$A676,'auto matches'!$G:$G,$B676)</f>
        <v>0</v>
      </c>
      <c r="D676">
        <f>COUNTIFS('auto matches'!$F:$F,$A676,'auto matches'!$G:$G,$B676,'auto matches'!$M:$M,"Y")</f>
        <v>0</v>
      </c>
      <c r="E676">
        <f>COUNTIFS('manual matches'!$A:$A,$A676,'manual matches'!$B:$B,$B676,'manual matches'!$C:$C,"&gt;""")</f>
        <v>1</v>
      </c>
      <c r="F676">
        <f t="shared" si="12"/>
        <v>1</v>
      </c>
    </row>
    <row r="677" spans="1:6" x14ac:dyDescent="0.25">
      <c r="A677" t="s">
        <v>4181</v>
      </c>
      <c r="B677" t="s">
        <v>4187</v>
      </c>
      <c r="C677">
        <f>COUNTIFS('auto matches'!$F:$F,$A677,'auto matches'!$G:$G,$B677)</f>
        <v>5</v>
      </c>
      <c r="D677">
        <f>COUNTIFS('auto matches'!$F:$F,$A677,'auto matches'!$G:$G,$B677,'auto matches'!$M:$M,"Y")</f>
        <v>1</v>
      </c>
      <c r="E677">
        <f>COUNTIFS('manual matches'!$A:$A,$A677,'manual matches'!$B:$B,$B677,'manual matches'!$C:$C,"&gt;""")</f>
        <v>0</v>
      </c>
      <c r="F677">
        <f t="shared" si="12"/>
        <v>1</v>
      </c>
    </row>
    <row r="678" spans="1:6" x14ac:dyDescent="0.25">
      <c r="A678" t="s">
        <v>4196</v>
      </c>
      <c r="B678" t="s">
        <v>4200</v>
      </c>
      <c r="C678">
        <f>COUNTIFS('auto matches'!$F:$F,$A678,'auto matches'!$G:$G,$B678)</f>
        <v>3</v>
      </c>
      <c r="D678">
        <f>COUNTIFS('auto matches'!$F:$F,$A678,'auto matches'!$G:$G,$B678,'auto matches'!$M:$M,"Y")</f>
        <v>1</v>
      </c>
      <c r="E678">
        <f>COUNTIFS('manual matches'!$A:$A,$A678,'manual matches'!$B:$B,$B678,'manual matches'!$C:$C,"&gt;""")</f>
        <v>0</v>
      </c>
      <c r="F678">
        <f t="shared" si="12"/>
        <v>1</v>
      </c>
    </row>
    <row r="679" spans="1:6" x14ac:dyDescent="0.25">
      <c r="A679" t="s">
        <v>4196</v>
      </c>
      <c r="B679" t="s">
        <v>4209</v>
      </c>
      <c r="C679">
        <f>COUNTIFS('auto matches'!$F:$F,$A679,'auto matches'!$G:$G,$B679)</f>
        <v>3</v>
      </c>
      <c r="D679">
        <f>COUNTIFS('auto matches'!$F:$F,$A679,'auto matches'!$G:$G,$B679,'auto matches'!$M:$M,"Y")</f>
        <v>0</v>
      </c>
      <c r="E679">
        <f>COUNTIFS('manual matches'!$A:$A,$A679,'manual matches'!$B:$B,$B679,'manual matches'!$C:$C,"&gt;""")</f>
        <v>1</v>
      </c>
      <c r="F679">
        <f t="shared" si="12"/>
        <v>1</v>
      </c>
    </row>
    <row r="680" spans="1:6" x14ac:dyDescent="0.25">
      <c r="A680" t="s">
        <v>4216</v>
      </c>
      <c r="B680" t="s">
        <v>4219</v>
      </c>
      <c r="C680">
        <f>COUNTIFS('auto matches'!$F:$F,$A680,'auto matches'!$G:$G,$B680)</f>
        <v>2</v>
      </c>
      <c r="D680">
        <f>COUNTIFS('auto matches'!$F:$F,$A680,'auto matches'!$G:$G,$B680,'auto matches'!$M:$M,"Y")</f>
        <v>1</v>
      </c>
      <c r="E680">
        <f>COUNTIFS('manual matches'!$A:$A,$A680,'manual matches'!$B:$B,$B680,'manual matches'!$C:$C,"&gt;""")</f>
        <v>0</v>
      </c>
      <c r="F680">
        <f t="shared" si="12"/>
        <v>1</v>
      </c>
    </row>
    <row r="681" spans="1:6" x14ac:dyDescent="0.25">
      <c r="A681" t="s">
        <v>4216</v>
      </c>
      <c r="B681" t="s">
        <v>4224</v>
      </c>
      <c r="C681">
        <f>COUNTIFS('auto matches'!$F:$F,$A681,'auto matches'!$G:$G,$B681)</f>
        <v>16</v>
      </c>
      <c r="D681">
        <f>COUNTIFS('auto matches'!$F:$F,$A681,'auto matches'!$G:$G,$B681,'auto matches'!$M:$M,"Y")</f>
        <v>1</v>
      </c>
      <c r="E681">
        <f>COUNTIFS('manual matches'!$A:$A,$A681,'manual matches'!$B:$B,$B681,'manual matches'!$C:$C,"&gt;""")</f>
        <v>0</v>
      </c>
      <c r="F681">
        <f t="shared" si="12"/>
        <v>1</v>
      </c>
    </row>
    <row r="682" spans="1:6" x14ac:dyDescent="0.25">
      <c r="A682" t="s">
        <v>4279</v>
      </c>
      <c r="B682" t="s">
        <v>4282</v>
      </c>
      <c r="C682">
        <f>COUNTIFS('auto matches'!$F:$F,$A682,'auto matches'!$G:$G,$B682)</f>
        <v>3</v>
      </c>
      <c r="D682">
        <f>COUNTIFS('auto matches'!$F:$F,$A682,'auto matches'!$G:$G,$B682,'auto matches'!$M:$M,"Y")</f>
        <v>1</v>
      </c>
      <c r="E682">
        <f>COUNTIFS('manual matches'!$A:$A,$A682,'manual matches'!$B:$B,$B682,'manual matches'!$C:$C,"&gt;""")</f>
        <v>0</v>
      </c>
      <c r="F682">
        <f t="shared" si="12"/>
        <v>1</v>
      </c>
    </row>
    <row r="683" spans="1:6" x14ac:dyDescent="0.25">
      <c r="A683" t="s">
        <v>4287</v>
      </c>
      <c r="B683" t="s">
        <v>4290</v>
      </c>
      <c r="C683">
        <f>COUNTIFS('auto matches'!$F:$F,$A683,'auto matches'!$G:$G,$B683)</f>
        <v>1</v>
      </c>
      <c r="D683">
        <f>COUNTIFS('auto matches'!$F:$F,$A683,'auto matches'!$G:$G,$B683,'auto matches'!$M:$M,"Y")</f>
        <v>1</v>
      </c>
      <c r="E683">
        <f>COUNTIFS('manual matches'!$A:$A,$A683,'manual matches'!$B:$B,$B683,'manual matches'!$C:$C,"&gt;""")</f>
        <v>0</v>
      </c>
      <c r="F683">
        <f t="shared" si="12"/>
        <v>1</v>
      </c>
    </row>
    <row r="684" spans="1:6" x14ac:dyDescent="0.25">
      <c r="A684" t="s">
        <v>4287</v>
      </c>
      <c r="B684" t="s">
        <v>4292</v>
      </c>
      <c r="C684">
        <f>COUNTIFS('auto matches'!$F:$F,$A684,'auto matches'!$G:$G,$B684)</f>
        <v>1</v>
      </c>
      <c r="D684">
        <f>COUNTIFS('auto matches'!$F:$F,$A684,'auto matches'!$G:$G,$B684,'auto matches'!$M:$M,"Y")</f>
        <v>1</v>
      </c>
      <c r="E684">
        <f>COUNTIFS('manual matches'!$A:$A,$A684,'manual matches'!$B:$B,$B684,'manual matches'!$C:$C,"&gt;""")</f>
        <v>0</v>
      </c>
      <c r="F684">
        <f t="shared" si="12"/>
        <v>1</v>
      </c>
    </row>
    <row r="685" spans="1:6" x14ac:dyDescent="0.25">
      <c r="A685" t="s">
        <v>4293</v>
      </c>
      <c r="B685" t="s">
        <v>4296</v>
      </c>
      <c r="C685">
        <f>COUNTIFS('auto matches'!$F:$F,$A685,'auto matches'!$G:$G,$B685)</f>
        <v>1</v>
      </c>
      <c r="D685">
        <f>COUNTIFS('auto matches'!$F:$F,$A685,'auto matches'!$G:$G,$B685,'auto matches'!$M:$M,"Y")</f>
        <v>1</v>
      </c>
      <c r="E685">
        <f>COUNTIFS('manual matches'!$A:$A,$A685,'manual matches'!$B:$B,$B685,'manual matches'!$C:$C,"&gt;""")</f>
        <v>0</v>
      </c>
      <c r="F685">
        <f t="shared" si="12"/>
        <v>1</v>
      </c>
    </row>
    <row r="686" spans="1:6" x14ac:dyDescent="0.25">
      <c r="A686" t="s">
        <v>4293</v>
      </c>
      <c r="B686" t="s">
        <v>4298</v>
      </c>
      <c r="C686">
        <f>COUNTIFS('auto matches'!$F:$F,$A686,'auto matches'!$G:$G,$B686)</f>
        <v>1</v>
      </c>
      <c r="D686">
        <f>COUNTIFS('auto matches'!$F:$F,$A686,'auto matches'!$G:$G,$B686,'auto matches'!$M:$M,"Y")</f>
        <v>1</v>
      </c>
      <c r="E686">
        <f>COUNTIFS('manual matches'!$A:$A,$A686,'manual matches'!$B:$B,$B686,'manual matches'!$C:$C,"&gt;""")</f>
        <v>0</v>
      </c>
      <c r="F686">
        <f t="shared" si="12"/>
        <v>1</v>
      </c>
    </row>
    <row r="687" spans="1:6" x14ac:dyDescent="0.25">
      <c r="A687" t="s">
        <v>4299</v>
      </c>
      <c r="B687" t="s">
        <v>4303</v>
      </c>
      <c r="C687">
        <f>COUNTIFS('auto matches'!$F:$F,$A687,'auto matches'!$G:$G,$B687)</f>
        <v>1</v>
      </c>
      <c r="D687">
        <f>COUNTIFS('auto matches'!$F:$F,$A687,'auto matches'!$G:$G,$B687,'auto matches'!$M:$M,"Y")</f>
        <v>1</v>
      </c>
      <c r="E687">
        <f>COUNTIFS('manual matches'!$A:$A,$A687,'manual matches'!$B:$B,$B687,'manual matches'!$C:$C,"&gt;""")</f>
        <v>0</v>
      </c>
      <c r="F687">
        <f t="shared" si="12"/>
        <v>1</v>
      </c>
    </row>
    <row r="688" spans="1:6" x14ac:dyDescent="0.25">
      <c r="A688" t="s">
        <v>4304</v>
      </c>
      <c r="B688" t="s">
        <v>4307</v>
      </c>
      <c r="C688">
        <f>COUNTIFS('auto matches'!$F:$F,$A688,'auto matches'!$G:$G,$B688)</f>
        <v>1</v>
      </c>
      <c r="D688">
        <f>COUNTIFS('auto matches'!$F:$F,$A688,'auto matches'!$G:$G,$B688,'auto matches'!$M:$M,"Y")</f>
        <v>1</v>
      </c>
      <c r="E688">
        <f>COUNTIFS('manual matches'!$A:$A,$A688,'manual matches'!$B:$B,$B688,'manual matches'!$C:$C,"&gt;""")</f>
        <v>0</v>
      </c>
      <c r="F688">
        <f t="shared" si="12"/>
        <v>1</v>
      </c>
    </row>
    <row r="689" spans="1:6" x14ac:dyDescent="0.25">
      <c r="A689" t="s">
        <v>4308</v>
      </c>
      <c r="B689" t="s">
        <v>4311</v>
      </c>
      <c r="C689">
        <f>COUNTIFS('auto matches'!$F:$F,$A689,'auto matches'!$G:$G,$B689)</f>
        <v>1</v>
      </c>
      <c r="D689">
        <f>COUNTIFS('auto matches'!$F:$F,$A689,'auto matches'!$G:$G,$B689,'auto matches'!$M:$M,"Y")</f>
        <v>1</v>
      </c>
      <c r="E689">
        <f>COUNTIFS('manual matches'!$A:$A,$A689,'manual matches'!$B:$B,$B689,'manual matches'!$C:$C,"&gt;""")</f>
        <v>0</v>
      </c>
      <c r="F689">
        <f t="shared" si="12"/>
        <v>1</v>
      </c>
    </row>
    <row r="690" spans="1:6" x14ac:dyDescent="0.25">
      <c r="A690" t="s">
        <v>4308</v>
      </c>
      <c r="B690" t="s">
        <v>4712</v>
      </c>
      <c r="C690">
        <f>COUNTIFS('auto matches'!$F:$F,$A690,'auto matches'!$G:$G,$B690)</f>
        <v>0</v>
      </c>
      <c r="D690">
        <f>COUNTIFS('auto matches'!$F:$F,$A690,'auto matches'!$G:$G,$B690,'auto matches'!$M:$M,"Y")</f>
        <v>0</v>
      </c>
      <c r="E690">
        <f>COUNTIFS('manual matches'!$A:$A,$A690,'manual matches'!$B:$B,$B690,'manual matches'!$C:$C,"&gt;""")</f>
        <v>1</v>
      </c>
      <c r="F690">
        <f t="shared" si="12"/>
        <v>1</v>
      </c>
    </row>
    <row r="691" spans="1:6" x14ac:dyDescent="0.25">
      <c r="A691" t="s">
        <v>4308</v>
      </c>
      <c r="B691" t="s">
        <v>4313</v>
      </c>
      <c r="C691">
        <f>COUNTIFS('auto matches'!$F:$F,$A691,'auto matches'!$G:$G,$B691)</f>
        <v>1</v>
      </c>
      <c r="D691">
        <f>COUNTIFS('auto matches'!$F:$F,$A691,'auto matches'!$G:$G,$B691,'auto matches'!$M:$M,"Y")</f>
        <v>1</v>
      </c>
      <c r="E691">
        <f>COUNTIFS('manual matches'!$A:$A,$A691,'manual matches'!$B:$B,$B691,'manual matches'!$C:$C,"&gt;""")</f>
        <v>0</v>
      </c>
      <c r="F691">
        <f t="shared" si="12"/>
        <v>1</v>
      </c>
    </row>
    <row r="692" spans="1:6" x14ac:dyDescent="0.25">
      <c r="A692" t="s">
        <v>4314</v>
      </c>
      <c r="B692" t="s">
        <v>4318</v>
      </c>
      <c r="C692">
        <f>COUNTIFS('auto matches'!$F:$F,$A692,'auto matches'!$G:$G,$B692)</f>
        <v>2</v>
      </c>
      <c r="D692">
        <f>COUNTIFS('auto matches'!$F:$F,$A692,'auto matches'!$G:$G,$B692,'auto matches'!$M:$M,"Y")</f>
        <v>1</v>
      </c>
      <c r="E692">
        <f>COUNTIFS('manual matches'!$A:$A,$A692,'manual matches'!$B:$B,$B692,'manual matches'!$C:$C,"&gt;""")</f>
        <v>0</v>
      </c>
      <c r="F692">
        <f t="shared" si="12"/>
        <v>1</v>
      </c>
    </row>
    <row r="693" spans="1:6" x14ac:dyDescent="0.25">
      <c r="A693" t="s">
        <v>4320</v>
      </c>
      <c r="B693" t="s">
        <v>4324</v>
      </c>
      <c r="C693">
        <f>COUNTIFS('auto matches'!$F:$F,$A693,'auto matches'!$G:$G,$B693)</f>
        <v>1</v>
      </c>
      <c r="D693">
        <f>COUNTIFS('auto matches'!$F:$F,$A693,'auto matches'!$G:$G,$B693,'auto matches'!$M:$M,"Y")</f>
        <v>1</v>
      </c>
      <c r="E693">
        <f>COUNTIFS('manual matches'!$A:$A,$A693,'manual matches'!$B:$B,$B693,'manual matches'!$C:$C,"&gt;""")</f>
        <v>0</v>
      </c>
      <c r="F693">
        <f t="shared" si="12"/>
        <v>1</v>
      </c>
    </row>
    <row r="694" spans="1:6" x14ac:dyDescent="0.25">
      <c r="A694" t="s">
        <v>4325</v>
      </c>
      <c r="B694" t="s">
        <v>4328</v>
      </c>
      <c r="C694">
        <f>COUNTIFS('auto matches'!$F:$F,$A694,'auto matches'!$G:$G,$B694)</f>
        <v>1</v>
      </c>
      <c r="D694">
        <f>COUNTIFS('auto matches'!$F:$F,$A694,'auto matches'!$G:$G,$B694,'auto matches'!$M:$M,"Y")</f>
        <v>1</v>
      </c>
      <c r="E694">
        <f>COUNTIFS('manual matches'!$A:$A,$A694,'manual matches'!$B:$B,$B694,'manual matches'!$C:$C,"&gt;""")</f>
        <v>0</v>
      </c>
      <c r="F694">
        <f t="shared" si="12"/>
        <v>1</v>
      </c>
    </row>
    <row r="695" spans="1:6" x14ac:dyDescent="0.25">
      <c r="A695" t="s">
        <v>4333</v>
      </c>
      <c r="B695" t="s">
        <v>4332</v>
      </c>
      <c r="C695">
        <f>COUNTIFS('auto matches'!$F:$F,$A695,'auto matches'!$G:$G,$B695)</f>
        <v>1</v>
      </c>
      <c r="D695">
        <f>COUNTIFS('auto matches'!$F:$F,$A695,'auto matches'!$G:$G,$B695,'auto matches'!$M:$M,"Y")</f>
        <v>1</v>
      </c>
      <c r="E695">
        <f>COUNTIFS('manual matches'!$A:$A,$A695,'manual matches'!$B:$B,$B695,'manual matches'!$C:$C,"&gt;""")</f>
        <v>0</v>
      </c>
      <c r="F695">
        <f t="shared" si="12"/>
        <v>1</v>
      </c>
    </row>
    <row r="696" spans="1:6" x14ac:dyDescent="0.25">
      <c r="A696" t="s">
        <v>4334</v>
      </c>
      <c r="B696" t="s">
        <v>4337</v>
      </c>
      <c r="C696">
        <f>COUNTIFS('auto matches'!$F:$F,$A696,'auto matches'!$G:$G,$B696)</f>
        <v>1</v>
      </c>
      <c r="D696">
        <f>COUNTIFS('auto matches'!$F:$F,$A696,'auto matches'!$G:$G,$B696,'auto matches'!$M:$M,"Y")</f>
        <v>1</v>
      </c>
      <c r="E696">
        <f>COUNTIFS('manual matches'!$A:$A,$A696,'manual matches'!$B:$B,$B696,'manual matches'!$C:$C,"&gt;""")</f>
        <v>0</v>
      </c>
      <c r="F696">
        <f t="shared" si="12"/>
        <v>1</v>
      </c>
    </row>
    <row r="697" spans="1:6" x14ac:dyDescent="0.25">
      <c r="A697" t="s">
        <v>4334</v>
      </c>
      <c r="B697" t="s">
        <v>4339</v>
      </c>
      <c r="C697">
        <f>COUNTIFS('auto matches'!$F:$F,$A697,'auto matches'!$G:$G,$B697)</f>
        <v>2</v>
      </c>
      <c r="D697">
        <f>COUNTIFS('auto matches'!$F:$F,$A697,'auto matches'!$G:$G,$B697,'auto matches'!$M:$M,"Y")</f>
        <v>1</v>
      </c>
      <c r="E697">
        <f>COUNTIFS('manual matches'!$A:$A,$A697,'manual matches'!$B:$B,$B697,'manual matches'!$C:$C,"&gt;""")</f>
        <v>0</v>
      </c>
      <c r="F697">
        <f t="shared" si="12"/>
        <v>1</v>
      </c>
    </row>
    <row r="698" spans="1:6" x14ac:dyDescent="0.25">
      <c r="A698" t="s">
        <v>4345</v>
      </c>
      <c r="B698" t="s">
        <v>4346</v>
      </c>
      <c r="C698">
        <f>COUNTIFS('auto matches'!$F:$F,$A698,'auto matches'!$G:$G,$B698)</f>
        <v>1</v>
      </c>
      <c r="D698">
        <f>COUNTIFS('auto matches'!$F:$F,$A698,'auto matches'!$G:$G,$B698,'auto matches'!$M:$M,"Y")</f>
        <v>1</v>
      </c>
      <c r="E698">
        <f>COUNTIFS('manual matches'!$A:$A,$A698,'manual matches'!$B:$B,$B698,'manual matches'!$C:$C,"&gt;""")</f>
        <v>0</v>
      </c>
      <c r="F698">
        <f t="shared" si="12"/>
        <v>1</v>
      </c>
    </row>
    <row r="699" spans="1:6" x14ac:dyDescent="0.25">
      <c r="A699" t="s">
        <v>4351</v>
      </c>
      <c r="B699" t="s">
        <v>4350</v>
      </c>
      <c r="C699">
        <f>COUNTIFS('auto matches'!$F:$F,$A699,'auto matches'!$G:$G,$B699)</f>
        <v>1</v>
      </c>
      <c r="D699">
        <f>COUNTIFS('auto matches'!$F:$F,$A699,'auto matches'!$G:$G,$B699,'auto matches'!$M:$M,"Y")</f>
        <v>1</v>
      </c>
      <c r="E699">
        <f>COUNTIFS('manual matches'!$A:$A,$A699,'manual matches'!$B:$B,$B699,'manual matches'!$C:$C,"&gt;""")</f>
        <v>0</v>
      </c>
      <c r="F699">
        <f t="shared" si="12"/>
        <v>1</v>
      </c>
    </row>
    <row r="700" spans="1:6" x14ac:dyDescent="0.25">
      <c r="A700" t="s">
        <v>4352</v>
      </c>
      <c r="B700" t="s">
        <v>4355</v>
      </c>
      <c r="C700">
        <f>COUNTIFS('auto matches'!$F:$F,$A700,'auto matches'!$G:$G,$B700)</f>
        <v>1</v>
      </c>
      <c r="D700">
        <f>COUNTIFS('auto matches'!$F:$F,$A700,'auto matches'!$G:$G,$B700,'auto matches'!$M:$M,"Y")</f>
        <v>1</v>
      </c>
      <c r="E700">
        <f>COUNTIFS('manual matches'!$A:$A,$A700,'manual matches'!$B:$B,$B700,'manual matches'!$C:$C,"&gt;""")</f>
        <v>0</v>
      </c>
      <c r="F700">
        <f t="shared" si="12"/>
        <v>1</v>
      </c>
    </row>
    <row r="701" spans="1:6" x14ac:dyDescent="0.25">
      <c r="A701" t="s">
        <v>4356</v>
      </c>
      <c r="B701" t="s">
        <v>4359</v>
      </c>
      <c r="C701">
        <f>COUNTIFS('auto matches'!$F:$F,$A701,'auto matches'!$G:$G,$B701)</f>
        <v>1</v>
      </c>
      <c r="D701">
        <f>COUNTIFS('auto matches'!$F:$F,$A701,'auto matches'!$G:$G,$B701,'auto matches'!$M:$M,"Y")</f>
        <v>1</v>
      </c>
      <c r="E701">
        <f>COUNTIFS('manual matches'!$A:$A,$A701,'manual matches'!$B:$B,$B701,'manual matches'!$C:$C,"&gt;""")</f>
        <v>0</v>
      </c>
      <c r="F701">
        <f t="shared" si="12"/>
        <v>1</v>
      </c>
    </row>
    <row r="702" spans="1:6" x14ac:dyDescent="0.25">
      <c r="A702" t="s">
        <v>4360</v>
      </c>
      <c r="B702" t="s">
        <v>4363</v>
      </c>
      <c r="C702">
        <f>COUNTIFS('auto matches'!$F:$F,$A702,'auto matches'!$G:$G,$B702)</f>
        <v>1</v>
      </c>
      <c r="D702">
        <f>COUNTIFS('auto matches'!$F:$F,$A702,'auto matches'!$G:$G,$B702,'auto matches'!$M:$M,"Y")</f>
        <v>1</v>
      </c>
      <c r="E702">
        <f>COUNTIFS('manual matches'!$A:$A,$A702,'manual matches'!$B:$B,$B702,'manual matches'!$C:$C,"&gt;""")</f>
        <v>0</v>
      </c>
      <c r="F702">
        <f t="shared" si="12"/>
        <v>1</v>
      </c>
    </row>
    <row r="703" spans="1:6" x14ac:dyDescent="0.25">
      <c r="A703" t="s">
        <v>4364</v>
      </c>
      <c r="B703" t="s">
        <v>4367</v>
      </c>
      <c r="C703">
        <f>COUNTIFS('auto matches'!$F:$F,$A703,'auto matches'!$G:$G,$B703)</f>
        <v>1</v>
      </c>
      <c r="D703">
        <f>COUNTIFS('auto matches'!$F:$F,$A703,'auto matches'!$G:$G,$B703,'auto matches'!$M:$M,"Y")</f>
        <v>1</v>
      </c>
      <c r="E703">
        <f>COUNTIFS('manual matches'!$A:$A,$A703,'manual matches'!$B:$B,$B703,'manual matches'!$C:$C,"&gt;""")</f>
        <v>0</v>
      </c>
      <c r="F703">
        <f t="shared" si="12"/>
        <v>1</v>
      </c>
    </row>
    <row r="704" spans="1:6" x14ac:dyDescent="0.25">
      <c r="A704" t="s">
        <v>4368</v>
      </c>
      <c r="B704" t="s">
        <v>4371</v>
      </c>
      <c r="C704">
        <f>COUNTIFS('auto matches'!$F:$F,$A704,'auto matches'!$G:$G,$B704)</f>
        <v>2</v>
      </c>
      <c r="D704">
        <f>COUNTIFS('auto matches'!$F:$F,$A704,'auto matches'!$G:$G,$B704,'auto matches'!$M:$M,"Y")</f>
        <v>1</v>
      </c>
      <c r="E704">
        <f>COUNTIFS('manual matches'!$A:$A,$A704,'manual matches'!$B:$B,$B704,'manual matches'!$C:$C,"&gt;""")</f>
        <v>0</v>
      </c>
      <c r="F704">
        <f t="shared" si="12"/>
        <v>1</v>
      </c>
    </row>
    <row r="705" spans="1:7" x14ac:dyDescent="0.25">
      <c r="A705" t="s">
        <v>4368</v>
      </c>
      <c r="B705" t="s">
        <v>4374</v>
      </c>
      <c r="C705">
        <f>COUNTIFS('auto matches'!$F:$F,$A705,'auto matches'!$G:$G,$B705)</f>
        <v>1</v>
      </c>
      <c r="D705">
        <f>COUNTIFS('auto matches'!$F:$F,$A705,'auto matches'!$G:$G,$B705,'auto matches'!$M:$M,"Y")</f>
        <v>1</v>
      </c>
      <c r="E705">
        <f>COUNTIFS('manual matches'!$A:$A,$A705,'manual matches'!$B:$B,$B705,'manual matches'!$C:$C,"&gt;""")</f>
        <v>0</v>
      </c>
      <c r="F705">
        <f t="shared" si="12"/>
        <v>1</v>
      </c>
    </row>
    <row r="706" spans="1:7" x14ac:dyDescent="0.25">
      <c r="A706" t="s">
        <v>4368</v>
      </c>
      <c r="B706" t="s">
        <v>4377</v>
      </c>
      <c r="C706">
        <f>COUNTIFS('auto matches'!$F:$F,$A706,'auto matches'!$G:$G,$B706)</f>
        <v>3</v>
      </c>
      <c r="D706">
        <f>COUNTIFS('auto matches'!$F:$F,$A706,'auto matches'!$G:$G,$B706,'auto matches'!$M:$M,"Y")</f>
        <v>1</v>
      </c>
      <c r="E706">
        <f>COUNTIFS('manual matches'!$A:$A,$A706,'manual matches'!$B:$B,$B706,'manual matches'!$C:$C,"&gt;""")</f>
        <v>0</v>
      </c>
      <c r="F706">
        <f t="shared" si="12"/>
        <v>1</v>
      </c>
    </row>
    <row r="707" spans="1:7" x14ac:dyDescent="0.25">
      <c r="A707" t="s">
        <v>4381</v>
      </c>
      <c r="B707" t="s">
        <v>4385</v>
      </c>
      <c r="C707">
        <f>COUNTIFS('auto matches'!$F:$F,$A707,'auto matches'!$G:$G,$B707)</f>
        <v>2</v>
      </c>
      <c r="D707">
        <f>COUNTIFS('auto matches'!$F:$F,$A707,'auto matches'!$G:$G,$B707,'auto matches'!$M:$M,"Y")</f>
        <v>1</v>
      </c>
      <c r="E707">
        <f>COUNTIFS('manual matches'!$A:$A,$A707,'manual matches'!$B:$B,$B707,'manual matches'!$C:$C,"&gt;""")</f>
        <v>0</v>
      </c>
      <c r="F707">
        <f t="shared" ref="F707:F749" si="13">SUM(D707:E707)</f>
        <v>1</v>
      </c>
    </row>
    <row r="708" spans="1:7" x14ac:dyDescent="0.25">
      <c r="A708" t="s">
        <v>4387</v>
      </c>
      <c r="B708">
        <v>8701</v>
      </c>
      <c r="C708">
        <f>COUNTIFS('auto matches'!$F:$F,$A708,'auto matches'!$G:$G,$B708)</f>
        <v>1</v>
      </c>
      <c r="D708">
        <f>COUNTIFS('auto matches'!$F:$F,$A708,'auto matches'!$G:$G,$B708,'auto matches'!$M:$M,"Y")</f>
        <v>1</v>
      </c>
      <c r="E708">
        <f>COUNTIFS('manual matches'!$A:$A,$A708,'manual matches'!$B:$B,$B708,'manual matches'!$C:$C,"&gt;""")</f>
        <v>0</v>
      </c>
      <c r="F708">
        <f t="shared" si="13"/>
        <v>1</v>
      </c>
    </row>
    <row r="709" spans="1:7" x14ac:dyDescent="0.25">
      <c r="A709" t="s">
        <v>4387</v>
      </c>
      <c r="B709" t="s">
        <v>4392</v>
      </c>
      <c r="C709">
        <f>COUNTIFS('auto matches'!$F:$F,$A709,'auto matches'!$G:$G,$B709)</f>
        <v>1</v>
      </c>
      <c r="D709">
        <f>COUNTIFS('auto matches'!$F:$F,$A709,'auto matches'!$G:$G,$B709,'auto matches'!$M:$M,"Y")</f>
        <v>1</v>
      </c>
      <c r="E709">
        <f>COUNTIFS('manual matches'!$A:$A,$A709,'manual matches'!$B:$B,$B709,'manual matches'!$C:$C,"&gt;""")</f>
        <v>0</v>
      </c>
      <c r="F709">
        <f t="shared" si="13"/>
        <v>1</v>
      </c>
    </row>
    <row r="710" spans="1:7" x14ac:dyDescent="0.25">
      <c r="A710" t="s">
        <v>4387</v>
      </c>
      <c r="B710" t="s">
        <v>4395</v>
      </c>
      <c r="C710">
        <f>COUNTIFS('auto matches'!$F:$F,$A710,'auto matches'!$G:$G,$B710)</f>
        <v>1</v>
      </c>
      <c r="D710">
        <f>COUNTIFS('auto matches'!$F:$F,$A710,'auto matches'!$G:$G,$B710,'auto matches'!$M:$M,"Y")</f>
        <v>1</v>
      </c>
      <c r="E710">
        <f>COUNTIFS('manual matches'!$A:$A,$A710,'manual matches'!$B:$B,$B710,'manual matches'!$C:$C,"&gt;""")</f>
        <v>0</v>
      </c>
      <c r="F710">
        <f t="shared" si="13"/>
        <v>1</v>
      </c>
    </row>
    <row r="711" spans="1:7" x14ac:dyDescent="0.25">
      <c r="A711" t="s">
        <v>4396</v>
      </c>
      <c r="B711" t="s">
        <v>4399</v>
      </c>
      <c r="C711">
        <f>COUNTIFS('auto matches'!$F:$F,$A711,'auto matches'!$G:$G,$B711)</f>
        <v>1</v>
      </c>
      <c r="D711">
        <f>COUNTIFS('auto matches'!$F:$F,$A711,'auto matches'!$G:$G,$B711,'auto matches'!$M:$M,"Y")</f>
        <v>1</v>
      </c>
      <c r="E711">
        <f>COUNTIFS('manual matches'!$A:$A,$A711,'manual matches'!$B:$B,$B711,'manual matches'!$C:$C,"&gt;""")</f>
        <v>0</v>
      </c>
      <c r="F711">
        <f t="shared" si="13"/>
        <v>1</v>
      </c>
    </row>
    <row r="712" spans="1:7" x14ac:dyDescent="0.25">
      <c r="A712" t="s">
        <v>4400</v>
      </c>
      <c r="B712" t="s">
        <v>4403</v>
      </c>
      <c r="C712">
        <f>COUNTIFS('auto matches'!$F:$F,$A712,'auto matches'!$G:$G,$B712)</f>
        <v>3</v>
      </c>
      <c r="D712">
        <f>COUNTIFS('auto matches'!$F:$F,$A712,'auto matches'!$G:$G,$B712,'auto matches'!$M:$M,"Y")</f>
        <v>1</v>
      </c>
      <c r="E712">
        <f>COUNTIFS('manual matches'!$A:$A,$A712,'manual matches'!$B:$B,$B712,'manual matches'!$C:$C,"&gt;""")</f>
        <v>0</v>
      </c>
      <c r="F712">
        <f t="shared" si="13"/>
        <v>1</v>
      </c>
    </row>
    <row r="713" spans="1:7" x14ac:dyDescent="0.25">
      <c r="A713" t="s">
        <v>4408</v>
      </c>
      <c r="B713" t="s">
        <v>4411</v>
      </c>
      <c r="C713">
        <f>COUNTIFS('auto matches'!$F:$F,$A713,'auto matches'!$G:$G,$B713)</f>
        <v>9</v>
      </c>
      <c r="D713">
        <f>COUNTIFS('auto matches'!$F:$F,$A713,'auto matches'!$G:$G,$B713,'auto matches'!$M:$M,"Y")</f>
        <v>0</v>
      </c>
      <c r="E713">
        <f>COUNTIFS('manual matches'!$A:$A,$A713,'manual matches'!$B:$B,$B713,'manual matches'!$C:$C,"&gt;""")</f>
        <v>0</v>
      </c>
      <c r="F713">
        <f t="shared" si="13"/>
        <v>0</v>
      </c>
      <c r="G713" t="s">
        <v>3432</v>
      </c>
    </row>
    <row r="714" spans="1:7" x14ac:dyDescent="0.25">
      <c r="A714" t="s">
        <v>4408</v>
      </c>
      <c r="B714" t="s">
        <v>4713</v>
      </c>
      <c r="C714">
        <f>COUNTIFS('auto matches'!$F:$F,$A714,'auto matches'!$G:$G,$B714)</f>
        <v>0</v>
      </c>
      <c r="D714">
        <f>COUNTIFS('auto matches'!$F:$F,$A714,'auto matches'!$G:$G,$B714,'auto matches'!$M:$M,"Y")</f>
        <v>0</v>
      </c>
      <c r="E714">
        <f>COUNTIFS('manual matches'!$A:$A,$A714,'manual matches'!$B:$B,$B714,'manual matches'!$C:$C,"&gt;""")</f>
        <v>0</v>
      </c>
      <c r="F714">
        <f t="shared" si="13"/>
        <v>0</v>
      </c>
      <c r="G714" t="s">
        <v>3432</v>
      </c>
    </row>
    <row r="715" spans="1:7" x14ac:dyDescent="0.25">
      <c r="A715" t="s">
        <v>4408</v>
      </c>
      <c r="B715" t="s">
        <v>4429</v>
      </c>
      <c r="C715">
        <f>COUNTIFS('auto matches'!$F:$F,$A715,'auto matches'!$G:$G,$B715)</f>
        <v>3</v>
      </c>
      <c r="D715">
        <f>COUNTIFS('auto matches'!$F:$F,$A715,'auto matches'!$G:$G,$B715,'auto matches'!$M:$M,"Y")</f>
        <v>0</v>
      </c>
      <c r="E715">
        <f>COUNTIFS('manual matches'!$A:$A,$A715,'manual matches'!$B:$B,$B715,'manual matches'!$C:$C,"&gt;""")</f>
        <v>0</v>
      </c>
      <c r="F715">
        <f t="shared" si="13"/>
        <v>0</v>
      </c>
      <c r="G715" t="s">
        <v>3432</v>
      </c>
    </row>
    <row r="716" spans="1:7" x14ac:dyDescent="0.25">
      <c r="A716" t="s">
        <v>4408</v>
      </c>
      <c r="B716" t="s">
        <v>4436</v>
      </c>
      <c r="C716">
        <f>COUNTIFS('auto matches'!$F:$F,$A716,'auto matches'!$G:$G,$B716)</f>
        <v>3</v>
      </c>
      <c r="D716">
        <f>COUNTIFS('auto matches'!$F:$F,$A716,'auto matches'!$G:$G,$B716,'auto matches'!$M:$M,"Y")</f>
        <v>0</v>
      </c>
      <c r="E716">
        <f>COUNTIFS('manual matches'!$A:$A,$A716,'manual matches'!$B:$B,$B716,'manual matches'!$C:$C,"&gt;""")</f>
        <v>0</v>
      </c>
      <c r="F716">
        <f t="shared" si="13"/>
        <v>0</v>
      </c>
      <c r="G716" t="s">
        <v>3432</v>
      </c>
    </row>
    <row r="717" spans="1:7" x14ac:dyDescent="0.25">
      <c r="A717" t="s">
        <v>4408</v>
      </c>
      <c r="B717" t="s">
        <v>4443</v>
      </c>
      <c r="C717">
        <f>COUNTIFS('auto matches'!$F:$F,$A717,'auto matches'!$G:$G,$B717)</f>
        <v>4</v>
      </c>
      <c r="D717">
        <f>COUNTIFS('auto matches'!$F:$F,$A717,'auto matches'!$G:$G,$B717,'auto matches'!$M:$M,"Y")</f>
        <v>0</v>
      </c>
      <c r="E717">
        <f>COUNTIFS('manual matches'!$A:$A,$A717,'manual matches'!$B:$B,$B717,'manual matches'!$C:$C,"&gt;""")</f>
        <v>0</v>
      </c>
      <c r="F717">
        <f t="shared" si="13"/>
        <v>0</v>
      </c>
      <c r="G717" t="s">
        <v>3432</v>
      </c>
    </row>
    <row r="718" spans="1:7" x14ac:dyDescent="0.25">
      <c r="A718" t="s">
        <v>4408</v>
      </c>
      <c r="B718" t="s">
        <v>4452</v>
      </c>
      <c r="C718">
        <f>COUNTIFS('auto matches'!$F:$F,$A718,'auto matches'!$G:$G,$B718)</f>
        <v>1</v>
      </c>
      <c r="D718">
        <f>COUNTIFS('auto matches'!$F:$F,$A718,'auto matches'!$G:$G,$B718,'auto matches'!$M:$M,"Y")</f>
        <v>0</v>
      </c>
      <c r="E718">
        <f>COUNTIFS('manual matches'!$A:$A,$A718,'manual matches'!$B:$B,$B718,'manual matches'!$C:$C,"&gt;""")</f>
        <v>0</v>
      </c>
      <c r="F718">
        <f t="shared" si="13"/>
        <v>0</v>
      </c>
      <c r="G718" t="s">
        <v>3432</v>
      </c>
    </row>
    <row r="719" spans="1:7" x14ac:dyDescent="0.25">
      <c r="A719" t="s">
        <v>4408</v>
      </c>
      <c r="B719" t="s">
        <v>4714</v>
      </c>
      <c r="C719">
        <f>COUNTIFS('auto matches'!$F:$F,$A719,'auto matches'!$G:$G,$B719)</f>
        <v>0</v>
      </c>
      <c r="D719">
        <f>COUNTIFS('auto matches'!$F:$F,$A719,'auto matches'!$G:$G,$B719,'auto matches'!$M:$M,"Y")</f>
        <v>0</v>
      </c>
      <c r="E719">
        <f>COUNTIFS('manual matches'!$A:$A,$A719,'manual matches'!$B:$B,$B719,'manual matches'!$C:$C,"&gt;""")</f>
        <v>0</v>
      </c>
      <c r="F719">
        <f t="shared" si="13"/>
        <v>0</v>
      </c>
      <c r="G719" t="s">
        <v>3432</v>
      </c>
    </row>
    <row r="720" spans="1:7" x14ac:dyDescent="0.25">
      <c r="A720" t="s">
        <v>4408</v>
      </c>
      <c r="B720" t="s">
        <v>4455</v>
      </c>
      <c r="C720">
        <f>COUNTIFS('auto matches'!$F:$F,$A720,'auto matches'!$G:$G,$B720)</f>
        <v>6</v>
      </c>
      <c r="D720">
        <f>COUNTIFS('auto matches'!$F:$F,$A720,'auto matches'!$G:$G,$B720,'auto matches'!$M:$M,"Y")</f>
        <v>0</v>
      </c>
      <c r="E720">
        <f>COUNTIFS('manual matches'!$A:$A,$A720,'manual matches'!$B:$B,$B720,'manual matches'!$C:$C,"&gt;""")</f>
        <v>0</v>
      </c>
      <c r="F720">
        <f t="shared" si="13"/>
        <v>0</v>
      </c>
      <c r="G720" t="s">
        <v>3432</v>
      </c>
    </row>
    <row r="721" spans="1:7" x14ac:dyDescent="0.25">
      <c r="A721" t="s">
        <v>4408</v>
      </c>
      <c r="B721" t="s">
        <v>4715</v>
      </c>
      <c r="C721">
        <f>COUNTIFS('auto matches'!$F:$F,$A721,'auto matches'!$G:$G,$B721)</f>
        <v>0</v>
      </c>
      <c r="D721">
        <f>COUNTIFS('auto matches'!$F:$F,$A721,'auto matches'!$G:$G,$B721,'auto matches'!$M:$M,"Y")</f>
        <v>0</v>
      </c>
      <c r="E721">
        <f>COUNTIFS('manual matches'!$A:$A,$A721,'manual matches'!$B:$B,$B721,'manual matches'!$C:$C,"&gt;""")</f>
        <v>0</v>
      </c>
      <c r="F721">
        <f t="shared" si="13"/>
        <v>0</v>
      </c>
      <c r="G721" t="s">
        <v>3432</v>
      </c>
    </row>
    <row r="722" spans="1:7" x14ac:dyDescent="0.25">
      <c r="A722" t="s">
        <v>4408</v>
      </c>
      <c r="B722" t="s">
        <v>4716</v>
      </c>
      <c r="C722">
        <f>COUNTIFS('auto matches'!$F:$F,$A722,'auto matches'!$G:$G,$B722)</f>
        <v>0</v>
      </c>
      <c r="D722">
        <f>COUNTIFS('auto matches'!$F:$F,$A722,'auto matches'!$G:$G,$B722,'auto matches'!$M:$M,"Y")</f>
        <v>0</v>
      </c>
      <c r="E722">
        <f>COUNTIFS('manual matches'!$A:$A,$A722,'manual matches'!$B:$B,$B722,'manual matches'!$C:$C,"&gt;""")</f>
        <v>0</v>
      </c>
      <c r="F722">
        <f t="shared" si="13"/>
        <v>0</v>
      </c>
      <c r="G722" t="s">
        <v>3432</v>
      </c>
    </row>
    <row r="723" spans="1:7" x14ac:dyDescent="0.25">
      <c r="A723" t="s">
        <v>4408</v>
      </c>
      <c r="B723" t="s">
        <v>4717</v>
      </c>
      <c r="C723">
        <f>COUNTIFS('auto matches'!$F:$F,$A723,'auto matches'!$G:$G,$B723)</f>
        <v>0</v>
      </c>
      <c r="D723">
        <f>COUNTIFS('auto matches'!$F:$F,$A723,'auto matches'!$G:$G,$B723,'auto matches'!$M:$M,"Y")</f>
        <v>0</v>
      </c>
      <c r="E723">
        <f>COUNTIFS('manual matches'!$A:$A,$A723,'manual matches'!$B:$B,$B723,'manual matches'!$C:$C,"&gt;""")</f>
        <v>0</v>
      </c>
      <c r="F723">
        <f t="shared" si="13"/>
        <v>0</v>
      </c>
      <c r="G723" t="s">
        <v>3432</v>
      </c>
    </row>
    <row r="724" spans="1:7" x14ac:dyDescent="0.25">
      <c r="A724" t="s">
        <v>4408</v>
      </c>
      <c r="B724" t="s">
        <v>4718</v>
      </c>
      <c r="C724">
        <f>COUNTIFS('auto matches'!$F:$F,$A724,'auto matches'!$G:$G,$B724)</f>
        <v>0</v>
      </c>
      <c r="D724">
        <f>COUNTIFS('auto matches'!$F:$F,$A724,'auto matches'!$G:$G,$B724,'auto matches'!$M:$M,"Y")</f>
        <v>0</v>
      </c>
      <c r="E724">
        <f>COUNTIFS('manual matches'!$A:$A,$A724,'manual matches'!$B:$B,$B724,'manual matches'!$C:$C,"&gt;""")</f>
        <v>0</v>
      </c>
      <c r="F724">
        <f t="shared" si="13"/>
        <v>0</v>
      </c>
      <c r="G724" t="s">
        <v>3432</v>
      </c>
    </row>
    <row r="725" spans="1:7" x14ac:dyDescent="0.25">
      <c r="A725" t="s">
        <v>4408</v>
      </c>
      <c r="B725" t="s">
        <v>4467</v>
      </c>
      <c r="C725">
        <f>COUNTIFS('auto matches'!$F:$F,$A725,'auto matches'!$G:$G,$B725)</f>
        <v>2</v>
      </c>
      <c r="D725">
        <f>COUNTIFS('auto matches'!$F:$F,$A725,'auto matches'!$G:$G,$B725,'auto matches'!$M:$M,"Y")</f>
        <v>0</v>
      </c>
      <c r="E725">
        <f>COUNTIFS('manual matches'!$A:$A,$A725,'manual matches'!$B:$B,$B725,'manual matches'!$C:$C,"&gt;""")</f>
        <v>0</v>
      </c>
      <c r="F725">
        <f t="shared" si="13"/>
        <v>0</v>
      </c>
      <c r="G725" t="s">
        <v>3432</v>
      </c>
    </row>
    <row r="726" spans="1:7" x14ac:dyDescent="0.25">
      <c r="A726" t="s">
        <v>4408</v>
      </c>
      <c r="B726" t="s">
        <v>4719</v>
      </c>
      <c r="C726">
        <f>COUNTIFS('auto matches'!$F:$F,$A726,'auto matches'!$G:$G,$B726)</f>
        <v>0</v>
      </c>
      <c r="D726">
        <f>COUNTIFS('auto matches'!$F:$F,$A726,'auto matches'!$G:$G,$B726,'auto matches'!$M:$M,"Y")</f>
        <v>0</v>
      </c>
      <c r="E726">
        <f>COUNTIFS('manual matches'!$A:$A,$A726,'manual matches'!$B:$B,$B726,'manual matches'!$C:$C,"&gt;""")</f>
        <v>0</v>
      </c>
      <c r="F726">
        <f t="shared" si="13"/>
        <v>0</v>
      </c>
      <c r="G726" t="s">
        <v>3432</v>
      </c>
    </row>
    <row r="727" spans="1:7" x14ac:dyDescent="0.25">
      <c r="A727" t="s">
        <v>4408</v>
      </c>
      <c r="B727" t="s">
        <v>4720</v>
      </c>
      <c r="C727">
        <f>COUNTIFS('auto matches'!$F:$F,$A727,'auto matches'!$G:$G,$B727)</f>
        <v>0</v>
      </c>
      <c r="D727">
        <f>COUNTIFS('auto matches'!$F:$F,$A727,'auto matches'!$G:$G,$B727,'auto matches'!$M:$M,"Y")</f>
        <v>0</v>
      </c>
      <c r="E727">
        <f>COUNTIFS('manual matches'!$A:$A,$A727,'manual matches'!$B:$B,$B727,'manual matches'!$C:$C,"&gt;""")</f>
        <v>0</v>
      </c>
      <c r="F727">
        <f t="shared" si="13"/>
        <v>0</v>
      </c>
      <c r="G727" t="s">
        <v>3432</v>
      </c>
    </row>
    <row r="728" spans="1:7" x14ac:dyDescent="0.25">
      <c r="A728" t="s">
        <v>4408</v>
      </c>
      <c r="B728" t="s">
        <v>4472</v>
      </c>
      <c r="C728">
        <f>COUNTIFS('auto matches'!$F:$F,$A728,'auto matches'!$G:$G,$B728)</f>
        <v>2</v>
      </c>
      <c r="D728">
        <f>COUNTIFS('auto matches'!$F:$F,$A728,'auto matches'!$G:$G,$B728,'auto matches'!$M:$M,"Y")</f>
        <v>0</v>
      </c>
      <c r="E728">
        <f>COUNTIFS('manual matches'!$A:$A,$A728,'manual matches'!$B:$B,$B728,'manual matches'!$C:$C,"&gt;""")</f>
        <v>0</v>
      </c>
      <c r="F728">
        <f t="shared" si="13"/>
        <v>0</v>
      </c>
      <c r="G728" t="s">
        <v>3432</v>
      </c>
    </row>
    <row r="729" spans="1:7" x14ac:dyDescent="0.25">
      <c r="A729" t="s">
        <v>4408</v>
      </c>
      <c r="B729" t="s">
        <v>4477</v>
      </c>
      <c r="C729">
        <f>COUNTIFS('auto matches'!$F:$F,$A729,'auto matches'!$G:$G,$B729)</f>
        <v>4</v>
      </c>
      <c r="D729">
        <f>COUNTIFS('auto matches'!$F:$F,$A729,'auto matches'!$G:$G,$B729,'auto matches'!$M:$M,"Y")</f>
        <v>0</v>
      </c>
      <c r="E729">
        <f>COUNTIFS('manual matches'!$A:$A,$A729,'manual matches'!$B:$B,$B729,'manual matches'!$C:$C,"&gt;""")</f>
        <v>0</v>
      </c>
      <c r="F729">
        <f t="shared" si="13"/>
        <v>0</v>
      </c>
      <c r="G729" t="s">
        <v>3432</v>
      </c>
    </row>
    <row r="730" spans="1:7" x14ac:dyDescent="0.25">
      <c r="A730" t="s">
        <v>4408</v>
      </c>
      <c r="B730" t="s">
        <v>4486</v>
      </c>
      <c r="C730">
        <f>COUNTIFS('auto matches'!$F:$F,$A730,'auto matches'!$G:$G,$B730)</f>
        <v>6</v>
      </c>
      <c r="D730">
        <f>COUNTIFS('auto matches'!$F:$F,$A730,'auto matches'!$G:$G,$B730,'auto matches'!$M:$M,"Y")</f>
        <v>0</v>
      </c>
      <c r="E730">
        <f>COUNTIFS('manual matches'!$A:$A,$A730,'manual matches'!$B:$B,$B730,'manual matches'!$C:$C,"&gt;""")</f>
        <v>0</v>
      </c>
      <c r="F730">
        <f t="shared" si="13"/>
        <v>0</v>
      </c>
      <c r="G730" t="s">
        <v>3432</v>
      </c>
    </row>
    <row r="731" spans="1:7" x14ac:dyDescent="0.25">
      <c r="A731" t="s">
        <v>4408</v>
      </c>
      <c r="B731" t="s">
        <v>4498</v>
      </c>
      <c r="C731">
        <f>COUNTIFS('auto matches'!$F:$F,$A731,'auto matches'!$G:$G,$B731)</f>
        <v>2</v>
      </c>
      <c r="D731">
        <f>COUNTIFS('auto matches'!$F:$F,$A731,'auto matches'!$G:$G,$B731,'auto matches'!$M:$M,"Y")</f>
        <v>0</v>
      </c>
      <c r="E731">
        <f>COUNTIFS('manual matches'!$A:$A,$A731,'manual matches'!$B:$B,$B731,'manual matches'!$C:$C,"&gt;""")</f>
        <v>0</v>
      </c>
      <c r="F731">
        <f t="shared" si="13"/>
        <v>0</v>
      </c>
      <c r="G731" t="s">
        <v>3432</v>
      </c>
    </row>
    <row r="732" spans="1:7" x14ac:dyDescent="0.25">
      <c r="A732" t="s">
        <v>4501</v>
      </c>
      <c r="B732" t="s">
        <v>4504</v>
      </c>
      <c r="C732">
        <f>COUNTIFS('auto matches'!$F:$F,$A732,'auto matches'!$G:$G,$B732)</f>
        <v>2</v>
      </c>
      <c r="D732">
        <f>COUNTIFS('auto matches'!$F:$F,$A732,'auto matches'!$G:$G,$B732,'auto matches'!$M:$M,"Y")</f>
        <v>1</v>
      </c>
      <c r="E732">
        <f>COUNTIFS('manual matches'!$A:$A,$A732,'manual matches'!$B:$B,$B732,'manual matches'!$C:$C,"&gt;""")</f>
        <v>0</v>
      </c>
      <c r="F732">
        <f t="shared" si="13"/>
        <v>1</v>
      </c>
    </row>
    <row r="733" spans="1:7" x14ac:dyDescent="0.25">
      <c r="A733" t="s">
        <v>4501</v>
      </c>
      <c r="B733" t="s">
        <v>4508</v>
      </c>
      <c r="C733">
        <f>COUNTIFS('auto matches'!$F:$F,$A733,'auto matches'!$G:$G,$B733)</f>
        <v>2</v>
      </c>
      <c r="D733">
        <f>COUNTIFS('auto matches'!$F:$F,$A733,'auto matches'!$G:$G,$B733,'auto matches'!$M:$M,"Y")</f>
        <v>1</v>
      </c>
      <c r="E733">
        <f>COUNTIFS('manual matches'!$A:$A,$A733,'manual matches'!$B:$B,$B733,'manual matches'!$C:$C,"&gt;""")</f>
        <v>0</v>
      </c>
      <c r="F733">
        <f t="shared" si="13"/>
        <v>1</v>
      </c>
    </row>
    <row r="734" spans="1:7" x14ac:dyDescent="0.25">
      <c r="A734" t="s">
        <v>4510</v>
      </c>
      <c r="B734" t="s">
        <v>4514</v>
      </c>
      <c r="C734">
        <f>COUNTIFS('auto matches'!$F:$F,$A734,'auto matches'!$G:$G,$B734)</f>
        <v>1</v>
      </c>
      <c r="D734">
        <f>COUNTIFS('auto matches'!$F:$F,$A734,'auto matches'!$G:$G,$B734,'auto matches'!$M:$M,"Y")</f>
        <v>0</v>
      </c>
      <c r="E734">
        <f>COUNTIFS('manual matches'!$A:$A,$A734,'manual matches'!$B:$B,$B734,'manual matches'!$C:$C,"&gt;""")</f>
        <v>0</v>
      </c>
      <c r="F734">
        <f t="shared" si="13"/>
        <v>0</v>
      </c>
      <c r="G734" t="s">
        <v>3432</v>
      </c>
    </row>
    <row r="735" spans="1:7" x14ac:dyDescent="0.25">
      <c r="A735" t="s">
        <v>4510</v>
      </c>
      <c r="B735" t="s">
        <v>4510</v>
      </c>
      <c r="C735">
        <f>COUNTIFS('auto matches'!$F:$F,$A735,'auto matches'!$G:$G,$B735)</f>
        <v>9</v>
      </c>
      <c r="D735">
        <f>COUNTIFS('auto matches'!$F:$F,$A735,'auto matches'!$G:$G,$B735,'auto matches'!$M:$M,"Y")</f>
        <v>1</v>
      </c>
      <c r="E735">
        <f>COUNTIFS('manual matches'!$A:$A,$A735,'manual matches'!$B:$B,$B735,'manual matches'!$C:$C,"&gt;""")</f>
        <v>0</v>
      </c>
      <c r="F735">
        <f t="shared" si="13"/>
        <v>1</v>
      </c>
    </row>
    <row r="736" spans="1:7" x14ac:dyDescent="0.25">
      <c r="A736" t="s">
        <v>4510</v>
      </c>
      <c r="B736" t="s">
        <v>4532</v>
      </c>
      <c r="C736">
        <f>COUNTIFS('auto matches'!$F:$F,$A736,'auto matches'!$G:$G,$B736)</f>
        <v>1</v>
      </c>
      <c r="D736">
        <f>COUNTIFS('auto matches'!$F:$F,$A736,'auto matches'!$G:$G,$B736,'auto matches'!$M:$M,"Y")</f>
        <v>1</v>
      </c>
      <c r="E736">
        <f>COUNTIFS('manual matches'!$A:$A,$A736,'manual matches'!$B:$B,$B736,'manual matches'!$C:$C,"&gt;""")</f>
        <v>0</v>
      </c>
      <c r="F736">
        <f t="shared" si="13"/>
        <v>1</v>
      </c>
    </row>
    <row r="737" spans="1:6" x14ac:dyDescent="0.25">
      <c r="A737" t="s">
        <v>4533</v>
      </c>
      <c r="B737" t="s">
        <v>4537</v>
      </c>
      <c r="C737">
        <f>COUNTIFS('auto matches'!$F:$F,$A737,'auto matches'!$G:$G,$B737)</f>
        <v>1</v>
      </c>
      <c r="D737">
        <f>COUNTIFS('auto matches'!$F:$F,$A737,'auto matches'!$G:$G,$B737,'auto matches'!$M:$M,"Y")</f>
        <v>1</v>
      </c>
      <c r="E737">
        <f>COUNTIFS('manual matches'!$A:$A,$A737,'manual matches'!$B:$B,$B737,'manual matches'!$C:$C,"&gt;""")</f>
        <v>0</v>
      </c>
      <c r="F737">
        <f t="shared" si="13"/>
        <v>1</v>
      </c>
    </row>
    <row r="738" spans="1:6" x14ac:dyDescent="0.25">
      <c r="A738" t="s">
        <v>4533</v>
      </c>
      <c r="B738" t="s">
        <v>4539</v>
      </c>
      <c r="C738">
        <f>COUNTIFS('auto matches'!$F:$F,$A738,'auto matches'!$G:$G,$B738)</f>
        <v>1</v>
      </c>
      <c r="D738">
        <f>COUNTIFS('auto matches'!$F:$F,$A738,'auto matches'!$G:$G,$B738,'auto matches'!$M:$M,"Y")</f>
        <v>1</v>
      </c>
      <c r="E738">
        <f>COUNTIFS('manual matches'!$A:$A,$A738,'manual matches'!$B:$B,$B738,'manual matches'!$C:$C,"&gt;""")</f>
        <v>0</v>
      </c>
      <c r="F738">
        <f t="shared" si="13"/>
        <v>1</v>
      </c>
    </row>
    <row r="739" spans="1:6" x14ac:dyDescent="0.25">
      <c r="A739" t="s">
        <v>4533</v>
      </c>
      <c r="B739" t="s">
        <v>4542</v>
      </c>
      <c r="C739">
        <f>COUNTIFS('auto matches'!$F:$F,$A739,'auto matches'!$G:$G,$B739)</f>
        <v>2</v>
      </c>
      <c r="D739">
        <f>COUNTIFS('auto matches'!$F:$F,$A739,'auto matches'!$G:$G,$B739,'auto matches'!$M:$M,"Y")</f>
        <v>1</v>
      </c>
      <c r="E739">
        <f>COUNTIFS('manual matches'!$A:$A,$A739,'manual matches'!$B:$B,$B739,'manual matches'!$C:$C,"&gt;""")</f>
        <v>0</v>
      </c>
      <c r="F739">
        <f t="shared" si="13"/>
        <v>1</v>
      </c>
    </row>
    <row r="740" spans="1:6" x14ac:dyDescent="0.25">
      <c r="A740" t="s">
        <v>4545</v>
      </c>
      <c r="B740" t="s">
        <v>4548</v>
      </c>
      <c r="C740">
        <f>COUNTIFS('auto matches'!$F:$F,$A740,'auto matches'!$G:$G,$B740)</f>
        <v>1</v>
      </c>
      <c r="D740">
        <f>COUNTIFS('auto matches'!$F:$F,$A740,'auto matches'!$G:$G,$B740,'auto matches'!$M:$M,"Y")</f>
        <v>1</v>
      </c>
      <c r="E740">
        <f>COUNTIFS('manual matches'!$A:$A,$A740,'manual matches'!$B:$B,$B740,'manual matches'!$C:$C,"&gt;""")</f>
        <v>0</v>
      </c>
      <c r="F740">
        <f t="shared" si="13"/>
        <v>1</v>
      </c>
    </row>
    <row r="741" spans="1:6" x14ac:dyDescent="0.25">
      <c r="A741" t="s">
        <v>4549</v>
      </c>
      <c r="B741" t="s">
        <v>4552</v>
      </c>
      <c r="C741">
        <f>COUNTIFS('auto matches'!$F:$F,$A741,'auto matches'!$G:$G,$B741)</f>
        <v>1</v>
      </c>
      <c r="D741">
        <f>COUNTIFS('auto matches'!$F:$F,$A741,'auto matches'!$G:$G,$B741,'auto matches'!$M:$M,"Y")</f>
        <v>1</v>
      </c>
      <c r="E741">
        <f>COUNTIFS('manual matches'!$A:$A,$A741,'manual matches'!$B:$B,$B741,'manual matches'!$C:$C,"&gt;""")</f>
        <v>0</v>
      </c>
      <c r="F741">
        <f t="shared" si="13"/>
        <v>1</v>
      </c>
    </row>
    <row r="742" spans="1:6" x14ac:dyDescent="0.25">
      <c r="A742" t="s">
        <v>4549</v>
      </c>
      <c r="B742" t="s">
        <v>4554</v>
      </c>
      <c r="C742">
        <f>COUNTIFS('auto matches'!$F:$F,$A742,'auto matches'!$G:$G,$B742)</f>
        <v>1</v>
      </c>
      <c r="D742">
        <f>COUNTIFS('auto matches'!$F:$F,$A742,'auto matches'!$G:$G,$B742,'auto matches'!$M:$M,"Y")</f>
        <v>1</v>
      </c>
      <c r="E742">
        <f>COUNTIFS('manual matches'!$A:$A,$A742,'manual matches'!$B:$B,$B742,'manual matches'!$C:$C,"&gt;""")</f>
        <v>0</v>
      </c>
      <c r="F742">
        <f t="shared" si="13"/>
        <v>1</v>
      </c>
    </row>
    <row r="743" spans="1:6" x14ac:dyDescent="0.25">
      <c r="A743" t="s">
        <v>4555</v>
      </c>
      <c r="B743" t="s">
        <v>4558</v>
      </c>
      <c r="C743">
        <f>COUNTIFS('auto matches'!$F:$F,$A743,'auto matches'!$G:$G,$B743)</f>
        <v>2</v>
      </c>
      <c r="D743">
        <f>COUNTIFS('auto matches'!$F:$F,$A743,'auto matches'!$G:$G,$B743,'auto matches'!$M:$M,"Y")</f>
        <v>1</v>
      </c>
      <c r="E743">
        <f>COUNTIFS('manual matches'!$A:$A,$A743,'manual matches'!$B:$B,$B743,'manual matches'!$C:$C,"&gt;""")</f>
        <v>0</v>
      </c>
      <c r="F743">
        <f t="shared" si="13"/>
        <v>1</v>
      </c>
    </row>
    <row r="744" spans="1:6" x14ac:dyDescent="0.25">
      <c r="A744" t="s">
        <v>4561</v>
      </c>
      <c r="B744">
        <v>17</v>
      </c>
      <c r="C744">
        <f>COUNTIFS('auto matches'!$F:$F,$A744,'auto matches'!$G:$G,$B744)</f>
        <v>1</v>
      </c>
      <c r="D744">
        <f>COUNTIFS('auto matches'!$F:$F,$A744,'auto matches'!$G:$G,$B744,'auto matches'!$M:$M,"Y")</f>
        <v>1</v>
      </c>
      <c r="E744">
        <f>COUNTIFS('manual matches'!$A:$A,$A744,'manual matches'!$B:$B,$B744,'manual matches'!$C:$C,"&gt;""")</f>
        <v>0</v>
      </c>
      <c r="F744">
        <f t="shared" si="13"/>
        <v>1</v>
      </c>
    </row>
    <row r="745" spans="1:6" x14ac:dyDescent="0.25">
      <c r="A745" t="s">
        <v>4561</v>
      </c>
      <c r="B745" t="s">
        <v>4565</v>
      </c>
      <c r="C745">
        <f>COUNTIFS('auto matches'!$F:$F,$A745,'auto matches'!$G:$G,$B745)</f>
        <v>14</v>
      </c>
      <c r="D745">
        <f>COUNTIFS('auto matches'!$F:$F,$A745,'auto matches'!$G:$G,$B745,'auto matches'!$M:$M,"Y")</f>
        <v>1</v>
      </c>
      <c r="E745">
        <f>COUNTIFS('manual matches'!$A:$A,$A745,'manual matches'!$B:$B,$B745,'manual matches'!$C:$C,"&gt;""")</f>
        <v>0</v>
      </c>
      <c r="F745">
        <f t="shared" si="13"/>
        <v>1</v>
      </c>
    </row>
    <row r="746" spans="1:6" x14ac:dyDescent="0.25">
      <c r="A746" t="s">
        <v>4589</v>
      </c>
      <c r="B746" t="s">
        <v>4592</v>
      </c>
      <c r="C746">
        <f>COUNTIFS('auto matches'!$F:$F,$A746,'auto matches'!$G:$G,$B746)</f>
        <v>2</v>
      </c>
      <c r="D746">
        <f>COUNTIFS('auto matches'!$F:$F,$A746,'auto matches'!$G:$G,$B746,'auto matches'!$M:$M,"Y")</f>
        <v>1</v>
      </c>
      <c r="E746">
        <f>COUNTIFS('manual matches'!$A:$A,$A746,'manual matches'!$B:$B,$B746,'manual matches'!$C:$C,"&gt;""")</f>
        <v>0</v>
      </c>
      <c r="F746">
        <f t="shared" si="13"/>
        <v>1</v>
      </c>
    </row>
    <row r="747" spans="1:6" x14ac:dyDescent="0.25">
      <c r="A747" t="s">
        <v>4595</v>
      </c>
      <c r="B747" t="s">
        <v>4598</v>
      </c>
      <c r="C747">
        <f>COUNTIFS('auto matches'!$F:$F,$A747,'auto matches'!$G:$G,$B747)</f>
        <v>1</v>
      </c>
      <c r="D747">
        <f>COUNTIFS('auto matches'!$F:$F,$A747,'auto matches'!$G:$G,$B747,'auto matches'!$M:$M,"Y")</f>
        <v>1</v>
      </c>
      <c r="E747">
        <f>COUNTIFS('manual matches'!$A:$A,$A747,'manual matches'!$B:$B,$B747,'manual matches'!$C:$C,"&gt;""")</f>
        <v>0</v>
      </c>
      <c r="F747">
        <f t="shared" si="13"/>
        <v>1</v>
      </c>
    </row>
    <row r="748" spans="1:6" x14ac:dyDescent="0.25">
      <c r="A748" t="s">
        <v>4595</v>
      </c>
      <c r="B748" t="s">
        <v>4600</v>
      </c>
      <c r="C748">
        <f>COUNTIFS('auto matches'!$F:$F,$A748,'auto matches'!$G:$G,$B748)</f>
        <v>1</v>
      </c>
      <c r="D748">
        <f>COUNTIFS('auto matches'!$F:$F,$A748,'auto matches'!$G:$G,$B748,'auto matches'!$M:$M,"Y")</f>
        <v>1</v>
      </c>
      <c r="E748">
        <f>COUNTIFS('manual matches'!$A:$A,$A748,'manual matches'!$B:$B,$B748,'manual matches'!$C:$C,"&gt;""")</f>
        <v>0</v>
      </c>
      <c r="F748">
        <f t="shared" si="13"/>
        <v>1</v>
      </c>
    </row>
    <row r="749" spans="1:6" x14ac:dyDescent="0.25">
      <c r="A749" t="s">
        <v>4595</v>
      </c>
      <c r="B749" t="s">
        <v>4603</v>
      </c>
      <c r="C749">
        <f>COUNTIFS('auto matches'!$F:$F,$A749,'auto matches'!$G:$G,$B749)</f>
        <v>2</v>
      </c>
      <c r="D749">
        <f>COUNTIFS('auto matches'!$F:$F,$A749,'auto matches'!$G:$G,$B749,'auto matches'!$M:$M,"Y")</f>
        <v>1</v>
      </c>
      <c r="E749">
        <f>COUNTIFS('manual matches'!$A:$A,$A749,'manual matches'!$B:$B,$B749,'manual matches'!$C:$C,"&gt;""")</f>
        <v>0</v>
      </c>
      <c r="F749">
        <f t="shared" si="13"/>
        <v>1</v>
      </c>
    </row>
  </sheetData>
  <autoFilter ref="A1:G749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1" width="20.7109375" customWidth="1"/>
    <col min="12" max="12" width="20.7109375" style="2" customWidth="1"/>
    <col min="13" max="15" width="10.7109375" style="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4733</v>
      </c>
      <c r="L1" s="2" t="s">
        <v>4734</v>
      </c>
      <c r="M1" s="2" t="s">
        <v>4729</v>
      </c>
      <c r="N1" s="2" t="s">
        <v>4727</v>
      </c>
      <c r="O1" s="2" t="s">
        <v>4728</v>
      </c>
    </row>
    <row r="2" spans="1:15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10</v>
      </c>
      <c r="G2" t="s">
        <v>13</v>
      </c>
      <c r="H2" s="1">
        <v>37257</v>
      </c>
      <c r="I2">
        <v>12</v>
      </c>
      <c r="J2" t="s">
        <v>14</v>
      </c>
      <c r="K2">
        <v>70</v>
      </c>
      <c r="L2" s="2">
        <f t="array" ref="L2">MAX(IF(($F$2:$F$1705=$F2)*($G$2:$G$1705=$G2),$K$2:$K$1705))</f>
        <v>70</v>
      </c>
      <c r="M2" s="2" t="s">
        <v>4731</v>
      </c>
      <c r="N2" s="2">
        <f>SUMIFS('query match counts'!$C:$C,'query match counts'!$A:$A,$F2,'query match counts'!$B:$B,$G2)</f>
        <v>1</v>
      </c>
      <c r="O2" s="2">
        <f>SUMIFS('query match counts'!$D:$D,'query match counts'!$A:$A,$F2,'query match counts'!$B:$B,$G2)</f>
        <v>1</v>
      </c>
    </row>
    <row r="3" spans="1:15" x14ac:dyDescent="0.25">
      <c r="A3" t="s">
        <v>15</v>
      </c>
      <c r="B3" t="s">
        <v>16</v>
      </c>
      <c r="C3" t="s">
        <v>17</v>
      </c>
      <c r="D3">
        <v>1</v>
      </c>
      <c r="E3" t="s">
        <v>18</v>
      </c>
      <c r="F3" t="s">
        <v>15</v>
      </c>
      <c r="G3" t="s">
        <v>18</v>
      </c>
      <c r="H3" s="1">
        <v>37658</v>
      </c>
      <c r="I3">
        <v>19</v>
      </c>
      <c r="J3" t="s">
        <v>14</v>
      </c>
      <c r="K3">
        <v>72</v>
      </c>
      <c r="L3" s="2">
        <f t="array" ref="L3">MAX(IF(($F$2:$F$1705=$F3)*($G$2:$G$1705=$G3),$K$2:$K$1705))</f>
        <v>72</v>
      </c>
      <c r="M3" s="2" t="s">
        <v>4731</v>
      </c>
      <c r="N3" s="2">
        <f>SUMIFS('query match counts'!$C:$C,'query match counts'!$A:$A,$F3,'query match counts'!$B:$B,$G3)</f>
        <v>4</v>
      </c>
      <c r="O3" s="2">
        <f>SUMIFS('query match counts'!$D:$D,'query match counts'!$A:$A,$F3,'query match counts'!$B:$B,$G3)</f>
        <v>1</v>
      </c>
    </row>
    <row r="4" spans="1:15" x14ac:dyDescent="0.25">
      <c r="A4" t="s">
        <v>15</v>
      </c>
      <c r="B4" t="s">
        <v>16</v>
      </c>
      <c r="C4" t="s">
        <v>19</v>
      </c>
      <c r="D4">
        <v>1</v>
      </c>
      <c r="E4" t="s">
        <v>18</v>
      </c>
      <c r="F4" t="s">
        <v>15</v>
      </c>
      <c r="G4" t="s">
        <v>18</v>
      </c>
      <c r="H4" s="1">
        <v>37658</v>
      </c>
      <c r="I4">
        <v>21</v>
      </c>
      <c r="J4" t="s">
        <v>14</v>
      </c>
      <c r="K4">
        <v>56</v>
      </c>
      <c r="L4" s="2">
        <f t="array" ref="L4">MAX(IF(($F$2:$F$1705=$F4)*($G$2:$G$1705=$G4),$K$2:$K$1705))</f>
        <v>72</v>
      </c>
      <c r="M4" s="2" t="s">
        <v>4730</v>
      </c>
      <c r="N4" s="2">
        <f>SUMIFS('query match counts'!$C:$C,'query match counts'!$A:$A,$F4,'query match counts'!$B:$B,$G4)</f>
        <v>4</v>
      </c>
      <c r="O4" s="2">
        <f>SUMIFS('query match counts'!$D:$D,'query match counts'!$A:$A,$F4,'query match counts'!$B:$B,$G4)</f>
        <v>1</v>
      </c>
    </row>
    <row r="5" spans="1:15" x14ac:dyDescent="0.25">
      <c r="A5" t="s">
        <v>15</v>
      </c>
      <c r="B5" t="s">
        <v>16</v>
      </c>
      <c r="C5" t="s">
        <v>20</v>
      </c>
      <c r="D5">
        <v>1</v>
      </c>
      <c r="E5" t="s">
        <v>21</v>
      </c>
      <c r="F5" t="s">
        <v>15</v>
      </c>
      <c r="G5" t="s">
        <v>18</v>
      </c>
      <c r="H5" s="1">
        <v>37658</v>
      </c>
      <c r="I5">
        <v>18</v>
      </c>
      <c r="J5" t="s">
        <v>14</v>
      </c>
      <c r="K5">
        <v>43</v>
      </c>
      <c r="L5" s="2">
        <f t="array" ref="L5">MAX(IF(($F$2:$F$1705=$F5)*($G$2:$G$1705=$G5),$K$2:$K$1705))</f>
        <v>72</v>
      </c>
      <c r="M5" s="2" t="s">
        <v>4730</v>
      </c>
      <c r="N5" s="2">
        <f>SUMIFS('query match counts'!$C:$C,'query match counts'!$A:$A,$F5,'query match counts'!$B:$B,$G5)</f>
        <v>4</v>
      </c>
      <c r="O5" s="2">
        <f>SUMIFS('query match counts'!$D:$D,'query match counts'!$A:$A,$F5,'query match counts'!$B:$B,$G5)</f>
        <v>1</v>
      </c>
    </row>
    <row r="6" spans="1:15" x14ac:dyDescent="0.25">
      <c r="A6" t="s">
        <v>15</v>
      </c>
      <c r="B6" t="s">
        <v>16</v>
      </c>
      <c r="C6" t="s">
        <v>22</v>
      </c>
      <c r="D6">
        <v>1</v>
      </c>
      <c r="E6" t="s">
        <v>21</v>
      </c>
      <c r="F6" t="s">
        <v>15</v>
      </c>
      <c r="G6" t="s">
        <v>18</v>
      </c>
      <c r="H6" s="1">
        <v>39083</v>
      </c>
      <c r="I6">
        <v>20</v>
      </c>
      <c r="J6" t="s">
        <v>14</v>
      </c>
      <c r="K6">
        <v>18</v>
      </c>
      <c r="L6" s="2">
        <f t="array" ref="L6">MAX(IF(($F$2:$F$1705=$F6)*($G$2:$G$1705=$G6),$K$2:$K$1705))</f>
        <v>72</v>
      </c>
      <c r="M6" s="2" t="s">
        <v>4730</v>
      </c>
      <c r="N6" s="2">
        <f>SUMIFS('query match counts'!$C:$C,'query match counts'!$A:$A,$F6,'query match counts'!$B:$B,$G6)</f>
        <v>4</v>
      </c>
      <c r="O6" s="2">
        <f>SUMIFS('query match counts'!$D:$D,'query match counts'!$A:$A,$F6,'query match counts'!$B:$B,$G6)</f>
        <v>1</v>
      </c>
    </row>
    <row r="7" spans="1:15" x14ac:dyDescent="0.25">
      <c r="A7" t="s">
        <v>15</v>
      </c>
      <c r="B7" t="s">
        <v>16</v>
      </c>
      <c r="C7" t="s">
        <v>23</v>
      </c>
      <c r="D7">
        <v>1</v>
      </c>
      <c r="E7" t="s">
        <v>24</v>
      </c>
      <c r="F7" t="s">
        <v>15</v>
      </c>
      <c r="G7" t="s">
        <v>24</v>
      </c>
      <c r="H7">
        <v>2005</v>
      </c>
      <c r="I7">
        <v>22</v>
      </c>
      <c r="J7" t="s">
        <v>14</v>
      </c>
      <c r="K7">
        <v>75</v>
      </c>
      <c r="L7" s="2">
        <f t="array" ref="L7">MAX(IF(($F$2:$F$1705=$F7)*($G$2:$G$1705=$G7),$K$2:$K$1705))</f>
        <v>75</v>
      </c>
      <c r="M7" s="2" t="s">
        <v>4731</v>
      </c>
      <c r="N7" s="2">
        <f>SUMIFS('query match counts'!$C:$C,'query match counts'!$A:$A,$F7,'query match counts'!$B:$B,$G7)</f>
        <v>3</v>
      </c>
      <c r="O7" s="2">
        <f>SUMIFS('query match counts'!$D:$D,'query match counts'!$A:$A,$F7,'query match counts'!$B:$B,$G7)</f>
        <v>1</v>
      </c>
    </row>
    <row r="8" spans="1:15" x14ac:dyDescent="0.25">
      <c r="A8" t="s">
        <v>15</v>
      </c>
      <c r="B8" t="s">
        <v>16</v>
      </c>
      <c r="C8" t="s">
        <v>25</v>
      </c>
      <c r="D8">
        <v>1</v>
      </c>
      <c r="E8" t="s">
        <v>24</v>
      </c>
      <c r="F8" t="s">
        <v>15</v>
      </c>
      <c r="G8" t="s">
        <v>24</v>
      </c>
      <c r="H8" s="1">
        <v>38414</v>
      </c>
      <c r="I8">
        <v>22</v>
      </c>
      <c r="J8" t="s">
        <v>14</v>
      </c>
      <c r="K8">
        <v>40</v>
      </c>
      <c r="L8" s="2">
        <f t="array" ref="L8">MAX(IF(($F$2:$F$1705=$F8)*($G$2:$G$1705=$G8),$K$2:$K$1705))</f>
        <v>75</v>
      </c>
      <c r="M8" s="2" t="s">
        <v>4730</v>
      </c>
      <c r="N8" s="2">
        <f>SUMIFS('query match counts'!$C:$C,'query match counts'!$A:$A,$F8,'query match counts'!$B:$B,$G8)</f>
        <v>3</v>
      </c>
      <c r="O8" s="2">
        <f>SUMIFS('query match counts'!$D:$D,'query match counts'!$A:$A,$F8,'query match counts'!$B:$B,$G8)</f>
        <v>1</v>
      </c>
    </row>
    <row r="9" spans="1:15" x14ac:dyDescent="0.25">
      <c r="A9" t="s">
        <v>26</v>
      </c>
      <c r="B9" t="s">
        <v>27</v>
      </c>
      <c r="C9" t="s">
        <v>28</v>
      </c>
      <c r="D9">
        <v>1</v>
      </c>
      <c r="E9" t="s">
        <v>29</v>
      </c>
      <c r="F9" t="s">
        <v>15</v>
      </c>
      <c r="G9" t="s">
        <v>24</v>
      </c>
      <c r="H9" s="1">
        <v>39105</v>
      </c>
      <c r="I9">
        <v>16</v>
      </c>
      <c r="J9" t="s">
        <v>14</v>
      </c>
      <c r="K9">
        <v>32</v>
      </c>
      <c r="L9" s="2">
        <f t="array" ref="L9">MAX(IF(($F$2:$F$1705=$F9)*($G$2:$G$1705=$G9),$K$2:$K$1705))</f>
        <v>75</v>
      </c>
      <c r="M9" s="2" t="s">
        <v>4730</v>
      </c>
      <c r="N9" s="2">
        <f>SUMIFS('query match counts'!$C:$C,'query match counts'!$A:$A,$F9,'query match counts'!$B:$B,$G9)</f>
        <v>3</v>
      </c>
      <c r="O9" s="2">
        <f>SUMIFS('query match counts'!$D:$D,'query match counts'!$A:$A,$F9,'query match counts'!$B:$B,$G9)</f>
        <v>1</v>
      </c>
    </row>
    <row r="10" spans="1:15" x14ac:dyDescent="0.25">
      <c r="A10" t="s">
        <v>30</v>
      </c>
      <c r="B10" t="s">
        <v>31</v>
      </c>
      <c r="C10" t="s">
        <v>32</v>
      </c>
      <c r="D10">
        <v>1</v>
      </c>
      <c r="E10" t="s">
        <v>33</v>
      </c>
      <c r="F10" t="s">
        <v>30</v>
      </c>
      <c r="G10" t="s">
        <v>34</v>
      </c>
      <c r="H10" s="1">
        <v>42685</v>
      </c>
      <c r="I10">
        <v>16</v>
      </c>
      <c r="J10" t="s">
        <v>14</v>
      </c>
      <c r="K10">
        <v>60</v>
      </c>
      <c r="L10" s="2">
        <f t="array" ref="L10">MAX(IF(($F$2:$F$1705=$F10)*($G$2:$G$1705=$G10),$K$2:$K$1705))</f>
        <v>60</v>
      </c>
      <c r="M10" s="2" t="s">
        <v>4731</v>
      </c>
      <c r="N10" s="2">
        <f>SUMIFS('query match counts'!$C:$C,'query match counts'!$A:$A,$F10,'query match counts'!$B:$B,$G10)</f>
        <v>2</v>
      </c>
      <c r="O10" s="2">
        <f>SUMIFS('query match counts'!$D:$D,'query match counts'!$A:$A,$F10,'query match counts'!$B:$B,$G10)</f>
        <v>1</v>
      </c>
    </row>
    <row r="11" spans="1:15" x14ac:dyDescent="0.25">
      <c r="A11" t="s">
        <v>30</v>
      </c>
      <c r="B11" t="s">
        <v>31</v>
      </c>
      <c r="C11" t="s">
        <v>35</v>
      </c>
      <c r="D11">
        <v>1</v>
      </c>
      <c r="E11" t="s">
        <v>33</v>
      </c>
      <c r="F11" t="s">
        <v>30</v>
      </c>
      <c r="G11" t="s">
        <v>34</v>
      </c>
      <c r="H11" s="1">
        <v>42685</v>
      </c>
      <c r="I11">
        <v>16</v>
      </c>
      <c r="J11" t="s">
        <v>14</v>
      </c>
      <c r="K11">
        <v>28</v>
      </c>
      <c r="L11" s="2">
        <f t="array" ref="L11">MAX(IF(($F$2:$F$1705=$F11)*($G$2:$G$1705=$G11),$K$2:$K$1705))</f>
        <v>60</v>
      </c>
      <c r="M11" s="2" t="s">
        <v>4730</v>
      </c>
      <c r="N11" s="2">
        <f>SUMIFS('query match counts'!$C:$C,'query match counts'!$A:$A,$F11,'query match counts'!$B:$B,$G11)</f>
        <v>2</v>
      </c>
      <c r="O11" s="2">
        <f>SUMIFS('query match counts'!$D:$D,'query match counts'!$A:$A,$F11,'query match counts'!$B:$B,$G11)</f>
        <v>1</v>
      </c>
    </row>
    <row r="12" spans="1:15" x14ac:dyDescent="0.25">
      <c r="A12" t="s">
        <v>36</v>
      </c>
      <c r="B12" t="s">
        <v>37</v>
      </c>
      <c r="C12" t="s">
        <v>38</v>
      </c>
      <c r="D12">
        <v>1</v>
      </c>
      <c r="E12" t="s">
        <v>39</v>
      </c>
      <c r="F12" t="s">
        <v>36</v>
      </c>
      <c r="G12" t="s">
        <v>39</v>
      </c>
      <c r="H12" s="1">
        <v>43637</v>
      </c>
      <c r="I12">
        <v>20</v>
      </c>
      <c r="J12" t="s">
        <v>14</v>
      </c>
      <c r="K12">
        <v>55</v>
      </c>
      <c r="L12" s="2">
        <f t="array" ref="L12">MAX(IF(($F$2:$F$1705=$F12)*($G$2:$G$1705=$G12),$K$2:$K$1705))</f>
        <v>55</v>
      </c>
      <c r="M12" s="2" t="s">
        <v>4731</v>
      </c>
      <c r="N12" s="2">
        <f>SUMIFS('query match counts'!$C:$C,'query match counts'!$A:$A,$F12,'query match counts'!$B:$B,$G12)</f>
        <v>1</v>
      </c>
      <c r="O12" s="2">
        <f>SUMIFS('query match counts'!$D:$D,'query match counts'!$A:$A,$F12,'query match counts'!$B:$B,$G12)</f>
        <v>1</v>
      </c>
    </row>
    <row r="13" spans="1:15" x14ac:dyDescent="0.25">
      <c r="A13" t="s">
        <v>40</v>
      </c>
      <c r="B13" t="s">
        <v>41</v>
      </c>
      <c r="C13" t="s">
        <v>42</v>
      </c>
      <c r="D13">
        <v>1</v>
      </c>
      <c r="E13" t="s">
        <v>43</v>
      </c>
      <c r="F13" t="s">
        <v>40</v>
      </c>
      <c r="G13" t="s">
        <v>43</v>
      </c>
      <c r="H13" s="1">
        <v>39741</v>
      </c>
      <c r="I13">
        <v>15</v>
      </c>
      <c r="J13" t="s">
        <v>14</v>
      </c>
      <c r="K13">
        <v>64</v>
      </c>
      <c r="L13" s="2">
        <f t="array" ref="L13">MAX(IF(($F$2:$F$1705=$F13)*($G$2:$G$1705=$G13),$K$2:$K$1705))</f>
        <v>64</v>
      </c>
      <c r="M13" s="2" t="s">
        <v>4731</v>
      </c>
      <c r="N13" s="2">
        <f>SUMIFS('query match counts'!$C:$C,'query match counts'!$A:$A,$F13,'query match counts'!$B:$B,$G13)</f>
        <v>1</v>
      </c>
      <c r="O13" s="2">
        <f>SUMIFS('query match counts'!$D:$D,'query match counts'!$A:$A,$F13,'query match counts'!$B:$B,$G13)</f>
        <v>1</v>
      </c>
    </row>
    <row r="14" spans="1:15" x14ac:dyDescent="0.25">
      <c r="A14" t="s">
        <v>44</v>
      </c>
      <c r="B14" t="s">
        <v>45</v>
      </c>
      <c r="C14" t="s">
        <v>46</v>
      </c>
      <c r="D14">
        <v>1</v>
      </c>
      <c r="E14">
        <v>19</v>
      </c>
      <c r="F14" t="s">
        <v>44</v>
      </c>
      <c r="G14">
        <v>19</v>
      </c>
      <c r="H14" s="1">
        <v>39475</v>
      </c>
      <c r="I14">
        <v>12</v>
      </c>
      <c r="J14" t="s">
        <v>14</v>
      </c>
      <c r="K14">
        <v>70</v>
      </c>
      <c r="L14" s="2">
        <f t="array" ref="L14">MAX(IF(($F$2:$F$1705=$F14)*($G$2:$G$1705=$G14),$K$2:$K$1705))</f>
        <v>70</v>
      </c>
      <c r="M14" s="2" t="s">
        <v>4731</v>
      </c>
      <c r="N14" s="2">
        <f>SUMIFS('query match counts'!$C:$C,'query match counts'!$A:$A,$F14,'query match counts'!$B:$B,$G14)</f>
        <v>1</v>
      </c>
      <c r="O14" s="2">
        <f>SUMIFS('query match counts'!$D:$D,'query match counts'!$A:$A,$F14,'query match counts'!$B:$B,$G14)</f>
        <v>1</v>
      </c>
    </row>
    <row r="15" spans="1:15" x14ac:dyDescent="0.25">
      <c r="A15" t="s">
        <v>44</v>
      </c>
      <c r="B15" t="s">
        <v>45</v>
      </c>
      <c r="C15" t="s">
        <v>47</v>
      </c>
      <c r="D15">
        <v>1</v>
      </c>
      <c r="E15">
        <v>21</v>
      </c>
      <c r="F15" t="s">
        <v>44</v>
      </c>
      <c r="G15">
        <v>21</v>
      </c>
      <c r="H15" s="1">
        <v>40562</v>
      </c>
      <c r="I15">
        <v>11</v>
      </c>
      <c r="J15" t="s">
        <v>14</v>
      </c>
      <c r="K15">
        <v>77</v>
      </c>
      <c r="L15" s="2">
        <f t="array" ref="L15">MAX(IF(($F$2:$F$1705=$F15)*($G$2:$G$1705=$G15),$K$2:$K$1705))</f>
        <v>77</v>
      </c>
      <c r="M15" s="2" t="s">
        <v>4731</v>
      </c>
      <c r="N15" s="2">
        <f>SUMIFS('query match counts'!$C:$C,'query match counts'!$A:$A,$F15,'query match counts'!$B:$B,$G15)</f>
        <v>1</v>
      </c>
      <c r="O15" s="2">
        <f>SUMIFS('query match counts'!$D:$D,'query match counts'!$A:$A,$F15,'query match counts'!$B:$B,$G15)</f>
        <v>1</v>
      </c>
    </row>
    <row r="16" spans="1:15" x14ac:dyDescent="0.25">
      <c r="A16" t="s">
        <v>44</v>
      </c>
      <c r="B16" t="s">
        <v>45</v>
      </c>
      <c r="C16" t="s">
        <v>48</v>
      </c>
      <c r="D16">
        <v>1</v>
      </c>
      <c r="E16">
        <v>25</v>
      </c>
      <c r="F16" t="s">
        <v>44</v>
      </c>
      <c r="G16">
        <v>25</v>
      </c>
      <c r="H16" s="1">
        <v>42545</v>
      </c>
      <c r="I16">
        <v>11</v>
      </c>
      <c r="J16" t="s">
        <v>14</v>
      </c>
      <c r="K16">
        <v>75</v>
      </c>
      <c r="L16" s="2">
        <f t="array" ref="L16">MAX(IF(($F$2:$F$1705=$F16)*($G$2:$G$1705=$G16),$K$2:$K$1705))</f>
        <v>75</v>
      </c>
      <c r="M16" s="2" t="s">
        <v>4731</v>
      </c>
      <c r="N16" s="2">
        <f>SUMIFS('query match counts'!$C:$C,'query match counts'!$A:$A,$F16,'query match counts'!$B:$B,$G16)</f>
        <v>1</v>
      </c>
      <c r="O16" s="2">
        <f>SUMIFS('query match counts'!$D:$D,'query match counts'!$A:$A,$F16,'query match counts'!$B:$B,$G16)</f>
        <v>1</v>
      </c>
    </row>
    <row r="17" spans="1:15" x14ac:dyDescent="0.25">
      <c r="A17" t="s">
        <v>49</v>
      </c>
      <c r="B17" t="s">
        <v>50</v>
      </c>
      <c r="C17" t="s">
        <v>51</v>
      </c>
      <c r="D17">
        <v>1</v>
      </c>
      <c r="E17" t="s">
        <v>52</v>
      </c>
      <c r="F17" t="s">
        <v>49</v>
      </c>
      <c r="G17" t="s">
        <v>52</v>
      </c>
      <c r="H17" s="1">
        <v>42825</v>
      </c>
      <c r="I17">
        <v>11</v>
      </c>
      <c r="J17" t="s">
        <v>14</v>
      </c>
      <c r="K17">
        <v>38</v>
      </c>
      <c r="L17" s="2">
        <f t="array" ref="L17">MAX(IF(($F$2:$F$1705=$F17)*($G$2:$G$1705=$G17),$K$2:$K$1705))</f>
        <v>38</v>
      </c>
      <c r="M17" s="2" t="s">
        <v>4731</v>
      </c>
      <c r="N17" s="2">
        <f>SUMIFS('query match counts'!$C:$C,'query match counts'!$A:$A,$F17,'query match counts'!$B:$B,$G17)</f>
        <v>1</v>
      </c>
      <c r="O17" s="2">
        <f>SUMIFS('query match counts'!$D:$D,'query match counts'!$A:$A,$F17,'query match counts'!$B:$B,$G17)</f>
        <v>1</v>
      </c>
    </row>
    <row r="18" spans="1:15" x14ac:dyDescent="0.25">
      <c r="A18" t="s">
        <v>49</v>
      </c>
      <c r="B18" t="s">
        <v>50</v>
      </c>
      <c r="C18" t="s">
        <v>53</v>
      </c>
      <c r="D18">
        <v>1</v>
      </c>
      <c r="E18" t="s">
        <v>54</v>
      </c>
      <c r="F18" t="s">
        <v>49</v>
      </c>
      <c r="G18" t="s">
        <v>54</v>
      </c>
      <c r="H18" s="1">
        <v>38475</v>
      </c>
      <c r="I18">
        <v>12</v>
      </c>
      <c r="J18" t="s">
        <v>14</v>
      </c>
      <c r="K18">
        <v>26</v>
      </c>
      <c r="L18" s="2">
        <f t="array" ref="L18">MAX(IF(($F$2:$F$1705=$F18)*($G$2:$G$1705=$G18),$K$2:$K$1705))</f>
        <v>26</v>
      </c>
      <c r="M18" s="2" t="s">
        <v>4731</v>
      </c>
      <c r="N18" s="2">
        <f>SUMIFS('query match counts'!$C:$C,'query match counts'!$A:$A,$F18,'query match counts'!$B:$B,$G18)</f>
        <v>1</v>
      </c>
      <c r="O18" s="2">
        <f>SUMIFS('query match counts'!$D:$D,'query match counts'!$A:$A,$F18,'query match counts'!$B:$B,$G18)</f>
        <v>1</v>
      </c>
    </row>
    <row r="19" spans="1:15" x14ac:dyDescent="0.25">
      <c r="A19" t="s">
        <v>55</v>
      </c>
      <c r="B19" t="s">
        <v>56</v>
      </c>
      <c r="C19" t="s">
        <v>57</v>
      </c>
      <c r="D19">
        <v>1</v>
      </c>
      <c r="E19" t="s">
        <v>58</v>
      </c>
      <c r="F19" t="s">
        <v>55</v>
      </c>
      <c r="G19" t="s">
        <v>58</v>
      </c>
      <c r="H19" s="1">
        <v>38718</v>
      </c>
      <c r="I19">
        <v>12</v>
      </c>
      <c r="J19" t="s">
        <v>14</v>
      </c>
      <c r="K19">
        <v>66</v>
      </c>
      <c r="L19" s="2">
        <f t="array" ref="L19">MAX(IF(($F$2:$F$1705=$F19)*($G$2:$G$1705=$G19),$K$2:$K$1705))</f>
        <v>66</v>
      </c>
      <c r="M19" s="2" t="s">
        <v>4731</v>
      </c>
      <c r="N19" s="2">
        <f>SUMIFS('query match counts'!$C:$C,'query match counts'!$A:$A,$F19,'query match counts'!$B:$B,$G19)</f>
        <v>4</v>
      </c>
      <c r="O19" s="2">
        <f>SUMIFS('query match counts'!$D:$D,'query match counts'!$A:$A,$F19,'query match counts'!$B:$B,$G19)</f>
        <v>1</v>
      </c>
    </row>
    <row r="20" spans="1:15" x14ac:dyDescent="0.25">
      <c r="A20" t="s">
        <v>55</v>
      </c>
      <c r="B20" t="s">
        <v>56</v>
      </c>
      <c r="C20" t="s">
        <v>59</v>
      </c>
      <c r="D20">
        <v>1</v>
      </c>
      <c r="E20" t="s">
        <v>58</v>
      </c>
      <c r="F20" t="s">
        <v>55</v>
      </c>
      <c r="G20" t="s">
        <v>58</v>
      </c>
      <c r="H20">
        <v>2006</v>
      </c>
      <c r="I20">
        <v>15</v>
      </c>
      <c r="J20" t="s">
        <v>14</v>
      </c>
      <c r="K20">
        <v>62</v>
      </c>
      <c r="L20" s="2">
        <f t="array" ref="L20">MAX(IF(($F$2:$F$1705=$F20)*($G$2:$G$1705=$G20),$K$2:$K$1705))</f>
        <v>66</v>
      </c>
      <c r="M20" s="2" t="s">
        <v>4730</v>
      </c>
      <c r="N20" s="2">
        <f>SUMIFS('query match counts'!$C:$C,'query match counts'!$A:$A,$F20,'query match counts'!$B:$B,$G20)</f>
        <v>4</v>
      </c>
      <c r="O20" s="2">
        <f>SUMIFS('query match counts'!$D:$D,'query match counts'!$A:$A,$F20,'query match counts'!$B:$B,$G20)</f>
        <v>1</v>
      </c>
    </row>
    <row r="21" spans="1:15" x14ac:dyDescent="0.25">
      <c r="A21" t="s">
        <v>55</v>
      </c>
      <c r="B21" t="s">
        <v>56</v>
      </c>
      <c r="C21" t="s">
        <v>60</v>
      </c>
      <c r="D21">
        <v>1</v>
      </c>
      <c r="E21" t="s">
        <v>58</v>
      </c>
      <c r="F21" t="s">
        <v>55</v>
      </c>
      <c r="G21" t="s">
        <v>58</v>
      </c>
      <c r="H21" s="1">
        <v>38718</v>
      </c>
      <c r="I21">
        <v>12</v>
      </c>
      <c r="J21" t="s">
        <v>14</v>
      </c>
      <c r="K21">
        <v>39</v>
      </c>
      <c r="L21" s="2">
        <f t="array" ref="L21">MAX(IF(($F$2:$F$1705=$F21)*($G$2:$G$1705=$G21),$K$2:$K$1705))</f>
        <v>66</v>
      </c>
      <c r="M21" s="2" t="s">
        <v>4730</v>
      </c>
      <c r="N21" s="2">
        <f>SUMIFS('query match counts'!$C:$C,'query match counts'!$A:$A,$F21,'query match counts'!$B:$B,$G21)</f>
        <v>4</v>
      </c>
      <c r="O21" s="2">
        <f>SUMIFS('query match counts'!$D:$D,'query match counts'!$A:$A,$F21,'query match counts'!$B:$B,$G21)</f>
        <v>1</v>
      </c>
    </row>
    <row r="22" spans="1:15" x14ac:dyDescent="0.25">
      <c r="A22" t="s">
        <v>55</v>
      </c>
      <c r="B22" t="s">
        <v>56</v>
      </c>
      <c r="C22" t="s">
        <v>61</v>
      </c>
      <c r="D22">
        <v>1</v>
      </c>
      <c r="E22" t="s">
        <v>58</v>
      </c>
      <c r="F22" t="s">
        <v>55</v>
      </c>
      <c r="G22" t="s">
        <v>58</v>
      </c>
      <c r="H22" s="1">
        <v>39083</v>
      </c>
      <c r="I22">
        <v>15</v>
      </c>
      <c r="J22" t="s">
        <v>14</v>
      </c>
      <c r="K22">
        <v>36</v>
      </c>
      <c r="L22" s="2">
        <f t="array" ref="L22">MAX(IF(($F$2:$F$1705=$F22)*($G$2:$G$1705=$G22),$K$2:$K$1705))</f>
        <v>66</v>
      </c>
      <c r="M22" s="2" t="s">
        <v>4730</v>
      </c>
      <c r="N22" s="2">
        <f>SUMIFS('query match counts'!$C:$C,'query match counts'!$A:$A,$F22,'query match counts'!$B:$B,$G22)</f>
        <v>4</v>
      </c>
      <c r="O22" s="2">
        <f>SUMIFS('query match counts'!$D:$D,'query match counts'!$A:$A,$F22,'query match counts'!$B:$B,$G22)</f>
        <v>1</v>
      </c>
    </row>
    <row r="23" spans="1:15" x14ac:dyDescent="0.25">
      <c r="A23" t="s">
        <v>62</v>
      </c>
      <c r="B23" t="s">
        <v>63</v>
      </c>
      <c r="C23" t="s">
        <v>64</v>
      </c>
      <c r="D23">
        <v>1</v>
      </c>
      <c r="E23" t="s">
        <v>65</v>
      </c>
      <c r="F23" t="s">
        <v>62</v>
      </c>
      <c r="G23" t="s">
        <v>65</v>
      </c>
      <c r="H23" s="1">
        <v>37267</v>
      </c>
      <c r="I23">
        <v>13</v>
      </c>
      <c r="J23" t="s">
        <v>14</v>
      </c>
      <c r="K23">
        <v>51</v>
      </c>
      <c r="L23" s="2">
        <f t="array" ref="L23">MAX(IF(($F$2:$F$1705=$F23)*($G$2:$G$1705=$G23),$K$2:$K$1705))</f>
        <v>51</v>
      </c>
      <c r="M23" s="2" t="s">
        <v>4731</v>
      </c>
      <c r="N23" s="2">
        <f>SUMIFS('query match counts'!$C:$C,'query match counts'!$A:$A,$F23,'query match counts'!$B:$B,$G23)</f>
        <v>1</v>
      </c>
      <c r="O23" s="2">
        <f>SUMIFS('query match counts'!$D:$D,'query match counts'!$A:$A,$F23,'query match counts'!$B:$B,$G23)</f>
        <v>1</v>
      </c>
    </row>
    <row r="24" spans="1:15" x14ac:dyDescent="0.25">
      <c r="A24" t="s">
        <v>66</v>
      </c>
      <c r="B24" t="s">
        <v>67</v>
      </c>
      <c r="C24" t="s">
        <v>68</v>
      </c>
      <c r="D24">
        <v>1</v>
      </c>
      <c r="E24" t="s">
        <v>69</v>
      </c>
      <c r="F24" t="s">
        <v>66</v>
      </c>
      <c r="G24" t="s">
        <v>70</v>
      </c>
      <c r="H24">
        <v>1995</v>
      </c>
      <c r="I24">
        <v>13</v>
      </c>
      <c r="J24" t="s">
        <v>14</v>
      </c>
      <c r="K24">
        <v>69</v>
      </c>
      <c r="L24" s="2">
        <f t="array" ref="L24">MAX(IF(($F$2:$F$1705=$F24)*($G$2:$G$1705=$G24),$K$2:$K$1705))</f>
        <v>69</v>
      </c>
      <c r="M24" s="2" t="s">
        <v>4731</v>
      </c>
      <c r="N24" s="2">
        <f>SUMIFS('query match counts'!$C:$C,'query match counts'!$A:$A,$F24,'query match counts'!$B:$B,$G24)</f>
        <v>5</v>
      </c>
      <c r="O24" s="2">
        <f>SUMIFS('query match counts'!$D:$D,'query match counts'!$A:$A,$F24,'query match counts'!$B:$B,$G24)</f>
        <v>1</v>
      </c>
    </row>
    <row r="25" spans="1:15" x14ac:dyDescent="0.25">
      <c r="A25" t="s">
        <v>66</v>
      </c>
      <c r="B25" t="s">
        <v>67</v>
      </c>
      <c r="C25" t="s">
        <v>71</v>
      </c>
      <c r="D25">
        <v>1</v>
      </c>
      <c r="E25" t="s">
        <v>70</v>
      </c>
      <c r="F25" t="s">
        <v>66</v>
      </c>
      <c r="G25" t="s">
        <v>70</v>
      </c>
      <c r="H25" s="1">
        <v>34859</v>
      </c>
      <c r="I25">
        <v>13</v>
      </c>
      <c r="J25" t="s">
        <v>14</v>
      </c>
      <c r="K25">
        <v>56</v>
      </c>
      <c r="L25" s="2">
        <f t="array" ref="L25">MAX(IF(($F$2:$F$1705=$F25)*($G$2:$G$1705=$G25),$K$2:$K$1705))</f>
        <v>69</v>
      </c>
      <c r="M25" s="2" t="s">
        <v>4730</v>
      </c>
      <c r="N25" s="2">
        <f>SUMIFS('query match counts'!$C:$C,'query match counts'!$A:$A,$F25,'query match counts'!$B:$B,$G25)</f>
        <v>5</v>
      </c>
      <c r="O25" s="2">
        <f>SUMIFS('query match counts'!$D:$D,'query match counts'!$A:$A,$F25,'query match counts'!$B:$B,$G25)</f>
        <v>1</v>
      </c>
    </row>
    <row r="26" spans="1:15" x14ac:dyDescent="0.25">
      <c r="A26" t="s">
        <v>66</v>
      </c>
      <c r="B26" t="s">
        <v>67</v>
      </c>
      <c r="C26" t="s">
        <v>72</v>
      </c>
      <c r="D26">
        <v>1</v>
      </c>
      <c r="E26" t="s">
        <v>73</v>
      </c>
      <c r="F26" t="s">
        <v>66</v>
      </c>
      <c r="G26" t="s">
        <v>70</v>
      </c>
      <c r="H26" s="1">
        <v>42307</v>
      </c>
      <c r="I26">
        <v>48</v>
      </c>
      <c r="J26" t="s">
        <v>14</v>
      </c>
      <c r="K26">
        <v>54</v>
      </c>
      <c r="L26" s="2">
        <f t="array" ref="L26">MAX(IF(($F$2:$F$1705=$F26)*($G$2:$G$1705=$G26),$K$2:$K$1705))</f>
        <v>69</v>
      </c>
      <c r="M26" s="2" t="s">
        <v>4730</v>
      </c>
      <c r="N26" s="2">
        <f>SUMIFS('query match counts'!$C:$C,'query match counts'!$A:$A,$F26,'query match counts'!$B:$B,$G26)</f>
        <v>5</v>
      </c>
      <c r="O26" s="2">
        <f>SUMIFS('query match counts'!$D:$D,'query match counts'!$A:$A,$F26,'query match counts'!$B:$B,$G26)</f>
        <v>1</v>
      </c>
    </row>
    <row r="27" spans="1:15" x14ac:dyDescent="0.25">
      <c r="A27" t="s">
        <v>66</v>
      </c>
      <c r="B27" t="s">
        <v>67</v>
      </c>
      <c r="C27" t="s">
        <v>74</v>
      </c>
      <c r="D27">
        <v>1</v>
      </c>
      <c r="E27" t="s">
        <v>75</v>
      </c>
      <c r="F27" t="s">
        <v>66</v>
      </c>
      <c r="G27" t="s">
        <v>70</v>
      </c>
      <c r="H27" s="1">
        <v>38496</v>
      </c>
      <c r="I27">
        <v>13</v>
      </c>
      <c r="J27" t="s">
        <v>14</v>
      </c>
      <c r="K27">
        <v>47</v>
      </c>
      <c r="L27" s="2">
        <f t="array" ref="L27">MAX(IF(($F$2:$F$1705=$F27)*($G$2:$G$1705=$G27),$K$2:$K$1705))</f>
        <v>69</v>
      </c>
      <c r="M27" s="2" t="s">
        <v>4730</v>
      </c>
      <c r="N27" s="2">
        <f>SUMIFS('query match counts'!$C:$C,'query match counts'!$A:$A,$F27,'query match counts'!$B:$B,$G27)</f>
        <v>5</v>
      </c>
      <c r="O27" s="2">
        <f>SUMIFS('query match counts'!$D:$D,'query match counts'!$A:$A,$F27,'query match counts'!$B:$B,$G27)</f>
        <v>1</v>
      </c>
    </row>
    <row r="28" spans="1:15" x14ac:dyDescent="0.25">
      <c r="A28" t="s">
        <v>66</v>
      </c>
      <c r="B28" t="s">
        <v>67</v>
      </c>
      <c r="C28" t="s">
        <v>76</v>
      </c>
      <c r="D28">
        <v>1</v>
      </c>
      <c r="E28" t="s">
        <v>77</v>
      </c>
      <c r="F28" t="s">
        <v>66</v>
      </c>
      <c r="G28" t="s">
        <v>70</v>
      </c>
      <c r="H28" s="1">
        <v>42313</v>
      </c>
      <c r="I28">
        <v>33</v>
      </c>
      <c r="J28" t="s">
        <v>14</v>
      </c>
      <c r="K28">
        <v>41</v>
      </c>
      <c r="L28" s="2">
        <f t="array" ref="L28">MAX(IF(($F$2:$F$1705=$F28)*($G$2:$G$1705=$G28),$K$2:$K$1705))</f>
        <v>69</v>
      </c>
      <c r="M28" s="2" t="s">
        <v>4730</v>
      </c>
      <c r="N28" s="2">
        <f>SUMIFS('query match counts'!$C:$C,'query match counts'!$A:$A,$F28,'query match counts'!$B:$B,$G28)</f>
        <v>5</v>
      </c>
      <c r="O28" s="2">
        <f>SUMIFS('query match counts'!$D:$D,'query match counts'!$A:$A,$F28,'query match counts'!$B:$B,$G28)</f>
        <v>1</v>
      </c>
    </row>
    <row r="29" spans="1:15" x14ac:dyDescent="0.25">
      <c r="A29" t="s">
        <v>78</v>
      </c>
      <c r="B29" t="s">
        <v>79</v>
      </c>
      <c r="C29" t="s">
        <v>80</v>
      </c>
      <c r="D29">
        <v>1</v>
      </c>
      <c r="E29" t="s">
        <v>81</v>
      </c>
      <c r="F29" t="s">
        <v>78</v>
      </c>
      <c r="G29" t="s">
        <v>81</v>
      </c>
      <c r="H29" s="1">
        <v>42909</v>
      </c>
      <c r="I29">
        <v>12</v>
      </c>
      <c r="J29" t="s">
        <v>14</v>
      </c>
      <c r="K29">
        <v>37</v>
      </c>
      <c r="L29" s="2">
        <f t="array" ref="L29">MAX(IF(($F$2:$F$1705=$F29)*($G$2:$G$1705=$G29),$K$2:$K$1705))</f>
        <v>37</v>
      </c>
      <c r="M29" s="2" t="s">
        <v>4731</v>
      </c>
      <c r="N29" s="2">
        <f>SUMIFS('query match counts'!$C:$C,'query match counts'!$A:$A,$F29,'query match counts'!$B:$B,$G29)</f>
        <v>1</v>
      </c>
      <c r="O29" s="2">
        <f>SUMIFS('query match counts'!$D:$D,'query match counts'!$A:$A,$F29,'query match counts'!$B:$B,$G29)</f>
        <v>1</v>
      </c>
    </row>
    <row r="30" spans="1:15" x14ac:dyDescent="0.25">
      <c r="A30" t="s">
        <v>82</v>
      </c>
      <c r="B30" t="s">
        <v>83</v>
      </c>
      <c r="C30" t="s">
        <v>84</v>
      </c>
      <c r="D30">
        <v>2</v>
      </c>
      <c r="E30" t="s">
        <v>85</v>
      </c>
      <c r="F30" t="s">
        <v>86</v>
      </c>
      <c r="G30" t="s">
        <v>85</v>
      </c>
      <c r="H30">
        <v>2009</v>
      </c>
      <c r="I30">
        <v>12</v>
      </c>
      <c r="J30" t="s">
        <v>14</v>
      </c>
      <c r="K30">
        <v>49</v>
      </c>
      <c r="L30" s="2">
        <f t="array" ref="L30">MAX(IF(($F$2:$F$1705=$F30)*($G$2:$G$1705=$G30),$K$2:$K$1705))</f>
        <v>49</v>
      </c>
      <c r="M30" s="2" t="s">
        <v>4731</v>
      </c>
      <c r="N30" s="2">
        <f>SUMIFS('query match counts'!$C:$C,'query match counts'!$A:$A,$F30,'query match counts'!$B:$B,$G30)</f>
        <v>1</v>
      </c>
      <c r="O30" s="2">
        <f>SUMIFS('query match counts'!$D:$D,'query match counts'!$A:$A,$F30,'query match counts'!$B:$B,$G30)</f>
        <v>1</v>
      </c>
    </row>
    <row r="31" spans="1:15" x14ac:dyDescent="0.25">
      <c r="A31" t="s">
        <v>87</v>
      </c>
      <c r="B31" t="s">
        <v>88</v>
      </c>
      <c r="C31" t="s">
        <v>89</v>
      </c>
      <c r="D31">
        <v>1</v>
      </c>
      <c r="E31" t="s">
        <v>90</v>
      </c>
      <c r="F31" t="s">
        <v>87</v>
      </c>
      <c r="G31" t="s">
        <v>91</v>
      </c>
      <c r="H31" s="1">
        <v>39395</v>
      </c>
      <c r="I31">
        <v>17</v>
      </c>
      <c r="J31" t="s">
        <v>14</v>
      </c>
      <c r="K31">
        <v>72</v>
      </c>
      <c r="L31" s="2">
        <f t="array" ref="L31">MAX(IF(($F$2:$F$1705=$F31)*($G$2:$G$1705=$G31),$K$2:$K$1705))</f>
        <v>72</v>
      </c>
      <c r="M31" s="2" t="s">
        <v>4731</v>
      </c>
      <c r="N31" s="2">
        <f>SUMIFS('query match counts'!$C:$C,'query match counts'!$A:$A,$F31,'query match counts'!$B:$B,$G31)</f>
        <v>1</v>
      </c>
      <c r="O31" s="2">
        <f>SUMIFS('query match counts'!$D:$D,'query match counts'!$A:$A,$F31,'query match counts'!$B:$B,$G31)</f>
        <v>1</v>
      </c>
    </row>
    <row r="32" spans="1:15" x14ac:dyDescent="0.25">
      <c r="A32" t="s">
        <v>87</v>
      </c>
      <c r="B32" t="s">
        <v>88</v>
      </c>
      <c r="C32" t="s">
        <v>92</v>
      </c>
      <c r="D32">
        <v>1</v>
      </c>
      <c r="E32" t="s">
        <v>93</v>
      </c>
      <c r="F32" t="s">
        <v>87</v>
      </c>
      <c r="G32" t="s">
        <v>94</v>
      </c>
      <c r="H32" s="1">
        <v>37957</v>
      </c>
      <c r="I32">
        <v>15</v>
      </c>
      <c r="J32" t="s">
        <v>14</v>
      </c>
      <c r="K32">
        <v>72</v>
      </c>
      <c r="L32" s="2">
        <f t="array" ref="L32">MAX(IF(($F$2:$F$1705=$F32)*($G$2:$G$1705=$G32),$K$2:$K$1705))</f>
        <v>72</v>
      </c>
      <c r="M32" s="2" t="s">
        <v>4731</v>
      </c>
      <c r="N32" s="2">
        <f>SUMIFS('query match counts'!$C:$C,'query match counts'!$A:$A,$F32,'query match counts'!$B:$B,$G32)</f>
        <v>2</v>
      </c>
      <c r="O32" s="2">
        <f>SUMIFS('query match counts'!$D:$D,'query match counts'!$A:$A,$F32,'query match counts'!$B:$B,$G32)</f>
        <v>1</v>
      </c>
    </row>
    <row r="33" spans="1:15" x14ac:dyDescent="0.25">
      <c r="A33" t="s">
        <v>87</v>
      </c>
      <c r="B33" t="s">
        <v>88</v>
      </c>
      <c r="C33" t="s">
        <v>95</v>
      </c>
      <c r="D33">
        <v>1</v>
      </c>
      <c r="E33" t="s">
        <v>96</v>
      </c>
      <c r="F33" t="s">
        <v>87</v>
      </c>
      <c r="G33" t="s">
        <v>94</v>
      </c>
      <c r="H33" s="1">
        <v>37957</v>
      </c>
      <c r="I33">
        <v>16</v>
      </c>
      <c r="J33" t="s">
        <v>14</v>
      </c>
      <c r="K33">
        <v>48</v>
      </c>
      <c r="L33" s="2">
        <f t="array" ref="L33">MAX(IF(($F$2:$F$1705=$F33)*($G$2:$G$1705=$G33),$K$2:$K$1705))</f>
        <v>72</v>
      </c>
      <c r="M33" s="2" t="s">
        <v>4730</v>
      </c>
      <c r="N33" s="2">
        <f>SUMIFS('query match counts'!$C:$C,'query match counts'!$A:$A,$F33,'query match counts'!$B:$B,$G33)</f>
        <v>2</v>
      </c>
      <c r="O33" s="2">
        <f>SUMIFS('query match counts'!$D:$D,'query match counts'!$A:$A,$F33,'query match counts'!$B:$B,$G33)</f>
        <v>1</v>
      </c>
    </row>
    <row r="34" spans="1:15" x14ac:dyDescent="0.25">
      <c r="A34" t="s">
        <v>87</v>
      </c>
      <c r="B34" t="s">
        <v>88</v>
      </c>
      <c r="C34" t="s">
        <v>97</v>
      </c>
      <c r="D34">
        <v>1</v>
      </c>
      <c r="E34" t="s">
        <v>98</v>
      </c>
      <c r="F34" t="s">
        <v>87</v>
      </c>
      <c r="G34" t="s">
        <v>99</v>
      </c>
      <c r="H34" s="1">
        <v>41231</v>
      </c>
      <c r="I34">
        <v>4</v>
      </c>
      <c r="J34" t="s">
        <v>14</v>
      </c>
      <c r="K34">
        <v>67</v>
      </c>
      <c r="L34" s="2">
        <f t="array" ref="L34">MAX(IF(($F$2:$F$1705=$F34)*($G$2:$G$1705=$G34),$K$2:$K$1705))</f>
        <v>67</v>
      </c>
      <c r="M34" s="2" t="s">
        <v>4730</v>
      </c>
      <c r="N34" s="2">
        <f>SUMIFS('query match counts'!$C:$C,'query match counts'!$A:$A,$F34,'query match counts'!$B:$B,$G34)</f>
        <v>2</v>
      </c>
      <c r="O34" s="2">
        <f>SUMIFS('query match counts'!$D:$D,'query match counts'!$A:$A,$F34,'query match counts'!$B:$B,$G34)</f>
        <v>1</v>
      </c>
    </row>
    <row r="35" spans="1:15" x14ac:dyDescent="0.25">
      <c r="A35" t="s">
        <v>87</v>
      </c>
      <c r="B35" t="s">
        <v>88</v>
      </c>
      <c r="C35" t="s">
        <v>100</v>
      </c>
      <c r="D35">
        <v>1</v>
      </c>
      <c r="E35" t="s">
        <v>99</v>
      </c>
      <c r="F35" t="s">
        <v>87</v>
      </c>
      <c r="G35" t="s">
        <v>99</v>
      </c>
      <c r="H35" s="1">
        <v>41239</v>
      </c>
      <c r="I35">
        <v>13</v>
      </c>
      <c r="J35" t="s">
        <v>14</v>
      </c>
      <c r="K35">
        <v>57</v>
      </c>
      <c r="L35" s="2">
        <f t="array" ref="L35">MAX(IF(($F$2:$F$1705=$F35)*($G$2:$G$1705=$G35),$K$2:$K$1705))</f>
        <v>67</v>
      </c>
      <c r="M35" s="2" t="s">
        <v>4731</v>
      </c>
      <c r="N35" s="2">
        <f>SUMIFS('query match counts'!$C:$C,'query match counts'!$A:$A,$F35,'query match counts'!$B:$B,$G35)</f>
        <v>2</v>
      </c>
      <c r="O35" s="2">
        <f>SUMIFS('query match counts'!$D:$D,'query match counts'!$A:$A,$F35,'query match counts'!$B:$B,$G35)</f>
        <v>1</v>
      </c>
    </row>
    <row r="36" spans="1:15" x14ac:dyDescent="0.25">
      <c r="A36" t="s">
        <v>87</v>
      </c>
      <c r="B36" t="s">
        <v>88</v>
      </c>
      <c r="C36" t="s">
        <v>101</v>
      </c>
      <c r="D36">
        <v>1</v>
      </c>
      <c r="E36" t="s">
        <v>102</v>
      </c>
      <c r="F36" t="s">
        <v>87</v>
      </c>
      <c r="G36" t="s">
        <v>103</v>
      </c>
      <c r="H36" s="1">
        <v>37068</v>
      </c>
      <c r="I36">
        <v>22</v>
      </c>
      <c r="J36" t="s">
        <v>14</v>
      </c>
      <c r="K36">
        <v>67</v>
      </c>
      <c r="L36" s="2">
        <f t="array" ref="L36">MAX(IF(($F$2:$F$1705=$F36)*($G$2:$G$1705=$G36),$K$2:$K$1705))</f>
        <v>67</v>
      </c>
      <c r="M36" s="2" t="s">
        <v>4731</v>
      </c>
      <c r="N36" s="2">
        <f>SUMIFS('query match counts'!$C:$C,'query match counts'!$A:$A,$F36,'query match counts'!$B:$B,$G36)</f>
        <v>1</v>
      </c>
      <c r="O36" s="2">
        <f>SUMIFS('query match counts'!$D:$D,'query match counts'!$A:$A,$F36,'query match counts'!$B:$B,$G36)</f>
        <v>1</v>
      </c>
    </row>
    <row r="37" spans="1:15" x14ac:dyDescent="0.25">
      <c r="A37" t="s">
        <v>87</v>
      </c>
      <c r="B37" t="s">
        <v>88</v>
      </c>
      <c r="C37" t="s">
        <v>104</v>
      </c>
      <c r="D37">
        <v>1</v>
      </c>
      <c r="E37" t="s">
        <v>105</v>
      </c>
      <c r="F37" t="s">
        <v>87</v>
      </c>
      <c r="G37" t="s">
        <v>105</v>
      </c>
      <c r="H37" s="1">
        <v>40162</v>
      </c>
      <c r="I37">
        <v>14</v>
      </c>
      <c r="J37" t="s">
        <v>14</v>
      </c>
      <c r="K37">
        <v>68</v>
      </c>
      <c r="L37" s="2">
        <f t="array" ref="L37">MAX(IF(($F$2:$F$1705=$F37)*($G$2:$G$1705=$G37),$K$2:$K$1705))</f>
        <v>68</v>
      </c>
      <c r="M37" s="2" t="s">
        <v>4731</v>
      </c>
      <c r="N37" s="2">
        <f>SUMIFS('query match counts'!$C:$C,'query match counts'!$A:$A,$F37,'query match counts'!$B:$B,$G37)</f>
        <v>1</v>
      </c>
      <c r="O37" s="2">
        <f>SUMIFS('query match counts'!$D:$D,'query match counts'!$A:$A,$F37,'query match counts'!$B:$B,$G37)</f>
        <v>1</v>
      </c>
    </row>
    <row r="38" spans="1:15" x14ac:dyDescent="0.25">
      <c r="A38" t="s">
        <v>106</v>
      </c>
      <c r="B38" t="s">
        <v>107</v>
      </c>
      <c r="C38" t="s">
        <v>108</v>
      </c>
      <c r="D38">
        <v>1</v>
      </c>
      <c r="E38" t="s">
        <v>109</v>
      </c>
      <c r="F38" t="s">
        <v>106</v>
      </c>
      <c r="G38" t="s">
        <v>110</v>
      </c>
      <c r="H38" s="1">
        <v>39769</v>
      </c>
      <c r="I38">
        <v>16</v>
      </c>
      <c r="J38" t="s">
        <v>14</v>
      </c>
      <c r="K38">
        <v>46</v>
      </c>
      <c r="L38" s="2">
        <f t="array" ref="L38">MAX(IF(($F$2:$F$1705=$F38)*($G$2:$G$1705=$G38),$K$2:$K$1705))</f>
        <v>46</v>
      </c>
      <c r="M38" s="2" t="s">
        <v>4731</v>
      </c>
      <c r="N38" s="2">
        <f>SUMIFS('query match counts'!$C:$C,'query match counts'!$A:$A,$F38,'query match counts'!$B:$B,$G38)</f>
        <v>1</v>
      </c>
      <c r="O38" s="2">
        <f>SUMIFS('query match counts'!$D:$D,'query match counts'!$A:$A,$F38,'query match counts'!$B:$B,$G38)</f>
        <v>1</v>
      </c>
    </row>
    <row r="39" spans="1:15" x14ac:dyDescent="0.25">
      <c r="A39" t="s">
        <v>111</v>
      </c>
      <c r="B39" t="s">
        <v>112</v>
      </c>
      <c r="C39" t="s">
        <v>113</v>
      </c>
      <c r="D39">
        <v>1</v>
      </c>
      <c r="E39" t="s">
        <v>114</v>
      </c>
      <c r="F39" t="s">
        <v>111</v>
      </c>
      <c r="G39" t="s">
        <v>114</v>
      </c>
      <c r="H39" s="1">
        <v>43189</v>
      </c>
      <c r="I39">
        <v>11</v>
      </c>
      <c r="J39" t="s">
        <v>14</v>
      </c>
      <c r="K39">
        <v>53</v>
      </c>
      <c r="L39" s="2">
        <f t="array" ref="L39">MAX(IF(($F$2:$F$1705=$F39)*($G$2:$G$1705=$G39),$K$2:$K$1705))</f>
        <v>53</v>
      </c>
      <c r="M39" s="2" t="s">
        <v>4731</v>
      </c>
      <c r="N39" s="2">
        <f>SUMIFS('query match counts'!$C:$C,'query match counts'!$A:$A,$F39,'query match counts'!$B:$B,$G39)</f>
        <v>2</v>
      </c>
      <c r="O39" s="2">
        <f>SUMIFS('query match counts'!$D:$D,'query match counts'!$A:$A,$F39,'query match counts'!$B:$B,$G39)</f>
        <v>1</v>
      </c>
    </row>
    <row r="40" spans="1:15" x14ac:dyDescent="0.25">
      <c r="A40" t="s">
        <v>111</v>
      </c>
      <c r="B40" t="s">
        <v>112</v>
      </c>
      <c r="C40" t="s">
        <v>115</v>
      </c>
      <c r="D40">
        <v>1</v>
      </c>
      <c r="E40" t="s">
        <v>116</v>
      </c>
      <c r="F40" t="s">
        <v>111</v>
      </c>
      <c r="G40" t="s">
        <v>114</v>
      </c>
      <c r="H40" s="1">
        <v>43434</v>
      </c>
      <c r="I40">
        <v>15</v>
      </c>
      <c r="J40" t="s">
        <v>14</v>
      </c>
      <c r="K40">
        <v>36</v>
      </c>
      <c r="L40" s="2">
        <f t="array" ref="L40">MAX(IF(($F$2:$F$1705=$F40)*($G$2:$G$1705=$G40),$K$2:$K$1705))</f>
        <v>53</v>
      </c>
      <c r="M40" s="2" t="s">
        <v>4730</v>
      </c>
      <c r="N40" s="2">
        <f>SUMIFS('query match counts'!$C:$C,'query match counts'!$A:$A,$F40,'query match counts'!$B:$B,$G40)</f>
        <v>2</v>
      </c>
      <c r="O40" s="2">
        <f>SUMIFS('query match counts'!$D:$D,'query match counts'!$A:$A,$F40,'query match counts'!$B:$B,$G40)</f>
        <v>1</v>
      </c>
    </row>
    <row r="41" spans="1:15" x14ac:dyDescent="0.25">
      <c r="A41" t="s">
        <v>117</v>
      </c>
      <c r="B41" t="s">
        <v>118</v>
      </c>
      <c r="C41" t="s">
        <v>119</v>
      </c>
      <c r="D41">
        <v>1</v>
      </c>
      <c r="E41" t="s">
        <v>120</v>
      </c>
      <c r="F41" t="s">
        <v>117</v>
      </c>
      <c r="G41" t="s">
        <v>120</v>
      </c>
      <c r="H41" s="1">
        <v>38718</v>
      </c>
      <c r="I41">
        <v>11</v>
      </c>
      <c r="J41" t="s">
        <v>14</v>
      </c>
      <c r="K41">
        <v>77</v>
      </c>
      <c r="L41" s="2">
        <f t="array" ref="L41">MAX(IF(($F$2:$F$1705=$F41)*($G$2:$G$1705=$G41),$K$2:$K$1705))</f>
        <v>77</v>
      </c>
      <c r="M41" s="2" t="s">
        <v>4731</v>
      </c>
      <c r="N41" s="2">
        <f>SUMIFS('query match counts'!$C:$C,'query match counts'!$A:$A,$F41,'query match counts'!$B:$B,$G41)</f>
        <v>5</v>
      </c>
      <c r="O41" s="2">
        <f>SUMIFS('query match counts'!$D:$D,'query match counts'!$A:$A,$F41,'query match counts'!$B:$B,$G41)</f>
        <v>1</v>
      </c>
    </row>
    <row r="42" spans="1:15" x14ac:dyDescent="0.25">
      <c r="A42" t="s">
        <v>117</v>
      </c>
      <c r="B42" t="s">
        <v>118</v>
      </c>
      <c r="C42" t="s">
        <v>121</v>
      </c>
      <c r="D42">
        <v>1</v>
      </c>
      <c r="E42" t="s">
        <v>122</v>
      </c>
      <c r="F42" t="s">
        <v>117</v>
      </c>
      <c r="G42" t="s">
        <v>120</v>
      </c>
      <c r="H42" s="1">
        <v>39083</v>
      </c>
      <c r="I42">
        <v>8</v>
      </c>
      <c r="J42" t="s">
        <v>14</v>
      </c>
      <c r="K42">
        <v>60</v>
      </c>
      <c r="L42" s="2">
        <f t="array" ref="L42">MAX(IF(($F$2:$F$1705=$F42)*($G$2:$G$1705=$G42),$K$2:$K$1705))</f>
        <v>77</v>
      </c>
      <c r="M42" s="2" t="s">
        <v>4730</v>
      </c>
      <c r="N42" s="2">
        <f>SUMIFS('query match counts'!$C:$C,'query match counts'!$A:$A,$F42,'query match counts'!$B:$B,$G42)</f>
        <v>5</v>
      </c>
      <c r="O42" s="2">
        <f>SUMIFS('query match counts'!$D:$D,'query match counts'!$A:$A,$F42,'query match counts'!$B:$B,$G42)</f>
        <v>1</v>
      </c>
    </row>
    <row r="43" spans="1:15" x14ac:dyDescent="0.25">
      <c r="A43" t="s">
        <v>117</v>
      </c>
      <c r="B43" t="s">
        <v>118</v>
      </c>
      <c r="C43" t="s">
        <v>123</v>
      </c>
      <c r="D43">
        <v>1</v>
      </c>
      <c r="E43" t="s">
        <v>120</v>
      </c>
      <c r="F43" t="s">
        <v>117</v>
      </c>
      <c r="G43" t="s">
        <v>120</v>
      </c>
      <c r="H43" s="1">
        <v>39017</v>
      </c>
      <c r="I43">
        <v>11</v>
      </c>
      <c r="J43" t="s">
        <v>14</v>
      </c>
      <c r="K43">
        <v>34</v>
      </c>
      <c r="L43" s="2">
        <f t="array" ref="L43">MAX(IF(($F$2:$F$1705=$F43)*($G$2:$G$1705=$G43),$K$2:$K$1705))</f>
        <v>77</v>
      </c>
      <c r="M43" s="2" t="s">
        <v>4730</v>
      </c>
      <c r="N43" s="2">
        <f>SUMIFS('query match counts'!$C:$C,'query match counts'!$A:$A,$F43,'query match counts'!$B:$B,$G43)</f>
        <v>5</v>
      </c>
      <c r="O43" s="2">
        <f>SUMIFS('query match counts'!$D:$D,'query match counts'!$A:$A,$F43,'query match counts'!$B:$B,$G43)</f>
        <v>1</v>
      </c>
    </row>
    <row r="44" spans="1:15" x14ac:dyDescent="0.25">
      <c r="A44" t="s">
        <v>117</v>
      </c>
      <c r="B44" t="s">
        <v>118</v>
      </c>
      <c r="C44" t="s">
        <v>124</v>
      </c>
      <c r="D44">
        <v>1</v>
      </c>
      <c r="E44" t="s">
        <v>125</v>
      </c>
      <c r="F44" t="s">
        <v>117</v>
      </c>
      <c r="G44" t="s">
        <v>120</v>
      </c>
      <c r="H44" s="1">
        <v>42188</v>
      </c>
      <c r="I44">
        <v>5</v>
      </c>
      <c r="J44" t="s">
        <v>14</v>
      </c>
      <c r="K44">
        <v>34</v>
      </c>
      <c r="L44" s="2">
        <f t="array" ref="L44">MAX(IF(($F$2:$F$1705=$F44)*($G$2:$G$1705=$G44),$K$2:$K$1705))</f>
        <v>77</v>
      </c>
      <c r="M44" s="2" t="s">
        <v>4730</v>
      </c>
      <c r="N44" s="2">
        <f>SUMIFS('query match counts'!$C:$C,'query match counts'!$A:$A,$F44,'query match counts'!$B:$B,$G44)</f>
        <v>5</v>
      </c>
      <c r="O44" s="2">
        <f>SUMIFS('query match counts'!$D:$D,'query match counts'!$A:$A,$F44,'query match counts'!$B:$B,$G44)</f>
        <v>1</v>
      </c>
    </row>
    <row r="45" spans="1:15" x14ac:dyDescent="0.25">
      <c r="A45" t="s">
        <v>126</v>
      </c>
      <c r="B45" t="s">
        <v>127</v>
      </c>
      <c r="C45" t="s">
        <v>128</v>
      </c>
      <c r="D45">
        <v>1</v>
      </c>
      <c r="E45" t="s">
        <v>129</v>
      </c>
      <c r="F45" t="s">
        <v>117</v>
      </c>
      <c r="G45" t="s">
        <v>120</v>
      </c>
      <c r="H45" s="1">
        <v>40749</v>
      </c>
      <c r="I45">
        <v>1</v>
      </c>
      <c r="J45" t="s">
        <v>14</v>
      </c>
      <c r="K45">
        <v>3</v>
      </c>
      <c r="L45" s="2">
        <f t="array" ref="L45">MAX(IF(($F$2:$F$1705=$F45)*($G$2:$G$1705=$G45),$K$2:$K$1705))</f>
        <v>77</v>
      </c>
      <c r="M45" s="2" t="s">
        <v>4730</v>
      </c>
      <c r="N45" s="2">
        <f>SUMIFS('query match counts'!$C:$C,'query match counts'!$A:$A,$F45,'query match counts'!$B:$B,$G45)</f>
        <v>5</v>
      </c>
      <c r="O45" s="2">
        <f>SUMIFS('query match counts'!$D:$D,'query match counts'!$A:$A,$F45,'query match counts'!$B:$B,$G45)</f>
        <v>1</v>
      </c>
    </row>
    <row r="46" spans="1:15" x14ac:dyDescent="0.25">
      <c r="A46" t="s">
        <v>130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 t="s">
        <v>133</v>
      </c>
      <c r="H46" s="1">
        <v>40294</v>
      </c>
      <c r="I46">
        <v>20</v>
      </c>
      <c r="J46" t="s">
        <v>14</v>
      </c>
      <c r="K46">
        <v>50</v>
      </c>
      <c r="L46" s="2">
        <f t="array" ref="L46">MAX(IF(($F$2:$F$1705=$F46)*($G$2:$G$1705=$G46),$K$2:$K$1705))</f>
        <v>50</v>
      </c>
      <c r="M46" s="2" t="s">
        <v>4731</v>
      </c>
      <c r="N46" s="2">
        <f>SUMIFS('query match counts'!$C:$C,'query match counts'!$A:$A,$F46,'query match counts'!$B:$B,$G46)</f>
        <v>1</v>
      </c>
      <c r="O46" s="2">
        <f>SUMIFS('query match counts'!$D:$D,'query match counts'!$A:$A,$F46,'query match counts'!$B:$B,$G46)</f>
        <v>1</v>
      </c>
    </row>
    <row r="47" spans="1:15" x14ac:dyDescent="0.25">
      <c r="A47" t="s">
        <v>135</v>
      </c>
      <c r="B47" t="s">
        <v>136</v>
      </c>
      <c r="C47" t="s">
        <v>137</v>
      </c>
      <c r="D47">
        <v>1</v>
      </c>
      <c r="E47" t="s">
        <v>138</v>
      </c>
      <c r="F47" t="s">
        <v>135</v>
      </c>
      <c r="G47" t="s">
        <v>138</v>
      </c>
      <c r="H47" s="1">
        <v>42384</v>
      </c>
      <c r="I47">
        <v>16</v>
      </c>
      <c r="J47" t="s">
        <v>14</v>
      </c>
      <c r="K47">
        <v>68</v>
      </c>
      <c r="L47" s="2">
        <f t="array" ref="L47">MAX(IF(($F$2:$F$1705=$F47)*($G$2:$G$1705=$G47),$K$2:$K$1705))</f>
        <v>68</v>
      </c>
      <c r="M47" s="2" t="s">
        <v>4731</v>
      </c>
      <c r="N47" s="2">
        <f>SUMIFS('query match counts'!$C:$C,'query match counts'!$A:$A,$F47,'query match counts'!$B:$B,$G47)</f>
        <v>2</v>
      </c>
      <c r="O47" s="2">
        <f>SUMIFS('query match counts'!$D:$D,'query match counts'!$A:$A,$F47,'query match counts'!$B:$B,$G47)</f>
        <v>1</v>
      </c>
    </row>
    <row r="48" spans="1:15" x14ac:dyDescent="0.25">
      <c r="A48" t="s">
        <v>135</v>
      </c>
      <c r="B48" t="s">
        <v>136</v>
      </c>
      <c r="C48" t="s">
        <v>139</v>
      </c>
      <c r="D48">
        <v>1</v>
      </c>
      <c r="E48" t="s">
        <v>138</v>
      </c>
      <c r="F48" t="s">
        <v>135</v>
      </c>
      <c r="G48" t="s">
        <v>138</v>
      </c>
      <c r="H48" s="1">
        <v>42384</v>
      </c>
      <c r="I48">
        <v>16</v>
      </c>
      <c r="J48" t="s">
        <v>14</v>
      </c>
      <c r="K48">
        <v>40</v>
      </c>
      <c r="L48" s="2">
        <f t="array" ref="L48">MAX(IF(($F$2:$F$1705=$F48)*($G$2:$G$1705=$G48),$K$2:$K$1705))</f>
        <v>68</v>
      </c>
      <c r="M48" s="2" t="s">
        <v>4730</v>
      </c>
      <c r="N48" s="2">
        <f>SUMIFS('query match counts'!$C:$C,'query match counts'!$A:$A,$F48,'query match counts'!$B:$B,$G48)</f>
        <v>2</v>
      </c>
      <c r="O48" s="2">
        <f>SUMIFS('query match counts'!$D:$D,'query match counts'!$A:$A,$F48,'query match counts'!$B:$B,$G48)</f>
        <v>1</v>
      </c>
    </row>
    <row r="49" spans="1:15" x14ac:dyDescent="0.25">
      <c r="A49" t="s">
        <v>140</v>
      </c>
      <c r="B49" t="s">
        <v>141</v>
      </c>
      <c r="C49" t="s">
        <v>142</v>
      </c>
      <c r="D49">
        <v>1</v>
      </c>
      <c r="E49" t="s">
        <v>143</v>
      </c>
      <c r="F49" t="s">
        <v>140</v>
      </c>
      <c r="G49" t="s">
        <v>144</v>
      </c>
      <c r="H49" s="1">
        <v>39814</v>
      </c>
      <c r="I49">
        <v>14</v>
      </c>
      <c r="J49" t="s">
        <v>14</v>
      </c>
      <c r="K49">
        <v>32</v>
      </c>
      <c r="L49" s="2">
        <f t="array" ref="L49">MAX(IF(($F$2:$F$1705=$F49)*($G$2:$G$1705=$G49),$K$2:$K$1705))</f>
        <v>32</v>
      </c>
      <c r="M49" s="2" t="s">
        <v>4731</v>
      </c>
      <c r="N49" s="2">
        <f>SUMIFS('query match counts'!$C:$C,'query match counts'!$A:$A,$F49,'query match counts'!$B:$B,$G49)</f>
        <v>1</v>
      </c>
      <c r="O49" s="2">
        <f>SUMIFS('query match counts'!$D:$D,'query match counts'!$A:$A,$F49,'query match counts'!$B:$B,$G49)</f>
        <v>1</v>
      </c>
    </row>
    <row r="50" spans="1:15" x14ac:dyDescent="0.25">
      <c r="A50" t="s">
        <v>145</v>
      </c>
      <c r="B50" t="s">
        <v>146</v>
      </c>
      <c r="C50" t="s">
        <v>147</v>
      </c>
      <c r="D50">
        <v>1</v>
      </c>
      <c r="E50" t="s">
        <v>148</v>
      </c>
      <c r="F50" t="s">
        <v>145</v>
      </c>
      <c r="G50" t="s">
        <v>148</v>
      </c>
      <c r="H50" s="1">
        <v>41960</v>
      </c>
      <c r="I50">
        <v>9</v>
      </c>
      <c r="J50" t="s">
        <v>14</v>
      </c>
      <c r="K50">
        <v>43</v>
      </c>
      <c r="L50" s="2">
        <f t="array" ref="L50">MAX(IF(($F$2:$F$1705=$F50)*($G$2:$G$1705=$G50),$K$2:$K$1705))</f>
        <v>43</v>
      </c>
      <c r="M50" s="2" t="s">
        <v>4731</v>
      </c>
      <c r="N50" s="2">
        <f>SUMIFS('query match counts'!$C:$C,'query match counts'!$A:$A,$F50,'query match counts'!$B:$B,$G50)</f>
        <v>1</v>
      </c>
      <c r="O50" s="2">
        <f>SUMIFS('query match counts'!$D:$D,'query match counts'!$A:$A,$F50,'query match counts'!$B:$B,$G50)</f>
        <v>1</v>
      </c>
    </row>
    <row r="51" spans="1:15" x14ac:dyDescent="0.25">
      <c r="A51" t="s">
        <v>145</v>
      </c>
      <c r="B51" t="s">
        <v>146</v>
      </c>
      <c r="C51" t="s">
        <v>149</v>
      </c>
      <c r="D51">
        <v>1</v>
      </c>
      <c r="E51" t="s">
        <v>150</v>
      </c>
      <c r="F51" t="s">
        <v>145</v>
      </c>
      <c r="G51" t="s">
        <v>150</v>
      </c>
      <c r="H51" s="1">
        <v>41211</v>
      </c>
      <c r="I51">
        <v>8</v>
      </c>
      <c r="J51" t="s">
        <v>14</v>
      </c>
      <c r="K51">
        <v>37</v>
      </c>
      <c r="L51" s="2">
        <f t="array" ref="L51">MAX(IF(($F$2:$F$1705=$F51)*($G$2:$G$1705=$G51),$K$2:$K$1705))</f>
        <v>37</v>
      </c>
      <c r="M51" s="2" t="s">
        <v>4731</v>
      </c>
      <c r="N51" s="2">
        <f>SUMIFS('query match counts'!$C:$C,'query match counts'!$A:$A,$F51,'query match counts'!$B:$B,$G51)</f>
        <v>1</v>
      </c>
      <c r="O51" s="2">
        <f>SUMIFS('query match counts'!$D:$D,'query match counts'!$A:$A,$F51,'query match counts'!$B:$B,$G51)</f>
        <v>1</v>
      </c>
    </row>
    <row r="52" spans="1:15" x14ac:dyDescent="0.25">
      <c r="A52" t="s">
        <v>151</v>
      </c>
      <c r="B52" t="s">
        <v>152</v>
      </c>
      <c r="C52" t="s">
        <v>153</v>
      </c>
      <c r="D52">
        <v>1</v>
      </c>
      <c r="E52" t="s">
        <v>154</v>
      </c>
      <c r="F52" t="s">
        <v>151</v>
      </c>
      <c r="G52" t="s">
        <v>155</v>
      </c>
      <c r="H52" s="1">
        <v>41961</v>
      </c>
      <c r="I52">
        <v>16</v>
      </c>
      <c r="J52" t="s">
        <v>14</v>
      </c>
      <c r="K52">
        <v>52</v>
      </c>
      <c r="L52" s="2">
        <f t="array" ref="L52">MAX(IF(($F$2:$F$1705=$F52)*($G$2:$G$1705=$G52),$K$2:$K$1705))</f>
        <v>52</v>
      </c>
      <c r="M52" s="2" t="s">
        <v>4731</v>
      </c>
      <c r="N52" s="2">
        <f>SUMIFS('query match counts'!$C:$C,'query match counts'!$A:$A,$F52,'query match counts'!$B:$B,$G52)</f>
        <v>1</v>
      </c>
      <c r="O52" s="2">
        <f>SUMIFS('query match counts'!$D:$D,'query match counts'!$A:$A,$F52,'query match counts'!$B:$B,$G52)</f>
        <v>1</v>
      </c>
    </row>
    <row r="53" spans="1:15" x14ac:dyDescent="0.25">
      <c r="A53" t="s">
        <v>151</v>
      </c>
      <c r="B53" t="s">
        <v>152</v>
      </c>
      <c r="C53" t="s">
        <v>156</v>
      </c>
      <c r="D53">
        <v>1</v>
      </c>
      <c r="E53" t="s">
        <v>157</v>
      </c>
      <c r="F53" t="s">
        <v>151</v>
      </c>
      <c r="G53" t="s">
        <v>158</v>
      </c>
      <c r="H53" s="1">
        <v>42615</v>
      </c>
      <c r="I53">
        <v>10</v>
      </c>
      <c r="J53" t="s">
        <v>14</v>
      </c>
      <c r="K53">
        <v>58</v>
      </c>
      <c r="L53" s="2">
        <f t="array" ref="L53">MAX(IF(($F$2:$F$1705=$F53)*($G$2:$G$1705=$G53),$K$2:$K$1705))</f>
        <v>58</v>
      </c>
      <c r="M53" s="2" t="s">
        <v>4731</v>
      </c>
      <c r="N53" s="2">
        <f>SUMIFS('query match counts'!$C:$C,'query match counts'!$A:$A,$F53,'query match counts'!$B:$B,$G53)</f>
        <v>1</v>
      </c>
      <c r="O53" s="2">
        <f>SUMIFS('query match counts'!$D:$D,'query match counts'!$A:$A,$F53,'query match counts'!$B:$B,$G53)</f>
        <v>1</v>
      </c>
    </row>
    <row r="54" spans="1:15" x14ac:dyDescent="0.25">
      <c r="A54" t="s">
        <v>159</v>
      </c>
      <c r="B54" t="s">
        <v>160</v>
      </c>
      <c r="C54" t="s">
        <v>161</v>
      </c>
      <c r="D54">
        <v>1</v>
      </c>
      <c r="E54" t="s">
        <v>162</v>
      </c>
      <c r="F54" t="s">
        <v>159</v>
      </c>
      <c r="G54" t="s">
        <v>163</v>
      </c>
      <c r="H54" s="1">
        <v>39833</v>
      </c>
      <c r="I54">
        <v>11</v>
      </c>
      <c r="J54" t="s">
        <v>14</v>
      </c>
      <c r="K54">
        <v>51</v>
      </c>
      <c r="L54" s="2">
        <f t="array" ref="L54">MAX(IF(($F$2:$F$1705=$F54)*($G$2:$G$1705=$G54),$K$2:$K$1705))</f>
        <v>51</v>
      </c>
      <c r="M54" s="2" t="s">
        <v>4731</v>
      </c>
      <c r="N54" s="2">
        <f>SUMIFS('query match counts'!$C:$C,'query match counts'!$A:$A,$F54,'query match counts'!$B:$B,$G54)</f>
        <v>1</v>
      </c>
      <c r="O54" s="2">
        <f>SUMIFS('query match counts'!$D:$D,'query match counts'!$A:$A,$F54,'query match counts'!$B:$B,$G54)</f>
        <v>1</v>
      </c>
    </row>
    <row r="55" spans="1:15" x14ac:dyDescent="0.25">
      <c r="A55" t="s">
        <v>164</v>
      </c>
      <c r="B55" t="s">
        <v>165</v>
      </c>
      <c r="C55" t="s">
        <v>166</v>
      </c>
      <c r="D55">
        <v>1</v>
      </c>
      <c r="E55" t="s">
        <v>167</v>
      </c>
      <c r="F55" t="s">
        <v>164</v>
      </c>
      <c r="G55" t="s">
        <v>167</v>
      </c>
      <c r="H55" s="1">
        <v>41901</v>
      </c>
      <c r="I55">
        <v>12</v>
      </c>
      <c r="J55" t="s">
        <v>14</v>
      </c>
      <c r="K55">
        <v>52</v>
      </c>
      <c r="L55" s="2">
        <f t="array" ref="L55">MAX(IF(($F$2:$F$1705=$F55)*($G$2:$G$1705=$G55),$K$2:$K$1705))</f>
        <v>52</v>
      </c>
      <c r="M55" s="2" t="s">
        <v>4731</v>
      </c>
      <c r="N55" s="2">
        <f>SUMIFS('query match counts'!$C:$C,'query match counts'!$A:$A,$F55,'query match counts'!$B:$B,$G55)</f>
        <v>1</v>
      </c>
      <c r="O55" s="2">
        <f>SUMIFS('query match counts'!$D:$D,'query match counts'!$A:$A,$F55,'query match counts'!$B:$B,$G55)</f>
        <v>1</v>
      </c>
    </row>
    <row r="56" spans="1:15" x14ac:dyDescent="0.25">
      <c r="A56" t="s">
        <v>168</v>
      </c>
      <c r="B56" t="s">
        <v>169</v>
      </c>
      <c r="C56" t="s">
        <v>170</v>
      </c>
      <c r="D56">
        <v>1</v>
      </c>
      <c r="E56" t="s">
        <v>168</v>
      </c>
      <c r="F56" t="s">
        <v>168</v>
      </c>
      <c r="G56" t="s">
        <v>168</v>
      </c>
      <c r="H56" s="1">
        <v>42832</v>
      </c>
      <c r="I56">
        <v>13</v>
      </c>
      <c r="J56" t="s">
        <v>14</v>
      </c>
      <c r="K56">
        <v>45</v>
      </c>
      <c r="L56" s="2">
        <f t="array" ref="L56">MAX(IF(($F$2:$F$1705=$F56)*($G$2:$G$1705=$G56),$K$2:$K$1705))</f>
        <v>45</v>
      </c>
      <c r="M56" s="2" t="s">
        <v>4731</v>
      </c>
      <c r="N56" s="2">
        <f>SUMIFS('query match counts'!$C:$C,'query match counts'!$A:$A,$F56,'query match counts'!$B:$B,$G56)</f>
        <v>8</v>
      </c>
      <c r="O56" s="2">
        <f>SUMIFS('query match counts'!$D:$D,'query match counts'!$A:$A,$F56,'query match counts'!$B:$B,$G56)</f>
        <v>1</v>
      </c>
    </row>
    <row r="57" spans="1:15" x14ac:dyDescent="0.25">
      <c r="A57" t="s">
        <v>171</v>
      </c>
      <c r="B57" t="s">
        <v>172</v>
      </c>
      <c r="C57" t="s">
        <v>173</v>
      </c>
      <c r="D57">
        <v>1</v>
      </c>
      <c r="E57" t="s">
        <v>174</v>
      </c>
      <c r="F57" t="s">
        <v>168</v>
      </c>
      <c r="G57" t="s">
        <v>168</v>
      </c>
      <c r="H57" s="1">
        <v>40938</v>
      </c>
      <c r="I57">
        <v>14</v>
      </c>
      <c r="J57" t="s">
        <v>14</v>
      </c>
      <c r="K57">
        <v>41</v>
      </c>
      <c r="L57" s="2">
        <f t="array" ref="L57">MAX(IF(($F$2:$F$1705=$F57)*($G$2:$G$1705=$G57),$K$2:$K$1705))</f>
        <v>45</v>
      </c>
      <c r="M57" s="2" t="s">
        <v>4730</v>
      </c>
      <c r="N57" s="2">
        <f>SUMIFS('query match counts'!$C:$C,'query match counts'!$A:$A,$F57,'query match counts'!$B:$B,$G57)</f>
        <v>8</v>
      </c>
      <c r="O57" s="2">
        <f>SUMIFS('query match counts'!$D:$D,'query match counts'!$A:$A,$F57,'query match counts'!$B:$B,$G57)</f>
        <v>1</v>
      </c>
    </row>
    <row r="58" spans="1:15" x14ac:dyDescent="0.25">
      <c r="A58" t="s">
        <v>175</v>
      </c>
      <c r="B58" t="s">
        <v>176</v>
      </c>
      <c r="C58" t="s">
        <v>177</v>
      </c>
      <c r="D58">
        <v>1</v>
      </c>
      <c r="E58" t="s">
        <v>175</v>
      </c>
      <c r="F58" t="s">
        <v>168</v>
      </c>
      <c r="G58" t="s">
        <v>168</v>
      </c>
      <c r="H58" s="1">
        <v>43238</v>
      </c>
      <c r="I58">
        <v>11</v>
      </c>
      <c r="J58" t="s">
        <v>14</v>
      </c>
      <c r="K58">
        <v>0</v>
      </c>
      <c r="L58" s="2">
        <f t="array" ref="L58">MAX(IF(($F$2:$F$1705=$F58)*($G$2:$G$1705=$G58),$K$2:$K$1705))</f>
        <v>45</v>
      </c>
      <c r="M58" s="2" t="s">
        <v>4730</v>
      </c>
      <c r="N58" s="2">
        <f>SUMIFS('query match counts'!$C:$C,'query match counts'!$A:$A,$F58,'query match counts'!$B:$B,$G58)</f>
        <v>8</v>
      </c>
      <c r="O58" s="2">
        <f>SUMIFS('query match counts'!$D:$D,'query match counts'!$A:$A,$F58,'query match counts'!$B:$B,$G58)</f>
        <v>1</v>
      </c>
    </row>
    <row r="59" spans="1:15" x14ac:dyDescent="0.25">
      <c r="A59" t="s">
        <v>178</v>
      </c>
      <c r="B59" t="s">
        <v>179</v>
      </c>
      <c r="C59" t="s">
        <v>180</v>
      </c>
      <c r="D59">
        <v>2</v>
      </c>
      <c r="E59" t="s">
        <v>181</v>
      </c>
      <c r="F59" t="s">
        <v>168</v>
      </c>
      <c r="G59" t="s">
        <v>168</v>
      </c>
      <c r="H59" s="1">
        <v>39759</v>
      </c>
      <c r="I59">
        <v>10</v>
      </c>
      <c r="J59" t="s">
        <v>14</v>
      </c>
      <c r="K59">
        <v>0</v>
      </c>
      <c r="L59" s="2">
        <f t="array" ref="L59">MAX(IF(($F$2:$F$1705=$F59)*($G$2:$G$1705=$G59),$K$2:$K$1705))</f>
        <v>45</v>
      </c>
      <c r="M59" s="2" t="s">
        <v>4730</v>
      </c>
      <c r="N59" s="2">
        <f>SUMIFS('query match counts'!$C:$C,'query match counts'!$A:$A,$F59,'query match counts'!$B:$B,$G59)</f>
        <v>8</v>
      </c>
      <c r="O59" s="2">
        <f>SUMIFS('query match counts'!$D:$D,'query match counts'!$A:$A,$F59,'query match counts'!$B:$B,$G59)</f>
        <v>1</v>
      </c>
    </row>
    <row r="60" spans="1:15" x14ac:dyDescent="0.25">
      <c r="A60" t="s">
        <v>182</v>
      </c>
      <c r="B60" t="s">
        <v>183</v>
      </c>
      <c r="C60" t="s">
        <v>184</v>
      </c>
      <c r="D60">
        <v>1</v>
      </c>
      <c r="E60" t="s">
        <v>185</v>
      </c>
      <c r="F60" t="s">
        <v>168</v>
      </c>
      <c r="G60" t="s">
        <v>168</v>
      </c>
      <c r="H60">
        <v>2009</v>
      </c>
      <c r="I60">
        <v>8</v>
      </c>
      <c r="J60" t="s">
        <v>14</v>
      </c>
      <c r="K60">
        <v>7</v>
      </c>
      <c r="L60" s="2">
        <f t="array" ref="L60">MAX(IF(($F$2:$F$1705=$F60)*($G$2:$G$1705=$G60),$K$2:$K$1705))</f>
        <v>45</v>
      </c>
      <c r="M60" s="2" t="s">
        <v>4730</v>
      </c>
      <c r="N60" s="2">
        <f>SUMIFS('query match counts'!$C:$C,'query match counts'!$A:$A,$F60,'query match counts'!$B:$B,$G60)</f>
        <v>8</v>
      </c>
      <c r="O60" s="2">
        <f>SUMIFS('query match counts'!$D:$D,'query match counts'!$A:$A,$F60,'query match counts'!$B:$B,$G60)</f>
        <v>1</v>
      </c>
    </row>
    <row r="61" spans="1:15" x14ac:dyDescent="0.25">
      <c r="A61" t="s">
        <v>186</v>
      </c>
      <c r="B61" t="s">
        <v>187</v>
      </c>
      <c r="C61" t="s">
        <v>188</v>
      </c>
      <c r="D61">
        <v>1</v>
      </c>
      <c r="E61" t="s">
        <v>186</v>
      </c>
      <c r="F61" t="s">
        <v>168</v>
      </c>
      <c r="G61" t="s">
        <v>168</v>
      </c>
      <c r="H61" s="1">
        <v>43101</v>
      </c>
      <c r="I61">
        <v>12</v>
      </c>
      <c r="J61" t="s">
        <v>14</v>
      </c>
      <c r="K61">
        <v>0</v>
      </c>
      <c r="L61" s="2">
        <f t="array" ref="L61">MAX(IF(($F$2:$F$1705=$F61)*($G$2:$G$1705=$G61),$K$2:$K$1705))</f>
        <v>45</v>
      </c>
      <c r="M61" s="2" t="s">
        <v>4730</v>
      </c>
      <c r="N61" s="2">
        <f>SUMIFS('query match counts'!$C:$C,'query match counts'!$A:$A,$F61,'query match counts'!$B:$B,$G61)</f>
        <v>8</v>
      </c>
      <c r="O61" s="2">
        <f>SUMIFS('query match counts'!$D:$D,'query match counts'!$A:$A,$F61,'query match counts'!$B:$B,$G61)</f>
        <v>1</v>
      </c>
    </row>
    <row r="62" spans="1:15" x14ac:dyDescent="0.25">
      <c r="A62" t="s">
        <v>189</v>
      </c>
      <c r="B62" t="s">
        <v>190</v>
      </c>
      <c r="C62" t="s">
        <v>191</v>
      </c>
      <c r="D62">
        <v>1</v>
      </c>
      <c r="E62" t="s">
        <v>189</v>
      </c>
      <c r="F62" t="s">
        <v>168</v>
      </c>
      <c r="G62" t="s">
        <v>168</v>
      </c>
      <c r="H62" s="1">
        <v>43538</v>
      </c>
      <c r="I62">
        <v>6</v>
      </c>
      <c r="J62" t="s">
        <v>14</v>
      </c>
      <c r="K62">
        <v>0</v>
      </c>
      <c r="L62" s="2">
        <f t="array" ref="L62">MAX(IF(($F$2:$F$1705=$F62)*($G$2:$G$1705=$G62),$K$2:$K$1705))</f>
        <v>45</v>
      </c>
      <c r="M62" s="2" t="s">
        <v>4730</v>
      </c>
      <c r="N62" s="2">
        <f>SUMIFS('query match counts'!$C:$C,'query match counts'!$A:$A,$F62,'query match counts'!$B:$B,$G62)</f>
        <v>8</v>
      </c>
      <c r="O62" s="2">
        <f>SUMIFS('query match counts'!$D:$D,'query match counts'!$A:$A,$F62,'query match counts'!$B:$B,$G62)</f>
        <v>1</v>
      </c>
    </row>
    <row r="63" spans="1:15" x14ac:dyDescent="0.25">
      <c r="A63" t="s">
        <v>192</v>
      </c>
      <c r="B63" t="s">
        <v>193</v>
      </c>
      <c r="C63" t="s">
        <v>194</v>
      </c>
      <c r="D63">
        <v>1</v>
      </c>
      <c r="E63" t="s">
        <v>195</v>
      </c>
      <c r="F63" t="s">
        <v>168</v>
      </c>
      <c r="G63" t="s">
        <v>168</v>
      </c>
      <c r="H63" s="1">
        <v>42138</v>
      </c>
      <c r="I63">
        <v>15</v>
      </c>
      <c r="J63" t="s">
        <v>14</v>
      </c>
      <c r="K63">
        <v>0</v>
      </c>
      <c r="L63" s="2">
        <f t="array" ref="L63">MAX(IF(($F$2:$F$1705=$F63)*($G$2:$G$1705=$G63),$K$2:$K$1705))</f>
        <v>45</v>
      </c>
      <c r="M63" s="2" t="s">
        <v>4730</v>
      </c>
      <c r="N63" s="2">
        <f>SUMIFS('query match counts'!$C:$C,'query match counts'!$A:$A,$F63,'query match counts'!$B:$B,$G63)</f>
        <v>8</v>
      </c>
      <c r="O63" s="2">
        <f>SUMIFS('query match counts'!$D:$D,'query match counts'!$A:$A,$F63,'query match counts'!$B:$B,$G63)</f>
        <v>1</v>
      </c>
    </row>
    <row r="64" spans="1:15" x14ac:dyDescent="0.25">
      <c r="A64" t="s">
        <v>196</v>
      </c>
      <c r="B64" t="s">
        <v>197</v>
      </c>
      <c r="C64" t="s">
        <v>198</v>
      </c>
      <c r="D64">
        <v>1</v>
      </c>
      <c r="E64" t="s">
        <v>199</v>
      </c>
      <c r="F64" t="s">
        <v>196</v>
      </c>
      <c r="G64" t="s">
        <v>199</v>
      </c>
      <c r="H64">
        <v>2010</v>
      </c>
      <c r="I64">
        <v>16</v>
      </c>
      <c r="J64" t="s">
        <v>14</v>
      </c>
      <c r="K64">
        <v>66</v>
      </c>
      <c r="L64" s="2">
        <f t="array" ref="L64">MAX(IF(($F$2:$F$1705=$F64)*($G$2:$G$1705=$G64),$K$2:$K$1705))</f>
        <v>66</v>
      </c>
      <c r="M64" s="2" t="s">
        <v>4731</v>
      </c>
      <c r="N64" s="2">
        <f>SUMIFS('query match counts'!$C:$C,'query match counts'!$A:$A,$F64,'query match counts'!$B:$B,$G64)</f>
        <v>2</v>
      </c>
      <c r="O64" s="2">
        <f>SUMIFS('query match counts'!$D:$D,'query match counts'!$A:$A,$F64,'query match counts'!$B:$B,$G64)</f>
        <v>1</v>
      </c>
    </row>
    <row r="65" spans="1:15" x14ac:dyDescent="0.25">
      <c r="A65" t="s">
        <v>196</v>
      </c>
      <c r="B65" t="s">
        <v>197</v>
      </c>
      <c r="C65" t="s">
        <v>200</v>
      </c>
      <c r="D65">
        <v>1</v>
      </c>
      <c r="E65" t="s">
        <v>201</v>
      </c>
      <c r="F65" t="s">
        <v>196</v>
      </c>
      <c r="G65" t="s">
        <v>199</v>
      </c>
      <c r="H65">
        <v>2010</v>
      </c>
      <c r="I65">
        <v>18</v>
      </c>
      <c r="J65" t="s">
        <v>14</v>
      </c>
      <c r="K65">
        <v>44</v>
      </c>
      <c r="L65" s="2">
        <f t="array" ref="L65">MAX(IF(($F$2:$F$1705=$F65)*($G$2:$G$1705=$G65),$K$2:$K$1705))</f>
        <v>66</v>
      </c>
      <c r="M65" s="2" t="s">
        <v>4730</v>
      </c>
      <c r="N65" s="2">
        <f>SUMIFS('query match counts'!$C:$C,'query match counts'!$A:$A,$F65,'query match counts'!$B:$B,$G65)</f>
        <v>2</v>
      </c>
      <c r="O65" s="2">
        <f>SUMIFS('query match counts'!$D:$D,'query match counts'!$A:$A,$F65,'query match counts'!$B:$B,$G65)</f>
        <v>1</v>
      </c>
    </row>
    <row r="66" spans="1:15" x14ac:dyDescent="0.25">
      <c r="A66" t="s">
        <v>202</v>
      </c>
      <c r="B66" t="s">
        <v>203</v>
      </c>
      <c r="C66" t="s">
        <v>204</v>
      </c>
      <c r="D66">
        <v>1</v>
      </c>
      <c r="E66" t="s">
        <v>205</v>
      </c>
      <c r="F66" t="s">
        <v>202</v>
      </c>
      <c r="G66" t="s">
        <v>206</v>
      </c>
      <c r="H66" s="1">
        <v>41876</v>
      </c>
      <c r="I66">
        <v>15</v>
      </c>
      <c r="J66" t="s">
        <v>14</v>
      </c>
      <c r="K66">
        <v>81</v>
      </c>
      <c r="L66" s="2">
        <f t="array" ref="L66">MAX(IF(($F$2:$F$1705=$F66)*($G$2:$G$1705=$G66),$K$2:$K$1705))</f>
        <v>81</v>
      </c>
      <c r="M66" s="2" t="s">
        <v>4731</v>
      </c>
      <c r="N66" s="2">
        <f>SUMIFS('query match counts'!$C:$C,'query match counts'!$A:$A,$F66,'query match counts'!$B:$B,$G66)</f>
        <v>1</v>
      </c>
      <c r="O66" s="2">
        <f>SUMIFS('query match counts'!$D:$D,'query match counts'!$A:$A,$F66,'query match counts'!$B:$B,$G66)</f>
        <v>1</v>
      </c>
    </row>
    <row r="67" spans="1:15" x14ac:dyDescent="0.25">
      <c r="A67" t="s">
        <v>207</v>
      </c>
      <c r="B67" t="s">
        <v>208</v>
      </c>
      <c r="C67" t="s">
        <v>209</v>
      </c>
      <c r="D67">
        <v>1</v>
      </c>
      <c r="E67" t="s">
        <v>207</v>
      </c>
      <c r="F67" t="s">
        <v>207</v>
      </c>
      <c r="G67" t="s">
        <v>207</v>
      </c>
      <c r="H67" s="1">
        <v>37257</v>
      </c>
      <c r="I67">
        <v>17</v>
      </c>
      <c r="J67" t="s">
        <v>14</v>
      </c>
      <c r="K67">
        <v>66</v>
      </c>
      <c r="L67" s="2">
        <f t="array" ref="L67">MAX(IF(($F$2:$F$1705=$F67)*($G$2:$G$1705=$G67),$K$2:$K$1705))</f>
        <v>66</v>
      </c>
      <c r="M67" s="2" t="s">
        <v>4731</v>
      </c>
      <c r="N67" s="2">
        <f>SUMIFS('query match counts'!$C:$C,'query match counts'!$A:$A,$F67,'query match counts'!$B:$B,$G67)</f>
        <v>10</v>
      </c>
      <c r="O67" s="2">
        <f>SUMIFS('query match counts'!$D:$D,'query match counts'!$A:$A,$F67,'query match counts'!$B:$B,$G67)</f>
        <v>1</v>
      </c>
    </row>
    <row r="68" spans="1:15" x14ac:dyDescent="0.25">
      <c r="A68" t="s">
        <v>207</v>
      </c>
      <c r="B68" t="s">
        <v>208</v>
      </c>
      <c r="C68" t="s">
        <v>210</v>
      </c>
      <c r="D68">
        <v>1</v>
      </c>
      <c r="E68" t="s">
        <v>211</v>
      </c>
      <c r="F68" t="s">
        <v>207</v>
      </c>
      <c r="G68" t="s">
        <v>207</v>
      </c>
      <c r="H68" s="1">
        <v>38353</v>
      </c>
      <c r="I68">
        <v>10</v>
      </c>
      <c r="J68" t="s">
        <v>14</v>
      </c>
      <c r="K68">
        <v>37</v>
      </c>
      <c r="L68" s="2">
        <f t="array" ref="L68">MAX(IF(($F$2:$F$1705=$F68)*($G$2:$G$1705=$G68),$K$2:$K$1705))</f>
        <v>66</v>
      </c>
      <c r="M68" s="2" t="s">
        <v>4730</v>
      </c>
      <c r="N68" s="2">
        <f>SUMIFS('query match counts'!$C:$C,'query match counts'!$A:$A,$F68,'query match counts'!$B:$B,$G68)</f>
        <v>10</v>
      </c>
      <c r="O68" s="2">
        <f>SUMIFS('query match counts'!$D:$D,'query match counts'!$A:$A,$F68,'query match counts'!$B:$B,$G68)</f>
        <v>1</v>
      </c>
    </row>
    <row r="69" spans="1:15" x14ac:dyDescent="0.25">
      <c r="A69" t="s">
        <v>207</v>
      </c>
      <c r="B69" t="s">
        <v>208</v>
      </c>
      <c r="C69" t="s">
        <v>212</v>
      </c>
      <c r="D69">
        <v>1</v>
      </c>
      <c r="E69" t="s">
        <v>207</v>
      </c>
      <c r="F69" t="s">
        <v>207</v>
      </c>
      <c r="G69" t="s">
        <v>207</v>
      </c>
      <c r="H69" s="1">
        <v>37257</v>
      </c>
      <c r="I69">
        <v>17</v>
      </c>
      <c r="J69" t="s">
        <v>14</v>
      </c>
      <c r="K69">
        <v>24</v>
      </c>
      <c r="L69" s="2">
        <f t="array" ref="L69">MAX(IF(($F$2:$F$1705=$F69)*($G$2:$G$1705=$G69),$K$2:$K$1705))</f>
        <v>66</v>
      </c>
      <c r="M69" s="2" t="s">
        <v>4730</v>
      </c>
      <c r="N69" s="2">
        <f>SUMIFS('query match counts'!$C:$C,'query match counts'!$A:$A,$F69,'query match counts'!$B:$B,$G69)</f>
        <v>10</v>
      </c>
      <c r="O69" s="2">
        <f>SUMIFS('query match counts'!$D:$D,'query match counts'!$A:$A,$F69,'query match counts'!$B:$B,$G69)</f>
        <v>1</v>
      </c>
    </row>
    <row r="70" spans="1:15" x14ac:dyDescent="0.25">
      <c r="A70" t="s">
        <v>207</v>
      </c>
      <c r="B70" t="s">
        <v>208</v>
      </c>
      <c r="C70" t="s">
        <v>213</v>
      </c>
      <c r="D70">
        <v>1</v>
      </c>
      <c r="E70" t="s">
        <v>214</v>
      </c>
      <c r="F70" t="s">
        <v>207</v>
      </c>
      <c r="G70" t="s">
        <v>207</v>
      </c>
      <c r="H70" s="1">
        <v>41940</v>
      </c>
      <c r="I70">
        <v>8</v>
      </c>
      <c r="J70" t="s">
        <v>14</v>
      </c>
      <c r="K70">
        <v>15</v>
      </c>
      <c r="L70" s="2">
        <f t="array" ref="L70">MAX(IF(($F$2:$F$1705=$F70)*($G$2:$G$1705=$G70),$K$2:$K$1705))</f>
        <v>66</v>
      </c>
      <c r="M70" s="2" t="s">
        <v>4730</v>
      </c>
      <c r="N70" s="2">
        <f>SUMIFS('query match counts'!$C:$C,'query match counts'!$A:$A,$F70,'query match counts'!$B:$B,$G70)</f>
        <v>10</v>
      </c>
      <c r="O70" s="2">
        <f>SUMIFS('query match counts'!$D:$D,'query match counts'!$A:$A,$F70,'query match counts'!$B:$B,$G70)</f>
        <v>1</v>
      </c>
    </row>
    <row r="71" spans="1:15" x14ac:dyDescent="0.25">
      <c r="A71" t="s">
        <v>207</v>
      </c>
      <c r="B71" t="s">
        <v>208</v>
      </c>
      <c r="C71" t="s">
        <v>215</v>
      </c>
      <c r="D71">
        <v>1</v>
      </c>
      <c r="E71" t="s">
        <v>211</v>
      </c>
      <c r="F71" t="s">
        <v>207</v>
      </c>
      <c r="G71" t="s">
        <v>207</v>
      </c>
      <c r="H71" s="1">
        <v>38353</v>
      </c>
      <c r="I71">
        <v>10</v>
      </c>
      <c r="J71" t="s">
        <v>14</v>
      </c>
      <c r="K71">
        <v>8</v>
      </c>
      <c r="L71" s="2">
        <f t="array" ref="L71">MAX(IF(($F$2:$F$1705=$F71)*($G$2:$G$1705=$G71),$K$2:$K$1705))</f>
        <v>66</v>
      </c>
      <c r="M71" s="2" t="s">
        <v>4730</v>
      </c>
      <c r="N71" s="2">
        <f>SUMIFS('query match counts'!$C:$C,'query match counts'!$A:$A,$F71,'query match counts'!$B:$B,$G71)</f>
        <v>10</v>
      </c>
      <c r="O71" s="2">
        <f>SUMIFS('query match counts'!$D:$D,'query match counts'!$A:$A,$F71,'query match counts'!$B:$B,$G71)</f>
        <v>1</v>
      </c>
    </row>
    <row r="72" spans="1:15" x14ac:dyDescent="0.25">
      <c r="A72" t="s">
        <v>207</v>
      </c>
      <c r="B72" t="s">
        <v>208</v>
      </c>
      <c r="C72" t="s">
        <v>216</v>
      </c>
      <c r="D72">
        <v>1</v>
      </c>
      <c r="E72" t="s">
        <v>207</v>
      </c>
      <c r="F72" t="s">
        <v>207</v>
      </c>
      <c r="G72" t="s">
        <v>207</v>
      </c>
      <c r="H72" s="1">
        <v>37622</v>
      </c>
      <c r="I72">
        <v>7</v>
      </c>
      <c r="J72" t="s">
        <v>14</v>
      </c>
      <c r="K72">
        <v>5</v>
      </c>
      <c r="L72" s="2">
        <f t="array" ref="L72">MAX(IF(($F$2:$F$1705=$F72)*($G$2:$G$1705=$G72),$K$2:$K$1705))</f>
        <v>66</v>
      </c>
      <c r="M72" s="2" t="s">
        <v>4730</v>
      </c>
      <c r="N72" s="2">
        <f>SUMIFS('query match counts'!$C:$C,'query match counts'!$A:$A,$F72,'query match counts'!$B:$B,$G72)</f>
        <v>10</v>
      </c>
      <c r="O72" s="2">
        <f>SUMIFS('query match counts'!$D:$D,'query match counts'!$A:$A,$F72,'query match counts'!$B:$B,$G72)</f>
        <v>1</v>
      </c>
    </row>
    <row r="73" spans="1:15" x14ac:dyDescent="0.25">
      <c r="A73" t="s">
        <v>217</v>
      </c>
      <c r="B73" t="s">
        <v>218</v>
      </c>
      <c r="C73" t="s">
        <v>219</v>
      </c>
      <c r="D73">
        <v>2</v>
      </c>
      <c r="E73" t="s">
        <v>220</v>
      </c>
      <c r="F73" t="s">
        <v>207</v>
      </c>
      <c r="G73" t="s">
        <v>207</v>
      </c>
      <c r="H73" s="1">
        <v>42580</v>
      </c>
      <c r="I73">
        <v>4</v>
      </c>
      <c r="J73" t="s">
        <v>14</v>
      </c>
      <c r="K73">
        <v>16</v>
      </c>
      <c r="L73" s="2">
        <f t="array" ref="L73">MAX(IF(($F$2:$F$1705=$F73)*($G$2:$G$1705=$G73),$K$2:$K$1705))</f>
        <v>66</v>
      </c>
      <c r="M73" s="2" t="s">
        <v>4730</v>
      </c>
      <c r="N73" s="2">
        <f>SUMIFS('query match counts'!$C:$C,'query match counts'!$A:$A,$F73,'query match counts'!$B:$B,$G73)</f>
        <v>10</v>
      </c>
      <c r="O73" s="2">
        <f>SUMIFS('query match counts'!$D:$D,'query match counts'!$A:$A,$F73,'query match counts'!$B:$B,$G73)</f>
        <v>1</v>
      </c>
    </row>
    <row r="74" spans="1:15" x14ac:dyDescent="0.25">
      <c r="A74" t="s">
        <v>221</v>
      </c>
      <c r="B74" t="s">
        <v>222</v>
      </c>
      <c r="C74" t="s">
        <v>223</v>
      </c>
      <c r="D74">
        <v>1</v>
      </c>
      <c r="E74" t="s">
        <v>224</v>
      </c>
      <c r="F74" t="s">
        <v>207</v>
      </c>
      <c r="G74" t="s">
        <v>207</v>
      </c>
      <c r="H74" s="1">
        <v>41129</v>
      </c>
      <c r="I74">
        <v>8</v>
      </c>
      <c r="J74" t="s">
        <v>14</v>
      </c>
      <c r="K74">
        <v>0</v>
      </c>
      <c r="L74" s="2">
        <f t="array" ref="L74">MAX(IF(($F$2:$F$1705=$F74)*($G$2:$G$1705=$G74),$K$2:$K$1705))</f>
        <v>66</v>
      </c>
      <c r="M74" s="2" t="s">
        <v>4730</v>
      </c>
      <c r="N74" s="2">
        <f>SUMIFS('query match counts'!$C:$C,'query match counts'!$A:$A,$F74,'query match counts'!$B:$B,$G74)</f>
        <v>10</v>
      </c>
      <c r="O74" s="2">
        <f>SUMIFS('query match counts'!$D:$D,'query match counts'!$A:$A,$F74,'query match counts'!$B:$B,$G74)</f>
        <v>1</v>
      </c>
    </row>
    <row r="75" spans="1:15" x14ac:dyDescent="0.25">
      <c r="A75" t="s">
        <v>225</v>
      </c>
      <c r="B75" t="s">
        <v>226</v>
      </c>
      <c r="C75" t="s">
        <v>227</v>
      </c>
      <c r="D75">
        <v>1</v>
      </c>
      <c r="E75" t="s">
        <v>228</v>
      </c>
      <c r="F75" t="s">
        <v>207</v>
      </c>
      <c r="G75" t="s">
        <v>207</v>
      </c>
      <c r="H75" s="1">
        <v>41756</v>
      </c>
      <c r="I75">
        <v>4</v>
      </c>
      <c r="J75" t="s">
        <v>14</v>
      </c>
      <c r="K75">
        <v>0</v>
      </c>
      <c r="L75" s="2">
        <f t="array" ref="L75">MAX(IF(($F$2:$F$1705=$F75)*($G$2:$G$1705=$G75),$K$2:$K$1705))</f>
        <v>66</v>
      </c>
      <c r="M75" s="2" t="s">
        <v>4730</v>
      </c>
      <c r="N75" s="2">
        <f>SUMIFS('query match counts'!$C:$C,'query match counts'!$A:$A,$F75,'query match counts'!$B:$B,$G75)</f>
        <v>10</v>
      </c>
      <c r="O75" s="2">
        <f>SUMIFS('query match counts'!$D:$D,'query match counts'!$A:$A,$F75,'query match counts'!$B:$B,$G75)</f>
        <v>1</v>
      </c>
    </row>
    <row r="76" spans="1:15" x14ac:dyDescent="0.25">
      <c r="A76" t="s">
        <v>229</v>
      </c>
      <c r="B76" t="s">
        <v>230</v>
      </c>
      <c r="C76" t="s">
        <v>231</v>
      </c>
      <c r="D76">
        <v>1</v>
      </c>
      <c r="E76" t="s">
        <v>232</v>
      </c>
      <c r="F76" t="s">
        <v>207</v>
      </c>
      <c r="G76" t="s">
        <v>207</v>
      </c>
      <c r="H76" s="1">
        <v>41911</v>
      </c>
      <c r="I76">
        <v>2</v>
      </c>
      <c r="J76" t="s">
        <v>14</v>
      </c>
      <c r="K76">
        <v>0</v>
      </c>
      <c r="L76" s="2">
        <f t="array" ref="L76">MAX(IF(($F$2:$F$1705=$F76)*($G$2:$G$1705=$G76),$K$2:$K$1705))</f>
        <v>66</v>
      </c>
      <c r="M76" s="2" t="s">
        <v>4730</v>
      </c>
      <c r="N76" s="2">
        <f>SUMIFS('query match counts'!$C:$C,'query match counts'!$A:$A,$F76,'query match counts'!$B:$B,$G76)</f>
        <v>10</v>
      </c>
      <c r="O76" s="2">
        <f>SUMIFS('query match counts'!$D:$D,'query match counts'!$A:$A,$F76,'query match counts'!$B:$B,$G76)</f>
        <v>1</v>
      </c>
    </row>
    <row r="77" spans="1:15" x14ac:dyDescent="0.25">
      <c r="A77" t="s">
        <v>233</v>
      </c>
      <c r="B77" t="s">
        <v>234</v>
      </c>
      <c r="C77" t="s">
        <v>235</v>
      </c>
      <c r="D77">
        <v>1</v>
      </c>
      <c r="E77" t="s">
        <v>236</v>
      </c>
      <c r="F77" t="s">
        <v>233</v>
      </c>
      <c r="G77" t="s">
        <v>236</v>
      </c>
      <c r="H77" s="1">
        <v>37987</v>
      </c>
      <c r="I77">
        <v>12</v>
      </c>
      <c r="J77" t="s">
        <v>14</v>
      </c>
      <c r="K77">
        <v>48</v>
      </c>
      <c r="L77" s="2">
        <f t="array" ref="L77">MAX(IF(($F$2:$F$1705=$F77)*($G$2:$G$1705=$G77),$K$2:$K$1705))</f>
        <v>48</v>
      </c>
      <c r="M77" s="2" t="s">
        <v>4731</v>
      </c>
      <c r="N77" s="2">
        <f>SUMIFS('query match counts'!$C:$C,'query match counts'!$A:$A,$F77,'query match counts'!$B:$B,$G77)</f>
        <v>1</v>
      </c>
      <c r="O77" s="2">
        <f>SUMIFS('query match counts'!$D:$D,'query match counts'!$A:$A,$F77,'query match counts'!$B:$B,$G77)</f>
        <v>1</v>
      </c>
    </row>
    <row r="78" spans="1:15" x14ac:dyDescent="0.25">
      <c r="A78" t="s">
        <v>237</v>
      </c>
      <c r="B78" t="s">
        <v>238</v>
      </c>
      <c r="C78" t="s">
        <v>239</v>
      </c>
      <c r="D78">
        <v>1</v>
      </c>
      <c r="E78" t="s">
        <v>237</v>
      </c>
      <c r="F78" t="s">
        <v>237</v>
      </c>
      <c r="G78" t="s">
        <v>237</v>
      </c>
      <c r="H78" s="1">
        <v>37577</v>
      </c>
      <c r="I78">
        <v>14</v>
      </c>
      <c r="J78" t="s">
        <v>14</v>
      </c>
      <c r="K78">
        <v>74</v>
      </c>
      <c r="L78" s="2">
        <f t="array" ref="L78">MAX(IF(($F$2:$F$1705=$F78)*($G$2:$G$1705=$G78),$K$2:$K$1705))</f>
        <v>74</v>
      </c>
      <c r="M78" s="2" t="s">
        <v>4731</v>
      </c>
      <c r="N78" s="2">
        <f>SUMIFS('query match counts'!$C:$C,'query match counts'!$A:$A,$F78,'query match counts'!$B:$B,$G78)</f>
        <v>2</v>
      </c>
      <c r="O78" s="2">
        <f>SUMIFS('query match counts'!$D:$D,'query match counts'!$A:$A,$F78,'query match counts'!$B:$B,$G78)</f>
        <v>1</v>
      </c>
    </row>
    <row r="79" spans="1:15" x14ac:dyDescent="0.25">
      <c r="A79" t="s">
        <v>237</v>
      </c>
      <c r="B79" t="s">
        <v>238</v>
      </c>
      <c r="C79" t="s">
        <v>240</v>
      </c>
      <c r="D79">
        <v>1</v>
      </c>
      <c r="E79" t="s">
        <v>241</v>
      </c>
      <c r="F79" t="s">
        <v>237</v>
      </c>
      <c r="G79" t="s">
        <v>237</v>
      </c>
      <c r="H79" s="1">
        <v>38353</v>
      </c>
      <c r="I79">
        <v>2</v>
      </c>
      <c r="J79" t="s">
        <v>14</v>
      </c>
      <c r="K79">
        <v>12</v>
      </c>
      <c r="L79" s="2">
        <f t="array" ref="L79">MAX(IF(($F$2:$F$1705=$F79)*($G$2:$G$1705=$G79),$K$2:$K$1705))</f>
        <v>74</v>
      </c>
      <c r="M79" s="2" t="s">
        <v>4730</v>
      </c>
      <c r="N79" s="2">
        <f>SUMIFS('query match counts'!$C:$C,'query match counts'!$A:$A,$F79,'query match counts'!$B:$B,$G79)</f>
        <v>2</v>
      </c>
      <c r="O79" s="2">
        <f>SUMIFS('query match counts'!$D:$D,'query match counts'!$A:$A,$F79,'query match counts'!$B:$B,$G79)</f>
        <v>1</v>
      </c>
    </row>
    <row r="80" spans="1:15" x14ac:dyDescent="0.25">
      <c r="A80" t="s">
        <v>242</v>
      </c>
      <c r="B80" t="s">
        <v>243</v>
      </c>
      <c r="C80" t="s">
        <v>244</v>
      </c>
      <c r="D80">
        <v>1</v>
      </c>
      <c r="E80" t="s">
        <v>245</v>
      </c>
      <c r="F80" t="s">
        <v>242</v>
      </c>
      <c r="G80" t="s">
        <v>245</v>
      </c>
      <c r="H80" s="1">
        <v>37411</v>
      </c>
      <c r="I80">
        <v>13</v>
      </c>
      <c r="J80" t="s">
        <v>14</v>
      </c>
      <c r="K80">
        <v>75</v>
      </c>
      <c r="L80" s="2">
        <f t="array" ref="L80">MAX(IF(($F$2:$F$1705=$F80)*($G$2:$G$1705=$G80),$K$2:$K$1705))</f>
        <v>75</v>
      </c>
      <c r="M80" s="2" t="s">
        <v>4731</v>
      </c>
      <c r="N80" s="2">
        <f>SUMIFS('query match counts'!$C:$C,'query match counts'!$A:$A,$F80,'query match counts'!$B:$B,$G80)</f>
        <v>1</v>
      </c>
      <c r="O80" s="2">
        <f>SUMIFS('query match counts'!$D:$D,'query match counts'!$A:$A,$F80,'query match counts'!$B:$B,$G80)</f>
        <v>1</v>
      </c>
    </row>
    <row r="81" spans="1:15" x14ac:dyDescent="0.25">
      <c r="A81" t="s">
        <v>242</v>
      </c>
      <c r="B81" t="s">
        <v>243</v>
      </c>
      <c r="C81" t="s">
        <v>246</v>
      </c>
      <c r="D81">
        <v>1</v>
      </c>
      <c r="E81" t="s">
        <v>247</v>
      </c>
      <c r="F81" t="s">
        <v>242</v>
      </c>
      <c r="G81" t="s">
        <v>248</v>
      </c>
      <c r="H81" s="1">
        <v>39189</v>
      </c>
      <c r="I81">
        <v>17</v>
      </c>
      <c r="J81" t="s">
        <v>14</v>
      </c>
      <c r="K81">
        <v>69</v>
      </c>
      <c r="L81" s="2">
        <f t="array" ref="L81">MAX(IF(($F$2:$F$1705=$F81)*($G$2:$G$1705=$G81),$K$2:$K$1705))</f>
        <v>69</v>
      </c>
      <c r="M81" s="2" t="s">
        <v>4731</v>
      </c>
      <c r="N81" s="2">
        <f>SUMIFS('query match counts'!$C:$C,'query match counts'!$A:$A,$F81,'query match counts'!$B:$B,$G81)</f>
        <v>1</v>
      </c>
      <c r="O81" s="2">
        <f>SUMIFS('query match counts'!$D:$D,'query match counts'!$A:$A,$F81,'query match counts'!$B:$B,$G81)</f>
        <v>1</v>
      </c>
    </row>
    <row r="82" spans="1:15" x14ac:dyDescent="0.25">
      <c r="A82" t="s">
        <v>242</v>
      </c>
      <c r="B82" t="s">
        <v>243</v>
      </c>
      <c r="C82" t="s">
        <v>249</v>
      </c>
      <c r="D82">
        <v>1</v>
      </c>
      <c r="E82" t="s">
        <v>250</v>
      </c>
      <c r="F82" t="s">
        <v>242</v>
      </c>
      <c r="G82" t="s">
        <v>250</v>
      </c>
      <c r="H82">
        <v>2004</v>
      </c>
      <c r="I82">
        <v>13</v>
      </c>
      <c r="J82" t="s">
        <v>14</v>
      </c>
      <c r="K82">
        <v>66</v>
      </c>
      <c r="L82" s="2">
        <f t="array" ref="L82">MAX(IF(($F$2:$F$1705=$F82)*($G$2:$G$1705=$G82),$K$2:$K$1705))</f>
        <v>66</v>
      </c>
      <c r="M82" s="2" t="s">
        <v>4731</v>
      </c>
      <c r="N82" s="2">
        <f>SUMIFS('query match counts'!$C:$C,'query match counts'!$A:$A,$F82,'query match counts'!$B:$B,$G82)</f>
        <v>1</v>
      </c>
      <c r="O82" s="2">
        <f>SUMIFS('query match counts'!$D:$D,'query match counts'!$A:$A,$F82,'query match counts'!$B:$B,$G82)</f>
        <v>1</v>
      </c>
    </row>
    <row r="83" spans="1:15" x14ac:dyDescent="0.25">
      <c r="A83" t="s">
        <v>251</v>
      </c>
      <c r="B83" t="s">
        <v>252</v>
      </c>
      <c r="C83" t="s">
        <v>253</v>
      </c>
      <c r="D83">
        <v>1</v>
      </c>
      <c r="E83" t="s">
        <v>251</v>
      </c>
      <c r="F83" t="s">
        <v>251</v>
      </c>
      <c r="G83" t="s">
        <v>251</v>
      </c>
      <c r="H83">
        <v>1996</v>
      </c>
      <c r="I83">
        <v>12</v>
      </c>
      <c r="J83" t="s">
        <v>14</v>
      </c>
      <c r="K83">
        <v>61</v>
      </c>
      <c r="L83" s="2">
        <f t="array" ref="L83">MAX(IF(($F$2:$F$1705=$F83)*($G$2:$G$1705=$G83),$K$2:$K$1705))</f>
        <v>61</v>
      </c>
      <c r="M83" s="2" t="s">
        <v>4731</v>
      </c>
      <c r="N83" s="2">
        <f>SUMIFS('query match counts'!$C:$C,'query match counts'!$A:$A,$F83,'query match counts'!$B:$B,$G83)</f>
        <v>1</v>
      </c>
      <c r="O83" s="2">
        <f>SUMIFS('query match counts'!$D:$D,'query match counts'!$A:$A,$F83,'query match counts'!$B:$B,$G83)</f>
        <v>1</v>
      </c>
    </row>
    <row r="84" spans="1:15" x14ac:dyDescent="0.25">
      <c r="A84" t="s">
        <v>254</v>
      </c>
      <c r="B84" t="s">
        <v>255</v>
      </c>
      <c r="C84" t="s">
        <v>256</v>
      </c>
      <c r="D84">
        <v>1</v>
      </c>
      <c r="E84" t="s">
        <v>257</v>
      </c>
      <c r="F84" t="s">
        <v>254</v>
      </c>
      <c r="G84" t="s">
        <v>257</v>
      </c>
      <c r="H84" s="1">
        <v>41892</v>
      </c>
      <c r="I84">
        <v>12</v>
      </c>
      <c r="J84" t="s">
        <v>14</v>
      </c>
      <c r="K84">
        <v>41</v>
      </c>
      <c r="L84" s="2">
        <f t="array" ref="L84">MAX(IF(($F$2:$F$1705=$F84)*($G$2:$G$1705=$G84),$K$2:$K$1705))</f>
        <v>43</v>
      </c>
      <c r="M84" s="2" t="s">
        <v>4731</v>
      </c>
      <c r="N84" s="2">
        <f>SUMIFS('query match counts'!$C:$C,'query match counts'!$A:$A,$F84,'query match counts'!$B:$B,$G84)</f>
        <v>2</v>
      </c>
      <c r="O84" s="2">
        <f>SUMIFS('query match counts'!$D:$D,'query match counts'!$A:$A,$F84,'query match counts'!$B:$B,$G84)</f>
        <v>1</v>
      </c>
    </row>
    <row r="85" spans="1:15" x14ac:dyDescent="0.25">
      <c r="A85" t="s">
        <v>254</v>
      </c>
      <c r="B85" t="s">
        <v>255</v>
      </c>
      <c r="C85" t="s">
        <v>258</v>
      </c>
      <c r="D85">
        <v>1</v>
      </c>
      <c r="E85" t="s">
        <v>259</v>
      </c>
      <c r="F85" t="s">
        <v>254</v>
      </c>
      <c r="G85" t="s">
        <v>257</v>
      </c>
      <c r="H85" s="1">
        <v>42608</v>
      </c>
      <c r="I85">
        <v>10</v>
      </c>
      <c r="J85" t="s">
        <v>14</v>
      </c>
      <c r="K85">
        <v>43</v>
      </c>
      <c r="L85" s="2">
        <f t="array" ref="L85">MAX(IF(($F$2:$F$1705=$F85)*($G$2:$G$1705=$G85),$K$2:$K$1705))</f>
        <v>43</v>
      </c>
      <c r="M85" s="2" t="s">
        <v>4730</v>
      </c>
      <c r="N85" s="2">
        <f>SUMIFS('query match counts'!$C:$C,'query match counts'!$A:$A,$F85,'query match counts'!$B:$B,$G85)</f>
        <v>2</v>
      </c>
      <c r="O85" s="2">
        <f>SUMIFS('query match counts'!$D:$D,'query match counts'!$A:$A,$F85,'query match counts'!$B:$B,$G85)</f>
        <v>1</v>
      </c>
    </row>
    <row r="86" spans="1:15" x14ac:dyDescent="0.25">
      <c r="A86" t="s">
        <v>260</v>
      </c>
      <c r="B86" t="s">
        <v>261</v>
      </c>
      <c r="C86" t="s">
        <v>262</v>
      </c>
      <c r="D86">
        <v>1</v>
      </c>
      <c r="E86" t="s">
        <v>263</v>
      </c>
      <c r="F86" t="s">
        <v>260</v>
      </c>
      <c r="G86" t="s">
        <v>264</v>
      </c>
      <c r="H86" s="1">
        <v>40099</v>
      </c>
      <c r="I86">
        <v>17</v>
      </c>
      <c r="J86" t="s">
        <v>14</v>
      </c>
      <c r="K86">
        <v>42</v>
      </c>
      <c r="L86" s="2">
        <f t="array" ref="L86">MAX(IF(($F$2:$F$1705=$F86)*($G$2:$G$1705=$G86),$K$2:$K$1705))</f>
        <v>42</v>
      </c>
      <c r="M86" s="2" t="s">
        <v>4731</v>
      </c>
      <c r="N86" s="2">
        <f>SUMIFS('query match counts'!$C:$C,'query match counts'!$A:$A,$F86,'query match counts'!$B:$B,$G86)</f>
        <v>2</v>
      </c>
      <c r="O86" s="2">
        <f>SUMIFS('query match counts'!$D:$D,'query match counts'!$A:$A,$F86,'query match counts'!$B:$B,$G86)</f>
        <v>1</v>
      </c>
    </row>
    <row r="87" spans="1:15" x14ac:dyDescent="0.25">
      <c r="A87" t="s">
        <v>260</v>
      </c>
      <c r="B87" t="s">
        <v>261</v>
      </c>
      <c r="C87" t="s">
        <v>265</v>
      </c>
      <c r="D87">
        <v>1</v>
      </c>
      <c r="E87" t="s">
        <v>266</v>
      </c>
      <c r="F87" t="s">
        <v>260</v>
      </c>
      <c r="G87" t="s">
        <v>264</v>
      </c>
      <c r="H87" s="1">
        <v>40099</v>
      </c>
      <c r="I87">
        <v>12</v>
      </c>
      <c r="J87" t="s">
        <v>14</v>
      </c>
      <c r="K87">
        <v>28</v>
      </c>
      <c r="L87" s="2">
        <f t="array" ref="L87">MAX(IF(($F$2:$F$1705=$F87)*($G$2:$G$1705=$G87),$K$2:$K$1705))</f>
        <v>42</v>
      </c>
      <c r="M87" s="2" t="s">
        <v>4730</v>
      </c>
      <c r="N87" s="2">
        <f>SUMIFS('query match counts'!$C:$C,'query match counts'!$A:$A,$F87,'query match counts'!$B:$B,$G87)</f>
        <v>2</v>
      </c>
      <c r="O87" s="2">
        <f>SUMIFS('query match counts'!$D:$D,'query match counts'!$A:$A,$F87,'query match counts'!$B:$B,$G87)</f>
        <v>1</v>
      </c>
    </row>
    <row r="88" spans="1:15" x14ac:dyDescent="0.25">
      <c r="A88" t="s">
        <v>260</v>
      </c>
      <c r="B88" t="s">
        <v>261</v>
      </c>
      <c r="C88" t="s">
        <v>267</v>
      </c>
      <c r="D88">
        <v>1</v>
      </c>
      <c r="E88" t="s">
        <v>268</v>
      </c>
      <c r="F88" t="s">
        <v>260</v>
      </c>
      <c r="G88" t="s">
        <v>268</v>
      </c>
      <c r="H88" s="1">
        <v>42356</v>
      </c>
      <c r="I88">
        <v>10</v>
      </c>
      <c r="J88" t="s">
        <v>14</v>
      </c>
      <c r="K88">
        <v>42</v>
      </c>
      <c r="L88" s="2">
        <f t="array" ref="L88">MAX(IF(($F$2:$F$1705=$F88)*($G$2:$G$1705=$G88),$K$2:$K$1705))</f>
        <v>42</v>
      </c>
      <c r="M88" s="2" t="s">
        <v>4731</v>
      </c>
      <c r="N88" s="2">
        <f>SUMIFS('query match counts'!$C:$C,'query match counts'!$A:$A,$F88,'query match counts'!$B:$B,$G88)</f>
        <v>1</v>
      </c>
      <c r="O88" s="2">
        <f>SUMIFS('query match counts'!$D:$D,'query match counts'!$A:$A,$F88,'query match counts'!$B:$B,$G88)</f>
        <v>1</v>
      </c>
    </row>
    <row r="89" spans="1:15" x14ac:dyDescent="0.25">
      <c r="A89" t="s">
        <v>269</v>
      </c>
      <c r="B89" t="s">
        <v>270</v>
      </c>
      <c r="C89" t="s">
        <v>271</v>
      </c>
      <c r="D89">
        <v>1</v>
      </c>
      <c r="E89" t="s">
        <v>272</v>
      </c>
      <c r="F89" t="s">
        <v>269</v>
      </c>
      <c r="G89" t="s">
        <v>273</v>
      </c>
      <c r="H89" s="1">
        <v>40666</v>
      </c>
      <c r="I89">
        <v>16</v>
      </c>
      <c r="J89" t="s">
        <v>14</v>
      </c>
      <c r="K89">
        <v>52</v>
      </c>
      <c r="L89" s="2">
        <f t="array" ref="L89">MAX(IF(($F$2:$F$1705=$F89)*($G$2:$G$1705=$G89),$K$2:$K$1705))</f>
        <v>52</v>
      </c>
      <c r="M89" s="2" t="s">
        <v>4731</v>
      </c>
      <c r="N89" s="2">
        <f>SUMIFS('query match counts'!$C:$C,'query match counts'!$A:$A,$F89,'query match counts'!$B:$B,$G89)</f>
        <v>2</v>
      </c>
      <c r="O89" s="2">
        <f>SUMIFS('query match counts'!$D:$D,'query match counts'!$A:$A,$F89,'query match counts'!$B:$B,$G89)</f>
        <v>1</v>
      </c>
    </row>
    <row r="90" spans="1:15" x14ac:dyDescent="0.25">
      <c r="A90" t="s">
        <v>269</v>
      </c>
      <c r="B90" t="s">
        <v>270</v>
      </c>
      <c r="C90" t="s">
        <v>274</v>
      </c>
      <c r="D90">
        <v>1</v>
      </c>
      <c r="E90" t="s">
        <v>272</v>
      </c>
      <c r="F90" t="s">
        <v>269</v>
      </c>
      <c r="G90" t="s">
        <v>273</v>
      </c>
      <c r="H90" s="1">
        <v>40666</v>
      </c>
      <c r="I90">
        <v>16</v>
      </c>
      <c r="J90" t="s">
        <v>14</v>
      </c>
      <c r="K90">
        <v>33</v>
      </c>
      <c r="L90" s="2">
        <f t="array" ref="L90">MAX(IF(($F$2:$F$1705=$F90)*($G$2:$G$1705=$G90),$K$2:$K$1705))</f>
        <v>52</v>
      </c>
      <c r="M90" s="2" t="s">
        <v>4730</v>
      </c>
      <c r="N90" s="2">
        <f>SUMIFS('query match counts'!$C:$C,'query match counts'!$A:$A,$F90,'query match counts'!$B:$B,$G90)</f>
        <v>2</v>
      </c>
      <c r="O90" s="2">
        <f>SUMIFS('query match counts'!$D:$D,'query match counts'!$A:$A,$F90,'query match counts'!$B:$B,$G90)</f>
        <v>1</v>
      </c>
    </row>
    <row r="91" spans="1:15" x14ac:dyDescent="0.25">
      <c r="A91" t="s">
        <v>275</v>
      </c>
      <c r="B91" t="s">
        <v>276</v>
      </c>
      <c r="C91" t="s">
        <v>277</v>
      </c>
      <c r="D91">
        <v>1</v>
      </c>
      <c r="E91" t="s">
        <v>278</v>
      </c>
      <c r="F91" t="s">
        <v>275</v>
      </c>
      <c r="G91" t="s">
        <v>278</v>
      </c>
      <c r="H91" s="1">
        <v>41786</v>
      </c>
      <c r="I91">
        <v>9</v>
      </c>
      <c r="J91" t="s">
        <v>14</v>
      </c>
      <c r="K91">
        <v>11</v>
      </c>
      <c r="L91" s="2">
        <f t="array" ref="L91">MAX(IF(($F$2:$F$1705=$F91)*($G$2:$G$1705=$G91),$K$2:$K$1705))</f>
        <v>11</v>
      </c>
      <c r="M91" s="2" t="s">
        <v>4731</v>
      </c>
      <c r="N91" s="2">
        <f>SUMIFS('query match counts'!$C:$C,'query match counts'!$A:$A,$F91,'query match counts'!$B:$B,$G91)</f>
        <v>1</v>
      </c>
      <c r="O91" s="2">
        <f>SUMIFS('query match counts'!$D:$D,'query match counts'!$A:$A,$F91,'query match counts'!$B:$B,$G91)</f>
        <v>1</v>
      </c>
    </row>
    <row r="92" spans="1:15" x14ac:dyDescent="0.25">
      <c r="A92" t="s">
        <v>279</v>
      </c>
      <c r="B92" t="s">
        <v>280</v>
      </c>
      <c r="C92" t="s">
        <v>281</v>
      </c>
      <c r="D92">
        <v>1</v>
      </c>
      <c r="E92">
        <v>4</v>
      </c>
      <c r="F92" t="s">
        <v>282</v>
      </c>
      <c r="G92">
        <v>4</v>
      </c>
      <c r="H92">
        <v>2011</v>
      </c>
      <c r="I92">
        <v>14</v>
      </c>
      <c r="J92" t="s">
        <v>14</v>
      </c>
      <c r="K92">
        <v>77</v>
      </c>
      <c r="L92" s="2">
        <f t="array" ref="L92">MAX(IF(($F$2:$F$1705=$F92)*($G$2:$G$1705=$G92),$K$2:$K$1705))</f>
        <v>77</v>
      </c>
      <c r="M92" s="2" t="s">
        <v>4731</v>
      </c>
      <c r="N92" s="2">
        <f>SUMIFS('query match counts'!$C:$C,'query match counts'!$A:$A,$F92,'query match counts'!$B:$B,$G92)</f>
        <v>1</v>
      </c>
      <c r="O92" s="2">
        <f>SUMIFS('query match counts'!$D:$D,'query match counts'!$A:$A,$F92,'query match counts'!$B:$B,$G92)</f>
        <v>1</v>
      </c>
    </row>
    <row r="93" spans="1:15" x14ac:dyDescent="0.25">
      <c r="A93" t="s">
        <v>279</v>
      </c>
      <c r="B93" t="s">
        <v>280</v>
      </c>
      <c r="C93" t="s">
        <v>283</v>
      </c>
      <c r="D93">
        <v>1</v>
      </c>
      <c r="E93" t="s">
        <v>284</v>
      </c>
      <c r="F93" t="s">
        <v>282</v>
      </c>
      <c r="G93" t="s">
        <v>282</v>
      </c>
      <c r="H93" s="1">
        <v>41967</v>
      </c>
      <c r="I93">
        <v>20</v>
      </c>
      <c r="J93" t="s">
        <v>14</v>
      </c>
      <c r="K93">
        <v>77</v>
      </c>
      <c r="L93" s="2">
        <f t="array" ref="L93">MAX(IF(($F$2:$F$1705=$F93)*($G$2:$G$1705=$G93),$K$2:$K$1705))</f>
        <v>77</v>
      </c>
      <c r="M93" s="2" t="s">
        <v>4731</v>
      </c>
      <c r="N93" s="2">
        <f>SUMIFS('query match counts'!$C:$C,'query match counts'!$A:$A,$F93,'query match counts'!$B:$B,$G93)</f>
        <v>5</v>
      </c>
      <c r="O93" s="2">
        <f>SUMIFS('query match counts'!$D:$D,'query match counts'!$A:$A,$F93,'query match counts'!$B:$B,$G93)</f>
        <v>1</v>
      </c>
    </row>
    <row r="94" spans="1:15" x14ac:dyDescent="0.25">
      <c r="A94" t="s">
        <v>279</v>
      </c>
      <c r="B94" t="s">
        <v>280</v>
      </c>
      <c r="C94" t="s">
        <v>285</v>
      </c>
      <c r="D94">
        <v>1</v>
      </c>
      <c r="E94" t="s">
        <v>284</v>
      </c>
      <c r="F94" t="s">
        <v>282</v>
      </c>
      <c r="G94" t="s">
        <v>282</v>
      </c>
      <c r="H94" s="1">
        <v>41967</v>
      </c>
      <c r="I94">
        <v>20</v>
      </c>
      <c r="J94" t="s">
        <v>14</v>
      </c>
      <c r="K94">
        <v>44</v>
      </c>
      <c r="L94" s="2">
        <f t="array" ref="L94">MAX(IF(($F$2:$F$1705=$F94)*($G$2:$G$1705=$G94),$K$2:$K$1705))</f>
        <v>77</v>
      </c>
      <c r="M94" s="2" t="s">
        <v>4730</v>
      </c>
      <c r="N94" s="2">
        <f>SUMIFS('query match counts'!$C:$C,'query match counts'!$A:$A,$F94,'query match counts'!$B:$B,$G94)</f>
        <v>5</v>
      </c>
      <c r="O94" s="2">
        <f>SUMIFS('query match counts'!$D:$D,'query match counts'!$A:$A,$F94,'query match counts'!$B:$B,$G94)</f>
        <v>1</v>
      </c>
    </row>
    <row r="95" spans="1:15" x14ac:dyDescent="0.25">
      <c r="A95" t="s">
        <v>279</v>
      </c>
      <c r="B95" t="s">
        <v>280</v>
      </c>
      <c r="C95" t="s">
        <v>286</v>
      </c>
      <c r="D95">
        <v>1</v>
      </c>
      <c r="E95" t="s">
        <v>287</v>
      </c>
      <c r="F95" t="s">
        <v>282</v>
      </c>
      <c r="G95" t="s">
        <v>282</v>
      </c>
      <c r="H95" s="1">
        <v>39980</v>
      </c>
      <c r="I95">
        <v>8</v>
      </c>
      <c r="J95" t="s">
        <v>14</v>
      </c>
      <c r="K95">
        <v>38</v>
      </c>
      <c r="L95" s="2">
        <f t="array" ref="L95">MAX(IF(($F$2:$F$1705=$F95)*($G$2:$G$1705=$G95),$K$2:$K$1705))</f>
        <v>77</v>
      </c>
      <c r="M95" s="2" t="s">
        <v>4730</v>
      </c>
      <c r="N95" s="2">
        <f>SUMIFS('query match counts'!$C:$C,'query match counts'!$A:$A,$F95,'query match counts'!$B:$B,$G95)</f>
        <v>5</v>
      </c>
      <c r="O95" s="2">
        <f>SUMIFS('query match counts'!$D:$D,'query match counts'!$A:$A,$F95,'query match counts'!$B:$B,$G95)</f>
        <v>1</v>
      </c>
    </row>
    <row r="96" spans="1:15" x14ac:dyDescent="0.25">
      <c r="A96" t="s">
        <v>288</v>
      </c>
      <c r="B96" t="s">
        <v>289</v>
      </c>
      <c r="C96" t="s">
        <v>290</v>
      </c>
      <c r="D96">
        <v>1</v>
      </c>
      <c r="E96" t="s">
        <v>291</v>
      </c>
      <c r="F96" t="s">
        <v>282</v>
      </c>
      <c r="G96" t="s">
        <v>282</v>
      </c>
      <c r="H96" s="1">
        <v>39532</v>
      </c>
      <c r="I96">
        <v>12</v>
      </c>
      <c r="J96" t="s">
        <v>14</v>
      </c>
      <c r="K96">
        <v>10</v>
      </c>
      <c r="L96" s="2">
        <f t="array" ref="L96">MAX(IF(($F$2:$F$1705=$F96)*($G$2:$G$1705=$G96),$K$2:$K$1705))</f>
        <v>77</v>
      </c>
      <c r="M96" s="2" t="s">
        <v>4730</v>
      </c>
      <c r="N96" s="2">
        <f>SUMIFS('query match counts'!$C:$C,'query match counts'!$A:$A,$F96,'query match counts'!$B:$B,$G96)</f>
        <v>5</v>
      </c>
      <c r="O96" s="2">
        <f>SUMIFS('query match counts'!$D:$D,'query match counts'!$A:$A,$F96,'query match counts'!$B:$B,$G96)</f>
        <v>1</v>
      </c>
    </row>
    <row r="97" spans="1:15" x14ac:dyDescent="0.25">
      <c r="A97" t="s">
        <v>279</v>
      </c>
      <c r="B97" t="s">
        <v>280</v>
      </c>
      <c r="C97" t="s">
        <v>292</v>
      </c>
      <c r="D97">
        <v>1</v>
      </c>
      <c r="E97" t="s">
        <v>293</v>
      </c>
      <c r="F97" t="s">
        <v>282</v>
      </c>
      <c r="G97" t="s">
        <v>282</v>
      </c>
      <c r="H97" s="1">
        <v>39518</v>
      </c>
      <c r="I97">
        <v>8</v>
      </c>
      <c r="J97" t="s">
        <v>14</v>
      </c>
      <c r="K97">
        <v>22</v>
      </c>
      <c r="L97" s="2">
        <f t="array" ref="L97">MAX(IF(($F$2:$F$1705=$F97)*($G$2:$G$1705=$G97),$K$2:$K$1705))</f>
        <v>77</v>
      </c>
      <c r="M97" s="2" t="s">
        <v>4730</v>
      </c>
      <c r="N97" s="2">
        <f>SUMIFS('query match counts'!$C:$C,'query match counts'!$A:$A,$F97,'query match counts'!$B:$B,$G97)</f>
        <v>5</v>
      </c>
      <c r="O97" s="2">
        <f>SUMIFS('query match counts'!$D:$D,'query match counts'!$A:$A,$F97,'query match counts'!$B:$B,$G97)</f>
        <v>1</v>
      </c>
    </row>
    <row r="98" spans="1:15" x14ac:dyDescent="0.25">
      <c r="A98" t="s">
        <v>279</v>
      </c>
      <c r="B98" t="s">
        <v>280</v>
      </c>
      <c r="C98" t="s">
        <v>294</v>
      </c>
      <c r="D98">
        <v>1</v>
      </c>
      <c r="E98" t="s">
        <v>295</v>
      </c>
      <c r="F98" t="s">
        <v>282</v>
      </c>
      <c r="G98" t="s">
        <v>295</v>
      </c>
      <c r="H98" s="1">
        <v>37796</v>
      </c>
      <c r="I98">
        <v>15</v>
      </c>
      <c r="J98" t="s">
        <v>14</v>
      </c>
      <c r="K98">
        <v>72</v>
      </c>
      <c r="L98" s="2">
        <f t="array" ref="L98">MAX(IF(($F$2:$F$1705=$F98)*($G$2:$G$1705=$G98),$K$2:$K$1705))</f>
        <v>72</v>
      </c>
      <c r="M98" s="2" t="s">
        <v>4731</v>
      </c>
      <c r="N98" s="2">
        <f>SUMIFS('query match counts'!$C:$C,'query match counts'!$A:$A,$F98,'query match counts'!$B:$B,$G98)</f>
        <v>1</v>
      </c>
      <c r="O98" s="2">
        <f>SUMIFS('query match counts'!$D:$D,'query match counts'!$A:$A,$F98,'query match counts'!$B:$B,$G98)</f>
        <v>1</v>
      </c>
    </row>
    <row r="99" spans="1:15" x14ac:dyDescent="0.25">
      <c r="A99" t="s">
        <v>279</v>
      </c>
      <c r="B99" t="s">
        <v>280</v>
      </c>
      <c r="C99" t="s">
        <v>296</v>
      </c>
      <c r="D99">
        <v>1</v>
      </c>
      <c r="E99" t="s">
        <v>297</v>
      </c>
      <c r="F99" t="s">
        <v>282</v>
      </c>
      <c r="G99" t="s">
        <v>298</v>
      </c>
      <c r="H99" s="1">
        <v>39766</v>
      </c>
      <c r="I99">
        <v>11</v>
      </c>
      <c r="J99" t="s">
        <v>14</v>
      </c>
      <c r="K99">
        <v>73</v>
      </c>
      <c r="L99" s="2">
        <f t="array" ref="L99">MAX(IF(($F$2:$F$1705=$F99)*($G$2:$G$1705=$G99),$K$2:$K$1705))</f>
        <v>73</v>
      </c>
      <c r="M99" s="2" t="s">
        <v>4731</v>
      </c>
      <c r="N99" s="2">
        <f>SUMIFS('query match counts'!$C:$C,'query match counts'!$A:$A,$F99,'query match counts'!$B:$B,$G99)</f>
        <v>4</v>
      </c>
      <c r="O99" s="2">
        <f>SUMIFS('query match counts'!$D:$D,'query match counts'!$A:$A,$F99,'query match counts'!$B:$B,$G99)</f>
        <v>1</v>
      </c>
    </row>
    <row r="100" spans="1:15" x14ac:dyDescent="0.25">
      <c r="A100" t="s">
        <v>279</v>
      </c>
      <c r="B100" t="s">
        <v>280</v>
      </c>
      <c r="C100" t="s">
        <v>299</v>
      </c>
      <c r="D100">
        <v>1</v>
      </c>
      <c r="E100" t="s">
        <v>297</v>
      </c>
      <c r="F100" t="s">
        <v>282</v>
      </c>
      <c r="G100" t="s">
        <v>298</v>
      </c>
      <c r="H100" s="1">
        <v>39766</v>
      </c>
      <c r="I100">
        <v>16</v>
      </c>
      <c r="J100" t="s">
        <v>14</v>
      </c>
      <c r="K100">
        <v>69</v>
      </c>
      <c r="L100" s="2">
        <f t="array" ref="L100">MAX(IF(($F$2:$F$1705=$F100)*($G$2:$G$1705=$G100),$K$2:$K$1705))</f>
        <v>73</v>
      </c>
      <c r="M100" s="2" t="s">
        <v>4730</v>
      </c>
      <c r="N100" s="2">
        <f>SUMIFS('query match counts'!$C:$C,'query match counts'!$A:$A,$F100,'query match counts'!$B:$B,$G100)</f>
        <v>4</v>
      </c>
      <c r="O100" s="2">
        <f>SUMIFS('query match counts'!$D:$D,'query match counts'!$A:$A,$F100,'query match counts'!$B:$B,$G100)</f>
        <v>1</v>
      </c>
    </row>
    <row r="101" spans="1:15" x14ac:dyDescent="0.25">
      <c r="A101" t="s">
        <v>279</v>
      </c>
      <c r="B101" t="s">
        <v>280</v>
      </c>
      <c r="C101" t="s">
        <v>300</v>
      </c>
      <c r="D101">
        <v>1</v>
      </c>
      <c r="E101" t="s">
        <v>301</v>
      </c>
      <c r="F101" t="s">
        <v>282</v>
      </c>
      <c r="G101" t="s">
        <v>298</v>
      </c>
      <c r="H101" s="1">
        <v>40508</v>
      </c>
      <c r="I101">
        <v>25</v>
      </c>
      <c r="J101" t="s">
        <v>14</v>
      </c>
      <c r="K101">
        <v>56</v>
      </c>
      <c r="L101" s="2">
        <f t="array" ref="L101">MAX(IF(($F$2:$F$1705=$F101)*($G$2:$G$1705=$G101),$K$2:$K$1705))</f>
        <v>73</v>
      </c>
      <c r="M101" s="2" t="s">
        <v>4730</v>
      </c>
      <c r="N101" s="2">
        <f>SUMIFS('query match counts'!$C:$C,'query match counts'!$A:$A,$F101,'query match counts'!$B:$B,$G101)</f>
        <v>4</v>
      </c>
      <c r="O101" s="2">
        <f>SUMIFS('query match counts'!$D:$D,'query match counts'!$A:$A,$F101,'query match counts'!$B:$B,$G101)</f>
        <v>1</v>
      </c>
    </row>
    <row r="102" spans="1:15" x14ac:dyDescent="0.25">
      <c r="A102" t="s">
        <v>279</v>
      </c>
      <c r="B102" t="s">
        <v>280</v>
      </c>
      <c r="C102" t="s">
        <v>302</v>
      </c>
      <c r="D102">
        <v>1</v>
      </c>
      <c r="E102" t="s">
        <v>303</v>
      </c>
      <c r="F102" t="s">
        <v>282</v>
      </c>
      <c r="G102" t="s">
        <v>298</v>
      </c>
      <c r="H102" s="1">
        <v>40137</v>
      </c>
      <c r="I102">
        <v>3</v>
      </c>
      <c r="J102" t="s">
        <v>14</v>
      </c>
      <c r="K102">
        <v>47</v>
      </c>
      <c r="L102" s="2">
        <f t="array" ref="L102">MAX(IF(($F$2:$F$1705=$F102)*($G$2:$G$1705=$G102),$K$2:$K$1705))</f>
        <v>73</v>
      </c>
      <c r="M102" s="2" t="s">
        <v>4730</v>
      </c>
      <c r="N102" s="2">
        <f>SUMIFS('query match counts'!$C:$C,'query match counts'!$A:$A,$F102,'query match counts'!$B:$B,$G102)</f>
        <v>4</v>
      </c>
      <c r="O102" s="2">
        <f>SUMIFS('query match counts'!$D:$D,'query match counts'!$A:$A,$F102,'query match counts'!$B:$B,$G102)</f>
        <v>1</v>
      </c>
    </row>
    <row r="103" spans="1:15" x14ac:dyDescent="0.25">
      <c r="A103" t="s">
        <v>279</v>
      </c>
      <c r="B103" t="s">
        <v>280</v>
      </c>
      <c r="C103" t="s">
        <v>304</v>
      </c>
      <c r="D103">
        <v>1</v>
      </c>
      <c r="E103" t="s">
        <v>305</v>
      </c>
      <c r="F103" t="s">
        <v>282</v>
      </c>
      <c r="G103" t="s">
        <v>305</v>
      </c>
      <c r="H103" s="1">
        <v>42483</v>
      </c>
      <c r="I103">
        <v>13</v>
      </c>
      <c r="J103" t="s">
        <v>14</v>
      </c>
      <c r="K103">
        <v>83</v>
      </c>
      <c r="L103" s="2">
        <f t="array" ref="L103">MAX(IF(($F$2:$F$1705=$F103)*($G$2:$G$1705=$G103),$K$2:$K$1705))</f>
        <v>83</v>
      </c>
      <c r="M103" s="2" t="s">
        <v>4731</v>
      </c>
      <c r="N103" s="2">
        <f>SUMIFS('query match counts'!$C:$C,'query match counts'!$A:$A,$F103,'query match counts'!$B:$B,$G103)</f>
        <v>2</v>
      </c>
      <c r="O103" s="2">
        <f>SUMIFS('query match counts'!$D:$D,'query match counts'!$A:$A,$F103,'query match counts'!$B:$B,$G103)</f>
        <v>1</v>
      </c>
    </row>
    <row r="104" spans="1:15" x14ac:dyDescent="0.25">
      <c r="A104" t="s">
        <v>279</v>
      </c>
      <c r="B104" t="s">
        <v>280</v>
      </c>
      <c r="C104" t="s">
        <v>306</v>
      </c>
      <c r="D104">
        <v>1</v>
      </c>
      <c r="E104" t="s">
        <v>305</v>
      </c>
      <c r="F104" t="s">
        <v>282</v>
      </c>
      <c r="G104" t="s">
        <v>305</v>
      </c>
      <c r="H104" s="1">
        <v>42483</v>
      </c>
      <c r="I104">
        <v>13</v>
      </c>
      <c r="J104" t="s">
        <v>14</v>
      </c>
      <c r="K104">
        <v>59</v>
      </c>
      <c r="L104" s="2">
        <f t="array" ref="L104">MAX(IF(($F$2:$F$1705=$F104)*($G$2:$G$1705=$G104),$K$2:$K$1705))</f>
        <v>83</v>
      </c>
      <c r="M104" s="2" t="s">
        <v>4730</v>
      </c>
      <c r="N104" s="2">
        <f>SUMIFS('query match counts'!$C:$C,'query match counts'!$A:$A,$F104,'query match counts'!$B:$B,$G104)</f>
        <v>2</v>
      </c>
      <c r="O104" s="2">
        <f>SUMIFS('query match counts'!$D:$D,'query match counts'!$A:$A,$F104,'query match counts'!$B:$B,$G104)</f>
        <v>1</v>
      </c>
    </row>
    <row r="105" spans="1:15" x14ac:dyDescent="0.25">
      <c r="A105" t="s">
        <v>307</v>
      </c>
      <c r="B105" t="s">
        <v>308</v>
      </c>
      <c r="C105" t="s">
        <v>309</v>
      </c>
      <c r="D105">
        <v>1</v>
      </c>
      <c r="E105" t="s">
        <v>310</v>
      </c>
      <c r="F105" t="s">
        <v>307</v>
      </c>
      <c r="G105" t="s">
        <v>311</v>
      </c>
      <c r="H105" s="1">
        <v>40179</v>
      </c>
      <c r="I105">
        <v>17</v>
      </c>
      <c r="J105" t="s">
        <v>14</v>
      </c>
      <c r="K105">
        <v>38</v>
      </c>
      <c r="L105" s="2">
        <f t="array" ref="L105">MAX(IF(($F$2:$F$1705=$F105)*($G$2:$G$1705=$G105),$K$2:$K$1705))</f>
        <v>43</v>
      </c>
      <c r="M105" s="2" t="s">
        <v>4730</v>
      </c>
      <c r="N105" s="2">
        <f>SUMIFS('query match counts'!$C:$C,'query match counts'!$A:$A,$F105,'query match counts'!$B:$B,$G105)</f>
        <v>3</v>
      </c>
      <c r="O105" s="2">
        <f>SUMIFS('query match counts'!$D:$D,'query match counts'!$A:$A,$F105,'query match counts'!$B:$B,$G105)</f>
        <v>1</v>
      </c>
    </row>
    <row r="106" spans="1:15" x14ac:dyDescent="0.25">
      <c r="A106" t="s">
        <v>307</v>
      </c>
      <c r="B106" t="s">
        <v>308</v>
      </c>
      <c r="C106" t="s">
        <v>312</v>
      </c>
      <c r="D106">
        <v>1</v>
      </c>
      <c r="E106" t="s">
        <v>313</v>
      </c>
      <c r="F106" t="s">
        <v>307</v>
      </c>
      <c r="G106" t="s">
        <v>311</v>
      </c>
      <c r="H106" s="1">
        <v>40179</v>
      </c>
      <c r="I106">
        <v>15</v>
      </c>
      <c r="J106" t="s">
        <v>14</v>
      </c>
      <c r="K106">
        <v>43</v>
      </c>
      <c r="L106" s="2">
        <f t="array" ref="L106">MAX(IF(($F$2:$F$1705=$F106)*($G$2:$G$1705=$G106),$K$2:$K$1705))</f>
        <v>43</v>
      </c>
      <c r="M106" s="2" t="s">
        <v>4731</v>
      </c>
      <c r="N106" s="2">
        <f>SUMIFS('query match counts'!$C:$C,'query match counts'!$A:$A,$F106,'query match counts'!$B:$B,$G106)</f>
        <v>3</v>
      </c>
      <c r="O106" s="2">
        <f>SUMIFS('query match counts'!$D:$D,'query match counts'!$A:$A,$F106,'query match counts'!$B:$B,$G106)</f>
        <v>1</v>
      </c>
    </row>
    <row r="107" spans="1:15" x14ac:dyDescent="0.25">
      <c r="A107" t="s">
        <v>307</v>
      </c>
      <c r="B107" t="s">
        <v>308</v>
      </c>
      <c r="C107" t="s">
        <v>314</v>
      </c>
      <c r="D107">
        <v>1</v>
      </c>
      <c r="E107" t="s">
        <v>313</v>
      </c>
      <c r="F107" t="s">
        <v>307</v>
      </c>
      <c r="G107" t="s">
        <v>311</v>
      </c>
      <c r="H107" s="1">
        <v>40179</v>
      </c>
      <c r="I107">
        <v>15</v>
      </c>
      <c r="J107" t="s">
        <v>14</v>
      </c>
      <c r="K107">
        <v>13</v>
      </c>
      <c r="L107" s="2">
        <f t="array" ref="L107">MAX(IF(($F$2:$F$1705=$F107)*($G$2:$G$1705=$G107),$K$2:$K$1705))</f>
        <v>43</v>
      </c>
      <c r="M107" s="2" t="s">
        <v>4730</v>
      </c>
      <c r="N107" s="2">
        <f>SUMIFS('query match counts'!$C:$C,'query match counts'!$A:$A,$F107,'query match counts'!$B:$B,$G107)</f>
        <v>3</v>
      </c>
      <c r="O107" s="2">
        <f>SUMIFS('query match counts'!$D:$D,'query match counts'!$A:$A,$F107,'query match counts'!$B:$B,$G107)</f>
        <v>1</v>
      </c>
    </row>
    <row r="108" spans="1:15" x14ac:dyDescent="0.25">
      <c r="A108" t="s">
        <v>315</v>
      </c>
      <c r="B108" t="s">
        <v>316</v>
      </c>
      <c r="C108" t="s">
        <v>317</v>
      </c>
      <c r="D108">
        <v>1</v>
      </c>
      <c r="E108" t="s">
        <v>318</v>
      </c>
      <c r="F108" t="s">
        <v>315</v>
      </c>
      <c r="G108" t="s">
        <v>318</v>
      </c>
      <c r="H108" s="1">
        <v>42059</v>
      </c>
      <c r="I108">
        <v>12</v>
      </c>
      <c r="J108" t="s">
        <v>14</v>
      </c>
      <c r="K108">
        <v>71</v>
      </c>
      <c r="L108" s="2">
        <f t="array" ref="L108">MAX(IF(($F$2:$F$1705=$F108)*($G$2:$G$1705=$G108),$K$2:$K$1705))</f>
        <v>71</v>
      </c>
      <c r="M108" s="2" t="s">
        <v>4731</v>
      </c>
      <c r="N108" s="2">
        <f>SUMIFS('query match counts'!$C:$C,'query match counts'!$A:$A,$F108,'query match counts'!$B:$B,$G108)</f>
        <v>4</v>
      </c>
      <c r="O108" s="2">
        <f>SUMIFS('query match counts'!$D:$D,'query match counts'!$A:$A,$F108,'query match counts'!$B:$B,$G108)</f>
        <v>1</v>
      </c>
    </row>
    <row r="109" spans="1:15" x14ac:dyDescent="0.25">
      <c r="A109" t="s">
        <v>315</v>
      </c>
      <c r="B109" t="s">
        <v>316</v>
      </c>
      <c r="C109" t="s">
        <v>319</v>
      </c>
      <c r="D109">
        <v>1</v>
      </c>
      <c r="E109" t="s">
        <v>320</v>
      </c>
      <c r="F109" t="s">
        <v>315</v>
      </c>
      <c r="G109" t="s">
        <v>318</v>
      </c>
      <c r="H109" s="1">
        <v>42059</v>
      </c>
      <c r="I109">
        <v>15</v>
      </c>
      <c r="J109" t="s">
        <v>14</v>
      </c>
      <c r="K109">
        <v>59</v>
      </c>
      <c r="L109" s="2">
        <f t="array" ref="L109">MAX(IF(($F$2:$F$1705=$F109)*($G$2:$G$1705=$G109),$K$2:$K$1705))</f>
        <v>71</v>
      </c>
      <c r="M109" s="2" t="s">
        <v>4730</v>
      </c>
      <c r="N109" s="2">
        <f>SUMIFS('query match counts'!$C:$C,'query match counts'!$A:$A,$F109,'query match counts'!$B:$B,$G109)</f>
        <v>4</v>
      </c>
      <c r="O109" s="2">
        <f>SUMIFS('query match counts'!$D:$D,'query match counts'!$A:$A,$F109,'query match counts'!$B:$B,$G109)</f>
        <v>1</v>
      </c>
    </row>
    <row r="110" spans="1:15" x14ac:dyDescent="0.25">
      <c r="A110" t="s">
        <v>315</v>
      </c>
      <c r="B110" t="s">
        <v>316</v>
      </c>
      <c r="C110" t="s">
        <v>321</v>
      </c>
      <c r="D110">
        <v>1</v>
      </c>
      <c r="E110" t="s">
        <v>318</v>
      </c>
      <c r="F110" t="s">
        <v>315</v>
      </c>
      <c r="G110" t="s">
        <v>318</v>
      </c>
      <c r="H110" s="1">
        <v>42059</v>
      </c>
      <c r="I110">
        <v>12</v>
      </c>
      <c r="J110" t="s">
        <v>14</v>
      </c>
      <c r="K110">
        <v>34</v>
      </c>
      <c r="L110" s="2">
        <f t="array" ref="L110">MAX(IF(($F$2:$F$1705=$F110)*($G$2:$G$1705=$G110),$K$2:$K$1705))</f>
        <v>71</v>
      </c>
      <c r="M110" s="2" t="s">
        <v>4730</v>
      </c>
      <c r="N110" s="2">
        <f>SUMIFS('query match counts'!$C:$C,'query match counts'!$A:$A,$F110,'query match counts'!$B:$B,$G110)</f>
        <v>4</v>
      </c>
      <c r="O110" s="2">
        <f>SUMIFS('query match counts'!$D:$D,'query match counts'!$A:$A,$F110,'query match counts'!$B:$B,$G110)</f>
        <v>1</v>
      </c>
    </row>
    <row r="111" spans="1:15" x14ac:dyDescent="0.25">
      <c r="A111" t="s">
        <v>315</v>
      </c>
      <c r="B111" t="s">
        <v>316</v>
      </c>
      <c r="C111" t="s">
        <v>322</v>
      </c>
      <c r="D111">
        <v>1</v>
      </c>
      <c r="E111" t="s">
        <v>320</v>
      </c>
      <c r="F111" t="s">
        <v>315</v>
      </c>
      <c r="G111" t="s">
        <v>318</v>
      </c>
      <c r="H111" s="1">
        <v>42059</v>
      </c>
      <c r="I111">
        <v>15</v>
      </c>
      <c r="J111" t="s">
        <v>14</v>
      </c>
      <c r="K111">
        <v>35</v>
      </c>
      <c r="L111" s="2">
        <f t="array" ref="L111">MAX(IF(($F$2:$F$1705=$F111)*($G$2:$G$1705=$G111),$K$2:$K$1705))</f>
        <v>71</v>
      </c>
      <c r="M111" s="2" t="s">
        <v>4730</v>
      </c>
      <c r="N111" s="2">
        <f>SUMIFS('query match counts'!$C:$C,'query match counts'!$A:$A,$F111,'query match counts'!$B:$B,$G111)</f>
        <v>4</v>
      </c>
      <c r="O111" s="2">
        <f>SUMIFS('query match counts'!$D:$D,'query match counts'!$A:$A,$F111,'query match counts'!$B:$B,$G111)</f>
        <v>1</v>
      </c>
    </row>
    <row r="112" spans="1:15" x14ac:dyDescent="0.25">
      <c r="A112" t="s">
        <v>315</v>
      </c>
      <c r="B112" t="s">
        <v>316</v>
      </c>
      <c r="C112" t="s">
        <v>323</v>
      </c>
      <c r="D112">
        <v>1</v>
      </c>
      <c r="E112" t="s">
        <v>324</v>
      </c>
      <c r="F112" t="s">
        <v>315</v>
      </c>
      <c r="G112" t="s">
        <v>324</v>
      </c>
      <c r="H112" s="1">
        <v>42769</v>
      </c>
      <c r="I112">
        <v>14</v>
      </c>
      <c r="J112" t="s">
        <v>14</v>
      </c>
      <c r="K112">
        <v>74</v>
      </c>
      <c r="L112" s="2">
        <f t="array" ref="L112">MAX(IF(($F$2:$F$1705=$F112)*($G$2:$G$1705=$G112),$K$2:$K$1705))</f>
        <v>74</v>
      </c>
      <c r="M112" s="2" t="s">
        <v>4731</v>
      </c>
      <c r="N112" s="2">
        <f>SUMIFS('query match counts'!$C:$C,'query match counts'!$A:$A,$F112,'query match counts'!$B:$B,$G112)</f>
        <v>2</v>
      </c>
      <c r="O112" s="2">
        <f>SUMIFS('query match counts'!$D:$D,'query match counts'!$A:$A,$F112,'query match counts'!$B:$B,$G112)</f>
        <v>1</v>
      </c>
    </row>
    <row r="113" spans="1:15" x14ac:dyDescent="0.25">
      <c r="A113" t="s">
        <v>315</v>
      </c>
      <c r="B113" t="s">
        <v>316</v>
      </c>
      <c r="C113" t="s">
        <v>325</v>
      </c>
      <c r="D113">
        <v>1</v>
      </c>
      <c r="E113" t="s">
        <v>324</v>
      </c>
      <c r="F113" t="s">
        <v>315</v>
      </c>
      <c r="G113" t="s">
        <v>324</v>
      </c>
      <c r="H113" s="1">
        <v>42768</v>
      </c>
      <c r="I113">
        <v>14</v>
      </c>
      <c r="J113" t="s">
        <v>14</v>
      </c>
      <c r="K113">
        <v>43</v>
      </c>
      <c r="L113" s="2">
        <f t="array" ref="L113">MAX(IF(($F$2:$F$1705=$F113)*($G$2:$G$1705=$G113),$K$2:$K$1705))</f>
        <v>74</v>
      </c>
      <c r="M113" s="2" t="s">
        <v>4730</v>
      </c>
      <c r="N113" s="2">
        <f>SUMIFS('query match counts'!$C:$C,'query match counts'!$A:$A,$F113,'query match counts'!$B:$B,$G113)</f>
        <v>2</v>
      </c>
      <c r="O113" s="2">
        <f>SUMIFS('query match counts'!$D:$D,'query match counts'!$A:$A,$F113,'query match counts'!$B:$B,$G113)</f>
        <v>1</v>
      </c>
    </row>
    <row r="114" spans="1:15" x14ac:dyDescent="0.25">
      <c r="A114" t="s">
        <v>326</v>
      </c>
      <c r="B114" t="s">
        <v>327</v>
      </c>
      <c r="C114" t="s">
        <v>328</v>
      </c>
      <c r="D114">
        <v>1</v>
      </c>
      <c r="E114" t="s">
        <v>329</v>
      </c>
      <c r="F114" t="s">
        <v>326</v>
      </c>
      <c r="G114" t="s">
        <v>329</v>
      </c>
      <c r="H114" s="1">
        <v>41142</v>
      </c>
      <c r="I114">
        <v>12</v>
      </c>
      <c r="J114" t="s">
        <v>14</v>
      </c>
      <c r="K114">
        <v>36</v>
      </c>
      <c r="L114" s="2">
        <f t="array" ref="L114">MAX(IF(($F$2:$F$1705=$F114)*($G$2:$G$1705=$G114),$K$2:$K$1705))</f>
        <v>36</v>
      </c>
      <c r="M114" s="2" t="s">
        <v>4731</v>
      </c>
      <c r="N114" s="2">
        <f>SUMIFS('query match counts'!$C:$C,'query match counts'!$A:$A,$F114,'query match counts'!$B:$B,$G114)</f>
        <v>2</v>
      </c>
      <c r="O114" s="2">
        <f>SUMIFS('query match counts'!$D:$D,'query match counts'!$A:$A,$F114,'query match counts'!$B:$B,$G114)</f>
        <v>1</v>
      </c>
    </row>
    <row r="115" spans="1:15" x14ac:dyDescent="0.25">
      <c r="A115" t="s">
        <v>326</v>
      </c>
      <c r="B115" t="s">
        <v>327</v>
      </c>
      <c r="C115" t="s">
        <v>330</v>
      </c>
      <c r="D115">
        <v>1</v>
      </c>
      <c r="E115" t="s">
        <v>329</v>
      </c>
      <c r="F115" t="s">
        <v>326</v>
      </c>
      <c r="G115" t="s">
        <v>329</v>
      </c>
      <c r="H115" s="1">
        <v>41142</v>
      </c>
      <c r="I115">
        <v>13</v>
      </c>
      <c r="J115" t="s">
        <v>14</v>
      </c>
      <c r="K115">
        <v>21</v>
      </c>
      <c r="L115" s="2">
        <f t="array" ref="L115">MAX(IF(($F$2:$F$1705=$F115)*($G$2:$G$1705=$G115),$K$2:$K$1705))</f>
        <v>36</v>
      </c>
      <c r="M115" s="2" t="s">
        <v>4730</v>
      </c>
      <c r="N115" s="2">
        <f>SUMIFS('query match counts'!$C:$C,'query match counts'!$A:$A,$F115,'query match counts'!$B:$B,$G115)</f>
        <v>2</v>
      </c>
      <c r="O115" s="2">
        <f>SUMIFS('query match counts'!$D:$D,'query match counts'!$A:$A,$F115,'query match counts'!$B:$B,$G115)</f>
        <v>1</v>
      </c>
    </row>
    <row r="116" spans="1:15" x14ac:dyDescent="0.25">
      <c r="A116" t="s">
        <v>331</v>
      </c>
      <c r="B116" t="s">
        <v>332</v>
      </c>
      <c r="C116" t="s">
        <v>333</v>
      </c>
      <c r="D116">
        <v>1</v>
      </c>
      <c r="E116" t="s">
        <v>334</v>
      </c>
      <c r="F116" t="s">
        <v>331</v>
      </c>
      <c r="G116" t="s">
        <v>334</v>
      </c>
      <c r="H116" s="1">
        <v>43553</v>
      </c>
      <c r="I116">
        <v>14</v>
      </c>
      <c r="J116" t="s">
        <v>14</v>
      </c>
      <c r="K116">
        <v>100</v>
      </c>
      <c r="L116" s="2">
        <f t="array" ref="L116">MAX(IF(($F$2:$F$1705=$F116)*($G$2:$G$1705=$G116),$K$2:$K$1705))</f>
        <v>100</v>
      </c>
      <c r="M116" s="2" t="s">
        <v>4731</v>
      </c>
      <c r="N116" s="2">
        <f>SUMIFS('query match counts'!$C:$C,'query match counts'!$A:$A,$F116,'query match counts'!$B:$B,$G116)</f>
        <v>1</v>
      </c>
      <c r="O116" s="2">
        <f>SUMIFS('query match counts'!$D:$D,'query match counts'!$A:$A,$F116,'query match counts'!$B:$B,$G116)</f>
        <v>1</v>
      </c>
    </row>
    <row r="117" spans="1:15" x14ac:dyDescent="0.25">
      <c r="A117" t="s">
        <v>335</v>
      </c>
      <c r="B117" t="s">
        <v>336</v>
      </c>
      <c r="C117" t="s">
        <v>337</v>
      </c>
      <c r="D117">
        <v>1</v>
      </c>
      <c r="E117" t="s">
        <v>338</v>
      </c>
      <c r="F117" t="s">
        <v>335</v>
      </c>
      <c r="G117" t="s">
        <v>338</v>
      </c>
      <c r="H117">
        <v>1992</v>
      </c>
      <c r="I117">
        <v>10</v>
      </c>
      <c r="J117" t="s">
        <v>14</v>
      </c>
      <c r="K117">
        <v>60</v>
      </c>
      <c r="L117" s="2">
        <f t="array" ref="L117">MAX(IF(($F$2:$F$1705=$F117)*($G$2:$G$1705=$G117),$K$2:$K$1705))</f>
        <v>60</v>
      </c>
      <c r="M117" s="2" t="s">
        <v>4731</v>
      </c>
      <c r="N117" s="2">
        <f>SUMIFS('query match counts'!$C:$C,'query match counts'!$A:$A,$F117,'query match counts'!$B:$B,$G117)</f>
        <v>1</v>
      </c>
      <c r="O117" s="2">
        <f>SUMIFS('query match counts'!$D:$D,'query match counts'!$A:$A,$F117,'query match counts'!$B:$B,$G117)</f>
        <v>1</v>
      </c>
    </row>
    <row r="118" spans="1:15" x14ac:dyDescent="0.25">
      <c r="A118" t="s">
        <v>339</v>
      </c>
      <c r="B118" t="s">
        <v>340</v>
      </c>
      <c r="C118" t="s">
        <v>341</v>
      </c>
      <c r="D118">
        <v>1</v>
      </c>
      <c r="E118" t="s">
        <v>342</v>
      </c>
      <c r="F118" t="s">
        <v>343</v>
      </c>
      <c r="G118" t="s">
        <v>342</v>
      </c>
      <c r="H118" s="1">
        <v>42024</v>
      </c>
      <c r="I118">
        <v>9</v>
      </c>
      <c r="J118" t="s">
        <v>14</v>
      </c>
      <c r="K118">
        <v>34</v>
      </c>
      <c r="L118" s="2">
        <f t="array" ref="L118">MAX(IF(($F$2:$F$1705=$F118)*($G$2:$G$1705=$G118),$K$2:$K$1705))</f>
        <v>34</v>
      </c>
      <c r="M118" s="2" t="s">
        <v>4731</v>
      </c>
      <c r="N118" s="2">
        <f>SUMIFS('query match counts'!$C:$C,'query match counts'!$A:$A,$F118,'query match counts'!$B:$B,$G118)</f>
        <v>3</v>
      </c>
      <c r="O118" s="2">
        <f>SUMIFS('query match counts'!$D:$D,'query match counts'!$A:$A,$F118,'query match counts'!$B:$B,$G118)</f>
        <v>1</v>
      </c>
    </row>
    <row r="119" spans="1:15" x14ac:dyDescent="0.25">
      <c r="A119" t="s">
        <v>339</v>
      </c>
      <c r="B119" t="s">
        <v>340</v>
      </c>
      <c r="C119" t="s">
        <v>344</v>
      </c>
      <c r="D119">
        <v>1</v>
      </c>
      <c r="E119" t="s">
        <v>345</v>
      </c>
      <c r="F119" t="s">
        <v>343</v>
      </c>
      <c r="G119" t="s">
        <v>342</v>
      </c>
      <c r="H119" s="1">
        <v>42566</v>
      </c>
      <c r="I119">
        <v>13</v>
      </c>
      <c r="J119" t="s">
        <v>14</v>
      </c>
      <c r="K119">
        <v>21</v>
      </c>
      <c r="L119" s="2">
        <f t="array" ref="L119">MAX(IF(($F$2:$F$1705=$F119)*($G$2:$G$1705=$G119),$K$2:$K$1705))</f>
        <v>34</v>
      </c>
      <c r="M119" s="2" t="s">
        <v>4730</v>
      </c>
      <c r="N119" s="2">
        <f>SUMIFS('query match counts'!$C:$C,'query match counts'!$A:$A,$F119,'query match counts'!$B:$B,$G119)</f>
        <v>3</v>
      </c>
      <c r="O119" s="2">
        <f>SUMIFS('query match counts'!$D:$D,'query match counts'!$A:$A,$F119,'query match counts'!$B:$B,$G119)</f>
        <v>1</v>
      </c>
    </row>
    <row r="120" spans="1:15" x14ac:dyDescent="0.25">
      <c r="A120" t="s">
        <v>339</v>
      </c>
      <c r="B120" t="s">
        <v>340</v>
      </c>
      <c r="C120" t="s">
        <v>346</v>
      </c>
      <c r="D120">
        <v>1</v>
      </c>
      <c r="E120" t="s">
        <v>347</v>
      </c>
      <c r="F120" t="s">
        <v>343</v>
      </c>
      <c r="G120" t="s">
        <v>342</v>
      </c>
      <c r="H120" s="1">
        <v>42314</v>
      </c>
      <c r="I120">
        <v>9</v>
      </c>
      <c r="J120" t="s">
        <v>14</v>
      </c>
      <c r="K120">
        <v>18</v>
      </c>
      <c r="L120" s="2">
        <f t="array" ref="L120">MAX(IF(($F$2:$F$1705=$F120)*($G$2:$G$1705=$G120),$K$2:$K$1705))</f>
        <v>34</v>
      </c>
      <c r="M120" s="2" t="s">
        <v>4730</v>
      </c>
      <c r="N120" s="2">
        <f>SUMIFS('query match counts'!$C:$C,'query match counts'!$A:$A,$F120,'query match counts'!$B:$B,$G120)</f>
        <v>3</v>
      </c>
      <c r="O120" s="2">
        <f>SUMIFS('query match counts'!$D:$D,'query match counts'!$A:$A,$F120,'query match counts'!$B:$B,$G120)</f>
        <v>1</v>
      </c>
    </row>
    <row r="121" spans="1:15" x14ac:dyDescent="0.25">
      <c r="A121" t="s">
        <v>348</v>
      </c>
      <c r="B121" t="s">
        <v>349</v>
      </c>
      <c r="C121" t="s">
        <v>350</v>
      </c>
      <c r="D121">
        <v>1</v>
      </c>
      <c r="E121" t="s">
        <v>351</v>
      </c>
      <c r="F121" t="s">
        <v>348</v>
      </c>
      <c r="G121" t="s">
        <v>352</v>
      </c>
      <c r="H121" s="1">
        <v>41359</v>
      </c>
      <c r="I121">
        <v>14</v>
      </c>
      <c r="J121" t="s">
        <v>14</v>
      </c>
      <c r="K121">
        <v>65</v>
      </c>
      <c r="L121" s="2">
        <f t="array" ref="L121">MAX(IF(($F$2:$F$1705=$F121)*($G$2:$G$1705=$G121),$K$2:$K$1705))</f>
        <v>65</v>
      </c>
      <c r="M121" s="2" t="s">
        <v>4731</v>
      </c>
      <c r="N121" s="2">
        <f>SUMIFS('query match counts'!$C:$C,'query match counts'!$A:$A,$F121,'query match counts'!$B:$B,$G121)</f>
        <v>1</v>
      </c>
      <c r="O121" s="2">
        <f>SUMIFS('query match counts'!$D:$D,'query match counts'!$A:$A,$F121,'query match counts'!$B:$B,$G121)</f>
        <v>1</v>
      </c>
    </row>
    <row r="122" spans="1:15" x14ac:dyDescent="0.25">
      <c r="A122" t="s">
        <v>353</v>
      </c>
      <c r="B122" t="s">
        <v>354</v>
      </c>
      <c r="C122" t="s">
        <v>355</v>
      </c>
      <c r="D122">
        <v>1</v>
      </c>
      <c r="E122" t="s">
        <v>353</v>
      </c>
      <c r="F122" t="s">
        <v>356</v>
      </c>
      <c r="G122" t="s">
        <v>356</v>
      </c>
      <c r="H122" s="1">
        <v>37622</v>
      </c>
      <c r="I122">
        <v>15</v>
      </c>
      <c r="J122" t="s">
        <v>14</v>
      </c>
      <c r="K122">
        <v>62</v>
      </c>
      <c r="L122" s="2">
        <f t="array" ref="L122">MAX(IF(($F$2:$F$1705=$F122)*($G$2:$G$1705=$G122),$K$2:$K$1705))</f>
        <v>70</v>
      </c>
      <c r="M122" s="2" t="s">
        <v>4730</v>
      </c>
      <c r="N122" s="2">
        <f>SUMIFS('query match counts'!$C:$C,'query match counts'!$A:$A,$F122,'query match counts'!$B:$B,$G122)</f>
        <v>3</v>
      </c>
      <c r="O122" s="2">
        <f>SUMIFS('query match counts'!$D:$D,'query match counts'!$A:$A,$F122,'query match counts'!$B:$B,$G122)</f>
        <v>1</v>
      </c>
    </row>
    <row r="123" spans="1:15" x14ac:dyDescent="0.25">
      <c r="A123" t="s">
        <v>353</v>
      </c>
      <c r="B123" t="s">
        <v>354</v>
      </c>
      <c r="C123" t="s">
        <v>357</v>
      </c>
      <c r="D123">
        <v>1</v>
      </c>
      <c r="E123" t="s">
        <v>353</v>
      </c>
      <c r="F123" t="s">
        <v>356</v>
      </c>
      <c r="G123" t="s">
        <v>356</v>
      </c>
      <c r="H123" s="1">
        <v>37926</v>
      </c>
      <c r="I123">
        <v>16</v>
      </c>
      <c r="J123" t="s">
        <v>14</v>
      </c>
      <c r="K123">
        <v>70</v>
      </c>
      <c r="L123" s="2">
        <f t="array" ref="L123">MAX(IF(($F$2:$F$1705=$F123)*($G$2:$G$1705=$G123),$K$2:$K$1705))</f>
        <v>70</v>
      </c>
      <c r="M123" s="2" t="s">
        <v>4731</v>
      </c>
      <c r="N123" s="2">
        <f>SUMIFS('query match counts'!$C:$C,'query match counts'!$A:$A,$F123,'query match counts'!$B:$B,$G123)</f>
        <v>3</v>
      </c>
      <c r="O123" s="2">
        <f>SUMIFS('query match counts'!$D:$D,'query match counts'!$A:$A,$F123,'query match counts'!$B:$B,$G123)</f>
        <v>1</v>
      </c>
    </row>
    <row r="124" spans="1:15" x14ac:dyDescent="0.25">
      <c r="A124" t="s">
        <v>353</v>
      </c>
      <c r="B124" t="s">
        <v>354</v>
      </c>
      <c r="C124" t="s">
        <v>358</v>
      </c>
      <c r="D124">
        <v>1</v>
      </c>
      <c r="E124" t="s">
        <v>359</v>
      </c>
      <c r="F124" t="s">
        <v>356</v>
      </c>
      <c r="G124" t="s">
        <v>356</v>
      </c>
      <c r="H124" s="1">
        <v>40544</v>
      </c>
      <c r="I124">
        <v>40</v>
      </c>
      <c r="J124" t="s">
        <v>14</v>
      </c>
      <c r="K124">
        <v>46</v>
      </c>
      <c r="L124" s="2">
        <f t="array" ref="L124">MAX(IF(($F$2:$F$1705=$F124)*($G$2:$G$1705=$G124),$K$2:$K$1705))</f>
        <v>70</v>
      </c>
      <c r="M124" s="2" t="s">
        <v>4730</v>
      </c>
      <c r="N124" s="2">
        <f>SUMIFS('query match counts'!$C:$C,'query match counts'!$A:$A,$F124,'query match counts'!$B:$B,$G124)</f>
        <v>3</v>
      </c>
      <c r="O124" s="2">
        <f>SUMIFS('query match counts'!$D:$D,'query match counts'!$A:$A,$F124,'query match counts'!$B:$B,$G124)</f>
        <v>1</v>
      </c>
    </row>
    <row r="125" spans="1:15" x14ac:dyDescent="0.25">
      <c r="A125" t="s">
        <v>360</v>
      </c>
      <c r="B125" t="s">
        <v>361</v>
      </c>
      <c r="C125" t="s">
        <v>362</v>
      </c>
      <c r="D125">
        <v>1</v>
      </c>
      <c r="E125" t="s">
        <v>363</v>
      </c>
      <c r="F125" t="s">
        <v>360</v>
      </c>
      <c r="G125" t="s">
        <v>364</v>
      </c>
      <c r="H125" s="1">
        <v>24278</v>
      </c>
      <c r="I125">
        <v>14</v>
      </c>
      <c r="J125" t="s">
        <v>14</v>
      </c>
      <c r="K125">
        <v>57</v>
      </c>
      <c r="L125" s="2">
        <f t="array" ref="L125">MAX(IF(($F$2:$F$1705=$F125)*($G$2:$G$1705=$G125),$K$2:$K$1705))</f>
        <v>57</v>
      </c>
      <c r="M125" s="2" t="s">
        <v>4731</v>
      </c>
      <c r="N125" s="2">
        <f>SUMIFS('query match counts'!$C:$C,'query match counts'!$A:$A,$F125,'query match counts'!$B:$B,$G125)</f>
        <v>1</v>
      </c>
      <c r="O125" s="2">
        <f>SUMIFS('query match counts'!$D:$D,'query match counts'!$A:$A,$F125,'query match counts'!$B:$B,$G125)</f>
        <v>1</v>
      </c>
    </row>
    <row r="126" spans="1:15" x14ac:dyDescent="0.25">
      <c r="A126" t="s">
        <v>360</v>
      </c>
      <c r="B126" t="s">
        <v>361</v>
      </c>
      <c r="C126" t="s">
        <v>365</v>
      </c>
      <c r="D126">
        <v>1</v>
      </c>
      <c r="E126" t="s">
        <v>366</v>
      </c>
      <c r="F126" t="s">
        <v>360</v>
      </c>
      <c r="G126" t="s">
        <v>367</v>
      </c>
      <c r="H126" s="1">
        <v>27411</v>
      </c>
      <c r="I126">
        <v>10</v>
      </c>
      <c r="J126" t="s">
        <v>14</v>
      </c>
      <c r="K126">
        <v>63</v>
      </c>
      <c r="L126" s="2">
        <f t="array" ref="L126">MAX(IF(($F$2:$F$1705=$F126)*($G$2:$G$1705=$G126),$K$2:$K$1705))</f>
        <v>63</v>
      </c>
      <c r="M126" s="2" t="s">
        <v>4731</v>
      </c>
      <c r="N126" s="2">
        <f>SUMIFS('query match counts'!$C:$C,'query match counts'!$A:$A,$F126,'query match counts'!$B:$B,$G126)</f>
        <v>1</v>
      </c>
      <c r="O126" s="2">
        <f>SUMIFS('query match counts'!$D:$D,'query match counts'!$A:$A,$F126,'query match counts'!$B:$B,$G126)</f>
        <v>1</v>
      </c>
    </row>
    <row r="127" spans="1:15" x14ac:dyDescent="0.25">
      <c r="A127" t="s">
        <v>360</v>
      </c>
      <c r="B127" t="s">
        <v>361</v>
      </c>
      <c r="C127" t="s">
        <v>368</v>
      </c>
      <c r="D127">
        <v>1</v>
      </c>
      <c r="E127" t="s">
        <v>369</v>
      </c>
      <c r="F127" t="s">
        <v>360</v>
      </c>
      <c r="G127" t="s">
        <v>369</v>
      </c>
      <c r="H127" s="1">
        <v>23823</v>
      </c>
      <c r="I127">
        <v>11</v>
      </c>
      <c r="J127" t="s">
        <v>14</v>
      </c>
      <c r="K127">
        <v>61</v>
      </c>
      <c r="L127" s="2">
        <f t="array" ref="L127">MAX(IF(($F$2:$F$1705=$F127)*($G$2:$G$1705=$G127),$K$2:$K$1705))</f>
        <v>61</v>
      </c>
      <c r="M127" s="2" t="s">
        <v>4731</v>
      </c>
      <c r="N127" s="2">
        <f>SUMIFS('query match counts'!$C:$C,'query match counts'!$A:$A,$F127,'query match counts'!$B:$B,$G127)</f>
        <v>1</v>
      </c>
      <c r="O127" s="2">
        <f>SUMIFS('query match counts'!$D:$D,'query match counts'!$A:$A,$F127,'query match counts'!$B:$B,$G127)</f>
        <v>1</v>
      </c>
    </row>
    <row r="128" spans="1:15" x14ac:dyDescent="0.25">
      <c r="A128" t="s">
        <v>360</v>
      </c>
      <c r="B128" t="s">
        <v>361</v>
      </c>
      <c r="C128" t="s">
        <v>370</v>
      </c>
      <c r="D128">
        <v>1</v>
      </c>
      <c r="E128" t="s">
        <v>371</v>
      </c>
      <c r="F128" t="s">
        <v>360</v>
      </c>
      <c r="G128" t="s">
        <v>371</v>
      </c>
      <c r="H128" s="1">
        <v>23984</v>
      </c>
      <c r="I128">
        <v>9</v>
      </c>
      <c r="J128" t="s">
        <v>14</v>
      </c>
      <c r="K128">
        <v>65</v>
      </c>
      <c r="L128" s="2">
        <f t="array" ref="L128">MAX(IF(($F$2:$F$1705=$F128)*($G$2:$G$1705=$G128),$K$2:$K$1705))</f>
        <v>65</v>
      </c>
      <c r="M128" s="2" t="s">
        <v>4731</v>
      </c>
      <c r="N128" s="2">
        <f>SUMIFS('query match counts'!$C:$C,'query match counts'!$A:$A,$F128,'query match counts'!$B:$B,$G128)</f>
        <v>1</v>
      </c>
      <c r="O128" s="2">
        <f>SUMIFS('query match counts'!$D:$D,'query match counts'!$A:$A,$F128,'query match counts'!$B:$B,$G128)</f>
        <v>1</v>
      </c>
    </row>
    <row r="129" spans="1:15" x14ac:dyDescent="0.25">
      <c r="A129" t="s">
        <v>360</v>
      </c>
      <c r="B129" t="s">
        <v>361</v>
      </c>
      <c r="C129" t="s">
        <v>372</v>
      </c>
      <c r="D129">
        <v>1</v>
      </c>
      <c r="E129" t="s">
        <v>373</v>
      </c>
      <c r="F129" t="s">
        <v>360</v>
      </c>
      <c r="G129" t="s">
        <v>373</v>
      </c>
      <c r="H129" s="1">
        <v>41162</v>
      </c>
      <c r="I129">
        <v>10</v>
      </c>
      <c r="J129" t="s">
        <v>14</v>
      </c>
      <c r="K129">
        <v>41</v>
      </c>
      <c r="L129" s="2">
        <f t="array" ref="L129">MAX(IF(($F$2:$F$1705=$F129)*($G$2:$G$1705=$G129),$K$2:$K$1705))</f>
        <v>41</v>
      </c>
      <c r="M129" s="2" t="s">
        <v>4731</v>
      </c>
      <c r="N129" s="2">
        <f>SUMIFS('query match counts'!$C:$C,'query match counts'!$A:$A,$F129,'query match counts'!$B:$B,$G129)</f>
        <v>1</v>
      </c>
      <c r="O129" s="2">
        <f>SUMIFS('query match counts'!$D:$D,'query match counts'!$A:$A,$F129,'query match counts'!$B:$B,$G129)</f>
        <v>1</v>
      </c>
    </row>
    <row r="130" spans="1:15" x14ac:dyDescent="0.25">
      <c r="A130" t="s">
        <v>374</v>
      </c>
      <c r="B130" t="s">
        <v>375</v>
      </c>
      <c r="C130" t="s">
        <v>376</v>
      </c>
      <c r="D130">
        <v>1</v>
      </c>
      <c r="E130" t="s">
        <v>377</v>
      </c>
      <c r="F130" t="s">
        <v>374</v>
      </c>
      <c r="G130" t="s">
        <v>378</v>
      </c>
      <c r="H130" s="1">
        <v>37257</v>
      </c>
      <c r="I130">
        <v>16</v>
      </c>
      <c r="J130" t="s">
        <v>14</v>
      </c>
      <c r="K130">
        <v>59</v>
      </c>
      <c r="L130" s="2">
        <f t="array" ref="L130">MAX(IF(($F$2:$F$1705=$F130)*($G$2:$G$1705=$G130),$K$2:$K$1705))</f>
        <v>59</v>
      </c>
      <c r="M130" s="2" t="s">
        <v>4731</v>
      </c>
      <c r="N130" s="2">
        <f>SUMIFS('query match counts'!$C:$C,'query match counts'!$A:$A,$F130,'query match counts'!$B:$B,$G130)</f>
        <v>1</v>
      </c>
      <c r="O130" s="2">
        <f>SUMIFS('query match counts'!$D:$D,'query match counts'!$A:$A,$F130,'query match counts'!$B:$B,$G130)</f>
        <v>1</v>
      </c>
    </row>
    <row r="131" spans="1:15" x14ac:dyDescent="0.25">
      <c r="A131" t="s">
        <v>379</v>
      </c>
      <c r="B131" t="s">
        <v>380</v>
      </c>
      <c r="C131" t="s">
        <v>381</v>
      </c>
      <c r="D131">
        <v>1</v>
      </c>
      <c r="E131" t="s">
        <v>382</v>
      </c>
      <c r="F131" t="s">
        <v>379</v>
      </c>
      <c r="G131" t="s">
        <v>382</v>
      </c>
      <c r="H131" s="1">
        <v>42643</v>
      </c>
      <c r="I131">
        <v>10</v>
      </c>
      <c r="J131" t="s">
        <v>14</v>
      </c>
      <c r="K131">
        <v>68</v>
      </c>
      <c r="L131" s="2">
        <f t="array" ref="L131">MAX(IF(($F$2:$F$1705=$F131)*($G$2:$G$1705=$G131),$K$2:$K$1705))</f>
        <v>68</v>
      </c>
      <c r="M131" s="2" t="s">
        <v>4731</v>
      </c>
      <c r="N131" s="2">
        <f>SUMIFS('query match counts'!$C:$C,'query match counts'!$A:$A,$F131,'query match counts'!$B:$B,$G131)</f>
        <v>1</v>
      </c>
      <c r="O131" s="2">
        <f>SUMIFS('query match counts'!$D:$D,'query match counts'!$A:$A,$F131,'query match counts'!$B:$B,$G131)</f>
        <v>1</v>
      </c>
    </row>
    <row r="132" spans="1:15" x14ac:dyDescent="0.25">
      <c r="A132" t="s">
        <v>379</v>
      </c>
      <c r="B132" t="s">
        <v>380</v>
      </c>
      <c r="C132" t="s">
        <v>383</v>
      </c>
      <c r="D132">
        <v>1</v>
      </c>
      <c r="E132" t="s">
        <v>379</v>
      </c>
      <c r="F132" t="s">
        <v>379</v>
      </c>
      <c r="G132" t="s">
        <v>379</v>
      </c>
      <c r="H132" s="1">
        <v>40715</v>
      </c>
      <c r="I132">
        <v>10</v>
      </c>
      <c r="J132" t="s">
        <v>14</v>
      </c>
      <c r="K132">
        <v>66</v>
      </c>
      <c r="L132" s="2">
        <f t="array" ref="L132">MAX(IF(($F$2:$F$1705=$F132)*($G$2:$G$1705=$G132),$K$2:$K$1705))</f>
        <v>66</v>
      </c>
      <c r="M132" s="2" t="s">
        <v>4731</v>
      </c>
      <c r="N132" s="2">
        <f>SUMIFS('query match counts'!$C:$C,'query match counts'!$A:$A,$F132,'query match counts'!$B:$B,$G132)</f>
        <v>1</v>
      </c>
      <c r="O132" s="2">
        <f>SUMIFS('query match counts'!$D:$D,'query match counts'!$A:$A,$F132,'query match counts'!$B:$B,$G132)</f>
        <v>1</v>
      </c>
    </row>
    <row r="133" spans="1:15" x14ac:dyDescent="0.25">
      <c r="A133" t="s">
        <v>384</v>
      </c>
      <c r="B133" t="s">
        <v>385</v>
      </c>
      <c r="C133" t="s">
        <v>386</v>
      </c>
      <c r="D133">
        <v>1</v>
      </c>
      <c r="E133" t="s">
        <v>387</v>
      </c>
      <c r="F133" t="s">
        <v>384</v>
      </c>
      <c r="G133" t="s">
        <v>387</v>
      </c>
      <c r="H133" s="1">
        <v>31413</v>
      </c>
      <c r="I133">
        <v>10</v>
      </c>
      <c r="J133" t="s">
        <v>14</v>
      </c>
      <c r="K133">
        <v>79</v>
      </c>
      <c r="L133" s="2">
        <f t="array" ref="L133">MAX(IF(($F$2:$F$1705=$F133)*($G$2:$G$1705=$G133),$K$2:$K$1705))</f>
        <v>79</v>
      </c>
      <c r="M133" s="2" t="s">
        <v>4731</v>
      </c>
      <c r="N133" s="2">
        <f>SUMIFS('query match counts'!$C:$C,'query match counts'!$A:$A,$F133,'query match counts'!$B:$B,$G133)</f>
        <v>1</v>
      </c>
      <c r="O133" s="2">
        <f>SUMIFS('query match counts'!$D:$D,'query match counts'!$A:$A,$F133,'query match counts'!$B:$B,$G133)</f>
        <v>1</v>
      </c>
    </row>
    <row r="134" spans="1:15" x14ac:dyDescent="0.25">
      <c r="A134" t="s">
        <v>388</v>
      </c>
      <c r="B134" t="s">
        <v>389</v>
      </c>
      <c r="C134" t="s">
        <v>390</v>
      </c>
      <c r="D134">
        <v>1</v>
      </c>
      <c r="E134" t="s">
        <v>391</v>
      </c>
      <c r="F134" t="s">
        <v>388</v>
      </c>
      <c r="G134" t="s">
        <v>392</v>
      </c>
      <c r="H134" s="1">
        <v>39994</v>
      </c>
      <c r="I134">
        <v>15</v>
      </c>
      <c r="J134" t="s">
        <v>14</v>
      </c>
      <c r="K134">
        <v>58</v>
      </c>
      <c r="L134" s="2">
        <f t="array" ref="L134">MAX(IF(($F$2:$F$1705=$F134)*($G$2:$G$1705=$G134),$K$2:$K$1705))</f>
        <v>58</v>
      </c>
      <c r="M134" s="2" t="s">
        <v>4731</v>
      </c>
      <c r="N134" s="2">
        <f>SUMIFS('query match counts'!$C:$C,'query match counts'!$A:$A,$F134,'query match counts'!$B:$B,$G134)</f>
        <v>1</v>
      </c>
      <c r="O134" s="2">
        <f>SUMIFS('query match counts'!$D:$D,'query match counts'!$A:$A,$F134,'query match counts'!$B:$B,$G134)</f>
        <v>1</v>
      </c>
    </row>
    <row r="135" spans="1:15" x14ac:dyDescent="0.25">
      <c r="A135" t="s">
        <v>393</v>
      </c>
      <c r="B135" t="s">
        <v>394</v>
      </c>
      <c r="C135" t="s">
        <v>395</v>
      </c>
      <c r="D135">
        <v>1</v>
      </c>
      <c r="E135" t="s">
        <v>396</v>
      </c>
      <c r="F135" t="s">
        <v>393</v>
      </c>
      <c r="G135" t="s">
        <v>397</v>
      </c>
      <c r="H135" s="1">
        <v>42005</v>
      </c>
      <c r="I135">
        <v>19</v>
      </c>
      <c r="J135" t="s">
        <v>14</v>
      </c>
      <c r="K135">
        <v>66</v>
      </c>
      <c r="L135" s="2">
        <f t="array" ref="L135">MAX(IF(($F$2:$F$1705=$F135)*($G$2:$G$1705=$G135),$K$2:$K$1705))</f>
        <v>66</v>
      </c>
      <c r="M135" s="2" t="s">
        <v>4731</v>
      </c>
      <c r="N135" s="2">
        <f>SUMIFS('query match counts'!$C:$C,'query match counts'!$A:$A,$F135,'query match counts'!$B:$B,$G135)</f>
        <v>2</v>
      </c>
      <c r="O135" s="2">
        <f>SUMIFS('query match counts'!$D:$D,'query match counts'!$A:$A,$F135,'query match counts'!$B:$B,$G135)</f>
        <v>1</v>
      </c>
    </row>
    <row r="136" spans="1:15" x14ac:dyDescent="0.25">
      <c r="A136" t="s">
        <v>393</v>
      </c>
      <c r="B136" t="s">
        <v>394</v>
      </c>
      <c r="C136" t="s">
        <v>398</v>
      </c>
      <c r="D136">
        <v>1</v>
      </c>
      <c r="E136" t="s">
        <v>397</v>
      </c>
      <c r="F136" t="s">
        <v>393</v>
      </c>
      <c r="G136" t="s">
        <v>397</v>
      </c>
      <c r="H136" s="1">
        <v>41640</v>
      </c>
      <c r="I136">
        <v>11</v>
      </c>
      <c r="J136" t="s">
        <v>14</v>
      </c>
      <c r="K136">
        <v>55</v>
      </c>
      <c r="L136" s="2">
        <f t="array" ref="L136">MAX(IF(($F$2:$F$1705=$F136)*($G$2:$G$1705=$G136),$K$2:$K$1705))</f>
        <v>66</v>
      </c>
      <c r="M136" s="2" t="s">
        <v>4730</v>
      </c>
      <c r="N136" s="2">
        <f>SUMIFS('query match counts'!$C:$C,'query match counts'!$A:$A,$F136,'query match counts'!$B:$B,$G136)</f>
        <v>2</v>
      </c>
      <c r="O136" s="2">
        <f>SUMIFS('query match counts'!$D:$D,'query match counts'!$A:$A,$F136,'query match counts'!$B:$B,$G136)</f>
        <v>1</v>
      </c>
    </row>
    <row r="137" spans="1:15" x14ac:dyDescent="0.25">
      <c r="A137" t="s">
        <v>399</v>
      </c>
      <c r="B137" t="s">
        <v>400</v>
      </c>
      <c r="C137" t="s">
        <v>401</v>
      </c>
      <c r="D137">
        <v>1</v>
      </c>
      <c r="E137" t="s">
        <v>402</v>
      </c>
      <c r="F137" t="s">
        <v>399</v>
      </c>
      <c r="G137" t="s">
        <v>403</v>
      </c>
      <c r="H137" s="1">
        <v>36172</v>
      </c>
      <c r="I137">
        <v>16</v>
      </c>
      <c r="J137" t="s">
        <v>14</v>
      </c>
      <c r="K137">
        <v>71</v>
      </c>
      <c r="L137" s="2">
        <f t="array" ref="L137">MAX(IF(($F$2:$F$1705=$F137)*($G$2:$G$1705=$G137),$K$2:$K$1705))</f>
        <v>71</v>
      </c>
      <c r="M137" s="2" t="s">
        <v>4731</v>
      </c>
      <c r="N137" s="2">
        <f>SUMIFS('query match counts'!$C:$C,'query match counts'!$A:$A,$F137,'query match counts'!$B:$B,$G137)</f>
        <v>1</v>
      </c>
      <c r="O137" s="2">
        <f>SUMIFS('query match counts'!$D:$D,'query match counts'!$A:$A,$F137,'query match counts'!$B:$B,$G137)</f>
        <v>1</v>
      </c>
    </row>
    <row r="138" spans="1:15" x14ac:dyDescent="0.25">
      <c r="A138" t="s">
        <v>399</v>
      </c>
      <c r="B138" t="s">
        <v>400</v>
      </c>
      <c r="C138" t="s">
        <v>404</v>
      </c>
      <c r="D138">
        <v>1</v>
      </c>
      <c r="E138" t="s">
        <v>405</v>
      </c>
      <c r="F138" t="s">
        <v>399</v>
      </c>
      <c r="G138" t="s">
        <v>406</v>
      </c>
      <c r="H138" s="1">
        <v>41608</v>
      </c>
      <c r="I138">
        <v>14</v>
      </c>
      <c r="J138" t="s">
        <v>14</v>
      </c>
      <c r="K138">
        <v>63</v>
      </c>
      <c r="L138" s="2">
        <f t="array" ref="L138">MAX(IF(($F$2:$F$1705=$F138)*($G$2:$G$1705=$G138),$K$2:$K$1705))</f>
        <v>63</v>
      </c>
      <c r="M138" s="2" t="s">
        <v>4730</v>
      </c>
      <c r="N138" s="2">
        <f>SUMIFS('query match counts'!$C:$C,'query match counts'!$A:$A,$F138,'query match counts'!$B:$B,$G138)</f>
        <v>6</v>
      </c>
      <c r="O138" s="2">
        <f>SUMIFS('query match counts'!$D:$D,'query match counts'!$A:$A,$F138,'query match counts'!$B:$B,$G138)</f>
        <v>1</v>
      </c>
    </row>
    <row r="139" spans="1:15" x14ac:dyDescent="0.25">
      <c r="A139" t="s">
        <v>399</v>
      </c>
      <c r="B139" t="s">
        <v>400</v>
      </c>
      <c r="C139" t="s">
        <v>407</v>
      </c>
      <c r="D139">
        <v>1</v>
      </c>
      <c r="E139" t="s">
        <v>408</v>
      </c>
      <c r="F139" t="s">
        <v>399</v>
      </c>
      <c r="G139" t="s">
        <v>406</v>
      </c>
      <c r="H139" s="1">
        <v>37195</v>
      </c>
      <c r="I139">
        <v>15</v>
      </c>
      <c r="J139" t="s">
        <v>14</v>
      </c>
      <c r="K139">
        <v>63</v>
      </c>
      <c r="L139" s="2">
        <f t="array" ref="L139">MAX(IF(($F$2:$F$1705=$F139)*($G$2:$G$1705=$G139),$K$2:$K$1705))</f>
        <v>63</v>
      </c>
      <c r="M139" s="2" t="s">
        <v>4731</v>
      </c>
      <c r="N139" s="2">
        <f>SUMIFS('query match counts'!$C:$C,'query match counts'!$A:$A,$F139,'query match counts'!$B:$B,$G139)</f>
        <v>6</v>
      </c>
      <c r="O139" s="2">
        <f>SUMIFS('query match counts'!$D:$D,'query match counts'!$A:$A,$F139,'query match counts'!$B:$B,$G139)</f>
        <v>1</v>
      </c>
    </row>
    <row r="140" spans="1:15" x14ac:dyDescent="0.25">
      <c r="A140" t="s">
        <v>399</v>
      </c>
      <c r="B140" t="s">
        <v>400</v>
      </c>
      <c r="C140" t="s">
        <v>409</v>
      </c>
      <c r="D140">
        <v>1</v>
      </c>
      <c r="E140" t="s">
        <v>410</v>
      </c>
      <c r="F140" t="s">
        <v>399</v>
      </c>
      <c r="G140" t="s">
        <v>406</v>
      </c>
      <c r="H140" s="1">
        <v>41849</v>
      </c>
      <c r="I140">
        <v>32</v>
      </c>
      <c r="J140" t="s">
        <v>14</v>
      </c>
      <c r="K140">
        <v>54</v>
      </c>
      <c r="L140" s="2">
        <f t="array" ref="L140">MAX(IF(($F$2:$F$1705=$F140)*($G$2:$G$1705=$G140),$K$2:$K$1705))</f>
        <v>63</v>
      </c>
      <c r="M140" s="2" t="s">
        <v>4730</v>
      </c>
      <c r="N140" s="2">
        <f>SUMIFS('query match counts'!$C:$C,'query match counts'!$A:$A,$F140,'query match counts'!$B:$B,$G140)</f>
        <v>6</v>
      </c>
      <c r="O140" s="2">
        <f>SUMIFS('query match counts'!$D:$D,'query match counts'!$A:$A,$F140,'query match counts'!$B:$B,$G140)</f>
        <v>1</v>
      </c>
    </row>
    <row r="141" spans="1:15" x14ac:dyDescent="0.25">
      <c r="A141" t="s">
        <v>399</v>
      </c>
      <c r="B141" t="s">
        <v>400</v>
      </c>
      <c r="C141" t="s">
        <v>411</v>
      </c>
      <c r="D141">
        <v>1</v>
      </c>
      <c r="E141" t="s">
        <v>412</v>
      </c>
      <c r="F141" t="s">
        <v>399</v>
      </c>
      <c r="G141" t="s">
        <v>406</v>
      </c>
      <c r="H141" s="1">
        <v>38622</v>
      </c>
      <c r="I141">
        <v>3</v>
      </c>
      <c r="J141" t="s">
        <v>14</v>
      </c>
      <c r="K141">
        <v>31</v>
      </c>
      <c r="L141" s="2">
        <f t="array" ref="L141">MAX(IF(($F$2:$F$1705=$F141)*($G$2:$G$1705=$G141),$K$2:$K$1705))</f>
        <v>63</v>
      </c>
      <c r="M141" s="2" t="s">
        <v>4730</v>
      </c>
      <c r="N141" s="2">
        <f>SUMIFS('query match counts'!$C:$C,'query match counts'!$A:$A,$F141,'query match counts'!$B:$B,$G141)</f>
        <v>6</v>
      </c>
      <c r="O141" s="2">
        <f>SUMIFS('query match counts'!$D:$D,'query match counts'!$A:$A,$F141,'query match counts'!$B:$B,$G141)</f>
        <v>1</v>
      </c>
    </row>
    <row r="142" spans="1:15" x14ac:dyDescent="0.25">
      <c r="A142" t="s">
        <v>413</v>
      </c>
      <c r="B142" t="s">
        <v>414</v>
      </c>
      <c r="C142" t="s">
        <v>415</v>
      </c>
      <c r="D142">
        <v>1</v>
      </c>
      <c r="E142" t="s">
        <v>416</v>
      </c>
      <c r="F142" t="s">
        <v>399</v>
      </c>
      <c r="G142" t="s">
        <v>406</v>
      </c>
      <c r="H142" s="1">
        <v>40834</v>
      </c>
      <c r="I142">
        <v>1</v>
      </c>
      <c r="J142" t="s">
        <v>14</v>
      </c>
      <c r="K142">
        <v>0</v>
      </c>
      <c r="L142" s="2">
        <f t="array" ref="L142">MAX(IF(($F$2:$F$1705=$F142)*($G$2:$G$1705=$G142),$K$2:$K$1705))</f>
        <v>63</v>
      </c>
      <c r="M142" s="2" t="s">
        <v>4730</v>
      </c>
      <c r="N142" s="2">
        <f>SUMIFS('query match counts'!$C:$C,'query match counts'!$A:$A,$F142,'query match counts'!$B:$B,$G142)</f>
        <v>6</v>
      </c>
      <c r="O142" s="2">
        <f>SUMIFS('query match counts'!$D:$D,'query match counts'!$A:$A,$F142,'query match counts'!$B:$B,$G142)</f>
        <v>1</v>
      </c>
    </row>
    <row r="143" spans="1:15" x14ac:dyDescent="0.25">
      <c r="A143" t="s">
        <v>417</v>
      </c>
      <c r="B143" t="s">
        <v>418</v>
      </c>
      <c r="C143" t="s">
        <v>419</v>
      </c>
      <c r="D143">
        <v>1</v>
      </c>
      <c r="E143" t="s">
        <v>420</v>
      </c>
      <c r="F143" t="s">
        <v>399</v>
      </c>
      <c r="G143" t="s">
        <v>406</v>
      </c>
      <c r="H143" s="1">
        <v>40555</v>
      </c>
      <c r="I143">
        <v>2</v>
      </c>
      <c r="J143" t="s">
        <v>14</v>
      </c>
      <c r="K143">
        <v>0</v>
      </c>
      <c r="L143" s="2">
        <f t="array" ref="L143">MAX(IF(($F$2:$F$1705=$F143)*($G$2:$G$1705=$G143),$K$2:$K$1705))</f>
        <v>63</v>
      </c>
      <c r="M143" s="2" t="s">
        <v>4730</v>
      </c>
      <c r="N143" s="2">
        <f>SUMIFS('query match counts'!$C:$C,'query match counts'!$A:$A,$F143,'query match counts'!$B:$B,$G143)</f>
        <v>6</v>
      </c>
      <c r="O143" s="2">
        <f>SUMIFS('query match counts'!$D:$D,'query match counts'!$A:$A,$F143,'query match counts'!$B:$B,$G143)</f>
        <v>1</v>
      </c>
    </row>
    <row r="144" spans="1:15" x14ac:dyDescent="0.25">
      <c r="A144" t="s">
        <v>399</v>
      </c>
      <c r="B144" t="s">
        <v>400</v>
      </c>
      <c r="C144" t="s">
        <v>421</v>
      </c>
      <c r="D144">
        <v>1</v>
      </c>
      <c r="E144" t="s">
        <v>422</v>
      </c>
      <c r="F144" t="s">
        <v>399</v>
      </c>
      <c r="G144" t="s">
        <v>423</v>
      </c>
      <c r="H144" s="1">
        <v>39819</v>
      </c>
      <c r="I144">
        <v>15</v>
      </c>
      <c r="J144" t="s">
        <v>14</v>
      </c>
      <c r="K144">
        <v>70</v>
      </c>
      <c r="L144" s="2">
        <f t="array" ref="L144">MAX(IF(($F$2:$F$1705=$F144)*($G$2:$G$1705=$G144),$K$2:$K$1705))</f>
        <v>70</v>
      </c>
      <c r="M144" s="2" t="s">
        <v>4731</v>
      </c>
      <c r="N144" s="2">
        <f>SUMIFS('query match counts'!$C:$C,'query match counts'!$A:$A,$F144,'query match counts'!$B:$B,$G144)</f>
        <v>3</v>
      </c>
      <c r="O144" s="2">
        <f>SUMIFS('query match counts'!$D:$D,'query match counts'!$A:$A,$F144,'query match counts'!$B:$B,$G144)</f>
        <v>1</v>
      </c>
    </row>
    <row r="145" spans="1:15" x14ac:dyDescent="0.25">
      <c r="A145" t="s">
        <v>399</v>
      </c>
      <c r="B145" t="s">
        <v>400</v>
      </c>
      <c r="C145" t="s">
        <v>424</v>
      </c>
      <c r="D145">
        <v>1</v>
      </c>
      <c r="E145" t="s">
        <v>425</v>
      </c>
      <c r="F145" t="s">
        <v>399</v>
      </c>
      <c r="G145" t="s">
        <v>423</v>
      </c>
      <c r="H145" s="1">
        <v>39864</v>
      </c>
      <c r="I145">
        <v>5</v>
      </c>
      <c r="J145" t="s">
        <v>14</v>
      </c>
      <c r="K145">
        <v>27</v>
      </c>
      <c r="L145" s="2">
        <f t="array" ref="L145">MAX(IF(($F$2:$F$1705=$F145)*($G$2:$G$1705=$G145),$K$2:$K$1705))</f>
        <v>70</v>
      </c>
      <c r="M145" s="2" t="s">
        <v>4730</v>
      </c>
      <c r="N145" s="2">
        <f>SUMIFS('query match counts'!$C:$C,'query match counts'!$A:$A,$F145,'query match counts'!$B:$B,$G145)</f>
        <v>3</v>
      </c>
      <c r="O145" s="2">
        <f>SUMIFS('query match counts'!$D:$D,'query match counts'!$A:$A,$F145,'query match counts'!$B:$B,$G145)</f>
        <v>1</v>
      </c>
    </row>
    <row r="146" spans="1:15" x14ac:dyDescent="0.25">
      <c r="A146" t="s">
        <v>399</v>
      </c>
      <c r="B146" t="s">
        <v>400</v>
      </c>
      <c r="C146" t="s">
        <v>426</v>
      </c>
      <c r="D146">
        <v>1</v>
      </c>
      <c r="E146" t="s">
        <v>427</v>
      </c>
      <c r="F146" t="s">
        <v>399</v>
      </c>
      <c r="G146" t="s">
        <v>423</v>
      </c>
      <c r="H146" s="1">
        <v>41516</v>
      </c>
      <c r="I146">
        <v>1</v>
      </c>
      <c r="J146" t="s">
        <v>14</v>
      </c>
      <c r="K146">
        <v>17</v>
      </c>
      <c r="L146" s="2">
        <f t="array" ref="L146">MAX(IF(($F$2:$F$1705=$F146)*($G$2:$G$1705=$G146),$K$2:$K$1705))</f>
        <v>70</v>
      </c>
      <c r="M146" s="2" t="s">
        <v>4730</v>
      </c>
      <c r="N146" s="2">
        <f>SUMIFS('query match counts'!$C:$C,'query match counts'!$A:$A,$F146,'query match counts'!$B:$B,$G146)</f>
        <v>3</v>
      </c>
      <c r="O146" s="2">
        <f>SUMIFS('query match counts'!$D:$D,'query match counts'!$A:$A,$F146,'query match counts'!$B:$B,$G146)</f>
        <v>1</v>
      </c>
    </row>
    <row r="147" spans="1:15" x14ac:dyDescent="0.25">
      <c r="A147" t="s">
        <v>399</v>
      </c>
      <c r="B147" t="s">
        <v>400</v>
      </c>
      <c r="C147" t="s">
        <v>428</v>
      </c>
      <c r="D147">
        <v>1</v>
      </c>
      <c r="E147" t="s">
        <v>429</v>
      </c>
      <c r="F147" t="s">
        <v>399</v>
      </c>
      <c r="G147" t="s">
        <v>429</v>
      </c>
      <c r="H147" s="1">
        <v>37938</v>
      </c>
      <c r="I147">
        <v>13</v>
      </c>
      <c r="J147" t="s">
        <v>14</v>
      </c>
      <c r="K147">
        <v>71</v>
      </c>
      <c r="L147" s="2">
        <f t="array" ref="L147">MAX(IF(($F$2:$F$1705=$F147)*($G$2:$G$1705=$G147),$K$2:$K$1705))</f>
        <v>71</v>
      </c>
      <c r="M147" s="2" t="s">
        <v>4731</v>
      </c>
      <c r="N147" s="2">
        <f>SUMIFS('query match counts'!$C:$C,'query match counts'!$A:$A,$F147,'query match counts'!$B:$B,$G147)</f>
        <v>2</v>
      </c>
      <c r="O147" s="2">
        <f>SUMIFS('query match counts'!$D:$D,'query match counts'!$A:$A,$F147,'query match counts'!$B:$B,$G147)</f>
        <v>1</v>
      </c>
    </row>
    <row r="148" spans="1:15" x14ac:dyDescent="0.25">
      <c r="A148" t="s">
        <v>399</v>
      </c>
      <c r="B148" t="s">
        <v>400</v>
      </c>
      <c r="C148" t="s">
        <v>430</v>
      </c>
      <c r="D148">
        <v>1</v>
      </c>
      <c r="E148" t="s">
        <v>431</v>
      </c>
      <c r="F148" t="s">
        <v>399</v>
      </c>
      <c r="G148" t="s">
        <v>429</v>
      </c>
      <c r="H148" s="1">
        <v>38083</v>
      </c>
      <c r="I148">
        <v>4</v>
      </c>
      <c r="J148" t="s">
        <v>14</v>
      </c>
      <c r="K148">
        <v>26</v>
      </c>
      <c r="L148" s="2">
        <f t="array" ref="L148">MAX(IF(($F$2:$F$1705=$F148)*($G$2:$G$1705=$G148),$K$2:$K$1705))</f>
        <v>71</v>
      </c>
      <c r="M148" s="2" t="s">
        <v>4730</v>
      </c>
      <c r="N148" s="2">
        <f>SUMIFS('query match counts'!$C:$C,'query match counts'!$A:$A,$F148,'query match counts'!$B:$B,$G148)</f>
        <v>2</v>
      </c>
      <c r="O148" s="2">
        <f>SUMIFS('query match counts'!$D:$D,'query match counts'!$A:$A,$F148,'query match counts'!$B:$B,$G148)</f>
        <v>1</v>
      </c>
    </row>
    <row r="149" spans="1:15" x14ac:dyDescent="0.25">
      <c r="A149" t="s">
        <v>432</v>
      </c>
      <c r="B149" t="s">
        <v>433</v>
      </c>
      <c r="C149" t="s">
        <v>434</v>
      </c>
      <c r="D149">
        <v>1</v>
      </c>
      <c r="E149" t="s">
        <v>435</v>
      </c>
      <c r="F149" t="s">
        <v>432</v>
      </c>
      <c r="G149" t="s">
        <v>435</v>
      </c>
      <c r="H149" s="1">
        <v>30837</v>
      </c>
      <c r="I149">
        <v>12</v>
      </c>
      <c r="J149" t="s">
        <v>14</v>
      </c>
      <c r="K149">
        <v>75</v>
      </c>
      <c r="L149" s="2">
        <f t="array" ref="L149">MAX(IF(($F$2:$F$1705=$F149)*($G$2:$G$1705=$G149),$K$2:$K$1705))</f>
        <v>75</v>
      </c>
      <c r="M149" s="2" t="s">
        <v>4731</v>
      </c>
      <c r="N149" s="2">
        <f>SUMIFS('query match counts'!$C:$C,'query match counts'!$A:$A,$F149,'query match counts'!$B:$B,$G149)</f>
        <v>1</v>
      </c>
      <c r="O149" s="2">
        <f>SUMIFS('query match counts'!$D:$D,'query match counts'!$A:$A,$F149,'query match counts'!$B:$B,$G149)</f>
        <v>1</v>
      </c>
    </row>
    <row r="150" spans="1:15" x14ac:dyDescent="0.25">
      <c r="A150" t="s">
        <v>432</v>
      </c>
      <c r="B150" t="s">
        <v>433</v>
      </c>
      <c r="C150" t="s">
        <v>436</v>
      </c>
      <c r="D150">
        <v>1</v>
      </c>
      <c r="E150" t="s">
        <v>437</v>
      </c>
      <c r="F150" t="s">
        <v>432</v>
      </c>
      <c r="G150" t="s">
        <v>438</v>
      </c>
      <c r="H150" s="1">
        <v>27631</v>
      </c>
      <c r="I150">
        <v>8</v>
      </c>
      <c r="J150" t="s">
        <v>14</v>
      </c>
      <c r="K150">
        <v>68</v>
      </c>
      <c r="L150" s="2">
        <f t="array" ref="L150">MAX(IF(($F$2:$F$1705=$F150)*($G$2:$G$1705=$G150),$K$2:$K$1705))</f>
        <v>68</v>
      </c>
      <c r="M150" s="2" t="s">
        <v>4731</v>
      </c>
      <c r="N150" s="2">
        <f>SUMIFS('query match counts'!$C:$C,'query match counts'!$A:$A,$F150,'query match counts'!$B:$B,$G150)</f>
        <v>1</v>
      </c>
      <c r="O150" s="2">
        <f>SUMIFS('query match counts'!$D:$D,'query match counts'!$A:$A,$F150,'query match counts'!$B:$B,$G150)</f>
        <v>1</v>
      </c>
    </row>
    <row r="151" spans="1:15" x14ac:dyDescent="0.25">
      <c r="A151" t="s">
        <v>432</v>
      </c>
      <c r="B151" t="s">
        <v>433</v>
      </c>
      <c r="C151" t="s">
        <v>439</v>
      </c>
      <c r="D151">
        <v>1</v>
      </c>
      <c r="E151" t="s">
        <v>440</v>
      </c>
      <c r="F151" t="s">
        <v>432</v>
      </c>
      <c r="G151" t="s">
        <v>440</v>
      </c>
      <c r="H151" s="1">
        <v>43630</v>
      </c>
      <c r="I151">
        <v>13</v>
      </c>
      <c r="J151" t="s">
        <v>14</v>
      </c>
      <c r="K151">
        <v>74</v>
      </c>
      <c r="L151" s="2">
        <f t="array" ref="L151">MAX(IF(($F$2:$F$1705=$F151)*($G$2:$G$1705=$G151),$K$2:$K$1705))</f>
        <v>74</v>
      </c>
      <c r="M151" s="2" t="s">
        <v>4731</v>
      </c>
      <c r="N151" s="2">
        <f>SUMIFS('query match counts'!$C:$C,'query match counts'!$A:$A,$F151,'query match counts'!$B:$B,$G151)</f>
        <v>1</v>
      </c>
      <c r="O151" s="2">
        <f>SUMIFS('query match counts'!$D:$D,'query match counts'!$A:$A,$F151,'query match counts'!$B:$B,$G151)</f>
        <v>1</v>
      </c>
    </row>
    <row r="152" spans="1:15" x14ac:dyDescent="0.25">
      <c r="A152" t="s">
        <v>441</v>
      </c>
      <c r="B152" t="s">
        <v>442</v>
      </c>
      <c r="C152" t="s">
        <v>443</v>
      </c>
      <c r="D152">
        <v>1</v>
      </c>
      <c r="E152" t="s">
        <v>444</v>
      </c>
      <c r="F152" t="s">
        <v>441</v>
      </c>
      <c r="G152" t="s">
        <v>444</v>
      </c>
      <c r="H152" s="1">
        <v>42691</v>
      </c>
      <c r="I152">
        <v>9</v>
      </c>
      <c r="J152" t="s">
        <v>14</v>
      </c>
      <c r="K152">
        <v>81</v>
      </c>
      <c r="L152" s="2">
        <f t="array" ref="L152">MAX(IF(($F$2:$F$1705=$F152)*($G$2:$G$1705=$G152),$K$2:$K$1705))</f>
        <v>81</v>
      </c>
      <c r="M152" s="2" t="s">
        <v>4731</v>
      </c>
      <c r="N152" s="2">
        <f>SUMIFS('query match counts'!$C:$C,'query match counts'!$A:$A,$F152,'query match counts'!$B:$B,$G152)</f>
        <v>3</v>
      </c>
      <c r="O152" s="2">
        <f>SUMIFS('query match counts'!$D:$D,'query match counts'!$A:$A,$F152,'query match counts'!$B:$B,$G152)</f>
        <v>1</v>
      </c>
    </row>
    <row r="153" spans="1:15" x14ac:dyDescent="0.25">
      <c r="A153" t="s">
        <v>445</v>
      </c>
      <c r="B153" t="s">
        <v>446</v>
      </c>
      <c r="C153" t="s">
        <v>447</v>
      </c>
      <c r="D153">
        <v>2</v>
      </c>
      <c r="E153" t="s">
        <v>448</v>
      </c>
      <c r="F153" t="s">
        <v>441</v>
      </c>
      <c r="G153" t="s">
        <v>444</v>
      </c>
      <c r="H153" s="1">
        <v>42881</v>
      </c>
      <c r="I153">
        <v>1</v>
      </c>
      <c r="J153" t="s">
        <v>14</v>
      </c>
      <c r="K153">
        <v>51</v>
      </c>
      <c r="L153" s="2">
        <f t="array" ref="L153">MAX(IF(($F$2:$F$1705=$F153)*($G$2:$G$1705=$G153),$K$2:$K$1705))</f>
        <v>81</v>
      </c>
      <c r="M153" s="2" t="s">
        <v>4730</v>
      </c>
      <c r="N153" s="2">
        <f>SUMIFS('query match counts'!$C:$C,'query match counts'!$A:$A,$F153,'query match counts'!$B:$B,$G153)</f>
        <v>3</v>
      </c>
      <c r="O153" s="2">
        <f>SUMIFS('query match counts'!$D:$D,'query match counts'!$A:$A,$F153,'query match counts'!$B:$B,$G153)</f>
        <v>1</v>
      </c>
    </row>
    <row r="154" spans="1:15" x14ac:dyDescent="0.25">
      <c r="A154" t="s">
        <v>449</v>
      </c>
      <c r="B154" t="s">
        <v>450</v>
      </c>
      <c r="C154" t="s">
        <v>451</v>
      </c>
      <c r="D154">
        <v>1</v>
      </c>
      <c r="E154" t="s">
        <v>452</v>
      </c>
      <c r="F154" t="s">
        <v>441</v>
      </c>
      <c r="G154" t="s">
        <v>444</v>
      </c>
      <c r="H154" s="1">
        <v>43237</v>
      </c>
      <c r="I154">
        <v>1</v>
      </c>
      <c r="J154" t="s">
        <v>14</v>
      </c>
      <c r="K154">
        <v>8</v>
      </c>
      <c r="L154" s="2">
        <f t="array" ref="L154">MAX(IF(($F$2:$F$1705=$F154)*($G$2:$G$1705=$G154),$K$2:$K$1705))</f>
        <v>81</v>
      </c>
      <c r="M154" s="2" t="s">
        <v>4730</v>
      </c>
      <c r="N154" s="2">
        <f>SUMIFS('query match counts'!$C:$C,'query match counts'!$A:$A,$F154,'query match counts'!$B:$B,$G154)</f>
        <v>3</v>
      </c>
      <c r="O154" s="2">
        <f>SUMIFS('query match counts'!$D:$D,'query match counts'!$A:$A,$F154,'query match counts'!$B:$B,$G154)</f>
        <v>1</v>
      </c>
    </row>
    <row r="155" spans="1:15" x14ac:dyDescent="0.25">
      <c r="A155" t="s">
        <v>441</v>
      </c>
      <c r="B155" t="s">
        <v>442</v>
      </c>
      <c r="C155" t="s">
        <v>453</v>
      </c>
      <c r="D155">
        <v>1</v>
      </c>
      <c r="E155" t="s">
        <v>454</v>
      </c>
      <c r="F155" t="s">
        <v>441</v>
      </c>
      <c r="G155" t="s">
        <v>454</v>
      </c>
      <c r="H155" s="1">
        <v>40456</v>
      </c>
      <c r="I155">
        <v>10</v>
      </c>
      <c r="J155" t="s">
        <v>14</v>
      </c>
      <c r="K155">
        <v>79</v>
      </c>
      <c r="L155" s="2">
        <f t="array" ref="L155">MAX(IF(($F$2:$F$1705=$F155)*($G$2:$G$1705=$G155),$K$2:$K$1705))</f>
        <v>79</v>
      </c>
      <c r="M155" s="2" t="s">
        <v>4731</v>
      </c>
      <c r="N155" s="2">
        <f>SUMIFS('query match counts'!$C:$C,'query match counts'!$A:$A,$F155,'query match counts'!$B:$B,$G155)</f>
        <v>1</v>
      </c>
      <c r="O155" s="2">
        <f>SUMIFS('query match counts'!$D:$D,'query match counts'!$A:$A,$F155,'query match counts'!$B:$B,$G155)</f>
        <v>1</v>
      </c>
    </row>
    <row r="156" spans="1:15" x14ac:dyDescent="0.25">
      <c r="A156" t="s">
        <v>441</v>
      </c>
      <c r="B156" t="s">
        <v>442</v>
      </c>
      <c r="C156" t="s">
        <v>455</v>
      </c>
      <c r="D156">
        <v>1</v>
      </c>
      <c r="E156" t="s">
        <v>456</v>
      </c>
      <c r="F156" t="s">
        <v>441</v>
      </c>
      <c r="G156" t="s">
        <v>456</v>
      </c>
      <c r="H156" s="1">
        <v>41250</v>
      </c>
      <c r="I156">
        <v>10</v>
      </c>
      <c r="J156" t="s">
        <v>14</v>
      </c>
      <c r="K156">
        <v>80</v>
      </c>
      <c r="L156" s="2">
        <f t="array" ref="L156">MAX(IF(($F$2:$F$1705=$F156)*($G$2:$G$1705=$G156),$K$2:$K$1705))</f>
        <v>80</v>
      </c>
      <c r="M156" s="2" t="s">
        <v>4731</v>
      </c>
      <c r="N156" s="2">
        <f>SUMIFS('query match counts'!$C:$C,'query match counts'!$A:$A,$F156,'query match counts'!$B:$B,$G156)</f>
        <v>2</v>
      </c>
      <c r="O156" s="2">
        <f>SUMIFS('query match counts'!$D:$D,'query match counts'!$A:$A,$F156,'query match counts'!$B:$B,$G156)</f>
        <v>1</v>
      </c>
    </row>
    <row r="157" spans="1:15" x14ac:dyDescent="0.25">
      <c r="A157" t="s">
        <v>441</v>
      </c>
      <c r="B157" t="s">
        <v>442</v>
      </c>
      <c r="C157" t="s">
        <v>457</v>
      </c>
      <c r="D157">
        <v>1</v>
      </c>
      <c r="E157" t="s">
        <v>456</v>
      </c>
      <c r="F157" t="s">
        <v>441</v>
      </c>
      <c r="G157" t="s">
        <v>456</v>
      </c>
      <c r="H157" s="1">
        <v>41253</v>
      </c>
      <c r="I157">
        <v>10</v>
      </c>
      <c r="J157" t="s">
        <v>14</v>
      </c>
      <c r="K157">
        <v>49</v>
      </c>
      <c r="L157" s="2">
        <f t="array" ref="L157">MAX(IF(($F$2:$F$1705=$F157)*($G$2:$G$1705=$G157),$K$2:$K$1705))</f>
        <v>80</v>
      </c>
      <c r="M157" s="2" t="s">
        <v>4730</v>
      </c>
      <c r="N157" s="2">
        <f>SUMIFS('query match counts'!$C:$C,'query match counts'!$A:$A,$F157,'query match counts'!$B:$B,$G157)</f>
        <v>2</v>
      </c>
      <c r="O157" s="2">
        <f>SUMIFS('query match counts'!$D:$D,'query match counts'!$A:$A,$F157,'query match counts'!$B:$B,$G157)</f>
        <v>1</v>
      </c>
    </row>
    <row r="158" spans="1:15" x14ac:dyDescent="0.25">
      <c r="A158" t="s">
        <v>458</v>
      </c>
      <c r="B158" t="s">
        <v>459</v>
      </c>
      <c r="C158" t="s">
        <v>460</v>
      </c>
      <c r="D158">
        <v>1</v>
      </c>
      <c r="E158" t="s">
        <v>461</v>
      </c>
      <c r="F158" t="s">
        <v>458</v>
      </c>
      <c r="G158" t="s">
        <v>461</v>
      </c>
      <c r="H158" s="1">
        <v>42279</v>
      </c>
      <c r="I158">
        <v>14</v>
      </c>
      <c r="J158" t="s">
        <v>14</v>
      </c>
      <c r="K158">
        <v>78</v>
      </c>
      <c r="L158" s="2">
        <f t="array" ref="L158">MAX(IF(($F$2:$F$1705=$F158)*($G$2:$G$1705=$G158),$K$2:$K$1705))</f>
        <v>78</v>
      </c>
      <c r="M158" s="2" t="s">
        <v>4731</v>
      </c>
      <c r="N158" s="2">
        <f>SUMIFS('query match counts'!$C:$C,'query match counts'!$A:$A,$F158,'query match counts'!$B:$B,$G158)</f>
        <v>2</v>
      </c>
      <c r="O158" s="2">
        <f>SUMIFS('query match counts'!$D:$D,'query match counts'!$A:$A,$F158,'query match counts'!$B:$B,$G158)</f>
        <v>1</v>
      </c>
    </row>
    <row r="159" spans="1:15" x14ac:dyDescent="0.25">
      <c r="A159" t="s">
        <v>458</v>
      </c>
      <c r="B159" t="s">
        <v>459</v>
      </c>
      <c r="C159" t="s">
        <v>462</v>
      </c>
      <c r="D159">
        <v>1</v>
      </c>
      <c r="E159" t="s">
        <v>461</v>
      </c>
      <c r="F159" t="s">
        <v>458</v>
      </c>
      <c r="G159" t="s">
        <v>461</v>
      </c>
      <c r="H159" s="1">
        <v>42279</v>
      </c>
      <c r="I159">
        <v>14</v>
      </c>
      <c r="J159" t="s">
        <v>14</v>
      </c>
      <c r="K159">
        <v>38</v>
      </c>
      <c r="L159" s="2">
        <f t="array" ref="L159">MAX(IF(($F$2:$F$1705=$F159)*($G$2:$G$1705=$G159),$K$2:$K$1705))</f>
        <v>78</v>
      </c>
      <c r="M159" s="2" t="s">
        <v>4730</v>
      </c>
      <c r="N159" s="2">
        <f>SUMIFS('query match counts'!$C:$C,'query match counts'!$A:$A,$F159,'query match counts'!$B:$B,$G159)</f>
        <v>2</v>
      </c>
      <c r="O159" s="2">
        <f>SUMIFS('query match counts'!$D:$D,'query match counts'!$A:$A,$F159,'query match counts'!$B:$B,$G159)</f>
        <v>1</v>
      </c>
    </row>
    <row r="160" spans="1:15" x14ac:dyDescent="0.25">
      <c r="A160" t="s">
        <v>463</v>
      </c>
      <c r="B160" t="s">
        <v>464</v>
      </c>
      <c r="C160" t="s">
        <v>465</v>
      </c>
      <c r="D160">
        <v>1</v>
      </c>
      <c r="E160" t="s">
        <v>466</v>
      </c>
      <c r="F160" t="s">
        <v>463</v>
      </c>
      <c r="G160" t="s">
        <v>466</v>
      </c>
      <c r="H160" s="1">
        <v>43112</v>
      </c>
      <c r="I160">
        <v>11</v>
      </c>
      <c r="J160" t="s">
        <v>14</v>
      </c>
      <c r="K160">
        <v>82</v>
      </c>
      <c r="L160" s="2">
        <f t="array" ref="L160">MAX(IF(($F$2:$F$1705=$F160)*($G$2:$G$1705=$G160),$K$2:$K$1705))</f>
        <v>82</v>
      </c>
      <c r="M160" s="2" t="s">
        <v>4731</v>
      </c>
      <c r="N160" s="2">
        <f>SUMIFS('query match counts'!$C:$C,'query match counts'!$A:$A,$F160,'query match counts'!$B:$B,$G160)</f>
        <v>2</v>
      </c>
      <c r="O160" s="2">
        <f>SUMIFS('query match counts'!$D:$D,'query match counts'!$A:$A,$F160,'query match counts'!$B:$B,$G160)</f>
        <v>1</v>
      </c>
    </row>
    <row r="161" spans="1:15" x14ac:dyDescent="0.25">
      <c r="A161" t="s">
        <v>467</v>
      </c>
      <c r="B161" t="s">
        <v>468</v>
      </c>
      <c r="C161" t="s">
        <v>469</v>
      </c>
      <c r="D161">
        <v>2</v>
      </c>
      <c r="E161" t="s">
        <v>470</v>
      </c>
      <c r="F161" t="s">
        <v>463</v>
      </c>
      <c r="G161" t="s">
        <v>466</v>
      </c>
      <c r="H161" s="1">
        <v>43084</v>
      </c>
      <c r="I161">
        <v>1</v>
      </c>
      <c r="J161" t="s">
        <v>14</v>
      </c>
      <c r="K161">
        <v>50</v>
      </c>
      <c r="L161" s="2">
        <f t="array" ref="L161">MAX(IF(($F$2:$F$1705=$F161)*($G$2:$G$1705=$G161),$K$2:$K$1705))</f>
        <v>82</v>
      </c>
      <c r="M161" s="2" t="s">
        <v>4730</v>
      </c>
      <c r="N161" s="2">
        <f>SUMIFS('query match counts'!$C:$C,'query match counts'!$A:$A,$F161,'query match counts'!$B:$B,$G161)</f>
        <v>2</v>
      </c>
      <c r="O161" s="2">
        <f>SUMIFS('query match counts'!$D:$D,'query match counts'!$A:$A,$F161,'query match counts'!$B:$B,$G161)</f>
        <v>1</v>
      </c>
    </row>
    <row r="162" spans="1:15" x14ac:dyDescent="0.25">
      <c r="A162" t="s">
        <v>471</v>
      </c>
      <c r="B162" t="s">
        <v>472</v>
      </c>
      <c r="C162" t="s">
        <v>473</v>
      </c>
      <c r="D162">
        <v>1</v>
      </c>
      <c r="E162" t="s">
        <v>474</v>
      </c>
      <c r="F162" t="s">
        <v>471</v>
      </c>
      <c r="G162" t="s">
        <v>474</v>
      </c>
      <c r="H162" s="1">
        <v>42510</v>
      </c>
      <c r="I162">
        <v>12</v>
      </c>
      <c r="J162" t="s">
        <v>14</v>
      </c>
      <c r="K162">
        <v>58</v>
      </c>
      <c r="L162" s="2">
        <f t="array" ref="L162">MAX(IF(($F$2:$F$1705=$F162)*($G$2:$G$1705=$G162),$K$2:$K$1705))</f>
        <v>58</v>
      </c>
      <c r="M162" s="2" t="s">
        <v>4731</v>
      </c>
      <c r="N162" s="2">
        <f>SUMIFS('query match counts'!$C:$C,'query match counts'!$A:$A,$F162,'query match counts'!$B:$B,$G162)</f>
        <v>1</v>
      </c>
      <c r="O162" s="2">
        <f>SUMIFS('query match counts'!$D:$D,'query match counts'!$A:$A,$F162,'query match counts'!$B:$B,$G162)</f>
        <v>1</v>
      </c>
    </row>
    <row r="163" spans="1:15" x14ac:dyDescent="0.25">
      <c r="A163" t="s">
        <v>475</v>
      </c>
      <c r="B163" t="s">
        <v>476</v>
      </c>
      <c r="C163" t="s">
        <v>477</v>
      </c>
      <c r="D163">
        <v>1</v>
      </c>
      <c r="E163" t="s">
        <v>478</v>
      </c>
      <c r="F163" t="s">
        <v>475</v>
      </c>
      <c r="G163" t="s">
        <v>479</v>
      </c>
      <c r="H163" s="1">
        <v>43196</v>
      </c>
      <c r="I163">
        <v>13</v>
      </c>
      <c r="J163" t="s">
        <v>14</v>
      </c>
      <c r="K163">
        <v>84</v>
      </c>
      <c r="L163" s="2">
        <f t="array" ref="L163">MAX(IF(($F$2:$F$1705=$F163)*($G$2:$G$1705=$G163),$K$2:$K$1705))</f>
        <v>84</v>
      </c>
      <c r="M163" s="2" t="s">
        <v>4731</v>
      </c>
      <c r="N163" s="2">
        <f>SUMIFS('query match counts'!$C:$C,'query match counts'!$A:$A,$F163,'query match counts'!$B:$B,$G163)</f>
        <v>2</v>
      </c>
      <c r="O163" s="2">
        <f>SUMIFS('query match counts'!$D:$D,'query match counts'!$A:$A,$F163,'query match counts'!$B:$B,$G163)</f>
        <v>1</v>
      </c>
    </row>
    <row r="164" spans="1:15" x14ac:dyDescent="0.25">
      <c r="A164" t="s">
        <v>475</v>
      </c>
      <c r="B164" t="s">
        <v>476</v>
      </c>
      <c r="C164" t="s">
        <v>480</v>
      </c>
      <c r="D164">
        <v>1</v>
      </c>
      <c r="E164" t="s">
        <v>478</v>
      </c>
      <c r="F164" t="s">
        <v>475</v>
      </c>
      <c r="G164" t="s">
        <v>479</v>
      </c>
      <c r="H164" s="1">
        <v>43195</v>
      </c>
      <c r="I164">
        <v>13</v>
      </c>
      <c r="J164" t="s">
        <v>14</v>
      </c>
      <c r="K164">
        <v>54</v>
      </c>
      <c r="L164" s="2">
        <f t="array" ref="L164">MAX(IF(($F$2:$F$1705=$F164)*($G$2:$G$1705=$G164),$K$2:$K$1705))</f>
        <v>84</v>
      </c>
      <c r="M164" s="2" t="s">
        <v>4730</v>
      </c>
      <c r="N164" s="2">
        <f>SUMIFS('query match counts'!$C:$C,'query match counts'!$A:$A,$F164,'query match counts'!$B:$B,$G164)</f>
        <v>2</v>
      </c>
      <c r="O164" s="2">
        <f>SUMIFS('query match counts'!$D:$D,'query match counts'!$A:$A,$F164,'query match counts'!$B:$B,$G164)</f>
        <v>1</v>
      </c>
    </row>
    <row r="165" spans="1:15" x14ac:dyDescent="0.25">
      <c r="A165" t="s">
        <v>481</v>
      </c>
      <c r="B165" t="s">
        <v>482</v>
      </c>
      <c r="C165" t="s">
        <v>483</v>
      </c>
      <c r="D165">
        <v>1</v>
      </c>
      <c r="E165" t="s">
        <v>484</v>
      </c>
      <c r="F165" t="s">
        <v>481</v>
      </c>
      <c r="G165" t="s">
        <v>484</v>
      </c>
      <c r="H165" s="1">
        <v>41919</v>
      </c>
      <c r="I165">
        <v>10</v>
      </c>
      <c r="J165" t="s">
        <v>14</v>
      </c>
      <c r="K165">
        <v>46</v>
      </c>
      <c r="L165" s="2">
        <f t="array" ref="L165">MAX(IF(($F$2:$F$1705=$F165)*($G$2:$G$1705=$G165),$K$2:$K$1705))</f>
        <v>46</v>
      </c>
      <c r="M165" s="2" t="s">
        <v>4731</v>
      </c>
      <c r="N165" s="2">
        <f>SUMIFS('query match counts'!$C:$C,'query match counts'!$A:$A,$F165,'query match counts'!$B:$B,$G165)</f>
        <v>4</v>
      </c>
      <c r="O165" s="2">
        <f>SUMIFS('query match counts'!$D:$D,'query match counts'!$A:$A,$F165,'query match counts'!$B:$B,$G165)</f>
        <v>1</v>
      </c>
    </row>
    <row r="166" spans="1:15" x14ac:dyDescent="0.25">
      <c r="A166" t="s">
        <v>481</v>
      </c>
      <c r="B166" t="s">
        <v>482</v>
      </c>
      <c r="C166" t="s">
        <v>485</v>
      </c>
      <c r="D166">
        <v>1</v>
      </c>
      <c r="E166" t="s">
        <v>486</v>
      </c>
      <c r="F166" t="s">
        <v>481</v>
      </c>
      <c r="G166" t="s">
        <v>484</v>
      </c>
      <c r="H166" s="1">
        <v>42073</v>
      </c>
      <c r="I166">
        <v>17</v>
      </c>
      <c r="J166" t="s">
        <v>14</v>
      </c>
      <c r="K166">
        <v>40</v>
      </c>
      <c r="L166" s="2">
        <f t="array" ref="L166">MAX(IF(($F$2:$F$1705=$F166)*($G$2:$G$1705=$G166),$K$2:$K$1705))</f>
        <v>46</v>
      </c>
      <c r="M166" s="2" t="s">
        <v>4730</v>
      </c>
      <c r="N166" s="2">
        <f>SUMIFS('query match counts'!$C:$C,'query match counts'!$A:$A,$F166,'query match counts'!$B:$B,$G166)</f>
        <v>4</v>
      </c>
      <c r="O166" s="2">
        <f>SUMIFS('query match counts'!$D:$D,'query match counts'!$A:$A,$F166,'query match counts'!$B:$B,$G166)</f>
        <v>1</v>
      </c>
    </row>
    <row r="167" spans="1:15" x14ac:dyDescent="0.25">
      <c r="A167" t="s">
        <v>481</v>
      </c>
      <c r="B167" t="s">
        <v>482</v>
      </c>
      <c r="C167" t="s">
        <v>487</v>
      </c>
      <c r="D167">
        <v>1</v>
      </c>
      <c r="E167" t="s">
        <v>484</v>
      </c>
      <c r="F167" t="s">
        <v>481</v>
      </c>
      <c r="G167" t="s">
        <v>484</v>
      </c>
      <c r="H167" s="1">
        <v>41870</v>
      </c>
      <c r="I167">
        <v>1</v>
      </c>
      <c r="J167" t="s">
        <v>14</v>
      </c>
      <c r="K167">
        <v>13</v>
      </c>
      <c r="L167" s="2">
        <f t="array" ref="L167">MAX(IF(($F$2:$F$1705=$F167)*($G$2:$G$1705=$G167),$K$2:$K$1705))</f>
        <v>46</v>
      </c>
      <c r="M167" s="2" t="s">
        <v>4730</v>
      </c>
      <c r="N167" s="2">
        <f>SUMIFS('query match counts'!$C:$C,'query match counts'!$A:$A,$F167,'query match counts'!$B:$B,$G167)</f>
        <v>4</v>
      </c>
      <c r="O167" s="2">
        <f>SUMIFS('query match counts'!$D:$D,'query match counts'!$A:$A,$F167,'query match counts'!$B:$B,$G167)</f>
        <v>1</v>
      </c>
    </row>
    <row r="168" spans="1:15" x14ac:dyDescent="0.25">
      <c r="A168" t="s">
        <v>481</v>
      </c>
      <c r="B168" t="s">
        <v>482</v>
      </c>
      <c r="C168" t="s">
        <v>488</v>
      </c>
      <c r="D168">
        <v>1</v>
      </c>
      <c r="E168" t="s">
        <v>489</v>
      </c>
      <c r="F168" t="s">
        <v>481</v>
      </c>
      <c r="G168" t="s">
        <v>484</v>
      </c>
      <c r="H168" s="1">
        <v>41897</v>
      </c>
      <c r="I168">
        <v>1</v>
      </c>
      <c r="J168" t="s">
        <v>14</v>
      </c>
      <c r="K168">
        <v>2</v>
      </c>
      <c r="L168" s="2">
        <f t="array" ref="L168">MAX(IF(($F$2:$F$1705=$F168)*($G$2:$G$1705=$G168),$K$2:$K$1705))</f>
        <v>46</v>
      </c>
      <c r="M168" s="2" t="s">
        <v>4730</v>
      </c>
      <c r="N168" s="2">
        <f>SUMIFS('query match counts'!$C:$C,'query match counts'!$A:$A,$F168,'query match counts'!$B:$B,$G168)</f>
        <v>4</v>
      </c>
      <c r="O168" s="2">
        <f>SUMIFS('query match counts'!$D:$D,'query match counts'!$A:$A,$F168,'query match counts'!$B:$B,$G168)</f>
        <v>1</v>
      </c>
    </row>
    <row r="169" spans="1:15" x14ac:dyDescent="0.25">
      <c r="A169" t="s">
        <v>490</v>
      </c>
      <c r="B169" t="s">
        <v>491</v>
      </c>
      <c r="C169" t="s">
        <v>492</v>
      </c>
      <c r="D169">
        <v>1</v>
      </c>
      <c r="E169" t="s">
        <v>493</v>
      </c>
      <c r="F169" t="s">
        <v>490</v>
      </c>
      <c r="G169" t="s">
        <v>493</v>
      </c>
      <c r="H169">
        <v>1971</v>
      </c>
      <c r="I169">
        <v>12</v>
      </c>
      <c r="J169" t="s">
        <v>14</v>
      </c>
      <c r="K169">
        <v>69</v>
      </c>
      <c r="L169" s="2">
        <f t="array" ref="L169">MAX(IF(($F$2:$F$1705=$F169)*($G$2:$G$1705=$G169),$K$2:$K$1705))</f>
        <v>69</v>
      </c>
      <c r="M169" s="2" t="s">
        <v>4731</v>
      </c>
      <c r="N169" s="2">
        <f>SUMIFS('query match counts'!$C:$C,'query match counts'!$A:$A,$F169,'query match counts'!$B:$B,$G169)</f>
        <v>2</v>
      </c>
      <c r="O169" s="2">
        <f>SUMIFS('query match counts'!$D:$D,'query match counts'!$A:$A,$F169,'query match counts'!$B:$B,$G169)</f>
        <v>1</v>
      </c>
    </row>
    <row r="170" spans="1:15" x14ac:dyDescent="0.25">
      <c r="A170" t="s">
        <v>490</v>
      </c>
      <c r="B170" t="s">
        <v>491</v>
      </c>
      <c r="C170" t="s">
        <v>494</v>
      </c>
      <c r="D170">
        <v>1</v>
      </c>
      <c r="E170" t="s">
        <v>495</v>
      </c>
      <c r="F170" t="s">
        <v>490</v>
      </c>
      <c r="G170" t="s">
        <v>493</v>
      </c>
      <c r="H170" s="1">
        <v>42993</v>
      </c>
      <c r="I170">
        <v>21</v>
      </c>
      <c r="J170" t="s">
        <v>14</v>
      </c>
      <c r="K170">
        <v>37</v>
      </c>
      <c r="L170" s="2">
        <f t="array" ref="L170">MAX(IF(($F$2:$F$1705=$F170)*($G$2:$G$1705=$G170),$K$2:$K$1705))</f>
        <v>69</v>
      </c>
      <c r="M170" s="2" t="s">
        <v>4730</v>
      </c>
      <c r="N170" s="2">
        <f>SUMIFS('query match counts'!$C:$C,'query match counts'!$A:$A,$F170,'query match counts'!$B:$B,$G170)</f>
        <v>2</v>
      </c>
      <c r="O170" s="2">
        <f>SUMIFS('query match counts'!$D:$D,'query match counts'!$A:$A,$F170,'query match counts'!$B:$B,$G170)</f>
        <v>1</v>
      </c>
    </row>
    <row r="171" spans="1:15" x14ac:dyDescent="0.25">
      <c r="A171" t="s">
        <v>496</v>
      </c>
      <c r="B171" t="s">
        <v>497</v>
      </c>
      <c r="C171" t="s">
        <v>498</v>
      </c>
      <c r="D171">
        <v>1</v>
      </c>
      <c r="E171" t="s">
        <v>499</v>
      </c>
      <c r="F171" t="s">
        <v>496</v>
      </c>
      <c r="G171" t="s">
        <v>499</v>
      </c>
      <c r="H171" s="1">
        <v>41030</v>
      </c>
      <c r="I171">
        <v>14</v>
      </c>
      <c r="J171" t="s">
        <v>14</v>
      </c>
      <c r="K171">
        <v>62</v>
      </c>
      <c r="L171" s="2">
        <f t="array" ref="L171">MAX(IF(($F$2:$F$1705=$F171)*($G$2:$G$1705=$G171),$K$2:$K$1705))</f>
        <v>62</v>
      </c>
      <c r="M171" s="2" t="s">
        <v>4731</v>
      </c>
      <c r="N171" s="2">
        <f>SUMIFS('query match counts'!$C:$C,'query match counts'!$A:$A,$F171,'query match counts'!$B:$B,$G171)</f>
        <v>2</v>
      </c>
      <c r="O171" s="2">
        <f>SUMIFS('query match counts'!$D:$D,'query match counts'!$A:$A,$F171,'query match counts'!$B:$B,$G171)</f>
        <v>1</v>
      </c>
    </row>
    <row r="172" spans="1:15" x14ac:dyDescent="0.25">
      <c r="A172" t="s">
        <v>496</v>
      </c>
      <c r="B172" t="s">
        <v>497</v>
      </c>
      <c r="C172" t="s">
        <v>500</v>
      </c>
      <c r="D172">
        <v>1</v>
      </c>
      <c r="E172" t="s">
        <v>501</v>
      </c>
      <c r="F172" t="s">
        <v>496</v>
      </c>
      <c r="G172" t="s">
        <v>499</v>
      </c>
      <c r="H172" s="1">
        <v>41030</v>
      </c>
      <c r="I172">
        <v>28</v>
      </c>
      <c r="J172" t="s">
        <v>14</v>
      </c>
      <c r="K172">
        <v>23</v>
      </c>
      <c r="L172" s="2">
        <f t="array" ref="L172">MAX(IF(($F$2:$F$1705=$F172)*($G$2:$G$1705=$G172),$K$2:$K$1705))</f>
        <v>62</v>
      </c>
      <c r="M172" s="2" t="s">
        <v>4730</v>
      </c>
      <c r="N172" s="2">
        <f>SUMIFS('query match counts'!$C:$C,'query match counts'!$A:$A,$F172,'query match counts'!$B:$B,$G172)</f>
        <v>2</v>
      </c>
      <c r="O172" s="2">
        <f>SUMIFS('query match counts'!$D:$D,'query match counts'!$A:$A,$F172,'query match counts'!$B:$B,$G172)</f>
        <v>1</v>
      </c>
    </row>
    <row r="173" spans="1:15" x14ac:dyDescent="0.25">
      <c r="A173" t="s">
        <v>496</v>
      </c>
      <c r="B173" t="s">
        <v>497</v>
      </c>
      <c r="C173" t="s">
        <v>502</v>
      </c>
      <c r="D173">
        <v>1</v>
      </c>
      <c r="E173" t="s">
        <v>503</v>
      </c>
      <c r="F173" t="s">
        <v>496</v>
      </c>
      <c r="G173" t="s">
        <v>503</v>
      </c>
      <c r="H173" s="1">
        <v>39377</v>
      </c>
      <c r="I173">
        <v>13</v>
      </c>
      <c r="J173" t="s">
        <v>14</v>
      </c>
      <c r="K173">
        <v>58</v>
      </c>
      <c r="L173" s="2">
        <f t="array" ref="L173">MAX(IF(($F$2:$F$1705=$F173)*($G$2:$G$1705=$G173),$K$2:$K$1705))</f>
        <v>58</v>
      </c>
      <c r="M173" s="2" t="s">
        <v>4731</v>
      </c>
      <c r="N173" s="2">
        <f>SUMIFS('query match counts'!$C:$C,'query match counts'!$A:$A,$F173,'query match counts'!$B:$B,$G173)</f>
        <v>1</v>
      </c>
      <c r="O173" s="2">
        <f>SUMIFS('query match counts'!$D:$D,'query match counts'!$A:$A,$F173,'query match counts'!$B:$B,$G173)</f>
        <v>1</v>
      </c>
    </row>
    <row r="174" spans="1:15" x14ac:dyDescent="0.25">
      <c r="A174" t="s">
        <v>496</v>
      </c>
      <c r="B174" t="s">
        <v>497</v>
      </c>
      <c r="C174" t="s">
        <v>504</v>
      </c>
      <c r="D174">
        <v>1</v>
      </c>
      <c r="E174" t="s">
        <v>505</v>
      </c>
      <c r="F174" t="s">
        <v>496</v>
      </c>
      <c r="G174" t="s">
        <v>505</v>
      </c>
      <c r="H174">
        <v>2009</v>
      </c>
      <c r="I174">
        <v>13</v>
      </c>
      <c r="J174" t="s">
        <v>14</v>
      </c>
      <c r="K174">
        <v>56</v>
      </c>
      <c r="L174" s="2">
        <f t="array" ref="L174">MAX(IF(($F$2:$F$1705=$F174)*($G$2:$G$1705=$G174),$K$2:$K$1705))</f>
        <v>56</v>
      </c>
      <c r="M174" s="2" t="s">
        <v>4731</v>
      </c>
      <c r="N174" s="2">
        <f>SUMIFS('query match counts'!$C:$C,'query match counts'!$A:$A,$F174,'query match counts'!$B:$B,$G174)</f>
        <v>2</v>
      </c>
      <c r="O174" s="2">
        <f>SUMIFS('query match counts'!$D:$D,'query match counts'!$A:$A,$F174,'query match counts'!$B:$B,$G174)</f>
        <v>1</v>
      </c>
    </row>
    <row r="175" spans="1:15" x14ac:dyDescent="0.25">
      <c r="A175" t="s">
        <v>496</v>
      </c>
      <c r="B175" t="s">
        <v>497</v>
      </c>
      <c r="C175" t="s">
        <v>506</v>
      </c>
      <c r="D175">
        <v>1</v>
      </c>
      <c r="E175" t="s">
        <v>505</v>
      </c>
      <c r="F175" t="s">
        <v>496</v>
      </c>
      <c r="G175" t="s">
        <v>505</v>
      </c>
      <c r="H175" s="1">
        <v>40120</v>
      </c>
      <c r="I175">
        <v>13</v>
      </c>
      <c r="J175" t="s">
        <v>14</v>
      </c>
      <c r="K175">
        <v>45</v>
      </c>
      <c r="L175" s="2">
        <f t="array" ref="L175">MAX(IF(($F$2:$F$1705=$F175)*($G$2:$G$1705=$G175),$K$2:$K$1705))</f>
        <v>56</v>
      </c>
      <c r="M175" s="2" t="s">
        <v>4730</v>
      </c>
      <c r="N175" s="2">
        <f>SUMIFS('query match counts'!$C:$C,'query match counts'!$A:$A,$F175,'query match counts'!$B:$B,$G175)</f>
        <v>2</v>
      </c>
      <c r="O175" s="2">
        <f>SUMIFS('query match counts'!$D:$D,'query match counts'!$A:$A,$F175,'query match counts'!$B:$B,$G175)</f>
        <v>1</v>
      </c>
    </row>
    <row r="176" spans="1:15" x14ac:dyDescent="0.25">
      <c r="A176" t="s">
        <v>496</v>
      </c>
      <c r="B176" t="s">
        <v>497</v>
      </c>
      <c r="C176" t="s">
        <v>507</v>
      </c>
      <c r="D176">
        <v>1</v>
      </c>
      <c r="E176" t="s">
        <v>508</v>
      </c>
      <c r="F176" t="s">
        <v>496</v>
      </c>
      <c r="G176" t="s">
        <v>508</v>
      </c>
      <c r="H176" s="1">
        <v>38670</v>
      </c>
      <c r="I176">
        <v>14</v>
      </c>
      <c r="J176" t="s">
        <v>14</v>
      </c>
      <c r="K176">
        <v>67</v>
      </c>
      <c r="L176" s="2">
        <f t="array" ref="L176">MAX(IF(($F$2:$F$1705=$F176)*($G$2:$G$1705=$G176),$K$2:$K$1705))</f>
        <v>67</v>
      </c>
      <c r="M176" s="2" t="s">
        <v>4731</v>
      </c>
      <c r="N176" s="2">
        <f>SUMIFS('query match counts'!$C:$C,'query match counts'!$A:$A,$F176,'query match counts'!$B:$B,$G176)</f>
        <v>1</v>
      </c>
      <c r="O176" s="2">
        <f>SUMIFS('query match counts'!$D:$D,'query match counts'!$A:$A,$F176,'query match counts'!$B:$B,$G176)</f>
        <v>1</v>
      </c>
    </row>
    <row r="177" spans="1:15" x14ac:dyDescent="0.25">
      <c r="A177" t="s">
        <v>509</v>
      </c>
      <c r="B177" t="s">
        <v>510</v>
      </c>
      <c r="C177" t="s">
        <v>511</v>
      </c>
      <c r="D177">
        <v>1</v>
      </c>
      <c r="E177" t="s">
        <v>512</v>
      </c>
      <c r="F177" t="s">
        <v>513</v>
      </c>
      <c r="G177" t="s">
        <v>512</v>
      </c>
      <c r="H177">
        <v>2002</v>
      </c>
      <c r="I177">
        <v>17</v>
      </c>
      <c r="J177" t="s">
        <v>14</v>
      </c>
      <c r="K177">
        <v>61</v>
      </c>
      <c r="L177" s="2">
        <f t="array" ref="L177">MAX(IF(($F$2:$F$1705=$F177)*($G$2:$G$1705=$G177),$K$2:$K$1705))</f>
        <v>61</v>
      </c>
      <c r="M177" s="2" t="s">
        <v>4731</v>
      </c>
      <c r="N177" s="2">
        <f>SUMIFS('query match counts'!$C:$C,'query match counts'!$A:$A,$F177,'query match counts'!$B:$B,$G177)</f>
        <v>1</v>
      </c>
      <c r="O177" s="2">
        <f>SUMIFS('query match counts'!$D:$D,'query match counts'!$A:$A,$F177,'query match counts'!$B:$B,$G177)</f>
        <v>1</v>
      </c>
    </row>
    <row r="178" spans="1:15" x14ac:dyDescent="0.25">
      <c r="A178" t="s">
        <v>509</v>
      </c>
      <c r="B178" t="s">
        <v>510</v>
      </c>
      <c r="C178" t="s">
        <v>514</v>
      </c>
      <c r="D178">
        <v>1</v>
      </c>
      <c r="E178" t="s">
        <v>515</v>
      </c>
      <c r="F178" t="s">
        <v>513</v>
      </c>
      <c r="G178" t="s">
        <v>515</v>
      </c>
      <c r="H178" s="1">
        <v>35123</v>
      </c>
      <c r="I178">
        <v>16</v>
      </c>
      <c r="J178" t="s">
        <v>14</v>
      </c>
      <c r="K178">
        <v>70</v>
      </c>
      <c r="L178" s="2">
        <f t="array" ref="L178">MAX(IF(($F$2:$F$1705=$F178)*($G$2:$G$1705=$G178),$K$2:$K$1705))</f>
        <v>70</v>
      </c>
      <c r="M178" s="2" t="s">
        <v>4731</v>
      </c>
      <c r="N178" s="2">
        <f>SUMIFS('query match counts'!$C:$C,'query match counts'!$A:$A,$F178,'query match counts'!$B:$B,$G178)</f>
        <v>1</v>
      </c>
      <c r="O178" s="2">
        <f>SUMIFS('query match counts'!$D:$D,'query match counts'!$A:$A,$F178,'query match counts'!$B:$B,$G178)</f>
        <v>1</v>
      </c>
    </row>
    <row r="179" spans="1:15" x14ac:dyDescent="0.25">
      <c r="A179" t="s">
        <v>516</v>
      </c>
      <c r="B179" t="s">
        <v>517</v>
      </c>
      <c r="C179" t="s">
        <v>518</v>
      </c>
      <c r="D179">
        <v>1</v>
      </c>
      <c r="E179" t="s">
        <v>519</v>
      </c>
      <c r="F179" t="s">
        <v>516</v>
      </c>
      <c r="G179" t="s">
        <v>519</v>
      </c>
      <c r="H179" s="1">
        <v>42517</v>
      </c>
      <c r="I179">
        <v>14</v>
      </c>
      <c r="J179" t="s">
        <v>14</v>
      </c>
      <c r="K179">
        <v>77</v>
      </c>
      <c r="L179" s="2">
        <f t="array" ref="L179">MAX(IF(($F$2:$F$1705=$F179)*($G$2:$G$1705=$G179),$K$2:$K$1705))</f>
        <v>77</v>
      </c>
      <c r="M179" s="2" t="s">
        <v>4731</v>
      </c>
      <c r="N179" s="2">
        <f>SUMIFS('query match counts'!$C:$C,'query match counts'!$A:$A,$F179,'query match counts'!$B:$B,$G179)</f>
        <v>1</v>
      </c>
      <c r="O179" s="2">
        <f>SUMIFS('query match counts'!$D:$D,'query match counts'!$A:$A,$F179,'query match counts'!$B:$B,$G179)</f>
        <v>1</v>
      </c>
    </row>
    <row r="180" spans="1:15" x14ac:dyDescent="0.25">
      <c r="A180" t="s">
        <v>520</v>
      </c>
      <c r="B180" t="s">
        <v>521</v>
      </c>
      <c r="C180" t="s">
        <v>522</v>
      </c>
      <c r="D180">
        <v>1</v>
      </c>
      <c r="E180" t="s">
        <v>523</v>
      </c>
      <c r="F180" t="s">
        <v>520</v>
      </c>
      <c r="G180" t="s">
        <v>524</v>
      </c>
      <c r="H180" s="1">
        <v>37439</v>
      </c>
      <c r="I180">
        <v>39</v>
      </c>
      <c r="J180" t="s">
        <v>14</v>
      </c>
      <c r="K180">
        <v>46</v>
      </c>
      <c r="L180" s="2">
        <f t="array" ref="L180">MAX(IF(($F$2:$F$1705=$F180)*($G$2:$G$1705=$G180),$K$2:$K$1705))</f>
        <v>46</v>
      </c>
      <c r="M180" s="2" t="s">
        <v>4731</v>
      </c>
      <c r="N180" s="2">
        <f>SUMIFS('query match counts'!$C:$C,'query match counts'!$A:$A,$F180,'query match counts'!$B:$B,$G180)</f>
        <v>1</v>
      </c>
      <c r="O180" s="2">
        <f>SUMIFS('query match counts'!$D:$D,'query match counts'!$A:$A,$F180,'query match counts'!$B:$B,$G180)</f>
        <v>1</v>
      </c>
    </row>
    <row r="181" spans="1:15" x14ac:dyDescent="0.25">
      <c r="A181" t="s">
        <v>525</v>
      </c>
      <c r="B181" t="s">
        <v>526</v>
      </c>
      <c r="C181" t="s">
        <v>527</v>
      </c>
      <c r="D181">
        <v>1</v>
      </c>
      <c r="E181" t="s">
        <v>528</v>
      </c>
      <c r="F181" t="s">
        <v>525</v>
      </c>
      <c r="G181" t="s">
        <v>525</v>
      </c>
      <c r="H181">
        <v>2005</v>
      </c>
      <c r="I181">
        <v>18</v>
      </c>
      <c r="J181" t="s">
        <v>14</v>
      </c>
      <c r="K181">
        <v>71</v>
      </c>
      <c r="L181" s="2">
        <f t="array" ref="L181">MAX(IF(($F$2:$F$1705=$F181)*($G$2:$G$1705=$G181),$K$2:$K$1705))</f>
        <v>71</v>
      </c>
      <c r="M181" s="2" t="s">
        <v>4731</v>
      </c>
      <c r="N181" s="2">
        <f>SUMIFS('query match counts'!$C:$C,'query match counts'!$A:$A,$F181,'query match counts'!$B:$B,$G181)</f>
        <v>3</v>
      </c>
      <c r="O181" s="2">
        <f>SUMIFS('query match counts'!$D:$D,'query match counts'!$A:$A,$F181,'query match counts'!$B:$B,$G181)</f>
        <v>1</v>
      </c>
    </row>
    <row r="182" spans="1:15" x14ac:dyDescent="0.25">
      <c r="A182" t="s">
        <v>529</v>
      </c>
      <c r="B182" t="s">
        <v>530</v>
      </c>
      <c r="C182" t="s">
        <v>531</v>
      </c>
      <c r="D182">
        <v>2</v>
      </c>
      <c r="E182" t="s">
        <v>532</v>
      </c>
      <c r="F182" t="s">
        <v>525</v>
      </c>
      <c r="G182" t="s">
        <v>525</v>
      </c>
      <c r="H182" s="1">
        <v>40787</v>
      </c>
      <c r="I182">
        <v>3</v>
      </c>
      <c r="J182" t="s">
        <v>14</v>
      </c>
      <c r="K182">
        <v>0</v>
      </c>
      <c r="L182" s="2">
        <f t="array" ref="L182">MAX(IF(($F$2:$F$1705=$F182)*($G$2:$G$1705=$G182),$K$2:$K$1705))</f>
        <v>71</v>
      </c>
      <c r="M182" s="2" t="s">
        <v>4730</v>
      </c>
      <c r="N182" s="2">
        <f>SUMIFS('query match counts'!$C:$C,'query match counts'!$A:$A,$F182,'query match counts'!$B:$B,$G182)</f>
        <v>3</v>
      </c>
      <c r="O182" s="2">
        <f>SUMIFS('query match counts'!$D:$D,'query match counts'!$A:$A,$F182,'query match counts'!$B:$B,$G182)</f>
        <v>1</v>
      </c>
    </row>
    <row r="183" spans="1:15" x14ac:dyDescent="0.25">
      <c r="A183" t="s">
        <v>525</v>
      </c>
      <c r="B183" t="s">
        <v>533</v>
      </c>
      <c r="C183" t="s">
        <v>534</v>
      </c>
      <c r="D183">
        <v>1</v>
      </c>
      <c r="E183" t="s">
        <v>535</v>
      </c>
      <c r="F183" t="s">
        <v>525</v>
      </c>
      <c r="G183" t="s">
        <v>525</v>
      </c>
      <c r="H183" s="1">
        <v>42559</v>
      </c>
      <c r="I183">
        <v>6</v>
      </c>
      <c r="J183" t="s">
        <v>14</v>
      </c>
      <c r="K183">
        <v>0</v>
      </c>
      <c r="L183" s="2">
        <f t="array" ref="L183">MAX(IF(($F$2:$F$1705=$F183)*($G$2:$G$1705=$G183),$K$2:$K$1705))</f>
        <v>71</v>
      </c>
      <c r="M183" s="2" t="s">
        <v>4730</v>
      </c>
      <c r="N183" s="2">
        <f>SUMIFS('query match counts'!$C:$C,'query match counts'!$A:$A,$F183,'query match counts'!$B:$B,$G183)</f>
        <v>3</v>
      </c>
      <c r="O183" s="2">
        <f>SUMIFS('query match counts'!$D:$D,'query match counts'!$A:$A,$F183,'query match counts'!$B:$B,$G183)</f>
        <v>1</v>
      </c>
    </row>
    <row r="184" spans="1:15" x14ac:dyDescent="0.25">
      <c r="A184" t="s">
        <v>525</v>
      </c>
      <c r="B184" t="s">
        <v>526</v>
      </c>
      <c r="C184" t="s">
        <v>536</v>
      </c>
      <c r="D184">
        <v>1</v>
      </c>
      <c r="E184" t="s">
        <v>537</v>
      </c>
      <c r="F184" t="s">
        <v>525</v>
      </c>
      <c r="G184" t="s">
        <v>538</v>
      </c>
      <c r="H184" s="1">
        <v>39392</v>
      </c>
      <c r="I184">
        <v>18</v>
      </c>
      <c r="J184" t="s">
        <v>14</v>
      </c>
      <c r="K184">
        <v>69</v>
      </c>
      <c r="L184" s="2">
        <f t="array" ref="L184">MAX(IF(($F$2:$F$1705=$F184)*($G$2:$G$1705=$G184),$K$2:$K$1705))</f>
        <v>69</v>
      </c>
      <c r="M184" s="2" t="s">
        <v>4731</v>
      </c>
      <c r="N184" s="2">
        <f>SUMIFS('query match counts'!$C:$C,'query match counts'!$A:$A,$F184,'query match counts'!$B:$B,$G184)</f>
        <v>1</v>
      </c>
      <c r="O184" s="2">
        <f>SUMIFS('query match counts'!$D:$D,'query match counts'!$A:$A,$F184,'query match counts'!$B:$B,$G184)</f>
        <v>1</v>
      </c>
    </row>
    <row r="185" spans="1:15" x14ac:dyDescent="0.25">
      <c r="A185" t="s">
        <v>539</v>
      </c>
      <c r="B185" t="s">
        <v>540</v>
      </c>
      <c r="C185" t="s">
        <v>541</v>
      </c>
      <c r="D185">
        <v>1</v>
      </c>
      <c r="E185" t="s">
        <v>542</v>
      </c>
      <c r="F185" t="s">
        <v>539</v>
      </c>
      <c r="G185" t="s">
        <v>542</v>
      </c>
      <c r="H185" s="1">
        <v>42128</v>
      </c>
      <c r="I185">
        <v>14</v>
      </c>
      <c r="J185" t="s">
        <v>14</v>
      </c>
      <c r="K185">
        <v>76</v>
      </c>
      <c r="L185" s="2">
        <f t="array" ref="L185">MAX(IF(($F$2:$F$1705=$F185)*($G$2:$G$1705=$G185),$K$2:$K$1705))</f>
        <v>76</v>
      </c>
      <c r="M185" s="2" t="s">
        <v>4731</v>
      </c>
      <c r="N185" s="2">
        <f>SUMIFS('query match counts'!$C:$C,'query match counts'!$A:$A,$F185,'query match counts'!$B:$B,$G185)</f>
        <v>1</v>
      </c>
      <c r="O185" s="2">
        <f>SUMIFS('query match counts'!$D:$D,'query match counts'!$A:$A,$F185,'query match counts'!$B:$B,$G185)</f>
        <v>1</v>
      </c>
    </row>
    <row r="186" spans="1:15" x14ac:dyDescent="0.25">
      <c r="A186" t="s">
        <v>543</v>
      </c>
      <c r="B186" t="s">
        <v>544</v>
      </c>
      <c r="C186" t="s">
        <v>545</v>
      </c>
      <c r="D186">
        <v>1</v>
      </c>
      <c r="E186" t="s">
        <v>546</v>
      </c>
      <c r="F186" t="s">
        <v>543</v>
      </c>
      <c r="G186" t="s">
        <v>546</v>
      </c>
      <c r="H186" s="1">
        <v>37456</v>
      </c>
      <c r="I186">
        <v>20</v>
      </c>
      <c r="J186" t="s">
        <v>14</v>
      </c>
      <c r="K186">
        <v>71</v>
      </c>
      <c r="L186" s="2">
        <f t="array" ref="L186">MAX(IF(($F$2:$F$1705=$F186)*($G$2:$G$1705=$G186),$K$2:$K$1705))</f>
        <v>71</v>
      </c>
      <c r="M186" s="2" t="s">
        <v>4731</v>
      </c>
      <c r="N186" s="2">
        <f>SUMIFS('query match counts'!$C:$C,'query match counts'!$A:$A,$F186,'query match counts'!$B:$B,$G186)</f>
        <v>1</v>
      </c>
      <c r="O186" s="2">
        <f>SUMIFS('query match counts'!$D:$D,'query match counts'!$A:$A,$F186,'query match counts'!$B:$B,$G186)</f>
        <v>1</v>
      </c>
    </row>
    <row r="187" spans="1:15" x14ac:dyDescent="0.25">
      <c r="A187" t="s">
        <v>547</v>
      </c>
      <c r="B187" t="s">
        <v>548</v>
      </c>
      <c r="C187" t="s">
        <v>549</v>
      </c>
      <c r="D187">
        <v>1</v>
      </c>
      <c r="E187" t="s">
        <v>550</v>
      </c>
      <c r="F187" t="s">
        <v>547</v>
      </c>
      <c r="G187" t="s">
        <v>550</v>
      </c>
      <c r="H187" s="1">
        <v>43364</v>
      </c>
      <c r="I187">
        <v>23</v>
      </c>
      <c r="J187" t="s">
        <v>14</v>
      </c>
      <c r="K187">
        <v>61</v>
      </c>
      <c r="L187" s="2">
        <f t="array" ref="L187">MAX(IF(($F$2:$F$1705=$F187)*($G$2:$G$1705=$G187),$K$2:$K$1705))</f>
        <v>61</v>
      </c>
      <c r="M187" s="2" t="s">
        <v>4731</v>
      </c>
      <c r="N187" s="2">
        <f>SUMIFS('query match counts'!$C:$C,'query match counts'!$A:$A,$F187,'query match counts'!$B:$B,$G187)</f>
        <v>1</v>
      </c>
      <c r="O187" s="2">
        <f>SUMIFS('query match counts'!$D:$D,'query match counts'!$A:$A,$F187,'query match counts'!$B:$B,$G187)</f>
        <v>1</v>
      </c>
    </row>
    <row r="188" spans="1:15" x14ac:dyDescent="0.25">
      <c r="A188" t="s">
        <v>551</v>
      </c>
      <c r="B188" t="s">
        <v>552</v>
      </c>
      <c r="C188" t="s">
        <v>553</v>
      </c>
      <c r="D188">
        <v>1</v>
      </c>
      <c r="E188" t="s">
        <v>554</v>
      </c>
      <c r="F188" t="s">
        <v>551</v>
      </c>
      <c r="G188" t="s">
        <v>554</v>
      </c>
      <c r="H188" s="1">
        <v>29952</v>
      </c>
      <c r="I188">
        <v>28</v>
      </c>
      <c r="J188" t="s">
        <v>14</v>
      </c>
      <c r="K188">
        <v>55</v>
      </c>
      <c r="L188" s="2">
        <f t="array" ref="L188">MAX(IF(($F$2:$F$1705=$F188)*($G$2:$G$1705=$G188),$K$2:$K$1705))</f>
        <v>55</v>
      </c>
      <c r="M188" s="2" t="s">
        <v>4731</v>
      </c>
      <c r="N188" s="2">
        <f>SUMIFS('query match counts'!$C:$C,'query match counts'!$A:$A,$F188,'query match counts'!$B:$B,$G188)</f>
        <v>1</v>
      </c>
      <c r="O188" s="2">
        <f>SUMIFS('query match counts'!$D:$D,'query match counts'!$A:$A,$F188,'query match counts'!$B:$B,$G188)</f>
        <v>1</v>
      </c>
    </row>
    <row r="189" spans="1:15" x14ac:dyDescent="0.25">
      <c r="A189" t="s">
        <v>555</v>
      </c>
      <c r="B189" t="s">
        <v>556</v>
      </c>
      <c r="C189" t="s">
        <v>557</v>
      </c>
      <c r="D189">
        <v>1</v>
      </c>
      <c r="E189" t="s">
        <v>558</v>
      </c>
      <c r="F189" t="s">
        <v>555</v>
      </c>
      <c r="G189" t="s">
        <v>558</v>
      </c>
      <c r="H189" s="1">
        <v>38254</v>
      </c>
      <c r="I189">
        <v>13</v>
      </c>
      <c r="J189" t="s">
        <v>14</v>
      </c>
      <c r="K189">
        <v>70</v>
      </c>
      <c r="L189" s="2">
        <f t="array" ref="L189">MAX(IF(($F$2:$F$1705=$F189)*($G$2:$G$1705=$G189),$K$2:$K$1705))</f>
        <v>70</v>
      </c>
      <c r="M189" s="2" t="s">
        <v>4731</v>
      </c>
      <c r="N189" s="2">
        <f>SUMIFS('query match counts'!$C:$C,'query match counts'!$A:$A,$F189,'query match counts'!$B:$B,$G189)</f>
        <v>3</v>
      </c>
      <c r="O189" s="2">
        <f>SUMIFS('query match counts'!$D:$D,'query match counts'!$A:$A,$F189,'query match counts'!$B:$B,$G189)</f>
        <v>1</v>
      </c>
    </row>
    <row r="190" spans="1:15" x14ac:dyDescent="0.25">
      <c r="A190" t="s">
        <v>555</v>
      </c>
      <c r="B190" t="s">
        <v>556</v>
      </c>
      <c r="C190" t="s">
        <v>559</v>
      </c>
      <c r="D190">
        <v>1</v>
      </c>
      <c r="E190" t="s">
        <v>560</v>
      </c>
      <c r="F190" t="s">
        <v>555</v>
      </c>
      <c r="G190" t="s">
        <v>558</v>
      </c>
      <c r="H190" s="1">
        <v>38545</v>
      </c>
      <c r="I190">
        <v>4</v>
      </c>
      <c r="J190" t="s">
        <v>14</v>
      </c>
      <c r="K190">
        <v>31</v>
      </c>
      <c r="L190" s="2">
        <f t="array" ref="L190">MAX(IF(($F$2:$F$1705=$F190)*($G$2:$G$1705=$G190),$K$2:$K$1705))</f>
        <v>70</v>
      </c>
      <c r="M190" s="2" t="s">
        <v>4730</v>
      </c>
      <c r="N190" s="2">
        <f>SUMIFS('query match counts'!$C:$C,'query match counts'!$A:$A,$F190,'query match counts'!$B:$B,$G190)</f>
        <v>3</v>
      </c>
      <c r="O190" s="2">
        <f>SUMIFS('query match counts'!$D:$D,'query match counts'!$A:$A,$F190,'query match counts'!$B:$B,$G190)</f>
        <v>1</v>
      </c>
    </row>
    <row r="191" spans="1:15" x14ac:dyDescent="0.25">
      <c r="A191" t="s">
        <v>555</v>
      </c>
      <c r="B191" t="s">
        <v>556</v>
      </c>
      <c r="C191" t="s">
        <v>561</v>
      </c>
      <c r="D191">
        <v>1</v>
      </c>
      <c r="E191" t="s">
        <v>562</v>
      </c>
      <c r="F191" t="s">
        <v>555</v>
      </c>
      <c r="G191" t="s">
        <v>558</v>
      </c>
      <c r="H191" s="1">
        <v>38146</v>
      </c>
      <c r="I191">
        <v>1</v>
      </c>
      <c r="J191" t="s">
        <v>14</v>
      </c>
      <c r="K191">
        <v>16</v>
      </c>
      <c r="L191" s="2">
        <f t="array" ref="L191">MAX(IF(($F$2:$F$1705=$F191)*($G$2:$G$1705=$G191),$K$2:$K$1705))</f>
        <v>70</v>
      </c>
      <c r="M191" s="2" t="s">
        <v>4730</v>
      </c>
      <c r="N191" s="2">
        <f>SUMIFS('query match counts'!$C:$C,'query match counts'!$A:$A,$F191,'query match counts'!$B:$B,$G191)</f>
        <v>3</v>
      </c>
      <c r="O191" s="2">
        <f>SUMIFS('query match counts'!$D:$D,'query match counts'!$A:$A,$F191,'query match counts'!$B:$B,$G191)</f>
        <v>1</v>
      </c>
    </row>
    <row r="192" spans="1:15" x14ac:dyDescent="0.25">
      <c r="A192" t="s">
        <v>563</v>
      </c>
      <c r="B192" t="s">
        <v>564</v>
      </c>
      <c r="C192" t="s">
        <v>565</v>
      </c>
      <c r="D192">
        <v>1</v>
      </c>
      <c r="E192" t="s">
        <v>566</v>
      </c>
      <c r="F192" t="s">
        <v>563</v>
      </c>
      <c r="G192" t="s">
        <v>566</v>
      </c>
      <c r="H192" s="1">
        <v>39083</v>
      </c>
      <c r="I192">
        <v>12</v>
      </c>
      <c r="J192" t="s">
        <v>14</v>
      </c>
      <c r="K192">
        <v>64</v>
      </c>
      <c r="L192" s="2">
        <f t="array" ref="L192">MAX(IF(($F$2:$F$1705=$F192)*($G$2:$G$1705=$G192),$K$2:$K$1705))</f>
        <v>64</v>
      </c>
      <c r="M192" s="2" t="s">
        <v>4731</v>
      </c>
      <c r="N192" s="2">
        <f>SUMIFS('query match counts'!$C:$C,'query match counts'!$A:$A,$F192,'query match counts'!$B:$B,$G192)</f>
        <v>3</v>
      </c>
      <c r="O192" s="2">
        <f>SUMIFS('query match counts'!$D:$D,'query match counts'!$A:$A,$F192,'query match counts'!$B:$B,$G192)</f>
        <v>1</v>
      </c>
    </row>
    <row r="193" spans="1:15" x14ac:dyDescent="0.25">
      <c r="A193" t="s">
        <v>563</v>
      </c>
      <c r="B193" t="s">
        <v>564</v>
      </c>
      <c r="C193" t="s">
        <v>567</v>
      </c>
      <c r="D193">
        <v>1</v>
      </c>
      <c r="E193" t="s">
        <v>568</v>
      </c>
      <c r="F193" t="s">
        <v>563</v>
      </c>
      <c r="G193" t="s">
        <v>566</v>
      </c>
      <c r="H193" s="1">
        <v>39448</v>
      </c>
      <c r="I193">
        <v>8</v>
      </c>
      <c r="J193" t="s">
        <v>14</v>
      </c>
      <c r="K193">
        <v>42</v>
      </c>
      <c r="L193" s="2">
        <f t="array" ref="L193">MAX(IF(($F$2:$F$1705=$F193)*($G$2:$G$1705=$G193),$K$2:$K$1705))</f>
        <v>64</v>
      </c>
      <c r="M193" s="2" t="s">
        <v>4730</v>
      </c>
      <c r="N193" s="2">
        <f>SUMIFS('query match counts'!$C:$C,'query match counts'!$A:$A,$F193,'query match counts'!$B:$B,$G193)</f>
        <v>3</v>
      </c>
      <c r="O193" s="2">
        <f>SUMIFS('query match counts'!$D:$D,'query match counts'!$A:$A,$F193,'query match counts'!$B:$B,$G193)</f>
        <v>1</v>
      </c>
    </row>
    <row r="194" spans="1:15" x14ac:dyDescent="0.25">
      <c r="A194" t="s">
        <v>563</v>
      </c>
      <c r="B194" t="s">
        <v>564</v>
      </c>
      <c r="C194" t="s">
        <v>569</v>
      </c>
      <c r="D194">
        <v>1</v>
      </c>
      <c r="E194" t="s">
        <v>566</v>
      </c>
      <c r="F194" t="s">
        <v>563</v>
      </c>
      <c r="G194" t="s">
        <v>566</v>
      </c>
      <c r="H194" s="1">
        <v>39448</v>
      </c>
      <c r="I194">
        <v>20</v>
      </c>
      <c r="J194" t="s">
        <v>14</v>
      </c>
      <c r="K194">
        <v>34</v>
      </c>
      <c r="L194" s="2">
        <f t="array" ref="L194">MAX(IF(($F$2:$F$1705=$F194)*($G$2:$G$1705=$G194),$K$2:$K$1705))</f>
        <v>64</v>
      </c>
      <c r="M194" s="2" t="s">
        <v>4730</v>
      </c>
      <c r="N194" s="2">
        <f>SUMIFS('query match counts'!$C:$C,'query match counts'!$A:$A,$F194,'query match counts'!$B:$B,$G194)</f>
        <v>3</v>
      </c>
      <c r="O194" s="2">
        <f>SUMIFS('query match counts'!$D:$D,'query match counts'!$A:$A,$F194,'query match counts'!$B:$B,$G194)</f>
        <v>1</v>
      </c>
    </row>
    <row r="195" spans="1:15" x14ac:dyDescent="0.25">
      <c r="A195" t="s">
        <v>570</v>
      </c>
      <c r="B195" t="s">
        <v>571</v>
      </c>
      <c r="C195" t="s">
        <v>572</v>
      </c>
      <c r="D195">
        <v>1</v>
      </c>
      <c r="E195" t="s">
        <v>573</v>
      </c>
      <c r="F195" t="s">
        <v>570</v>
      </c>
      <c r="G195" t="s">
        <v>574</v>
      </c>
      <c r="H195" s="1">
        <v>42342</v>
      </c>
      <c r="I195">
        <v>11</v>
      </c>
      <c r="J195" t="s">
        <v>14</v>
      </c>
      <c r="K195">
        <v>77</v>
      </c>
      <c r="L195" s="2">
        <f t="array" ref="L195">MAX(IF(($F$2:$F$1705=$F195)*($G$2:$G$1705=$G195),$K$2:$K$1705))</f>
        <v>77</v>
      </c>
      <c r="M195" s="2" t="s">
        <v>4731</v>
      </c>
      <c r="N195" s="2">
        <f>SUMIFS('query match counts'!$C:$C,'query match counts'!$A:$A,$F195,'query match counts'!$B:$B,$G195)</f>
        <v>1</v>
      </c>
      <c r="O195" s="2">
        <f>SUMIFS('query match counts'!$D:$D,'query match counts'!$A:$A,$F195,'query match counts'!$B:$B,$G195)</f>
        <v>1</v>
      </c>
    </row>
    <row r="196" spans="1:15" x14ac:dyDescent="0.25">
      <c r="A196" t="s">
        <v>570</v>
      </c>
      <c r="B196" t="s">
        <v>571</v>
      </c>
      <c r="C196" t="s">
        <v>575</v>
      </c>
      <c r="D196">
        <v>1</v>
      </c>
      <c r="E196" t="s">
        <v>576</v>
      </c>
      <c r="F196" t="s">
        <v>570</v>
      </c>
      <c r="G196" t="s">
        <v>577</v>
      </c>
      <c r="H196" s="1">
        <v>37476</v>
      </c>
      <c r="I196">
        <v>11</v>
      </c>
      <c r="J196" t="s">
        <v>14</v>
      </c>
      <c r="K196">
        <v>79</v>
      </c>
      <c r="L196" s="2">
        <f t="array" ref="L196">MAX(IF(($F$2:$F$1705=$F196)*($G$2:$G$1705=$G196),$K$2:$K$1705))</f>
        <v>79</v>
      </c>
      <c r="M196" s="2" t="s">
        <v>4731</v>
      </c>
      <c r="N196" s="2">
        <f>SUMIFS('query match counts'!$C:$C,'query match counts'!$A:$A,$F196,'query match counts'!$B:$B,$G196)</f>
        <v>1</v>
      </c>
      <c r="O196" s="2">
        <f>SUMIFS('query match counts'!$D:$D,'query match counts'!$A:$A,$F196,'query match counts'!$B:$B,$G196)</f>
        <v>1</v>
      </c>
    </row>
    <row r="197" spans="1:15" x14ac:dyDescent="0.25">
      <c r="A197" t="s">
        <v>570</v>
      </c>
      <c r="B197" t="s">
        <v>571</v>
      </c>
      <c r="C197" t="s">
        <v>578</v>
      </c>
      <c r="D197">
        <v>1</v>
      </c>
      <c r="E197" t="s">
        <v>579</v>
      </c>
      <c r="F197" t="s">
        <v>570</v>
      </c>
      <c r="G197" t="s">
        <v>579</v>
      </c>
      <c r="H197" s="1">
        <v>41778</v>
      </c>
      <c r="I197">
        <v>9</v>
      </c>
      <c r="J197" t="s">
        <v>14</v>
      </c>
      <c r="K197">
        <v>75</v>
      </c>
      <c r="L197" s="2">
        <f t="array" ref="L197">MAX(IF(($F$2:$F$1705=$F197)*($G$2:$G$1705=$G197),$K$2:$K$1705))</f>
        <v>75</v>
      </c>
      <c r="M197" s="2" t="s">
        <v>4731</v>
      </c>
      <c r="N197" s="2">
        <f>SUMIFS('query match counts'!$C:$C,'query match counts'!$A:$A,$F197,'query match counts'!$B:$B,$G197)</f>
        <v>2</v>
      </c>
      <c r="O197" s="2">
        <f>SUMIFS('query match counts'!$D:$D,'query match counts'!$A:$A,$F197,'query match counts'!$B:$B,$G197)</f>
        <v>1</v>
      </c>
    </row>
    <row r="198" spans="1:15" x14ac:dyDescent="0.25">
      <c r="A198" t="s">
        <v>570</v>
      </c>
      <c r="B198" t="s">
        <v>571</v>
      </c>
      <c r="C198" t="s">
        <v>580</v>
      </c>
      <c r="D198">
        <v>1</v>
      </c>
      <c r="E198" t="s">
        <v>581</v>
      </c>
      <c r="F198" t="s">
        <v>570</v>
      </c>
      <c r="G198" t="s">
        <v>579</v>
      </c>
      <c r="H198" s="1">
        <v>41964</v>
      </c>
      <c r="I198">
        <v>9</v>
      </c>
      <c r="J198" t="s">
        <v>14</v>
      </c>
      <c r="K198">
        <v>56</v>
      </c>
      <c r="L198" s="2">
        <f t="array" ref="L198">MAX(IF(($F$2:$F$1705=$F198)*($G$2:$G$1705=$G198),$K$2:$K$1705))</f>
        <v>75</v>
      </c>
      <c r="M198" s="2" t="s">
        <v>4730</v>
      </c>
      <c r="N198" s="2">
        <f>SUMIFS('query match counts'!$C:$C,'query match counts'!$A:$A,$F198,'query match counts'!$B:$B,$G198)</f>
        <v>2</v>
      </c>
      <c r="O198" s="2">
        <f>SUMIFS('query match counts'!$D:$D,'query match counts'!$A:$A,$F198,'query match counts'!$B:$B,$G198)</f>
        <v>1</v>
      </c>
    </row>
    <row r="199" spans="1:15" x14ac:dyDescent="0.25">
      <c r="A199" t="s">
        <v>570</v>
      </c>
      <c r="B199" t="s">
        <v>571</v>
      </c>
      <c r="C199" t="s">
        <v>582</v>
      </c>
      <c r="D199">
        <v>1</v>
      </c>
      <c r="E199" t="s">
        <v>583</v>
      </c>
      <c r="F199" t="s">
        <v>570</v>
      </c>
      <c r="G199" t="s">
        <v>583</v>
      </c>
      <c r="H199" s="1">
        <v>40840</v>
      </c>
      <c r="I199">
        <v>14</v>
      </c>
      <c r="J199" t="s">
        <v>14</v>
      </c>
      <c r="K199">
        <v>74</v>
      </c>
      <c r="L199" s="2">
        <f t="array" ref="L199">MAX(IF(($F$2:$F$1705=$F199)*($G$2:$G$1705=$G199),$K$2:$K$1705))</f>
        <v>74</v>
      </c>
      <c r="M199" s="2" t="s">
        <v>4731</v>
      </c>
      <c r="N199" s="2">
        <f>SUMIFS('query match counts'!$C:$C,'query match counts'!$A:$A,$F199,'query match counts'!$B:$B,$G199)</f>
        <v>1</v>
      </c>
      <c r="O199" s="2">
        <f>SUMIFS('query match counts'!$D:$D,'query match counts'!$A:$A,$F199,'query match counts'!$B:$B,$G199)</f>
        <v>1</v>
      </c>
    </row>
    <row r="200" spans="1:15" x14ac:dyDescent="0.25">
      <c r="A200" t="s">
        <v>570</v>
      </c>
      <c r="B200" t="s">
        <v>571</v>
      </c>
      <c r="C200" t="s">
        <v>584</v>
      </c>
      <c r="D200">
        <v>1</v>
      </c>
      <c r="E200" t="s">
        <v>585</v>
      </c>
      <c r="F200" t="s">
        <v>570</v>
      </c>
      <c r="G200" t="s">
        <v>586</v>
      </c>
      <c r="H200" s="1">
        <v>39594</v>
      </c>
      <c r="I200">
        <v>10</v>
      </c>
      <c r="J200" t="s">
        <v>14</v>
      </c>
      <c r="K200">
        <v>72</v>
      </c>
      <c r="L200" s="2">
        <f t="array" ref="L200">MAX(IF(($F$2:$F$1705=$F200)*($G$2:$G$1705=$G200),$K$2:$K$1705))</f>
        <v>72</v>
      </c>
      <c r="M200" s="2" t="s">
        <v>4731</v>
      </c>
      <c r="N200" s="2">
        <f>SUMIFS('query match counts'!$C:$C,'query match counts'!$A:$A,$F200,'query match counts'!$B:$B,$G200)</f>
        <v>1</v>
      </c>
      <c r="O200" s="2">
        <f>SUMIFS('query match counts'!$D:$D,'query match counts'!$A:$A,$F200,'query match counts'!$B:$B,$G200)</f>
        <v>1</v>
      </c>
    </row>
    <row r="201" spans="1:15" x14ac:dyDescent="0.25">
      <c r="A201" t="s">
        <v>570</v>
      </c>
      <c r="B201" t="s">
        <v>571</v>
      </c>
      <c r="C201" t="s">
        <v>587</v>
      </c>
      <c r="D201">
        <v>1</v>
      </c>
      <c r="E201" t="s">
        <v>588</v>
      </c>
      <c r="F201" t="s">
        <v>570</v>
      </c>
      <c r="G201" t="s">
        <v>588</v>
      </c>
      <c r="H201" s="1">
        <v>38510</v>
      </c>
      <c r="I201">
        <v>13</v>
      </c>
      <c r="J201" t="s">
        <v>14</v>
      </c>
      <c r="K201">
        <v>76</v>
      </c>
      <c r="L201" s="2">
        <f t="array" ref="L201">MAX(IF(($F$2:$F$1705=$F201)*($G$2:$G$1705=$G201),$K$2:$K$1705))</f>
        <v>76</v>
      </c>
      <c r="M201" s="2" t="s">
        <v>4731</v>
      </c>
      <c r="N201" s="2">
        <f>SUMIFS('query match counts'!$C:$C,'query match counts'!$A:$A,$F201,'query match counts'!$B:$B,$G201)</f>
        <v>1</v>
      </c>
      <c r="O201" s="2">
        <f>SUMIFS('query match counts'!$D:$D,'query match counts'!$A:$A,$F201,'query match counts'!$B:$B,$G201)</f>
        <v>1</v>
      </c>
    </row>
    <row r="202" spans="1:15" x14ac:dyDescent="0.25">
      <c r="A202" t="s">
        <v>589</v>
      </c>
      <c r="B202" t="s">
        <v>590</v>
      </c>
      <c r="C202" t="s">
        <v>591</v>
      </c>
      <c r="D202">
        <v>1</v>
      </c>
      <c r="E202" t="s">
        <v>592</v>
      </c>
      <c r="F202" t="s">
        <v>589</v>
      </c>
      <c r="G202" t="s">
        <v>593</v>
      </c>
      <c r="H202" s="1">
        <v>41191</v>
      </c>
      <c r="I202">
        <v>17</v>
      </c>
      <c r="J202" t="s">
        <v>14</v>
      </c>
      <c r="K202">
        <v>39</v>
      </c>
      <c r="L202" s="2">
        <f t="array" ref="L202">MAX(IF(($F$2:$F$1705=$F202)*($G$2:$G$1705=$G202),$K$2:$K$1705))</f>
        <v>39</v>
      </c>
      <c r="M202" s="2" t="s">
        <v>4731</v>
      </c>
      <c r="N202" s="2">
        <f>SUMIFS('query match counts'!$C:$C,'query match counts'!$A:$A,$F202,'query match counts'!$B:$B,$G202)</f>
        <v>1</v>
      </c>
      <c r="O202" s="2">
        <f>SUMIFS('query match counts'!$D:$D,'query match counts'!$A:$A,$F202,'query match counts'!$B:$B,$G202)</f>
        <v>1</v>
      </c>
    </row>
    <row r="203" spans="1:15" x14ac:dyDescent="0.25">
      <c r="A203" t="s">
        <v>589</v>
      </c>
      <c r="B203" t="s">
        <v>590</v>
      </c>
      <c r="C203" t="s">
        <v>594</v>
      </c>
      <c r="D203">
        <v>1</v>
      </c>
      <c r="E203" t="s">
        <v>595</v>
      </c>
      <c r="F203" t="s">
        <v>589</v>
      </c>
      <c r="G203" t="s">
        <v>596</v>
      </c>
      <c r="H203" s="1">
        <v>40106</v>
      </c>
      <c r="I203">
        <v>13</v>
      </c>
      <c r="J203" t="s">
        <v>14</v>
      </c>
      <c r="K203">
        <v>39</v>
      </c>
      <c r="L203" s="2">
        <f t="array" ref="L203">MAX(IF(($F$2:$F$1705=$F203)*($G$2:$G$1705=$G203),$K$2:$K$1705))</f>
        <v>39</v>
      </c>
      <c r="M203" s="2" t="s">
        <v>4731</v>
      </c>
      <c r="N203" s="2">
        <f>SUMIFS('query match counts'!$C:$C,'query match counts'!$A:$A,$F203,'query match counts'!$B:$B,$G203)</f>
        <v>1</v>
      </c>
      <c r="O203" s="2">
        <f>SUMIFS('query match counts'!$D:$D,'query match counts'!$A:$A,$F203,'query match counts'!$B:$B,$G203)</f>
        <v>1</v>
      </c>
    </row>
    <row r="204" spans="1:15" x14ac:dyDescent="0.25">
      <c r="A204" t="s">
        <v>589</v>
      </c>
      <c r="B204" t="s">
        <v>590</v>
      </c>
      <c r="C204" t="s">
        <v>597</v>
      </c>
      <c r="D204">
        <v>1</v>
      </c>
      <c r="E204" t="s">
        <v>598</v>
      </c>
      <c r="F204" t="s">
        <v>589</v>
      </c>
      <c r="G204" t="s">
        <v>599</v>
      </c>
      <c r="H204" s="1">
        <v>43042</v>
      </c>
      <c r="I204">
        <v>13</v>
      </c>
      <c r="J204" t="s">
        <v>14</v>
      </c>
      <c r="K204">
        <v>43</v>
      </c>
      <c r="L204" s="2">
        <f t="array" ref="L204">MAX(IF(($F$2:$F$1705=$F204)*($G$2:$G$1705=$G204),$K$2:$K$1705))</f>
        <v>43</v>
      </c>
      <c r="M204" s="2" t="s">
        <v>4731</v>
      </c>
      <c r="N204" s="2">
        <f>SUMIFS('query match counts'!$C:$C,'query match counts'!$A:$A,$F204,'query match counts'!$B:$B,$G204)</f>
        <v>1</v>
      </c>
      <c r="O204" s="2">
        <f>SUMIFS('query match counts'!$D:$D,'query match counts'!$A:$A,$F204,'query match counts'!$B:$B,$G204)</f>
        <v>1</v>
      </c>
    </row>
    <row r="205" spans="1:15" x14ac:dyDescent="0.25">
      <c r="A205" t="s">
        <v>600</v>
      </c>
      <c r="B205" t="s">
        <v>601</v>
      </c>
      <c r="C205" t="s">
        <v>602</v>
      </c>
      <c r="D205">
        <v>1</v>
      </c>
      <c r="E205" t="s">
        <v>603</v>
      </c>
      <c r="F205" t="s">
        <v>600</v>
      </c>
      <c r="G205" t="s">
        <v>604</v>
      </c>
      <c r="H205" s="1">
        <v>42087</v>
      </c>
      <c r="I205">
        <v>11</v>
      </c>
      <c r="J205" t="s">
        <v>14</v>
      </c>
      <c r="K205">
        <v>50</v>
      </c>
      <c r="L205" s="2">
        <f t="array" ref="L205">MAX(IF(($F$2:$F$1705=$F205)*($G$2:$G$1705=$G205),$K$2:$K$1705))</f>
        <v>50</v>
      </c>
      <c r="M205" s="2" t="s">
        <v>4731</v>
      </c>
      <c r="N205" s="2">
        <f>SUMIFS('query match counts'!$C:$C,'query match counts'!$A:$A,$F205,'query match counts'!$B:$B,$G205)</f>
        <v>2</v>
      </c>
      <c r="O205" s="2">
        <f>SUMIFS('query match counts'!$D:$D,'query match counts'!$A:$A,$F205,'query match counts'!$B:$B,$G205)</f>
        <v>1</v>
      </c>
    </row>
    <row r="206" spans="1:15" x14ac:dyDescent="0.25">
      <c r="A206" t="s">
        <v>600</v>
      </c>
      <c r="B206" t="s">
        <v>601</v>
      </c>
      <c r="C206" t="s">
        <v>605</v>
      </c>
      <c r="D206">
        <v>1</v>
      </c>
      <c r="E206" t="s">
        <v>606</v>
      </c>
      <c r="F206" t="s">
        <v>600</v>
      </c>
      <c r="G206" t="s">
        <v>604</v>
      </c>
      <c r="H206" s="1">
        <v>42328</v>
      </c>
      <c r="I206">
        <v>17</v>
      </c>
      <c r="J206" t="s">
        <v>14</v>
      </c>
      <c r="K206">
        <v>39</v>
      </c>
      <c r="L206" s="2">
        <f t="array" ref="L206">MAX(IF(($F$2:$F$1705=$F206)*($G$2:$G$1705=$G206),$K$2:$K$1705))</f>
        <v>50</v>
      </c>
      <c r="M206" s="2" t="s">
        <v>4730</v>
      </c>
      <c r="N206" s="2">
        <f>SUMIFS('query match counts'!$C:$C,'query match counts'!$A:$A,$F206,'query match counts'!$B:$B,$G206)</f>
        <v>2</v>
      </c>
      <c r="O206" s="2">
        <f>SUMIFS('query match counts'!$D:$D,'query match counts'!$A:$A,$F206,'query match counts'!$B:$B,$G206)</f>
        <v>1</v>
      </c>
    </row>
    <row r="207" spans="1:15" x14ac:dyDescent="0.25">
      <c r="A207" t="s">
        <v>607</v>
      </c>
      <c r="B207" t="s">
        <v>608</v>
      </c>
      <c r="C207" t="s">
        <v>609</v>
      </c>
      <c r="D207">
        <v>1</v>
      </c>
      <c r="E207" t="s">
        <v>610</v>
      </c>
      <c r="F207" t="s">
        <v>607</v>
      </c>
      <c r="G207" t="s">
        <v>610</v>
      </c>
      <c r="H207" s="1">
        <v>36161</v>
      </c>
      <c r="I207">
        <v>12</v>
      </c>
      <c r="J207" t="s">
        <v>14</v>
      </c>
      <c r="K207">
        <v>66</v>
      </c>
      <c r="L207" s="2">
        <f t="array" ref="L207">MAX(IF(($F$2:$F$1705=$F207)*($G$2:$G$1705=$G207),$K$2:$K$1705))</f>
        <v>66</v>
      </c>
      <c r="M207" s="2" t="s">
        <v>4731</v>
      </c>
      <c r="N207" s="2">
        <f>SUMIFS('query match counts'!$C:$C,'query match counts'!$A:$A,$F207,'query match counts'!$B:$B,$G207)</f>
        <v>1</v>
      </c>
      <c r="O207" s="2">
        <f>SUMIFS('query match counts'!$D:$D,'query match counts'!$A:$A,$F207,'query match counts'!$B:$B,$G207)</f>
        <v>1</v>
      </c>
    </row>
    <row r="208" spans="1:15" x14ac:dyDescent="0.25">
      <c r="A208" t="s">
        <v>607</v>
      </c>
      <c r="B208" t="s">
        <v>608</v>
      </c>
      <c r="C208" t="s">
        <v>611</v>
      </c>
      <c r="D208">
        <v>1</v>
      </c>
      <c r="E208" t="s">
        <v>612</v>
      </c>
      <c r="F208" t="s">
        <v>607</v>
      </c>
      <c r="G208" t="s">
        <v>612</v>
      </c>
      <c r="H208" s="1">
        <v>36892</v>
      </c>
      <c r="I208">
        <v>11</v>
      </c>
      <c r="J208" t="s">
        <v>14</v>
      </c>
      <c r="K208">
        <v>67</v>
      </c>
      <c r="L208" s="2">
        <f t="array" ref="L208">MAX(IF(($F$2:$F$1705=$F208)*($G$2:$G$1705=$G208),$K$2:$K$1705))</f>
        <v>67</v>
      </c>
      <c r="M208" s="2" t="s">
        <v>4731</v>
      </c>
      <c r="N208" s="2">
        <f>SUMIFS('query match counts'!$C:$C,'query match counts'!$A:$A,$F208,'query match counts'!$B:$B,$G208)</f>
        <v>1</v>
      </c>
      <c r="O208" s="2">
        <f>SUMIFS('query match counts'!$D:$D,'query match counts'!$A:$A,$F208,'query match counts'!$B:$B,$G208)</f>
        <v>1</v>
      </c>
    </row>
    <row r="209" spans="1:15" x14ac:dyDescent="0.25">
      <c r="A209" t="s">
        <v>613</v>
      </c>
      <c r="B209" t="s">
        <v>614</v>
      </c>
      <c r="C209" t="s">
        <v>615</v>
      </c>
      <c r="D209">
        <v>1</v>
      </c>
      <c r="E209" t="s">
        <v>616</v>
      </c>
      <c r="F209" t="s">
        <v>613</v>
      </c>
      <c r="G209" t="s">
        <v>616</v>
      </c>
      <c r="H209" s="1">
        <v>41411</v>
      </c>
      <c r="I209">
        <v>13</v>
      </c>
      <c r="J209" t="s">
        <v>14</v>
      </c>
      <c r="K209">
        <v>75</v>
      </c>
      <c r="L209" s="2">
        <f t="array" ref="L209">MAX(IF(($F$2:$F$1705=$F209)*($G$2:$G$1705=$G209),$K$2:$K$1705))</f>
        <v>75</v>
      </c>
      <c r="M209" s="2" t="s">
        <v>4731</v>
      </c>
      <c r="N209" s="2">
        <f>SUMIFS('query match counts'!$C:$C,'query match counts'!$A:$A,$F209,'query match counts'!$B:$B,$G209)</f>
        <v>2</v>
      </c>
      <c r="O209" s="2">
        <f>SUMIFS('query match counts'!$D:$D,'query match counts'!$A:$A,$F209,'query match counts'!$B:$B,$G209)</f>
        <v>1</v>
      </c>
    </row>
    <row r="210" spans="1:15" x14ac:dyDescent="0.25">
      <c r="A210" t="s">
        <v>613</v>
      </c>
      <c r="B210" t="s">
        <v>614</v>
      </c>
      <c r="C210" t="s">
        <v>617</v>
      </c>
      <c r="D210">
        <v>1</v>
      </c>
      <c r="E210" t="s">
        <v>618</v>
      </c>
      <c r="F210" t="s">
        <v>613</v>
      </c>
      <c r="G210" t="s">
        <v>616</v>
      </c>
      <c r="H210" s="1">
        <v>41408</v>
      </c>
      <c r="I210">
        <v>8</v>
      </c>
      <c r="J210" t="s">
        <v>14</v>
      </c>
      <c r="K210">
        <v>37</v>
      </c>
      <c r="L210" s="2">
        <f t="array" ref="L210">MAX(IF(($F$2:$F$1705=$F210)*($G$2:$G$1705=$G210),$K$2:$K$1705))</f>
        <v>75</v>
      </c>
      <c r="M210" s="2" t="s">
        <v>4730</v>
      </c>
      <c r="N210" s="2">
        <f>SUMIFS('query match counts'!$C:$C,'query match counts'!$A:$A,$F210,'query match counts'!$B:$B,$G210)</f>
        <v>2</v>
      </c>
      <c r="O210" s="2">
        <f>SUMIFS('query match counts'!$D:$D,'query match counts'!$A:$A,$F210,'query match counts'!$B:$B,$G210)</f>
        <v>1</v>
      </c>
    </row>
    <row r="211" spans="1:15" x14ac:dyDescent="0.25">
      <c r="A211" t="s">
        <v>619</v>
      </c>
      <c r="B211" t="s">
        <v>620</v>
      </c>
      <c r="C211" t="s">
        <v>621</v>
      </c>
      <c r="D211">
        <v>1</v>
      </c>
      <c r="E211" t="s">
        <v>622</v>
      </c>
      <c r="F211" t="s">
        <v>619</v>
      </c>
      <c r="G211" t="s">
        <v>622</v>
      </c>
      <c r="H211" s="1">
        <v>42640</v>
      </c>
      <c r="I211">
        <v>15</v>
      </c>
      <c r="J211" t="s">
        <v>14</v>
      </c>
      <c r="K211">
        <v>56</v>
      </c>
      <c r="L211" s="2">
        <f t="array" ref="L211">MAX(IF(($F$2:$F$1705=$F211)*($G$2:$G$1705=$G211),$K$2:$K$1705))</f>
        <v>56</v>
      </c>
      <c r="M211" s="2" t="s">
        <v>4731</v>
      </c>
      <c r="N211" s="2">
        <f>SUMIFS('query match counts'!$C:$C,'query match counts'!$A:$A,$F211,'query match counts'!$B:$B,$G211)</f>
        <v>1</v>
      </c>
      <c r="O211" s="2">
        <f>SUMIFS('query match counts'!$D:$D,'query match counts'!$A:$A,$F211,'query match counts'!$B:$B,$G211)</f>
        <v>1</v>
      </c>
    </row>
    <row r="212" spans="1:15" x14ac:dyDescent="0.25">
      <c r="A212" t="s">
        <v>623</v>
      </c>
      <c r="B212" t="s">
        <v>624</v>
      </c>
      <c r="C212" t="s">
        <v>625</v>
      </c>
      <c r="D212">
        <v>1</v>
      </c>
      <c r="E212" t="s">
        <v>623</v>
      </c>
      <c r="F212" t="s">
        <v>623</v>
      </c>
      <c r="G212" t="s">
        <v>623</v>
      </c>
      <c r="H212" s="1">
        <v>39042</v>
      </c>
      <c r="I212">
        <v>12</v>
      </c>
      <c r="J212" t="s">
        <v>14</v>
      </c>
      <c r="K212">
        <v>62</v>
      </c>
      <c r="L212" s="2">
        <f t="array" ref="L212">MAX(IF(($F$2:$F$1705=$F212)*($G$2:$G$1705=$G212),$K$2:$K$1705))</f>
        <v>62</v>
      </c>
      <c r="M212" s="2" t="s">
        <v>4731</v>
      </c>
      <c r="N212" s="2">
        <f>SUMIFS('query match counts'!$C:$C,'query match counts'!$A:$A,$F212,'query match counts'!$B:$B,$G212)</f>
        <v>2</v>
      </c>
      <c r="O212" s="2">
        <f>SUMIFS('query match counts'!$D:$D,'query match counts'!$A:$A,$F212,'query match counts'!$B:$B,$G212)</f>
        <v>1</v>
      </c>
    </row>
    <row r="213" spans="1:15" x14ac:dyDescent="0.25">
      <c r="A213" t="s">
        <v>623</v>
      </c>
      <c r="B213" t="s">
        <v>624</v>
      </c>
      <c r="C213" t="s">
        <v>626</v>
      </c>
      <c r="D213">
        <v>1</v>
      </c>
      <c r="E213" t="s">
        <v>627</v>
      </c>
      <c r="F213" t="s">
        <v>623</v>
      </c>
      <c r="G213" t="s">
        <v>623</v>
      </c>
      <c r="H213">
        <v>2006</v>
      </c>
      <c r="I213">
        <v>16</v>
      </c>
      <c r="J213" t="s">
        <v>14</v>
      </c>
      <c r="K213">
        <v>55</v>
      </c>
      <c r="L213" s="2">
        <f t="array" ref="L213">MAX(IF(($F$2:$F$1705=$F213)*($G$2:$G$1705=$G213),$K$2:$K$1705))</f>
        <v>62</v>
      </c>
      <c r="M213" s="2" t="s">
        <v>4730</v>
      </c>
      <c r="N213" s="2">
        <f>SUMIFS('query match counts'!$C:$C,'query match counts'!$A:$A,$F213,'query match counts'!$B:$B,$G213)</f>
        <v>2</v>
      </c>
      <c r="O213" s="2">
        <f>SUMIFS('query match counts'!$D:$D,'query match counts'!$A:$A,$F213,'query match counts'!$B:$B,$G213)</f>
        <v>1</v>
      </c>
    </row>
    <row r="214" spans="1:15" x14ac:dyDescent="0.25">
      <c r="A214" t="s">
        <v>628</v>
      </c>
      <c r="B214" t="s">
        <v>629</v>
      </c>
      <c r="C214" t="s">
        <v>630</v>
      </c>
      <c r="D214">
        <v>1</v>
      </c>
      <c r="E214" t="s">
        <v>631</v>
      </c>
      <c r="F214" t="s">
        <v>628</v>
      </c>
      <c r="G214" t="s">
        <v>632</v>
      </c>
      <c r="H214" s="1">
        <v>39966</v>
      </c>
      <c r="I214">
        <v>13</v>
      </c>
      <c r="J214" t="s">
        <v>14</v>
      </c>
      <c r="K214">
        <v>52</v>
      </c>
      <c r="L214" s="2">
        <f t="array" ref="L214">MAX(IF(($F$2:$F$1705=$F214)*($G$2:$G$1705=$G214),$K$2:$K$1705))</f>
        <v>52</v>
      </c>
      <c r="M214" s="2" t="s">
        <v>4731</v>
      </c>
      <c r="N214" s="2">
        <f>SUMIFS('query match counts'!$C:$C,'query match counts'!$A:$A,$F214,'query match counts'!$B:$B,$G214)</f>
        <v>1</v>
      </c>
      <c r="O214" s="2">
        <f>SUMIFS('query match counts'!$D:$D,'query match counts'!$A:$A,$F214,'query match counts'!$B:$B,$G214)</f>
        <v>1</v>
      </c>
    </row>
    <row r="215" spans="1:15" x14ac:dyDescent="0.25">
      <c r="A215" t="s">
        <v>633</v>
      </c>
      <c r="B215" t="s">
        <v>634</v>
      </c>
      <c r="C215" t="s">
        <v>635</v>
      </c>
      <c r="D215">
        <v>1</v>
      </c>
      <c r="E215" t="s">
        <v>636</v>
      </c>
      <c r="F215" t="s">
        <v>633</v>
      </c>
      <c r="G215" t="s">
        <v>636</v>
      </c>
      <c r="H215" s="1">
        <v>42377</v>
      </c>
      <c r="I215">
        <v>7</v>
      </c>
      <c r="J215" t="s">
        <v>14</v>
      </c>
      <c r="K215">
        <v>55</v>
      </c>
      <c r="L215" s="2">
        <f t="array" ref="L215">MAX(IF(($F$2:$F$1705=$F215)*($G$2:$G$1705=$G215),$K$2:$K$1705))</f>
        <v>55</v>
      </c>
      <c r="M215" s="2" t="s">
        <v>4731</v>
      </c>
      <c r="N215" s="2">
        <f>SUMIFS('query match counts'!$C:$C,'query match counts'!$A:$A,$F215,'query match counts'!$B:$B,$G215)</f>
        <v>2</v>
      </c>
      <c r="O215" s="2">
        <f>SUMIFS('query match counts'!$D:$D,'query match counts'!$A:$A,$F215,'query match counts'!$B:$B,$G215)</f>
        <v>1</v>
      </c>
    </row>
    <row r="216" spans="1:15" x14ac:dyDescent="0.25">
      <c r="A216" t="s">
        <v>633</v>
      </c>
      <c r="B216" t="s">
        <v>634</v>
      </c>
      <c r="C216" t="s">
        <v>637</v>
      </c>
      <c r="D216">
        <v>1</v>
      </c>
      <c r="E216" t="s">
        <v>636</v>
      </c>
      <c r="F216" t="s">
        <v>633</v>
      </c>
      <c r="G216" t="s">
        <v>636</v>
      </c>
      <c r="H216" s="1">
        <v>42328</v>
      </c>
      <c r="I216">
        <v>1</v>
      </c>
      <c r="J216" t="s">
        <v>14</v>
      </c>
      <c r="K216">
        <v>19</v>
      </c>
      <c r="L216" s="2">
        <f t="array" ref="L216">MAX(IF(($F$2:$F$1705=$F216)*($G$2:$G$1705=$G216),$K$2:$K$1705))</f>
        <v>55</v>
      </c>
      <c r="M216" s="2" t="s">
        <v>4730</v>
      </c>
      <c r="N216" s="2">
        <f>SUMIFS('query match counts'!$C:$C,'query match counts'!$A:$A,$F216,'query match counts'!$B:$B,$G216)</f>
        <v>2</v>
      </c>
      <c r="O216" s="2">
        <f>SUMIFS('query match counts'!$D:$D,'query match counts'!$A:$A,$F216,'query match counts'!$B:$B,$G216)</f>
        <v>1</v>
      </c>
    </row>
    <row r="217" spans="1:15" x14ac:dyDescent="0.25">
      <c r="A217" t="s">
        <v>633</v>
      </c>
      <c r="B217" t="s">
        <v>634</v>
      </c>
      <c r="C217" t="s">
        <v>638</v>
      </c>
      <c r="D217">
        <v>1</v>
      </c>
      <c r="E217" t="s">
        <v>639</v>
      </c>
      <c r="F217" t="s">
        <v>633</v>
      </c>
      <c r="G217" t="s">
        <v>640</v>
      </c>
      <c r="H217" s="1">
        <v>26456</v>
      </c>
      <c r="I217">
        <v>11</v>
      </c>
      <c r="J217" t="s">
        <v>14</v>
      </c>
      <c r="K217">
        <v>70</v>
      </c>
      <c r="L217" s="2">
        <f t="array" ref="L217">MAX(IF(($F$2:$F$1705=$F217)*($G$2:$G$1705=$G217),$K$2:$K$1705))</f>
        <v>70</v>
      </c>
      <c r="M217" s="2" t="s">
        <v>4731</v>
      </c>
      <c r="N217" s="2">
        <f>SUMIFS('query match counts'!$C:$C,'query match counts'!$A:$A,$F217,'query match counts'!$B:$B,$G217)</f>
        <v>1</v>
      </c>
      <c r="O217" s="2">
        <f>SUMIFS('query match counts'!$D:$D,'query match counts'!$A:$A,$F217,'query match counts'!$B:$B,$G217)</f>
        <v>1</v>
      </c>
    </row>
    <row r="218" spans="1:15" x14ac:dyDescent="0.25">
      <c r="A218" t="s">
        <v>641</v>
      </c>
      <c r="B218" t="s">
        <v>642</v>
      </c>
      <c r="C218" t="s">
        <v>643</v>
      </c>
      <c r="D218">
        <v>1</v>
      </c>
      <c r="E218" t="s">
        <v>641</v>
      </c>
      <c r="F218" t="s">
        <v>641</v>
      </c>
      <c r="G218" t="s">
        <v>641</v>
      </c>
      <c r="H218" s="1">
        <v>39766</v>
      </c>
      <c r="I218">
        <v>13</v>
      </c>
      <c r="J218" t="s">
        <v>14</v>
      </c>
      <c r="K218">
        <v>49</v>
      </c>
      <c r="L218" s="2">
        <f t="array" ref="L218">MAX(IF(($F$2:$F$1705=$F218)*($G$2:$G$1705=$G218),$K$2:$K$1705))</f>
        <v>49</v>
      </c>
      <c r="M218" s="2" t="s">
        <v>4731</v>
      </c>
      <c r="N218" s="2">
        <f>SUMIFS('query match counts'!$C:$C,'query match counts'!$A:$A,$F218,'query match counts'!$B:$B,$G218)</f>
        <v>1</v>
      </c>
      <c r="O218" s="2">
        <f>SUMIFS('query match counts'!$D:$D,'query match counts'!$A:$A,$F218,'query match counts'!$B:$B,$G218)</f>
        <v>1</v>
      </c>
    </row>
    <row r="219" spans="1:15" x14ac:dyDescent="0.25">
      <c r="A219" t="s">
        <v>644</v>
      </c>
      <c r="B219" t="s">
        <v>645</v>
      </c>
      <c r="C219" t="s">
        <v>646</v>
      </c>
      <c r="D219">
        <v>1</v>
      </c>
      <c r="E219" t="s">
        <v>647</v>
      </c>
      <c r="F219" t="s">
        <v>644</v>
      </c>
      <c r="G219" t="s">
        <v>647</v>
      </c>
      <c r="H219" s="1">
        <v>42279</v>
      </c>
      <c r="I219">
        <v>5</v>
      </c>
      <c r="J219" t="s">
        <v>14</v>
      </c>
      <c r="K219">
        <v>36</v>
      </c>
      <c r="L219" s="2">
        <f t="array" ref="L219">MAX(IF(($F$2:$F$1705=$F219)*($G$2:$G$1705=$G219),$K$2:$K$1705))</f>
        <v>36</v>
      </c>
      <c r="M219" s="2" t="s">
        <v>4731</v>
      </c>
      <c r="N219" s="2">
        <f>SUMIFS('query match counts'!$C:$C,'query match counts'!$A:$A,$F219,'query match counts'!$B:$B,$G219)</f>
        <v>1</v>
      </c>
      <c r="O219" s="2">
        <f>SUMIFS('query match counts'!$D:$D,'query match counts'!$A:$A,$F219,'query match counts'!$B:$B,$G219)</f>
        <v>1</v>
      </c>
    </row>
    <row r="220" spans="1:15" x14ac:dyDescent="0.25">
      <c r="A220" t="s">
        <v>644</v>
      </c>
      <c r="B220" t="s">
        <v>645</v>
      </c>
      <c r="C220" t="s">
        <v>648</v>
      </c>
      <c r="D220">
        <v>1</v>
      </c>
      <c r="E220" t="s">
        <v>649</v>
      </c>
      <c r="F220" t="s">
        <v>644</v>
      </c>
      <c r="G220" t="s">
        <v>649</v>
      </c>
      <c r="H220" s="1">
        <v>43294</v>
      </c>
      <c r="I220">
        <v>7</v>
      </c>
      <c r="J220" t="s">
        <v>14</v>
      </c>
      <c r="K220">
        <v>44</v>
      </c>
      <c r="L220" s="2">
        <f t="array" ref="L220">MAX(IF(($F$2:$F$1705=$F220)*($G$2:$G$1705=$G220),$K$2:$K$1705))</f>
        <v>44</v>
      </c>
      <c r="M220" s="2" t="s">
        <v>4731</v>
      </c>
      <c r="N220" s="2">
        <f>SUMIFS('query match counts'!$C:$C,'query match counts'!$A:$A,$F220,'query match counts'!$B:$B,$G220)</f>
        <v>1</v>
      </c>
      <c r="O220" s="2">
        <f>SUMIFS('query match counts'!$D:$D,'query match counts'!$A:$A,$F220,'query match counts'!$B:$B,$G220)</f>
        <v>1</v>
      </c>
    </row>
    <row r="221" spans="1:15" x14ac:dyDescent="0.25">
      <c r="A221" t="s">
        <v>644</v>
      </c>
      <c r="B221" t="s">
        <v>645</v>
      </c>
      <c r="C221" t="s">
        <v>650</v>
      </c>
      <c r="D221">
        <v>1</v>
      </c>
      <c r="E221" t="s">
        <v>651</v>
      </c>
      <c r="F221" t="s">
        <v>644</v>
      </c>
      <c r="G221" t="s">
        <v>651</v>
      </c>
      <c r="H221" s="1">
        <v>41422</v>
      </c>
      <c r="I221">
        <v>7</v>
      </c>
      <c r="J221" t="s">
        <v>14</v>
      </c>
      <c r="K221">
        <v>43</v>
      </c>
      <c r="L221" s="2">
        <f t="array" ref="L221">MAX(IF(($F$2:$F$1705=$F221)*($G$2:$G$1705=$G221),$K$2:$K$1705))</f>
        <v>43</v>
      </c>
      <c r="M221" s="2" t="s">
        <v>4731</v>
      </c>
      <c r="N221" s="2">
        <f>SUMIFS('query match counts'!$C:$C,'query match counts'!$A:$A,$F221,'query match counts'!$B:$B,$G221)</f>
        <v>1</v>
      </c>
      <c r="O221" s="2">
        <f>SUMIFS('query match counts'!$D:$D,'query match counts'!$A:$A,$F221,'query match counts'!$B:$B,$G221)</f>
        <v>1</v>
      </c>
    </row>
    <row r="222" spans="1:15" x14ac:dyDescent="0.25">
      <c r="A222" t="s">
        <v>652</v>
      </c>
      <c r="B222" t="s">
        <v>653</v>
      </c>
      <c r="C222" t="s">
        <v>654</v>
      </c>
      <c r="D222">
        <v>1</v>
      </c>
      <c r="E222" t="s">
        <v>655</v>
      </c>
      <c r="F222" t="s">
        <v>652</v>
      </c>
      <c r="G222" t="s">
        <v>655</v>
      </c>
      <c r="H222" s="1">
        <v>40448</v>
      </c>
      <c r="I222">
        <v>11</v>
      </c>
      <c r="J222" t="s">
        <v>14</v>
      </c>
      <c r="K222">
        <v>60</v>
      </c>
      <c r="L222" s="2">
        <f t="array" ref="L222">MAX(IF(($F$2:$F$1705=$F222)*($G$2:$G$1705=$G222),$K$2:$K$1705))</f>
        <v>60</v>
      </c>
      <c r="M222" s="2" t="s">
        <v>4731</v>
      </c>
      <c r="N222" s="2">
        <f>SUMIFS('query match counts'!$C:$C,'query match counts'!$A:$A,$F222,'query match counts'!$B:$B,$G222)</f>
        <v>1</v>
      </c>
      <c r="O222" s="2">
        <f>SUMIFS('query match counts'!$D:$D,'query match counts'!$A:$A,$F222,'query match counts'!$B:$B,$G222)</f>
        <v>1</v>
      </c>
    </row>
    <row r="223" spans="1:15" x14ac:dyDescent="0.25">
      <c r="A223" t="s">
        <v>656</v>
      </c>
      <c r="B223" t="s">
        <v>657</v>
      </c>
      <c r="C223" t="s">
        <v>658</v>
      </c>
      <c r="D223">
        <v>1</v>
      </c>
      <c r="E223" t="s">
        <v>659</v>
      </c>
      <c r="F223" t="s">
        <v>656</v>
      </c>
      <c r="G223" t="s">
        <v>660</v>
      </c>
      <c r="H223" s="1">
        <v>31992</v>
      </c>
      <c r="I223">
        <v>47</v>
      </c>
      <c r="J223" t="s">
        <v>14</v>
      </c>
      <c r="K223">
        <v>69</v>
      </c>
      <c r="L223" s="2">
        <f t="array" ref="L223">MAX(IF(($F$2:$F$1705=$F223)*($G$2:$G$1705=$G223),$K$2:$K$1705))</f>
        <v>69</v>
      </c>
      <c r="M223" s="2" t="s">
        <v>4731</v>
      </c>
      <c r="N223" s="2">
        <f>SUMIFS('query match counts'!$C:$C,'query match counts'!$A:$A,$F223,'query match counts'!$B:$B,$G223)</f>
        <v>3</v>
      </c>
      <c r="O223" s="2">
        <f>SUMIFS('query match counts'!$D:$D,'query match counts'!$A:$A,$F223,'query match counts'!$B:$B,$G223)</f>
        <v>1</v>
      </c>
    </row>
    <row r="224" spans="1:15" x14ac:dyDescent="0.25">
      <c r="A224" t="s">
        <v>656</v>
      </c>
      <c r="B224" t="s">
        <v>657</v>
      </c>
      <c r="C224" t="s">
        <v>661</v>
      </c>
      <c r="D224">
        <v>1</v>
      </c>
      <c r="E224" t="s">
        <v>660</v>
      </c>
      <c r="F224" t="s">
        <v>656</v>
      </c>
      <c r="G224" t="s">
        <v>660</v>
      </c>
      <c r="H224" s="1">
        <v>31992</v>
      </c>
      <c r="I224">
        <v>12</v>
      </c>
      <c r="J224" t="s">
        <v>14</v>
      </c>
      <c r="K224">
        <v>64</v>
      </c>
      <c r="L224" s="2">
        <f t="array" ref="L224">MAX(IF(($F$2:$F$1705=$F224)*($G$2:$G$1705=$G224),$K$2:$K$1705))</f>
        <v>69</v>
      </c>
      <c r="M224" s="2" t="s">
        <v>4730</v>
      </c>
      <c r="N224" s="2">
        <f>SUMIFS('query match counts'!$C:$C,'query match counts'!$A:$A,$F224,'query match counts'!$B:$B,$G224)</f>
        <v>3</v>
      </c>
      <c r="O224" s="2">
        <f>SUMIFS('query match counts'!$D:$D,'query match counts'!$A:$A,$F224,'query match counts'!$B:$B,$G224)</f>
        <v>1</v>
      </c>
    </row>
    <row r="225" spans="1:15" x14ac:dyDescent="0.25">
      <c r="A225" t="s">
        <v>656</v>
      </c>
      <c r="B225" t="s">
        <v>657</v>
      </c>
      <c r="C225" t="s">
        <v>662</v>
      </c>
      <c r="D225">
        <v>1</v>
      </c>
      <c r="E225" t="s">
        <v>663</v>
      </c>
      <c r="F225" t="s">
        <v>656</v>
      </c>
      <c r="G225" t="s">
        <v>660</v>
      </c>
      <c r="H225" s="1">
        <v>41569</v>
      </c>
      <c r="I225">
        <v>29</v>
      </c>
      <c r="J225" t="s">
        <v>14</v>
      </c>
      <c r="K225">
        <v>51</v>
      </c>
      <c r="L225" s="2">
        <f t="array" ref="L225">MAX(IF(($F$2:$F$1705=$F225)*($G$2:$G$1705=$G225),$K$2:$K$1705))</f>
        <v>69</v>
      </c>
      <c r="M225" s="2" t="s">
        <v>4730</v>
      </c>
      <c r="N225" s="2">
        <f>SUMIFS('query match counts'!$C:$C,'query match counts'!$A:$A,$F225,'query match counts'!$B:$B,$G225)</f>
        <v>3</v>
      </c>
      <c r="O225" s="2">
        <f>SUMIFS('query match counts'!$D:$D,'query match counts'!$A:$A,$F225,'query match counts'!$B:$B,$G225)</f>
        <v>1</v>
      </c>
    </row>
    <row r="226" spans="1:15" x14ac:dyDescent="0.25">
      <c r="A226" t="s">
        <v>664</v>
      </c>
      <c r="B226" t="s">
        <v>665</v>
      </c>
      <c r="C226" t="s">
        <v>666</v>
      </c>
      <c r="D226">
        <v>1</v>
      </c>
      <c r="E226" t="s">
        <v>667</v>
      </c>
      <c r="F226" t="s">
        <v>664</v>
      </c>
      <c r="G226" t="s">
        <v>667</v>
      </c>
      <c r="H226" s="1">
        <v>41222</v>
      </c>
      <c r="I226">
        <v>11</v>
      </c>
      <c r="J226" t="s">
        <v>14</v>
      </c>
      <c r="K226">
        <v>56</v>
      </c>
      <c r="L226" s="2">
        <f t="array" ref="L226">MAX(IF(($F$2:$F$1705=$F226)*($G$2:$G$1705=$G226),$K$2:$K$1705))</f>
        <v>56</v>
      </c>
      <c r="M226" s="2" t="s">
        <v>4731</v>
      </c>
      <c r="N226" s="2">
        <f>SUMIFS('query match counts'!$C:$C,'query match counts'!$A:$A,$F226,'query match counts'!$B:$B,$G226)</f>
        <v>2</v>
      </c>
      <c r="O226" s="2">
        <f>SUMIFS('query match counts'!$D:$D,'query match counts'!$A:$A,$F226,'query match counts'!$B:$B,$G226)</f>
        <v>1</v>
      </c>
    </row>
    <row r="227" spans="1:15" x14ac:dyDescent="0.25">
      <c r="A227" t="s">
        <v>664</v>
      </c>
      <c r="B227" t="s">
        <v>665</v>
      </c>
      <c r="C227" t="s">
        <v>668</v>
      </c>
      <c r="D227">
        <v>1</v>
      </c>
      <c r="E227" t="s">
        <v>667</v>
      </c>
      <c r="F227" t="s">
        <v>664</v>
      </c>
      <c r="G227" t="s">
        <v>667</v>
      </c>
      <c r="H227" s="1">
        <v>41222</v>
      </c>
      <c r="I227">
        <v>11</v>
      </c>
      <c r="J227" t="s">
        <v>14</v>
      </c>
      <c r="K227">
        <v>24</v>
      </c>
      <c r="L227" s="2">
        <f t="array" ref="L227">MAX(IF(($F$2:$F$1705=$F227)*($G$2:$G$1705=$G227),$K$2:$K$1705))</f>
        <v>56</v>
      </c>
      <c r="M227" s="2" t="s">
        <v>4730</v>
      </c>
      <c r="N227" s="2">
        <f>SUMIFS('query match counts'!$C:$C,'query match counts'!$A:$A,$F227,'query match counts'!$B:$B,$G227)</f>
        <v>2</v>
      </c>
      <c r="O227" s="2">
        <f>SUMIFS('query match counts'!$D:$D,'query match counts'!$A:$A,$F227,'query match counts'!$B:$B,$G227)</f>
        <v>1</v>
      </c>
    </row>
    <row r="228" spans="1:15" x14ac:dyDescent="0.25">
      <c r="A228" t="s">
        <v>669</v>
      </c>
      <c r="B228" t="s">
        <v>670</v>
      </c>
      <c r="C228" t="s">
        <v>671</v>
      </c>
      <c r="D228">
        <v>1</v>
      </c>
      <c r="E228" t="s">
        <v>672</v>
      </c>
      <c r="F228" t="s">
        <v>669</v>
      </c>
      <c r="G228" t="s">
        <v>672</v>
      </c>
      <c r="H228" s="1">
        <v>40568</v>
      </c>
      <c r="I228">
        <v>9</v>
      </c>
      <c r="J228" t="s">
        <v>14</v>
      </c>
      <c r="K228">
        <v>42</v>
      </c>
      <c r="L228" s="2">
        <f t="array" ref="L228">MAX(IF(($F$2:$F$1705=$F228)*($G$2:$G$1705=$G228),$K$2:$K$1705))</f>
        <v>42</v>
      </c>
      <c r="M228" s="2" t="s">
        <v>4731</v>
      </c>
      <c r="N228" s="2">
        <f>SUMIFS('query match counts'!$C:$C,'query match counts'!$A:$A,$F228,'query match counts'!$B:$B,$G228)</f>
        <v>1</v>
      </c>
      <c r="O228" s="2">
        <f>SUMIFS('query match counts'!$D:$D,'query match counts'!$A:$A,$F228,'query match counts'!$B:$B,$G228)</f>
        <v>1</v>
      </c>
    </row>
    <row r="229" spans="1:15" x14ac:dyDescent="0.25">
      <c r="A229" t="s">
        <v>669</v>
      </c>
      <c r="B229" t="s">
        <v>670</v>
      </c>
      <c r="C229" t="s">
        <v>673</v>
      </c>
      <c r="D229">
        <v>1</v>
      </c>
      <c r="E229" t="s">
        <v>674</v>
      </c>
      <c r="F229" t="s">
        <v>669</v>
      </c>
      <c r="G229" t="s">
        <v>674</v>
      </c>
      <c r="H229" s="1">
        <v>42244</v>
      </c>
      <c r="I229">
        <v>13</v>
      </c>
      <c r="J229" t="s">
        <v>14</v>
      </c>
      <c r="K229">
        <v>29</v>
      </c>
      <c r="L229" s="2">
        <f t="array" ref="L229">MAX(IF(($F$2:$F$1705=$F229)*($G$2:$G$1705=$G229),$K$2:$K$1705))</f>
        <v>29</v>
      </c>
      <c r="M229" s="2" t="s">
        <v>4731</v>
      </c>
      <c r="N229" s="2">
        <f>SUMIFS('query match counts'!$C:$C,'query match counts'!$A:$A,$F229,'query match counts'!$B:$B,$G229)</f>
        <v>2</v>
      </c>
      <c r="O229" s="2">
        <f>SUMIFS('query match counts'!$D:$D,'query match counts'!$A:$A,$F229,'query match counts'!$B:$B,$G229)</f>
        <v>1</v>
      </c>
    </row>
    <row r="230" spans="1:15" x14ac:dyDescent="0.25">
      <c r="A230" t="s">
        <v>669</v>
      </c>
      <c r="B230" t="s">
        <v>670</v>
      </c>
      <c r="C230" t="s">
        <v>675</v>
      </c>
      <c r="D230">
        <v>1</v>
      </c>
      <c r="E230" t="s">
        <v>676</v>
      </c>
      <c r="F230" t="s">
        <v>669</v>
      </c>
      <c r="G230" t="s">
        <v>674</v>
      </c>
      <c r="H230" s="1">
        <v>42244</v>
      </c>
      <c r="I230">
        <v>2</v>
      </c>
      <c r="J230" t="s">
        <v>14</v>
      </c>
      <c r="K230">
        <v>1</v>
      </c>
      <c r="L230" s="2">
        <f t="array" ref="L230">MAX(IF(($F$2:$F$1705=$F230)*($G$2:$G$1705=$G230),$K$2:$K$1705))</f>
        <v>29</v>
      </c>
      <c r="M230" s="2" t="s">
        <v>4730</v>
      </c>
      <c r="N230" s="2">
        <f>SUMIFS('query match counts'!$C:$C,'query match counts'!$A:$A,$F230,'query match counts'!$B:$B,$G230)</f>
        <v>2</v>
      </c>
      <c r="O230" s="2">
        <f>SUMIFS('query match counts'!$D:$D,'query match counts'!$A:$A,$F230,'query match counts'!$B:$B,$G230)</f>
        <v>1</v>
      </c>
    </row>
    <row r="231" spans="1:15" x14ac:dyDescent="0.25">
      <c r="A231" t="s">
        <v>677</v>
      </c>
      <c r="B231" t="s">
        <v>678</v>
      </c>
      <c r="C231" t="s">
        <v>679</v>
      </c>
      <c r="D231">
        <v>1</v>
      </c>
      <c r="E231" t="s">
        <v>680</v>
      </c>
      <c r="F231" t="s">
        <v>677</v>
      </c>
      <c r="G231" t="s">
        <v>681</v>
      </c>
      <c r="H231" s="1">
        <v>39973</v>
      </c>
      <c r="I231">
        <v>9</v>
      </c>
      <c r="J231" t="s">
        <v>14</v>
      </c>
      <c r="K231">
        <v>40</v>
      </c>
      <c r="L231" s="2">
        <f t="array" ref="L231">MAX(IF(($F$2:$F$1705=$F231)*($G$2:$G$1705=$G231),$K$2:$K$1705))</f>
        <v>40</v>
      </c>
      <c r="M231" s="2" t="s">
        <v>4731</v>
      </c>
      <c r="N231" s="2">
        <f>SUMIFS('query match counts'!$C:$C,'query match counts'!$A:$A,$F231,'query match counts'!$B:$B,$G231)</f>
        <v>2</v>
      </c>
      <c r="O231" s="2">
        <f>SUMIFS('query match counts'!$D:$D,'query match counts'!$A:$A,$F231,'query match counts'!$B:$B,$G231)</f>
        <v>1</v>
      </c>
    </row>
    <row r="232" spans="1:15" x14ac:dyDescent="0.25">
      <c r="A232" t="s">
        <v>677</v>
      </c>
      <c r="B232" t="s">
        <v>678</v>
      </c>
      <c r="C232" t="s">
        <v>682</v>
      </c>
      <c r="D232">
        <v>1</v>
      </c>
      <c r="E232" t="s">
        <v>683</v>
      </c>
      <c r="F232" t="s">
        <v>677</v>
      </c>
      <c r="G232" t="s">
        <v>681</v>
      </c>
      <c r="H232" s="1">
        <v>40449</v>
      </c>
      <c r="I232">
        <v>20</v>
      </c>
      <c r="J232" t="s">
        <v>14</v>
      </c>
      <c r="K232">
        <v>26</v>
      </c>
      <c r="L232" s="2">
        <f t="array" ref="L232">MAX(IF(($F$2:$F$1705=$F232)*($G$2:$G$1705=$G232),$K$2:$K$1705))</f>
        <v>40</v>
      </c>
      <c r="M232" s="2" t="s">
        <v>4730</v>
      </c>
      <c r="N232" s="2">
        <f>SUMIFS('query match counts'!$C:$C,'query match counts'!$A:$A,$F232,'query match counts'!$B:$B,$G232)</f>
        <v>2</v>
      </c>
      <c r="O232" s="2">
        <f>SUMIFS('query match counts'!$D:$D,'query match counts'!$A:$A,$F232,'query match counts'!$B:$B,$G232)</f>
        <v>1</v>
      </c>
    </row>
    <row r="233" spans="1:15" x14ac:dyDescent="0.25">
      <c r="A233" t="s">
        <v>684</v>
      </c>
      <c r="B233" t="s">
        <v>685</v>
      </c>
      <c r="C233" t="s">
        <v>686</v>
      </c>
      <c r="D233">
        <v>1</v>
      </c>
      <c r="E233" t="s">
        <v>687</v>
      </c>
      <c r="F233" t="s">
        <v>684</v>
      </c>
      <c r="G233" t="s">
        <v>687</v>
      </c>
      <c r="H233" s="1">
        <v>37463</v>
      </c>
      <c r="I233">
        <v>12</v>
      </c>
      <c r="J233" t="s">
        <v>14</v>
      </c>
      <c r="K233">
        <v>62</v>
      </c>
      <c r="L233" s="2">
        <f t="array" ref="L233">MAX(IF(($F$2:$F$1705=$F233)*($G$2:$G$1705=$G233),$K$2:$K$1705))</f>
        <v>62</v>
      </c>
      <c r="M233" s="2" t="s">
        <v>4731</v>
      </c>
      <c r="N233" s="2">
        <f>SUMIFS('query match counts'!$C:$C,'query match counts'!$A:$A,$F233,'query match counts'!$B:$B,$G233)</f>
        <v>1</v>
      </c>
      <c r="O233" s="2">
        <f>SUMIFS('query match counts'!$D:$D,'query match counts'!$A:$A,$F233,'query match counts'!$B:$B,$G233)</f>
        <v>1</v>
      </c>
    </row>
    <row r="234" spans="1:15" x14ac:dyDescent="0.25">
      <c r="A234" t="s">
        <v>684</v>
      </c>
      <c r="B234" t="s">
        <v>685</v>
      </c>
      <c r="C234" t="s">
        <v>688</v>
      </c>
      <c r="D234">
        <v>1</v>
      </c>
      <c r="E234" t="s">
        <v>689</v>
      </c>
      <c r="F234" t="s">
        <v>684</v>
      </c>
      <c r="G234" t="s">
        <v>689</v>
      </c>
      <c r="H234" s="1">
        <v>38814</v>
      </c>
      <c r="I234">
        <v>14</v>
      </c>
      <c r="J234" t="s">
        <v>14</v>
      </c>
      <c r="K234">
        <v>57</v>
      </c>
      <c r="L234" s="2">
        <f t="array" ref="L234">MAX(IF(($F$2:$F$1705=$F234)*($G$2:$G$1705=$G234),$K$2:$K$1705))</f>
        <v>57</v>
      </c>
      <c r="M234" s="2" t="s">
        <v>4731</v>
      </c>
      <c r="N234" s="2">
        <f>SUMIFS('query match counts'!$C:$C,'query match counts'!$A:$A,$F234,'query match counts'!$B:$B,$G234)</f>
        <v>1</v>
      </c>
      <c r="O234" s="2">
        <f>SUMIFS('query match counts'!$D:$D,'query match counts'!$A:$A,$F234,'query match counts'!$B:$B,$G234)</f>
        <v>1</v>
      </c>
    </row>
    <row r="235" spans="1:15" x14ac:dyDescent="0.25">
      <c r="A235" t="s">
        <v>690</v>
      </c>
      <c r="B235" t="s">
        <v>691</v>
      </c>
      <c r="C235" t="s">
        <v>692</v>
      </c>
      <c r="D235">
        <v>1</v>
      </c>
      <c r="E235" t="s">
        <v>693</v>
      </c>
      <c r="F235" t="s">
        <v>690</v>
      </c>
      <c r="G235" t="s">
        <v>693</v>
      </c>
      <c r="H235" s="1">
        <v>43224</v>
      </c>
      <c r="I235">
        <v>16</v>
      </c>
      <c r="J235" t="s">
        <v>14</v>
      </c>
      <c r="K235">
        <v>59</v>
      </c>
      <c r="L235" s="2">
        <f t="array" ref="L235">MAX(IF(($F$2:$F$1705=$F235)*($G$2:$G$1705=$G235),$K$2:$K$1705))</f>
        <v>59</v>
      </c>
      <c r="M235" s="2" t="s">
        <v>4731</v>
      </c>
      <c r="N235" s="2">
        <f>SUMIFS('query match counts'!$C:$C,'query match counts'!$A:$A,$F235,'query match counts'!$B:$B,$G235)</f>
        <v>1</v>
      </c>
      <c r="O235" s="2">
        <f>SUMIFS('query match counts'!$D:$D,'query match counts'!$A:$A,$F235,'query match counts'!$B:$B,$G235)</f>
        <v>1</v>
      </c>
    </row>
    <row r="236" spans="1:15" x14ac:dyDescent="0.25">
      <c r="A236" t="s">
        <v>694</v>
      </c>
      <c r="B236" t="s">
        <v>695</v>
      </c>
      <c r="C236" t="s">
        <v>696</v>
      </c>
      <c r="D236">
        <v>1</v>
      </c>
      <c r="E236" t="s">
        <v>697</v>
      </c>
      <c r="F236" t="s">
        <v>694</v>
      </c>
      <c r="G236" t="s">
        <v>698</v>
      </c>
      <c r="H236" s="1">
        <v>39882</v>
      </c>
      <c r="I236">
        <v>12</v>
      </c>
      <c r="J236" t="s">
        <v>14</v>
      </c>
      <c r="K236">
        <v>11</v>
      </c>
      <c r="L236" s="2">
        <f t="array" ref="L236">MAX(IF(($F$2:$F$1705=$F236)*($G$2:$G$1705=$G236),$K$2:$K$1705))</f>
        <v>11</v>
      </c>
      <c r="M236" s="2" t="s">
        <v>4731</v>
      </c>
      <c r="N236" s="2">
        <f>SUMIFS('query match counts'!$C:$C,'query match counts'!$A:$A,$F236,'query match counts'!$B:$B,$G236)</f>
        <v>2</v>
      </c>
      <c r="O236" s="2">
        <f>SUMIFS('query match counts'!$D:$D,'query match counts'!$A:$A,$F236,'query match counts'!$B:$B,$G236)</f>
        <v>1</v>
      </c>
    </row>
    <row r="237" spans="1:15" x14ac:dyDescent="0.25">
      <c r="A237" t="s">
        <v>694</v>
      </c>
      <c r="B237" t="s">
        <v>695</v>
      </c>
      <c r="C237" t="s">
        <v>699</v>
      </c>
      <c r="D237">
        <v>1</v>
      </c>
      <c r="E237" t="s">
        <v>700</v>
      </c>
      <c r="F237" t="s">
        <v>694</v>
      </c>
      <c r="G237" t="s">
        <v>698</v>
      </c>
      <c r="H237" s="1">
        <v>43533</v>
      </c>
      <c r="I237">
        <v>10</v>
      </c>
      <c r="J237" t="s">
        <v>14</v>
      </c>
      <c r="K237">
        <v>6</v>
      </c>
      <c r="L237" s="2">
        <f t="array" ref="L237">MAX(IF(($F$2:$F$1705=$F237)*($G$2:$G$1705=$G237),$K$2:$K$1705))</f>
        <v>11</v>
      </c>
      <c r="M237" s="2" t="s">
        <v>4730</v>
      </c>
      <c r="N237" s="2">
        <f>SUMIFS('query match counts'!$C:$C,'query match counts'!$A:$A,$F237,'query match counts'!$B:$B,$G237)</f>
        <v>2</v>
      </c>
      <c r="O237" s="2">
        <f>SUMIFS('query match counts'!$D:$D,'query match counts'!$A:$A,$F237,'query match counts'!$B:$B,$G237)</f>
        <v>1</v>
      </c>
    </row>
    <row r="238" spans="1:15" x14ac:dyDescent="0.25">
      <c r="A238" t="s">
        <v>701</v>
      </c>
      <c r="B238" t="s">
        <v>702</v>
      </c>
      <c r="C238" t="s">
        <v>703</v>
      </c>
      <c r="D238">
        <v>1</v>
      </c>
      <c r="E238" t="s">
        <v>704</v>
      </c>
      <c r="F238" t="s">
        <v>701</v>
      </c>
      <c r="G238" t="s">
        <v>704</v>
      </c>
      <c r="H238" s="1">
        <v>42185</v>
      </c>
      <c r="I238">
        <v>16</v>
      </c>
      <c r="J238" t="s">
        <v>14</v>
      </c>
      <c r="K238">
        <v>62</v>
      </c>
      <c r="L238" s="2">
        <f t="array" ref="L238">MAX(IF(($F$2:$F$1705=$F238)*($G$2:$G$1705=$G238),$K$2:$K$1705))</f>
        <v>62</v>
      </c>
      <c r="M238" s="2" t="s">
        <v>4731</v>
      </c>
      <c r="N238" s="2">
        <f>SUMIFS('query match counts'!$C:$C,'query match counts'!$A:$A,$F238,'query match counts'!$B:$B,$G238)</f>
        <v>1</v>
      </c>
      <c r="O238" s="2">
        <f>SUMIFS('query match counts'!$D:$D,'query match counts'!$A:$A,$F238,'query match counts'!$B:$B,$G238)</f>
        <v>1</v>
      </c>
    </row>
    <row r="239" spans="1:15" x14ac:dyDescent="0.25">
      <c r="A239" t="s">
        <v>705</v>
      </c>
      <c r="B239" t="s">
        <v>706</v>
      </c>
      <c r="C239" t="s">
        <v>707</v>
      </c>
      <c r="D239">
        <v>1</v>
      </c>
      <c r="E239" t="s">
        <v>708</v>
      </c>
      <c r="F239" t="s">
        <v>705</v>
      </c>
      <c r="G239" t="s">
        <v>708</v>
      </c>
      <c r="H239" s="1">
        <v>40998</v>
      </c>
      <c r="I239">
        <v>10</v>
      </c>
      <c r="J239" t="s">
        <v>14</v>
      </c>
      <c r="K239">
        <v>46</v>
      </c>
      <c r="L239" s="2">
        <f t="array" ref="L239">MAX(IF(($F$2:$F$1705=$F239)*($G$2:$G$1705=$G239),$K$2:$K$1705))</f>
        <v>46</v>
      </c>
      <c r="M239" s="2" t="s">
        <v>4731</v>
      </c>
      <c r="N239" s="2">
        <f>SUMIFS('query match counts'!$C:$C,'query match counts'!$A:$A,$F239,'query match counts'!$B:$B,$G239)</f>
        <v>1</v>
      </c>
      <c r="O239" s="2">
        <f>SUMIFS('query match counts'!$D:$D,'query match counts'!$A:$A,$F239,'query match counts'!$B:$B,$G239)</f>
        <v>1</v>
      </c>
    </row>
    <row r="240" spans="1:15" x14ac:dyDescent="0.25">
      <c r="A240" t="s">
        <v>709</v>
      </c>
      <c r="B240" t="s">
        <v>710</v>
      </c>
      <c r="C240" t="s">
        <v>711</v>
      </c>
      <c r="D240">
        <v>1</v>
      </c>
      <c r="E240" t="s">
        <v>712</v>
      </c>
      <c r="F240" t="s">
        <v>709</v>
      </c>
      <c r="G240" t="s">
        <v>712</v>
      </c>
      <c r="H240" s="1">
        <v>42047</v>
      </c>
      <c r="I240">
        <v>17</v>
      </c>
      <c r="J240" t="s">
        <v>14</v>
      </c>
      <c r="K240">
        <v>76</v>
      </c>
      <c r="L240" s="2">
        <f t="array" ref="L240">MAX(IF(($F$2:$F$1705=$F240)*($G$2:$G$1705=$G240),$K$2:$K$1705))</f>
        <v>76</v>
      </c>
      <c r="M240" s="2" t="s">
        <v>4731</v>
      </c>
      <c r="N240" s="2">
        <f>SUMIFS('query match counts'!$C:$C,'query match counts'!$A:$A,$F240,'query match counts'!$B:$B,$G240)</f>
        <v>2</v>
      </c>
      <c r="O240" s="2">
        <f>SUMIFS('query match counts'!$D:$D,'query match counts'!$A:$A,$F240,'query match counts'!$B:$B,$G240)</f>
        <v>1</v>
      </c>
    </row>
    <row r="241" spans="1:15" x14ac:dyDescent="0.25">
      <c r="A241" t="s">
        <v>709</v>
      </c>
      <c r="B241" t="s">
        <v>710</v>
      </c>
      <c r="C241" t="s">
        <v>713</v>
      </c>
      <c r="D241">
        <v>1</v>
      </c>
      <c r="E241" t="s">
        <v>712</v>
      </c>
      <c r="F241" t="s">
        <v>709</v>
      </c>
      <c r="G241" t="s">
        <v>712</v>
      </c>
      <c r="H241" s="1">
        <v>42047</v>
      </c>
      <c r="I241">
        <v>17</v>
      </c>
      <c r="J241" t="s">
        <v>14</v>
      </c>
      <c r="K241">
        <v>45</v>
      </c>
      <c r="L241" s="2">
        <f t="array" ref="L241">MAX(IF(($F$2:$F$1705=$F241)*($G$2:$G$1705=$G241),$K$2:$K$1705))</f>
        <v>76</v>
      </c>
      <c r="M241" s="2" t="s">
        <v>4730</v>
      </c>
      <c r="N241" s="2">
        <f>SUMIFS('query match counts'!$C:$C,'query match counts'!$A:$A,$F241,'query match counts'!$B:$B,$G241)</f>
        <v>2</v>
      </c>
      <c r="O241" s="2">
        <f>SUMIFS('query match counts'!$D:$D,'query match counts'!$A:$A,$F241,'query match counts'!$B:$B,$G241)</f>
        <v>1</v>
      </c>
    </row>
    <row r="242" spans="1:15" x14ac:dyDescent="0.25">
      <c r="A242" t="s">
        <v>709</v>
      </c>
      <c r="B242" t="s">
        <v>710</v>
      </c>
      <c r="C242" t="s">
        <v>714</v>
      </c>
      <c r="D242">
        <v>1</v>
      </c>
      <c r="E242" t="s">
        <v>715</v>
      </c>
      <c r="F242" t="s">
        <v>709</v>
      </c>
      <c r="G242" t="s">
        <v>715</v>
      </c>
      <c r="H242" s="1">
        <v>42812</v>
      </c>
      <c r="I242">
        <v>22</v>
      </c>
      <c r="J242" t="s">
        <v>14</v>
      </c>
      <c r="K242">
        <v>82</v>
      </c>
      <c r="L242" s="2">
        <f t="array" ref="L242">MAX(IF(($F$2:$F$1705=$F242)*($G$2:$G$1705=$G242),$K$2:$K$1705))</f>
        <v>82</v>
      </c>
      <c r="M242" s="2" t="s">
        <v>4731</v>
      </c>
      <c r="N242" s="2">
        <f>SUMIFS('query match counts'!$C:$C,'query match counts'!$A:$A,$F242,'query match counts'!$B:$B,$G242)</f>
        <v>2</v>
      </c>
      <c r="O242" s="2">
        <f>SUMIFS('query match counts'!$D:$D,'query match counts'!$A:$A,$F242,'query match counts'!$B:$B,$G242)</f>
        <v>1</v>
      </c>
    </row>
    <row r="243" spans="1:15" x14ac:dyDescent="0.25">
      <c r="A243" t="s">
        <v>709</v>
      </c>
      <c r="B243" t="s">
        <v>710</v>
      </c>
      <c r="C243" t="s">
        <v>716</v>
      </c>
      <c r="D243">
        <v>1</v>
      </c>
      <c r="E243" t="s">
        <v>715</v>
      </c>
      <c r="F243" t="s">
        <v>709</v>
      </c>
      <c r="G243" t="s">
        <v>715</v>
      </c>
      <c r="H243" s="1">
        <v>42812</v>
      </c>
      <c r="I243">
        <v>22</v>
      </c>
      <c r="J243" t="s">
        <v>14</v>
      </c>
      <c r="K243">
        <v>52</v>
      </c>
      <c r="L243" s="2">
        <f t="array" ref="L243">MAX(IF(($F$2:$F$1705=$F243)*($G$2:$G$1705=$G243),$K$2:$K$1705))</f>
        <v>82</v>
      </c>
      <c r="M243" s="2" t="s">
        <v>4730</v>
      </c>
      <c r="N243" s="2">
        <f>SUMIFS('query match counts'!$C:$C,'query match counts'!$A:$A,$F243,'query match counts'!$B:$B,$G243)</f>
        <v>2</v>
      </c>
      <c r="O243" s="2">
        <f>SUMIFS('query match counts'!$D:$D,'query match counts'!$A:$A,$F243,'query match counts'!$B:$B,$G243)</f>
        <v>1</v>
      </c>
    </row>
    <row r="244" spans="1:15" x14ac:dyDescent="0.25">
      <c r="A244" t="s">
        <v>709</v>
      </c>
      <c r="B244" t="s">
        <v>710</v>
      </c>
      <c r="C244" t="s">
        <v>717</v>
      </c>
      <c r="D244">
        <v>1</v>
      </c>
      <c r="E244" t="s">
        <v>718</v>
      </c>
      <c r="F244" t="s">
        <v>709</v>
      </c>
      <c r="G244" t="s">
        <v>719</v>
      </c>
      <c r="H244" s="1">
        <v>41275</v>
      </c>
      <c r="I244">
        <v>15</v>
      </c>
      <c r="J244" t="s">
        <v>14</v>
      </c>
      <c r="K244">
        <v>74</v>
      </c>
      <c r="L244" s="2">
        <f t="array" ref="L244">MAX(IF(($F$2:$F$1705=$F244)*($G$2:$G$1705=$G244),$K$2:$K$1705))</f>
        <v>74</v>
      </c>
      <c r="M244" s="2" t="s">
        <v>4731</v>
      </c>
      <c r="N244" s="2">
        <f>SUMIFS('query match counts'!$C:$C,'query match counts'!$A:$A,$F244,'query match counts'!$B:$B,$G244)</f>
        <v>8</v>
      </c>
      <c r="O244" s="2">
        <f>SUMIFS('query match counts'!$D:$D,'query match counts'!$A:$A,$F244,'query match counts'!$B:$B,$G244)</f>
        <v>1</v>
      </c>
    </row>
    <row r="245" spans="1:15" x14ac:dyDescent="0.25">
      <c r="A245" t="s">
        <v>709</v>
      </c>
      <c r="B245" t="s">
        <v>710</v>
      </c>
      <c r="C245" t="s">
        <v>720</v>
      </c>
      <c r="D245">
        <v>1</v>
      </c>
      <c r="E245" t="s">
        <v>719</v>
      </c>
      <c r="F245" t="s">
        <v>709</v>
      </c>
      <c r="G245" t="s">
        <v>719</v>
      </c>
      <c r="H245" s="1">
        <v>41275</v>
      </c>
      <c r="I245">
        <v>13</v>
      </c>
      <c r="J245" t="s">
        <v>14</v>
      </c>
      <c r="K245">
        <v>57</v>
      </c>
      <c r="L245" s="2">
        <f t="array" ref="L245">MAX(IF(($F$2:$F$1705=$F245)*($G$2:$G$1705=$G245),$K$2:$K$1705))</f>
        <v>74</v>
      </c>
      <c r="M245" s="2" t="s">
        <v>4730</v>
      </c>
      <c r="N245" s="2">
        <f>SUMIFS('query match counts'!$C:$C,'query match counts'!$A:$A,$F245,'query match counts'!$B:$B,$G245)</f>
        <v>8</v>
      </c>
      <c r="O245" s="2">
        <f>SUMIFS('query match counts'!$D:$D,'query match counts'!$A:$A,$F245,'query match counts'!$B:$B,$G245)</f>
        <v>1</v>
      </c>
    </row>
    <row r="246" spans="1:15" x14ac:dyDescent="0.25">
      <c r="A246" t="s">
        <v>709</v>
      </c>
      <c r="B246" t="s">
        <v>710</v>
      </c>
      <c r="C246" t="s">
        <v>721</v>
      </c>
      <c r="D246">
        <v>1</v>
      </c>
      <c r="E246" t="s">
        <v>718</v>
      </c>
      <c r="F246" t="s">
        <v>709</v>
      </c>
      <c r="G246" t="s">
        <v>719</v>
      </c>
      <c r="H246" s="1">
        <v>41275</v>
      </c>
      <c r="I246">
        <v>15</v>
      </c>
      <c r="J246" t="s">
        <v>14</v>
      </c>
      <c r="K246">
        <v>55</v>
      </c>
      <c r="L246" s="2">
        <f t="array" ref="L246">MAX(IF(($F$2:$F$1705=$F246)*($G$2:$G$1705=$G246),$K$2:$K$1705))</f>
        <v>74</v>
      </c>
      <c r="M246" s="2" t="s">
        <v>4730</v>
      </c>
      <c r="N246" s="2">
        <f>SUMIFS('query match counts'!$C:$C,'query match counts'!$A:$A,$F246,'query match counts'!$B:$B,$G246)</f>
        <v>8</v>
      </c>
      <c r="O246" s="2">
        <f>SUMIFS('query match counts'!$D:$D,'query match counts'!$A:$A,$F246,'query match counts'!$B:$B,$G246)</f>
        <v>1</v>
      </c>
    </row>
    <row r="247" spans="1:15" x14ac:dyDescent="0.25">
      <c r="A247" t="s">
        <v>709</v>
      </c>
      <c r="B247" t="s">
        <v>710</v>
      </c>
      <c r="C247" t="s">
        <v>722</v>
      </c>
      <c r="D247">
        <v>1</v>
      </c>
      <c r="E247" t="s">
        <v>719</v>
      </c>
      <c r="F247" t="s">
        <v>709</v>
      </c>
      <c r="G247" t="s">
        <v>719</v>
      </c>
      <c r="H247" s="1">
        <v>41275</v>
      </c>
      <c r="I247">
        <v>13</v>
      </c>
      <c r="J247" t="s">
        <v>14</v>
      </c>
      <c r="K247">
        <v>57</v>
      </c>
      <c r="L247" s="2">
        <f t="array" ref="L247">MAX(IF(($F$2:$F$1705=$F247)*($G$2:$G$1705=$G247),$K$2:$K$1705))</f>
        <v>74</v>
      </c>
      <c r="M247" s="2" t="s">
        <v>4730</v>
      </c>
      <c r="N247" s="2">
        <f>SUMIFS('query match counts'!$C:$C,'query match counts'!$A:$A,$F247,'query match counts'!$B:$B,$G247)</f>
        <v>8</v>
      </c>
      <c r="O247" s="2">
        <f>SUMIFS('query match counts'!$D:$D,'query match counts'!$A:$A,$F247,'query match counts'!$B:$B,$G247)</f>
        <v>1</v>
      </c>
    </row>
    <row r="248" spans="1:15" x14ac:dyDescent="0.25">
      <c r="A248" t="s">
        <v>709</v>
      </c>
      <c r="B248" t="s">
        <v>710</v>
      </c>
      <c r="C248" t="s">
        <v>723</v>
      </c>
      <c r="D248">
        <v>1</v>
      </c>
      <c r="E248" t="s">
        <v>718</v>
      </c>
      <c r="F248" t="s">
        <v>709</v>
      </c>
      <c r="G248" t="s">
        <v>719</v>
      </c>
      <c r="H248" s="1">
        <v>41275</v>
      </c>
      <c r="I248">
        <v>15</v>
      </c>
      <c r="J248" t="s">
        <v>14</v>
      </c>
      <c r="K248">
        <v>44</v>
      </c>
      <c r="L248" s="2">
        <f t="array" ref="L248">MAX(IF(($F$2:$F$1705=$F248)*($G$2:$G$1705=$G248),$K$2:$K$1705))</f>
        <v>74</v>
      </c>
      <c r="M248" s="2" t="s">
        <v>4730</v>
      </c>
      <c r="N248" s="2">
        <f>SUMIFS('query match counts'!$C:$C,'query match counts'!$A:$A,$F248,'query match counts'!$B:$B,$G248)</f>
        <v>8</v>
      </c>
      <c r="O248" s="2">
        <f>SUMIFS('query match counts'!$D:$D,'query match counts'!$A:$A,$F248,'query match counts'!$B:$B,$G248)</f>
        <v>1</v>
      </c>
    </row>
    <row r="249" spans="1:15" x14ac:dyDescent="0.25">
      <c r="A249" t="s">
        <v>709</v>
      </c>
      <c r="B249" t="s">
        <v>710</v>
      </c>
      <c r="C249" t="s">
        <v>724</v>
      </c>
      <c r="D249">
        <v>1</v>
      </c>
      <c r="E249" t="s">
        <v>719</v>
      </c>
      <c r="F249" t="s">
        <v>709</v>
      </c>
      <c r="G249" t="s">
        <v>719</v>
      </c>
      <c r="H249" s="1">
        <v>41275</v>
      </c>
      <c r="I249">
        <v>13</v>
      </c>
      <c r="J249" t="s">
        <v>14</v>
      </c>
      <c r="K249">
        <v>36</v>
      </c>
      <c r="L249" s="2">
        <f t="array" ref="L249">MAX(IF(($F$2:$F$1705=$F249)*($G$2:$G$1705=$G249),$K$2:$K$1705))</f>
        <v>74</v>
      </c>
      <c r="M249" s="2" t="s">
        <v>4730</v>
      </c>
      <c r="N249" s="2">
        <f>SUMIFS('query match counts'!$C:$C,'query match counts'!$A:$A,$F249,'query match counts'!$B:$B,$G249)</f>
        <v>8</v>
      </c>
      <c r="O249" s="2">
        <f>SUMIFS('query match counts'!$D:$D,'query match counts'!$A:$A,$F249,'query match counts'!$B:$B,$G249)</f>
        <v>1</v>
      </c>
    </row>
    <row r="250" spans="1:15" x14ac:dyDescent="0.25">
      <c r="A250" t="s">
        <v>709</v>
      </c>
      <c r="B250" t="s">
        <v>710</v>
      </c>
      <c r="C250" t="s">
        <v>725</v>
      </c>
      <c r="D250">
        <v>1</v>
      </c>
      <c r="E250" t="s">
        <v>718</v>
      </c>
      <c r="F250" t="s">
        <v>709</v>
      </c>
      <c r="G250" t="s">
        <v>719</v>
      </c>
      <c r="H250" s="1">
        <v>41275</v>
      </c>
      <c r="I250">
        <v>15</v>
      </c>
      <c r="J250" t="s">
        <v>14</v>
      </c>
      <c r="K250">
        <v>20</v>
      </c>
      <c r="L250" s="2">
        <f t="array" ref="L250">MAX(IF(($F$2:$F$1705=$F250)*($G$2:$G$1705=$G250),$K$2:$K$1705))</f>
        <v>74</v>
      </c>
      <c r="M250" s="2" t="s">
        <v>4730</v>
      </c>
      <c r="N250" s="2">
        <f>SUMIFS('query match counts'!$C:$C,'query match counts'!$A:$A,$F250,'query match counts'!$B:$B,$G250)</f>
        <v>8</v>
      </c>
      <c r="O250" s="2">
        <f>SUMIFS('query match counts'!$D:$D,'query match counts'!$A:$A,$F250,'query match counts'!$B:$B,$G250)</f>
        <v>1</v>
      </c>
    </row>
    <row r="251" spans="1:15" x14ac:dyDescent="0.25">
      <c r="A251" t="s">
        <v>709</v>
      </c>
      <c r="B251" t="s">
        <v>710</v>
      </c>
      <c r="C251" t="s">
        <v>726</v>
      </c>
      <c r="D251">
        <v>1</v>
      </c>
      <c r="E251" t="s">
        <v>719</v>
      </c>
      <c r="F251" t="s">
        <v>709</v>
      </c>
      <c r="G251" t="s">
        <v>719</v>
      </c>
      <c r="H251" s="1">
        <v>41275</v>
      </c>
      <c r="I251">
        <v>13</v>
      </c>
      <c r="J251" t="s">
        <v>14</v>
      </c>
      <c r="K251">
        <v>21</v>
      </c>
      <c r="L251" s="2">
        <f t="array" ref="L251">MAX(IF(($F$2:$F$1705=$F251)*($G$2:$G$1705=$G251),$K$2:$K$1705))</f>
        <v>74</v>
      </c>
      <c r="M251" s="2" t="s">
        <v>4730</v>
      </c>
      <c r="N251" s="2">
        <f>SUMIFS('query match counts'!$C:$C,'query match counts'!$A:$A,$F251,'query match counts'!$B:$B,$G251)</f>
        <v>8</v>
      </c>
      <c r="O251" s="2">
        <f>SUMIFS('query match counts'!$D:$D,'query match counts'!$A:$A,$F251,'query match counts'!$B:$B,$G251)</f>
        <v>1</v>
      </c>
    </row>
    <row r="252" spans="1:15" x14ac:dyDescent="0.25">
      <c r="A252" t="s">
        <v>709</v>
      </c>
      <c r="B252" t="s">
        <v>710</v>
      </c>
      <c r="C252" t="s">
        <v>727</v>
      </c>
      <c r="D252">
        <v>1</v>
      </c>
      <c r="E252" t="s">
        <v>728</v>
      </c>
      <c r="F252" t="s">
        <v>709</v>
      </c>
      <c r="G252" t="s">
        <v>728</v>
      </c>
      <c r="H252" s="1">
        <v>43280</v>
      </c>
      <c r="I252">
        <v>25</v>
      </c>
      <c r="J252" t="s">
        <v>14</v>
      </c>
      <c r="K252">
        <v>90</v>
      </c>
      <c r="L252" s="2">
        <f t="array" ref="L252">MAX(IF(($F$2:$F$1705=$F252)*($G$2:$G$1705=$G252),$K$2:$K$1705))</f>
        <v>90</v>
      </c>
      <c r="M252" s="2" t="s">
        <v>4731</v>
      </c>
      <c r="N252" s="2">
        <f>SUMIFS('query match counts'!$C:$C,'query match counts'!$A:$A,$F252,'query match counts'!$B:$B,$G252)</f>
        <v>2</v>
      </c>
      <c r="O252" s="2">
        <f>SUMIFS('query match counts'!$D:$D,'query match counts'!$A:$A,$F252,'query match counts'!$B:$B,$G252)</f>
        <v>1</v>
      </c>
    </row>
    <row r="253" spans="1:15" x14ac:dyDescent="0.25">
      <c r="A253" t="s">
        <v>709</v>
      </c>
      <c r="B253" t="s">
        <v>710</v>
      </c>
      <c r="C253" t="s">
        <v>729</v>
      </c>
      <c r="D253">
        <v>1</v>
      </c>
      <c r="E253" t="s">
        <v>728</v>
      </c>
      <c r="F253" t="s">
        <v>709</v>
      </c>
      <c r="G253" t="s">
        <v>728</v>
      </c>
      <c r="H253" s="1">
        <v>43280</v>
      </c>
      <c r="I253">
        <v>25</v>
      </c>
      <c r="J253" t="s">
        <v>14</v>
      </c>
      <c r="K253">
        <v>58</v>
      </c>
      <c r="L253" s="2">
        <f t="array" ref="L253">MAX(IF(($F$2:$F$1705=$F253)*($G$2:$G$1705=$G253),$K$2:$K$1705))</f>
        <v>90</v>
      </c>
      <c r="M253" s="2" t="s">
        <v>4730</v>
      </c>
      <c r="N253" s="2">
        <f>SUMIFS('query match counts'!$C:$C,'query match counts'!$A:$A,$F253,'query match counts'!$B:$B,$G253)</f>
        <v>2</v>
      </c>
      <c r="O253" s="2">
        <f>SUMIFS('query match counts'!$D:$D,'query match counts'!$A:$A,$F253,'query match counts'!$B:$B,$G253)</f>
        <v>1</v>
      </c>
    </row>
    <row r="254" spans="1:15" x14ac:dyDescent="0.25">
      <c r="A254" t="s">
        <v>709</v>
      </c>
      <c r="B254" t="s">
        <v>710</v>
      </c>
      <c r="C254" t="s">
        <v>730</v>
      </c>
      <c r="D254">
        <v>1</v>
      </c>
      <c r="E254" t="s">
        <v>731</v>
      </c>
      <c r="F254" t="s">
        <v>709</v>
      </c>
      <c r="G254" t="s">
        <v>732</v>
      </c>
      <c r="H254">
        <v>2011</v>
      </c>
      <c r="I254">
        <v>19</v>
      </c>
      <c r="J254" t="s">
        <v>14</v>
      </c>
      <c r="K254">
        <v>80</v>
      </c>
      <c r="L254" s="2">
        <f t="array" ref="L254">MAX(IF(($F$2:$F$1705=$F254)*($G$2:$G$1705=$G254),$K$2:$K$1705))</f>
        <v>80</v>
      </c>
      <c r="M254" s="2" t="s">
        <v>4731</v>
      </c>
      <c r="N254" s="2">
        <f>SUMIFS('query match counts'!$C:$C,'query match counts'!$A:$A,$F254,'query match counts'!$B:$B,$G254)</f>
        <v>4</v>
      </c>
      <c r="O254" s="2">
        <f>SUMIFS('query match counts'!$D:$D,'query match counts'!$A:$A,$F254,'query match counts'!$B:$B,$G254)</f>
        <v>1</v>
      </c>
    </row>
    <row r="255" spans="1:15" x14ac:dyDescent="0.25">
      <c r="A255" t="s">
        <v>709</v>
      </c>
      <c r="B255" t="s">
        <v>710</v>
      </c>
      <c r="C255" t="s">
        <v>733</v>
      </c>
      <c r="D255">
        <v>1</v>
      </c>
      <c r="E255" t="s">
        <v>731</v>
      </c>
      <c r="F255" t="s">
        <v>709</v>
      </c>
      <c r="G255" t="s">
        <v>732</v>
      </c>
      <c r="H255">
        <v>2011</v>
      </c>
      <c r="I255">
        <v>19</v>
      </c>
      <c r="J255" t="s">
        <v>14</v>
      </c>
      <c r="K255">
        <v>49</v>
      </c>
      <c r="L255" s="2">
        <f t="array" ref="L255">MAX(IF(($F$2:$F$1705=$F255)*($G$2:$G$1705=$G255),$K$2:$K$1705))</f>
        <v>80</v>
      </c>
      <c r="M255" s="2" t="s">
        <v>4730</v>
      </c>
      <c r="N255" s="2">
        <f>SUMIFS('query match counts'!$C:$C,'query match counts'!$A:$A,$F255,'query match counts'!$B:$B,$G255)</f>
        <v>4</v>
      </c>
      <c r="O255" s="2">
        <f>SUMIFS('query match counts'!$D:$D,'query match counts'!$A:$A,$F255,'query match counts'!$B:$B,$G255)</f>
        <v>1</v>
      </c>
    </row>
    <row r="256" spans="1:15" x14ac:dyDescent="0.25">
      <c r="A256" t="s">
        <v>734</v>
      </c>
      <c r="B256" t="s">
        <v>735</v>
      </c>
      <c r="C256" t="s">
        <v>736</v>
      </c>
      <c r="D256">
        <v>1</v>
      </c>
      <c r="E256" t="s">
        <v>737</v>
      </c>
      <c r="F256" t="s">
        <v>709</v>
      </c>
      <c r="G256" t="s">
        <v>732</v>
      </c>
      <c r="H256" s="1">
        <v>42560</v>
      </c>
      <c r="I256">
        <v>41</v>
      </c>
      <c r="J256" t="s">
        <v>14</v>
      </c>
      <c r="K256">
        <v>2</v>
      </c>
      <c r="L256" s="2">
        <f t="array" ref="L256">MAX(IF(($F$2:$F$1705=$F256)*($G$2:$G$1705=$G256),$K$2:$K$1705))</f>
        <v>80</v>
      </c>
      <c r="M256" s="2" t="s">
        <v>4730</v>
      </c>
      <c r="N256" s="2">
        <f>SUMIFS('query match counts'!$C:$C,'query match counts'!$A:$A,$F256,'query match counts'!$B:$B,$G256)</f>
        <v>4</v>
      </c>
      <c r="O256" s="2">
        <f>SUMIFS('query match counts'!$D:$D,'query match counts'!$A:$A,$F256,'query match counts'!$B:$B,$G256)</f>
        <v>1</v>
      </c>
    </row>
    <row r="257" spans="1:15" x14ac:dyDescent="0.25">
      <c r="A257" t="s">
        <v>738</v>
      </c>
      <c r="B257" t="s">
        <v>739</v>
      </c>
      <c r="C257" t="s">
        <v>740</v>
      </c>
      <c r="D257">
        <v>1</v>
      </c>
      <c r="E257" t="s">
        <v>741</v>
      </c>
      <c r="F257" t="s">
        <v>709</v>
      </c>
      <c r="G257" t="s">
        <v>732</v>
      </c>
      <c r="H257" s="1">
        <v>40858</v>
      </c>
      <c r="I257">
        <v>1</v>
      </c>
      <c r="J257" t="s">
        <v>14</v>
      </c>
      <c r="K257">
        <v>1</v>
      </c>
      <c r="L257" s="2">
        <f t="array" ref="L257">MAX(IF(($F$2:$F$1705=$F257)*($G$2:$G$1705=$G257),$K$2:$K$1705))</f>
        <v>80</v>
      </c>
      <c r="M257" s="2" t="s">
        <v>4730</v>
      </c>
      <c r="N257" s="2">
        <f>SUMIFS('query match counts'!$C:$C,'query match counts'!$A:$A,$F257,'query match counts'!$B:$B,$G257)</f>
        <v>4</v>
      </c>
      <c r="O257" s="2">
        <f>SUMIFS('query match counts'!$D:$D,'query match counts'!$A:$A,$F257,'query match counts'!$B:$B,$G257)</f>
        <v>1</v>
      </c>
    </row>
    <row r="258" spans="1:15" x14ac:dyDescent="0.25">
      <c r="A258" t="s">
        <v>709</v>
      </c>
      <c r="B258" t="s">
        <v>710</v>
      </c>
      <c r="C258" t="s">
        <v>742</v>
      </c>
      <c r="D258">
        <v>1</v>
      </c>
      <c r="E258" t="s">
        <v>743</v>
      </c>
      <c r="F258" t="s">
        <v>709</v>
      </c>
      <c r="G258" t="s">
        <v>743</v>
      </c>
      <c r="H258" s="1">
        <v>40179</v>
      </c>
      <c r="I258">
        <v>14</v>
      </c>
      <c r="J258" t="s">
        <v>14</v>
      </c>
      <c r="K258">
        <v>67</v>
      </c>
      <c r="L258" s="2">
        <f t="array" ref="L258">MAX(IF(($F$2:$F$1705=$F258)*($G$2:$G$1705=$G258),$K$2:$K$1705))</f>
        <v>68</v>
      </c>
      <c r="M258" s="2" t="s">
        <v>4730</v>
      </c>
      <c r="N258" s="2">
        <f>SUMIFS('query match counts'!$C:$C,'query match counts'!$A:$A,$F258,'query match counts'!$B:$B,$G258)</f>
        <v>3</v>
      </c>
      <c r="O258" s="2">
        <f>SUMIFS('query match counts'!$D:$D,'query match counts'!$A:$A,$F258,'query match counts'!$B:$B,$G258)</f>
        <v>1</v>
      </c>
    </row>
    <row r="259" spans="1:15" x14ac:dyDescent="0.25">
      <c r="A259" t="s">
        <v>709</v>
      </c>
      <c r="B259" t="s">
        <v>710</v>
      </c>
      <c r="C259" t="s">
        <v>744</v>
      </c>
      <c r="D259">
        <v>1</v>
      </c>
      <c r="E259" t="s">
        <v>745</v>
      </c>
      <c r="F259" t="s">
        <v>709</v>
      </c>
      <c r="G259" t="s">
        <v>743</v>
      </c>
      <c r="H259" s="1">
        <v>40179</v>
      </c>
      <c r="I259">
        <v>15</v>
      </c>
      <c r="J259" t="s">
        <v>14</v>
      </c>
      <c r="K259">
        <v>68</v>
      </c>
      <c r="L259" s="2">
        <f t="array" ref="L259">MAX(IF(($F$2:$F$1705=$F259)*($G$2:$G$1705=$G259),$K$2:$K$1705))</f>
        <v>68</v>
      </c>
      <c r="M259" s="2" t="s">
        <v>4731</v>
      </c>
      <c r="N259" s="2">
        <f>SUMIFS('query match counts'!$C:$C,'query match counts'!$A:$A,$F259,'query match counts'!$B:$B,$G259)</f>
        <v>3</v>
      </c>
      <c r="O259" s="2">
        <f>SUMIFS('query match counts'!$D:$D,'query match counts'!$A:$A,$F259,'query match counts'!$B:$B,$G259)</f>
        <v>1</v>
      </c>
    </row>
    <row r="260" spans="1:15" x14ac:dyDescent="0.25">
      <c r="A260" t="s">
        <v>709</v>
      </c>
      <c r="B260" t="s">
        <v>710</v>
      </c>
      <c r="C260" t="s">
        <v>746</v>
      </c>
      <c r="D260">
        <v>1</v>
      </c>
      <c r="E260" t="s">
        <v>743</v>
      </c>
      <c r="F260" t="s">
        <v>709</v>
      </c>
      <c r="G260" t="s">
        <v>743</v>
      </c>
      <c r="H260" s="1">
        <v>40179</v>
      </c>
      <c r="I260">
        <v>14</v>
      </c>
      <c r="J260" t="s">
        <v>14</v>
      </c>
      <c r="K260">
        <v>40</v>
      </c>
      <c r="L260" s="2">
        <f t="array" ref="L260">MAX(IF(($F$2:$F$1705=$F260)*($G$2:$G$1705=$G260),$K$2:$K$1705))</f>
        <v>68</v>
      </c>
      <c r="M260" s="2" t="s">
        <v>4730</v>
      </c>
      <c r="N260" s="2">
        <f>SUMIFS('query match counts'!$C:$C,'query match counts'!$A:$A,$F260,'query match counts'!$B:$B,$G260)</f>
        <v>3</v>
      </c>
      <c r="O260" s="2">
        <f>SUMIFS('query match counts'!$D:$D,'query match counts'!$A:$A,$F260,'query match counts'!$B:$B,$G260)</f>
        <v>1</v>
      </c>
    </row>
    <row r="261" spans="1:15" x14ac:dyDescent="0.25">
      <c r="A261" t="s">
        <v>709</v>
      </c>
      <c r="B261" t="s">
        <v>710</v>
      </c>
      <c r="C261" t="s">
        <v>747</v>
      </c>
      <c r="D261">
        <v>1</v>
      </c>
      <c r="E261" t="s">
        <v>748</v>
      </c>
      <c r="F261" t="s">
        <v>709</v>
      </c>
      <c r="G261" t="s">
        <v>748</v>
      </c>
      <c r="H261" s="1">
        <v>42496</v>
      </c>
      <c r="I261">
        <v>20</v>
      </c>
      <c r="J261" t="s">
        <v>14</v>
      </c>
      <c r="K261">
        <v>82</v>
      </c>
      <c r="L261" s="2">
        <f t="array" ref="L261">MAX(IF(($F$2:$F$1705=$F261)*($G$2:$G$1705=$G261),$K$2:$K$1705))</f>
        <v>82</v>
      </c>
      <c r="M261" s="2" t="s">
        <v>4731</v>
      </c>
      <c r="N261" s="2">
        <f>SUMIFS('query match counts'!$C:$C,'query match counts'!$A:$A,$F261,'query match counts'!$B:$B,$G261)</f>
        <v>5</v>
      </c>
      <c r="O261" s="2">
        <f>SUMIFS('query match counts'!$D:$D,'query match counts'!$A:$A,$F261,'query match counts'!$B:$B,$G261)</f>
        <v>1</v>
      </c>
    </row>
    <row r="262" spans="1:15" x14ac:dyDescent="0.25">
      <c r="A262" t="s">
        <v>709</v>
      </c>
      <c r="B262" t="s">
        <v>710</v>
      </c>
      <c r="C262" t="s">
        <v>749</v>
      </c>
      <c r="D262">
        <v>1</v>
      </c>
      <c r="E262" t="s">
        <v>748</v>
      </c>
      <c r="F262" t="s">
        <v>709</v>
      </c>
      <c r="G262" t="s">
        <v>748</v>
      </c>
      <c r="H262" s="1">
        <v>42503</v>
      </c>
      <c r="I262">
        <v>20</v>
      </c>
      <c r="J262" t="s">
        <v>14</v>
      </c>
      <c r="K262">
        <v>69</v>
      </c>
      <c r="L262" s="2">
        <f t="array" ref="L262">MAX(IF(($F$2:$F$1705=$F262)*($G$2:$G$1705=$G262),$K$2:$K$1705))</f>
        <v>82</v>
      </c>
      <c r="M262" s="2" t="s">
        <v>4730</v>
      </c>
      <c r="N262" s="2">
        <f>SUMIFS('query match counts'!$C:$C,'query match counts'!$A:$A,$F262,'query match counts'!$B:$B,$G262)</f>
        <v>5</v>
      </c>
      <c r="O262" s="2">
        <f>SUMIFS('query match counts'!$D:$D,'query match counts'!$A:$A,$F262,'query match counts'!$B:$B,$G262)</f>
        <v>1</v>
      </c>
    </row>
    <row r="263" spans="1:15" x14ac:dyDescent="0.25">
      <c r="A263" t="s">
        <v>709</v>
      </c>
      <c r="B263" t="s">
        <v>710</v>
      </c>
      <c r="C263" t="s">
        <v>750</v>
      </c>
      <c r="D263">
        <v>1</v>
      </c>
      <c r="E263" t="s">
        <v>748</v>
      </c>
      <c r="F263" t="s">
        <v>709</v>
      </c>
      <c r="G263" t="s">
        <v>748</v>
      </c>
      <c r="H263" s="1">
        <v>42503</v>
      </c>
      <c r="I263">
        <v>20</v>
      </c>
      <c r="J263" t="s">
        <v>14</v>
      </c>
      <c r="K263">
        <v>46</v>
      </c>
      <c r="L263" s="2">
        <f t="array" ref="L263">MAX(IF(($F$2:$F$1705=$F263)*($G$2:$G$1705=$G263),$K$2:$K$1705))</f>
        <v>82</v>
      </c>
      <c r="M263" s="2" t="s">
        <v>4730</v>
      </c>
      <c r="N263" s="2">
        <f>SUMIFS('query match counts'!$C:$C,'query match counts'!$A:$A,$F263,'query match counts'!$B:$B,$G263)</f>
        <v>5</v>
      </c>
      <c r="O263" s="2">
        <f>SUMIFS('query match counts'!$D:$D,'query match counts'!$A:$A,$F263,'query match counts'!$B:$B,$G263)</f>
        <v>1</v>
      </c>
    </row>
    <row r="264" spans="1:15" x14ac:dyDescent="0.25">
      <c r="A264" t="s">
        <v>709</v>
      </c>
      <c r="B264" t="s">
        <v>710</v>
      </c>
      <c r="C264" t="s">
        <v>751</v>
      </c>
      <c r="D264">
        <v>1</v>
      </c>
      <c r="E264" t="s">
        <v>748</v>
      </c>
      <c r="F264" t="s">
        <v>709</v>
      </c>
      <c r="G264" t="s">
        <v>748</v>
      </c>
      <c r="H264" s="1">
        <v>42496</v>
      </c>
      <c r="I264">
        <v>20</v>
      </c>
      <c r="J264" t="s">
        <v>14</v>
      </c>
      <c r="K264">
        <v>53</v>
      </c>
      <c r="L264" s="2">
        <f t="array" ref="L264">MAX(IF(($F$2:$F$1705=$F264)*($G$2:$G$1705=$G264),$K$2:$K$1705))</f>
        <v>82</v>
      </c>
      <c r="M264" s="2" t="s">
        <v>4730</v>
      </c>
      <c r="N264" s="2">
        <f>SUMIFS('query match counts'!$C:$C,'query match counts'!$A:$A,$F264,'query match counts'!$B:$B,$G264)</f>
        <v>5</v>
      </c>
      <c r="O264" s="2">
        <f>SUMIFS('query match counts'!$D:$D,'query match counts'!$A:$A,$F264,'query match counts'!$B:$B,$G264)</f>
        <v>1</v>
      </c>
    </row>
    <row r="265" spans="1:15" x14ac:dyDescent="0.25">
      <c r="A265" t="s">
        <v>752</v>
      </c>
      <c r="B265" t="s">
        <v>753</v>
      </c>
      <c r="C265" t="s">
        <v>754</v>
      </c>
      <c r="D265">
        <v>1</v>
      </c>
      <c r="E265" t="s">
        <v>755</v>
      </c>
      <c r="F265" t="s">
        <v>709</v>
      </c>
      <c r="G265" t="s">
        <v>748</v>
      </c>
      <c r="H265" s="1">
        <v>43084</v>
      </c>
      <c r="I265">
        <v>82</v>
      </c>
      <c r="J265" t="s">
        <v>14</v>
      </c>
      <c r="K265">
        <v>1</v>
      </c>
      <c r="L265" s="2">
        <f t="array" ref="L265">MAX(IF(($F$2:$F$1705=$F265)*($G$2:$G$1705=$G265),$K$2:$K$1705))</f>
        <v>82</v>
      </c>
      <c r="M265" s="2" t="s">
        <v>4730</v>
      </c>
      <c r="N265" s="2">
        <f>SUMIFS('query match counts'!$C:$C,'query match counts'!$A:$A,$F265,'query match counts'!$B:$B,$G265)</f>
        <v>5</v>
      </c>
      <c r="O265" s="2">
        <f>SUMIFS('query match counts'!$D:$D,'query match counts'!$A:$A,$F265,'query match counts'!$B:$B,$G265)</f>
        <v>1</v>
      </c>
    </row>
    <row r="266" spans="1:15" x14ac:dyDescent="0.25">
      <c r="A266" t="s">
        <v>756</v>
      </c>
      <c r="B266" t="s">
        <v>757</v>
      </c>
      <c r="C266" t="s">
        <v>758</v>
      </c>
      <c r="D266">
        <v>1</v>
      </c>
      <c r="E266" t="s">
        <v>759</v>
      </c>
      <c r="F266" t="s">
        <v>756</v>
      </c>
      <c r="G266" t="s">
        <v>759</v>
      </c>
      <c r="H266" s="1">
        <v>42643</v>
      </c>
      <c r="I266">
        <v>11</v>
      </c>
      <c r="J266" t="s">
        <v>14</v>
      </c>
      <c r="K266">
        <v>39</v>
      </c>
      <c r="L266" s="2">
        <f t="array" ref="L266">MAX(IF(($F$2:$F$1705=$F266)*($G$2:$G$1705=$G266),$K$2:$K$1705))</f>
        <v>39</v>
      </c>
      <c r="M266" s="2" t="s">
        <v>4731</v>
      </c>
      <c r="N266" s="2">
        <f>SUMIFS('query match counts'!$C:$C,'query match counts'!$A:$A,$F266,'query match counts'!$B:$B,$G266)</f>
        <v>1</v>
      </c>
      <c r="O266" s="2">
        <f>SUMIFS('query match counts'!$D:$D,'query match counts'!$A:$A,$F266,'query match counts'!$B:$B,$G266)</f>
        <v>1</v>
      </c>
    </row>
    <row r="267" spans="1:15" x14ac:dyDescent="0.25">
      <c r="A267" t="s">
        <v>756</v>
      </c>
      <c r="B267" t="s">
        <v>757</v>
      </c>
      <c r="C267" t="s">
        <v>760</v>
      </c>
      <c r="D267">
        <v>1</v>
      </c>
      <c r="E267" t="s">
        <v>761</v>
      </c>
      <c r="F267" t="s">
        <v>762</v>
      </c>
      <c r="G267" t="s">
        <v>761</v>
      </c>
      <c r="H267">
        <v>2001</v>
      </c>
      <c r="I267">
        <v>20</v>
      </c>
      <c r="J267" t="s">
        <v>14</v>
      </c>
      <c r="K267">
        <v>40</v>
      </c>
      <c r="L267" s="2">
        <f t="array" ref="L267">MAX(IF(($F$2:$F$1705=$F267)*($G$2:$G$1705=$G267),$K$2:$K$1705))</f>
        <v>40</v>
      </c>
      <c r="M267" s="2" t="s">
        <v>4731</v>
      </c>
      <c r="N267" s="2">
        <f>SUMIFS('query match counts'!$C:$C,'query match counts'!$A:$A,$F267,'query match counts'!$B:$B,$G267)</f>
        <v>1</v>
      </c>
      <c r="O267" s="2">
        <f>SUMIFS('query match counts'!$D:$D,'query match counts'!$A:$A,$F267,'query match counts'!$B:$B,$G267)</f>
        <v>1</v>
      </c>
    </row>
    <row r="268" spans="1:15" x14ac:dyDescent="0.25">
      <c r="A268" t="s">
        <v>763</v>
      </c>
      <c r="B268" t="s">
        <v>764</v>
      </c>
      <c r="C268" t="s">
        <v>765</v>
      </c>
      <c r="D268">
        <v>1</v>
      </c>
      <c r="E268" t="s">
        <v>766</v>
      </c>
      <c r="F268" t="s">
        <v>763</v>
      </c>
      <c r="G268" t="s">
        <v>767</v>
      </c>
      <c r="H268">
        <v>1976</v>
      </c>
      <c r="I268">
        <v>9</v>
      </c>
      <c r="J268" t="s">
        <v>14</v>
      </c>
      <c r="K268">
        <v>76</v>
      </c>
      <c r="L268" s="2">
        <f t="array" ref="L268">MAX(IF(($F$2:$F$1705=$F268)*($G$2:$G$1705=$G268),$K$2:$K$1705))</f>
        <v>76</v>
      </c>
      <c r="M268" s="2" t="s">
        <v>4731</v>
      </c>
      <c r="N268" s="2">
        <f>SUMIFS('query match counts'!$C:$C,'query match counts'!$A:$A,$F268,'query match counts'!$B:$B,$G268)</f>
        <v>2</v>
      </c>
      <c r="O268" s="2">
        <f>SUMIFS('query match counts'!$D:$D,'query match counts'!$A:$A,$F268,'query match counts'!$B:$B,$G268)</f>
        <v>1</v>
      </c>
    </row>
    <row r="269" spans="1:15" x14ac:dyDescent="0.25">
      <c r="A269" t="s">
        <v>763</v>
      </c>
      <c r="B269" t="s">
        <v>764</v>
      </c>
      <c r="C269" t="s">
        <v>768</v>
      </c>
      <c r="D269">
        <v>1</v>
      </c>
      <c r="E269" t="s">
        <v>769</v>
      </c>
      <c r="F269" t="s">
        <v>763</v>
      </c>
      <c r="G269" t="s">
        <v>767</v>
      </c>
      <c r="H269">
        <v>1976</v>
      </c>
      <c r="I269">
        <v>19</v>
      </c>
      <c r="J269" t="s">
        <v>14</v>
      </c>
      <c r="K269">
        <v>61</v>
      </c>
      <c r="L269" s="2">
        <f t="array" ref="L269">MAX(IF(($F$2:$F$1705=$F269)*($G$2:$G$1705=$G269),$K$2:$K$1705))</f>
        <v>76</v>
      </c>
      <c r="M269" s="2" t="s">
        <v>4730</v>
      </c>
      <c r="N269" s="2">
        <f>SUMIFS('query match counts'!$C:$C,'query match counts'!$A:$A,$F269,'query match counts'!$B:$B,$G269)</f>
        <v>2</v>
      </c>
      <c r="O269" s="2">
        <f>SUMIFS('query match counts'!$D:$D,'query match counts'!$A:$A,$F269,'query match counts'!$B:$B,$G269)</f>
        <v>1</v>
      </c>
    </row>
    <row r="270" spans="1:15" x14ac:dyDescent="0.25">
      <c r="A270" t="s">
        <v>763</v>
      </c>
      <c r="B270" t="s">
        <v>764</v>
      </c>
      <c r="C270" t="s">
        <v>770</v>
      </c>
      <c r="D270">
        <v>1</v>
      </c>
      <c r="E270" t="s">
        <v>771</v>
      </c>
      <c r="F270" t="s">
        <v>763</v>
      </c>
      <c r="G270" t="s">
        <v>771</v>
      </c>
      <c r="H270" s="1">
        <v>39385</v>
      </c>
      <c r="I270">
        <v>20</v>
      </c>
      <c r="J270" t="s">
        <v>14</v>
      </c>
      <c r="K270">
        <v>51</v>
      </c>
      <c r="L270" s="2">
        <f t="array" ref="L270">MAX(IF(($F$2:$F$1705=$F270)*($G$2:$G$1705=$G270),$K$2:$K$1705))</f>
        <v>51</v>
      </c>
      <c r="M270" s="2" t="s">
        <v>4731</v>
      </c>
      <c r="N270" s="2">
        <f>SUMIFS('query match counts'!$C:$C,'query match counts'!$A:$A,$F270,'query match counts'!$B:$B,$G270)</f>
        <v>1</v>
      </c>
      <c r="O270" s="2">
        <f>SUMIFS('query match counts'!$D:$D,'query match counts'!$A:$A,$F270,'query match counts'!$B:$B,$G270)</f>
        <v>1</v>
      </c>
    </row>
    <row r="271" spans="1:15" x14ac:dyDescent="0.25">
      <c r="A271" t="s">
        <v>772</v>
      </c>
      <c r="B271" t="s">
        <v>773</v>
      </c>
      <c r="C271" t="s">
        <v>774</v>
      </c>
      <c r="D271">
        <v>1</v>
      </c>
      <c r="E271" t="s">
        <v>775</v>
      </c>
      <c r="F271" t="s">
        <v>772</v>
      </c>
      <c r="G271" t="s">
        <v>775</v>
      </c>
      <c r="H271" s="1">
        <v>43434</v>
      </c>
      <c r="I271">
        <v>15</v>
      </c>
      <c r="J271" t="s">
        <v>14</v>
      </c>
      <c r="K271">
        <v>66</v>
      </c>
      <c r="L271" s="2">
        <f t="array" ref="L271">MAX(IF(($F$2:$F$1705=$F271)*($G$2:$G$1705=$G271),$K$2:$K$1705))</f>
        <v>66</v>
      </c>
      <c r="M271" s="2" t="s">
        <v>4731</v>
      </c>
      <c r="N271" s="2">
        <f>SUMIFS('query match counts'!$C:$C,'query match counts'!$A:$A,$F271,'query match counts'!$B:$B,$G271)</f>
        <v>1</v>
      </c>
      <c r="O271" s="2">
        <f>SUMIFS('query match counts'!$D:$D,'query match counts'!$A:$A,$F271,'query match counts'!$B:$B,$G271)</f>
        <v>1</v>
      </c>
    </row>
    <row r="272" spans="1:15" x14ac:dyDescent="0.25">
      <c r="A272" t="s">
        <v>776</v>
      </c>
      <c r="B272" t="s">
        <v>777</v>
      </c>
      <c r="C272" t="s">
        <v>778</v>
      </c>
      <c r="D272">
        <v>1</v>
      </c>
      <c r="E272" t="s">
        <v>4613</v>
      </c>
      <c r="F272" t="s">
        <v>776</v>
      </c>
      <c r="G272" t="s">
        <v>4613</v>
      </c>
      <c r="H272" s="1">
        <v>42797</v>
      </c>
      <c r="I272">
        <v>16</v>
      </c>
      <c r="J272" t="s">
        <v>14</v>
      </c>
      <c r="K272">
        <v>91</v>
      </c>
      <c r="L272" s="2">
        <f t="array" ref="L272">MAX(IF(($F$2:$F$1705=$F272)*($G$2:$G$1705=$G272),$K$2:$K$1705))</f>
        <v>91</v>
      </c>
      <c r="M272" s="2" t="s">
        <v>4731</v>
      </c>
      <c r="N272" s="2">
        <f>SUMIFS('query match counts'!$C:$C,'query match counts'!$A:$A,$F272,'query match counts'!$B:$B,$G272)</f>
        <v>1</v>
      </c>
      <c r="O272" s="2">
        <f>SUMIFS('query match counts'!$D:$D,'query match counts'!$A:$A,$F272,'query match counts'!$B:$B,$G272)</f>
        <v>1</v>
      </c>
    </row>
    <row r="273" spans="1:15" x14ac:dyDescent="0.25">
      <c r="A273" t="s">
        <v>776</v>
      </c>
      <c r="B273" t="s">
        <v>777</v>
      </c>
      <c r="C273" t="s">
        <v>779</v>
      </c>
      <c r="D273">
        <v>1</v>
      </c>
      <c r="E273" t="s">
        <v>780</v>
      </c>
      <c r="F273" t="s">
        <v>776</v>
      </c>
      <c r="G273" t="s">
        <v>781</v>
      </c>
      <c r="H273" s="1">
        <v>41811</v>
      </c>
      <c r="I273">
        <v>16</v>
      </c>
      <c r="J273" t="s">
        <v>14</v>
      </c>
      <c r="K273">
        <v>84</v>
      </c>
      <c r="L273" s="2">
        <f t="array" ref="L273">MAX(IF(($F$2:$F$1705=$F273)*($G$2:$G$1705=$G273),$K$2:$K$1705))</f>
        <v>84</v>
      </c>
      <c r="M273" s="2" t="s">
        <v>4731</v>
      </c>
      <c r="N273" s="2">
        <f>SUMIFS('query match counts'!$C:$C,'query match counts'!$A:$A,$F273,'query match counts'!$B:$B,$G273)</f>
        <v>2</v>
      </c>
      <c r="O273" s="2">
        <f>SUMIFS('query match counts'!$D:$D,'query match counts'!$A:$A,$F273,'query match counts'!$B:$B,$G273)</f>
        <v>1</v>
      </c>
    </row>
    <row r="274" spans="1:15" x14ac:dyDescent="0.25">
      <c r="A274" t="s">
        <v>776</v>
      </c>
      <c r="B274" t="s">
        <v>777</v>
      </c>
      <c r="C274" t="s">
        <v>782</v>
      </c>
      <c r="D274">
        <v>1</v>
      </c>
      <c r="E274" t="s">
        <v>783</v>
      </c>
      <c r="F274" t="s">
        <v>776</v>
      </c>
      <c r="G274" t="s">
        <v>781</v>
      </c>
      <c r="H274">
        <v>2013</v>
      </c>
      <c r="I274">
        <v>24</v>
      </c>
      <c r="J274" t="s">
        <v>14</v>
      </c>
      <c r="K274">
        <v>68</v>
      </c>
      <c r="L274" s="2">
        <f t="array" ref="L274">MAX(IF(($F$2:$F$1705=$F274)*($G$2:$G$1705=$G274),$K$2:$K$1705))</f>
        <v>84</v>
      </c>
      <c r="M274" s="2" t="s">
        <v>4730</v>
      </c>
      <c r="N274" s="2">
        <f>SUMIFS('query match counts'!$C:$C,'query match counts'!$A:$A,$F274,'query match counts'!$B:$B,$G274)</f>
        <v>2</v>
      </c>
      <c r="O274" s="2">
        <f>SUMIFS('query match counts'!$D:$D,'query match counts'!$A:$A,$F274,'query match counts'!$B:$B,$G274)</f>
        <v>1</v>
      </c>
    </row>
    <row r="275" spans="1:15" x14ac:dyDescent="0.25">
      <c r="A275" t="s">
        <v>784</v>
      </c>
      <c r="B275" t="s">
        <v>785</v>
      </c>
      <c r="C275" t="s">
        <v>786</v>
      </c>
      <c r="D275">
        <v>1</v>
      </c>
      <c r="E275" t="s">
        <v>787</v>
      </c>
      <c r="F275" t="s">
        <v>784</v>
      </c>
      <c r="G275" t="s">
        <v>787</v>
      </c>
      <c r="H275">
        <v>2012</v>
      </c>
      <c r="I275">
        <v>12</v>
      </c>
      <c r="J275" t="s">
        <v>14</v>
      </c>
      <c r="K275">
        <v>43</v>
      </c>
      <c r="L275" s="2">
        <f t="array" ref="L275">MAX(IF(($F$2:$F$1705=$F275)*($G$2:$G$1705=$G275),$K$2:$K$1705))</f>
        <v>43</v>
      </c>
      <c r="M275" s="2" t="s">
        <v>4731</v>
      </c>
      <c r="N275" s="2">
        <f>SUMIFS('query match counts'!$C:$C,'query match counts'!$A:$A,$F275,'query match counts'!$B:$B,$G275)</f>
        <v>2</v>
      </c>
      <c r="O275" s="2">
        <f>SUMIFS('query match counts'!$D:$D,'query match counts'!$A:$A,$F275,'query match counts'!$B:$B,$G275)</f>
        <v>1</v>
      </c>
    </row>
    <row r="276" spans="1:15" x14ac:dyDescent="0.25">
      <c r="A276" t="s">
        <v>784</v>
      </c>
      <c r="B276" t="s">
        <v>785</v>
      </c>
      <c r="C276" t="s">
        <v>788</v>
      </c>
      <c r="D276">
        <v>1</v>
      </c>
      <c r="E276" t="s">
        <v>789</v>
      </c>
      <c r="F276" t="s">
        <v>784</v>
      </c>
      <c r="G276" t="s">
        <v>787</v>
      </c>
      <c r="H276">
        <v>2011</v>
      </c>
      <c r="I276">
        <v>12</v>
      </c>
      <c r="J276" t="s">
        <v>14</v>
      </c>
      <c r="K276">
        <v>20</v>
      </c>
      <c r="L276" s="2">
        <f t="array" ref="L276">MAX(IF(($F$2:$F$1705=$F276)*($G$2:$G$1705=$G276),$K$2:$K$1705))</f>
        <v>43</v>
      </c>
      <c r="M276" s="2" t="s">
        <v>4730</v>
      </c>
      <c r="N276" s="2">
        <f>SUMIFS('query match counts'!$C:$C,'query match counts'!$A:$A,$F276,'query match counts'!$B:$B,$G276)</f>
        <v>2</v>
      </c>
      <c r="O276" s="2">
        <f>SUMIFS('query match counts'!$D:$D,'query match counts'!$A:$A,$F276,'query match counts'!$B:$B,$G276)</f>
        <v>1</v>
      </c>
    </row>
    <row r="277" spans="1:15" x14ac:dyDescent="0.25">
      <c r="A277" t="s">
        <v>790</v>
      </c>
      <c r="B277" t="s">
        <v>791</v>
      </c>
      <c r="C277" t="s">
        <v>792</v>
      </c>
      <c r="D277">
        <v>1</v>
      </c>
      <c r="E277" t="s">
        <v>793</v>
      </c>
      <c r="F277" t="s">
        <v>790</v>
      </c>
      <c r="G277" t="s">
        <v>794</v>
      </c>
      <c r="H277" s="1">
        <v>43049</v>
      </c>
      <c r="I277">
        <v>51</v>
      </c>
      <c r="J277" t="s">
        <v>14</v>
      </c>
      <c r="K277">
        <v>72</v>
      </c>
      <c r="L277" s="2">
        <f t="array" ref="L277">MAX(IF(($F$2:$F$1705=$F277)*($G$2:$G$1705=$G277),$K$2:$K$1705))</f>
        <v>72</v>
      </c>
      <c r="M277" s="2" t="s">
        <v>4731</v>
      </c>
      <c r="N277" s="2">
        <f>SUMIFS('query match counts'!$C:$C,'query match counts'!$A:$A,$F277,'query match counts'!$B:$B,$G277)</f>
        <v>1</v>
      </c>
      <c r="O277" s="2">
        <f>SUMIFS('query match counts'!$D:$D,'query match counts'!$A:$A,$F277,'query match counts'!$B:$B,$G277)</f>
        <v>1</v>
      </c>
    </row>
    <row r="278" spans="1:15" x14ac:dyDescent="0.25">
      <c r="A278" t="s">
        <v>790</v>
      </c>
      <c r="B278" t="s">
        <v>791</v>
      </c>
      <c r="C278" t="s">
        <v>795</v>
      </c>
      <c r="D278">
        <v>1</v>
      </c>
      <c r="E278" t="s">
        <v>796</v>
      </c>
      <c r="F278" t="s">
        <v>790</v>
      </c>
      <c r="G278" t="s">
        <v>797</v>
      </c>
      <c r="H278" s="1">
        <v>26942</v>
      </c>
      <c r="I278">
        <v>34</v>
      </c>
      <c r="J278" t="s">
        <v>14</v>
      </c>
      <c r="K278">
        <v>71</v>
      </c>
      <c r="L278" s="2">
        <f t="array" ref="L278">MAX(IF(($F$2:$F$1705=$F278)*($G$2:$G$1705=$G278),$K$2:$K$1705))</f>
        <v>71</v>
      </c>
      <c r="M278" s="2" t="s">
        <v>4731</v>
      </c>
      <c r="N278" s="2">
        <f>SUMIFS('query match counts'!$C:$C,'query match counts'!$A:$A,$F278,'query match counts'!$B:$B,$G278)</f>
        <v>1</v>
      </c>
      <c r="O278" s="2">
        <f>SUMIFS('query match counts'!$D:$D,'query match counts'!$A:$A,$F278,'query match counts'!$B:$B,$G278)</f>
        <v>1</v>
      </c>
    </row>
    <row r="279" spans="1:15" x14ac:dyDescent="0.25">
      <c r="A279" t="s">
        <v>798</v>
      </c>
      <c r="B279" t="s">
        <v>799</v>
      </c>
      <c r="C279" t="s">
        <v>800</v>
      </c>
      <c r="D279">
        <v>1</v>
      </c>
      <c r="E279" t="s">
        <v>801</v>
      </c>
      <c r="F279" t="s">
        <v>798</v>
      </c>
      <c r="G279" t="s">
        <v>801</v>
      </c>
      <c r="H279" s="1">
        <v>38692</v>
      </c>
      <c r="I279">
        <v>17</v>
      </c>
      <c r="J279" t="s">
        <v>14</v>
      </c>
      <c r="K279">
        <v>60</v>
      </c>
      <c r="L279" s="2">
        <f t="array" ref="L279">MAX(IF(($F$2:$F$1705=$F279)*($G$2:$G$1705=$G279),$K$2:$K$1705))</f>
        <v>60</v>
      </c>
      <c r="M279" s="2" t="s">
        <v>4731</v>
      </c>
      <c r="N279" s="2">
        <f>SUMIFS('query match counts'!$C:$C,'query match counts'!$A:$A,$F279,'query match counts'!$B:$B,$G279)</f>
        <v>1</v>
      </c>
      <c r="O279" s="2">
        <f>SUMIFS('query match counts'!$D:$D,'query match counts'!$A:$A,$F279,'query match counts'!$B:$B,$G279)</f>
        <v>1</v>
      </c>
    </row>
    <row r="280" spans="1:15" x14ac:dyDescent="0.25">
      <c r="A280" t="s">
        <v>798</v>
      </c>
      <c r="B280" t="s">
        <v>799</v>
      </c>
      <c r="C280" t="s">
        <v>802</v>
      </c>
      <c r="D280">
        <v>1</v>
      </c>
      <c r="E280" t="s">
        <v>803</v>
      </c>
      <c r="F280" t="s">
        <v>798</v>
      </c>
      <c r="G280" t="s">
        <v>803</v>
      </c>
      <c r="H280" s="1">
        <v>38303</v>
      </c>
      <c r="I280">
        <v>23</v>
      </c>
      <c r="J280" t="s">
        <v>14</v>
      </c>
      <c r="K280">
        <v>68</v>
      </c>
      <c r="L280" s="2">
        <f t="array" ref="L280">MAX(IF(($F$2:$F$1705=$F280)*($G$2:$G$1705=$G280),$K$2:$K$1705))</f>
        <v>70</v>
      </c>
      <c r="M280" s="2" t="s">
        <v>4730</v>
      </c>
      <c r="N280" s="2">
        <f>SUMIFS('query match counts'!$C:$C,'query match counts'!$A:$A,$F280,'query match counts'!$B:$B,$G280)</f>
        <v>4</v>
      </c>
      <c r="O280" s="2">
        <f>SUMIFS('query match counts'!$D:$D,'query match counts'!$A:$A,$F280,'query match counts'!$B:$B,$G280)</f>
        <v>1</v>
      </c>
    </row>
    <row r="281" spans="1:15" x14ac:dyDescent="0.25">
      <c r="A281" t="s">
        <v>798</v>
      </c>
      <c r="B281" t="s">
        <v>799</v>
      </c>
      <c r="C281" t="s">
        <v>804</v>
      </c>
      <c r="D281">
        <v>1</v>
      </c>
      <c r="E281" t="s">
        <v>805</v>
      </c>
      <c r="F281" t="s">
        <v>798</v>
      </c>
      <c r="G281" t="s">
        <v>803</v>
      </c>
      <c r="H281" s="1">
        <v>38303</v>
      </c>
      <c r="I281">
        <v>23</v>
      </c>
      <c r="J281" t="s">
        <v>14</v>
      </c>
      <c r="K281">
        <v>55</v>
      </c>
      <c r="L281" s="2">
        <f t="array" ref="L281">MAX(IF(($F$2:$F$1705=$F281)*($G$2:$G$1705=$G281),$K$2:$K$1705))</f>
        <v>70</v>
      </c>
      <c r="M281" s="2" t="s">
        <v>4730</v>
      </c>
      <c r="N281" s="2">
        <f>SUMIFS('query match counts'!$C:$C,'query match counts'!$A:$A,$F281,'query match counts'!$B:$B,$G281)</f>
        <v>4</v>
      </c>
      <c r="O281" s="2">
        <f>SUMIFS('query match counts'!$D:$D,'query match counts'!$A:$A,$F281,'query match counts'!$B:$B,$G281)</f>
        <v>1</v>
      </c>
    </row>
    <row r="282" spans="1:15" x14ac:dyDescent="0.25">
      <c r="A282" t="s">
        <v>798</v>
      </c>
      <c r="B282" t="s">
        <v>799</v>
      </c>
      <c r="C282" t="s">
        <v>806</v>
      </c>
      <c r="D282">
        <v>1</v>
      </c>
      <c r="E282" t="s">
        <v>803</v>
      </c>
      <c r="F282" t="s">
        <v>798</v>
      </c>
      <c r="G282" t="s">
        <v>803</v>
      </c>
      <c r="H282" s="1">
        <v>38303</v>
      </c>
      <c r="I282">
        <v>20</v>
      </c>
      <c r="J282" t="s">
        <v>14</v>
      </c>
      <c r="K282">
        <v>70</v>
      </c>
      <c r="L282" s="2">
        <f t="array" ref="L282">MAX(IF(($F$2:$F$1705=$F282)*($G$2:$G$1705=$G282),$K$2:$K$1705))</f>
        <v>70</v>
      </c>
      <c r="M282" s="2" t="s">
        <v>4731</v>
      </c>
      <c r="N282" s="2">
        <f>SUMIFS('query match counts'!$C:$C,'query match counts'!$A:$A,$F282,'query match counts'!$B:$B,$G282)</f>
        <v>4</v>
      </c>
      <c r="O282" s="2">
        <f>SUMIFS('query match counts'!$D:$D,'query match counts'!$A:$A,$F282,'query match counts'!$B:$B,$G282)</f>
        <v>1</v>
      </c>
    </row>
    <row r="283" spans="1:15" x14ac:dyDescent="0.25">
      <c r="A283" t="s">
        <v>798</v>
      </c>
      <c r="B283" t="s">
        <v>799</v>
      </c>
      <c r="C283" t="s">
        <v>807</v>
      </c>
      <c r="D283">
        <v>1</v>
      </c>
      <c r="E283" t="s">
        <v>803</v>
      </c>
      <c r="F283" t="s">
        <v>798</v>
      </c>
      <c r="G283" t="s">
        <v>803</v>
      </c>
      <c r="H283" s="1">
        <v>38303</v>
      </c>
      <c r="I283">
        <v>20</v>
      </c>
      <c r="J283" t="s">
        <v>14</v>
      </c>
      <c r="K283">
        <v>23</v>
      </c>
      <c r="L283" s="2">
        <f t="array" ref="L283">MAX(IF(($F$2:$F$1705=$F283)*($G$2:$G$1705=$G283),$K$2:$K$1705))</f>
        <v>70</v>
      </c>
      <c r="M283" s="2" t="s">
        <v>4730</v>
      </c>
      <c r="N283" s="2">
        <f>SUMIFS('query match counts'!$C:$C,'query match counts'!$A:$A,$F283,'query match counts'!$B:$B,$G283)</f>
        <v>4</v>
      </c>
      <c r="O283" s="2">
        <f>SUMIFS('query match counts'!$D:$D,'query match counts'!$A:$A,$F283,'query match counts'!$B:$B,$G283)</f>
        <v>1</v>
      </c>
    </row>
    <row r="284" spans="1:15" x14ac:dyDescent="0.25">
      <c r="A284" t="s">
        <v>798</v>
      </c>
      <c r="B284" t="s">
        <v>799</v>
      </c>
      <c r="C284" t="s">
        <v>808</v>
      </c>
      <c r="D284">
        <v>1</v>
      </c>
      <c r="E284" t="s">
        <v>809</v>
      </c>
      <c r="F284" t="s">
        <v>798</v>
      </c>
      <c r="G284" t="s">
        <v>809</v>
      </c>
      <c r="H284" s="1">
        <v>43343</v>
      </c>
      <c r="I284">
        <v>13</v>
      </c>
      <c r="J284" t="s">
        <v>14</v>
      </c>
      <c r="K284">
        <v>84</v>
      </c>
      <c r="L284" s="2">
        <f t="array" ref="L284">MAX(IF(($F$2:$F$1705=$F284)*($G$2:$G$1705=$G284),$K$2:$K$1705))</f>
        <v>84</v>
      </c>
      <c r="M284" s="2" t="s">
        <v>4731</v>
      </c>
      <c r="N284" s="2">
        <f>SUMIFS('query match counts'!$C:$C,'query match counts'!$A:$A,$F284,'query match counts'!$B:$B,$G284)</f>
        <v>2</v>
      </c>
      <c r="O284" s="2">
        <f>SUMIFS('query match counts'!$D:$D,'query match counts'!$A:$A,$F284,'query match counts'!$B:$B,$G284)</f>
        <v>1</v>
      </c>
    </row>
    <row r="285" spans="1:15" x14ac:dyDescent="0.25">
      <c r="A285" t="s">
        <v>798</v>
      </c>
      <c r="B285" t="s">
        <v>799</v>
      </c>
      <c r="C285" t="s">
        <v>810</v>
      </c>
      <c r="D285">
        <v>1</v>
      </c>
      <c r="E285" t="s">
        <v>809</v>
      </c>
      <c r="F285" t="s">
        <v>798</v>
      </c>
      <c r="G285" t="s">
        <v>809</v>
      </c>
      <c r="H285" s="1">
        <v>43343</v>
      </c>
      <c r="I285">
        <v>13</v>
      </c>
      <c r="J285" t="s">
        <v>14</v>
      </c>
      <c r="K285">
        <v>48</v>
      </c>
      <c r="L285" s="2">
        <f t="array" ref="L285">MAX(IF(($F$2:$F$1705=$F285)*($G$2:$G$1705=$G285),$K$2:$K$1705))</f>
        <v>84</v>
      </c>
      <c r="M285" s="2" t="s">
        <v>4730</v>
      </c>
      <c r="N285" s="2">
        <f>SUMIFS('query match counts'!$C:$C,'query match counts'!$A:$A,$F285,'query match counts'!$B:$B,$G285)</f>
        <v>2</v>
      </c>
      <c r="O285" s="2">
        <f>SUMIFS('query match counts'!$D:$D,'query match counts'!$A:$A,$F285,'query match counts'!$B:$B,$G285)</f>
        <v>1</v>
      </c>
    </row>
    <row r="286" spans="1:15" x14ac:dyDescent="0.25">
      <c r="A286" t="s">
        <v>798</v>
      </c>
      <c r="B286" t="s">
        <v>799</v>
      </c>
      <c r="C286" t="s">
        <v>811</v>
      </c>
      <c r="D286">
        <v>1</v>
      </c>
      <c r="E286" t="s">
        <v>812</v>
      </c>
      <c r="F286" t="s">
        <v>798</v>
      </c>
      <c r="G286" t="s">
        <v>812</v>
      </c>
      <c r="H286" s="1">
        <v>40347</v>
      </c>
      <c r="I286">
        <v>17</v>
      </c>
      <c r="J286" t="s">
        <v>14</v>
      </c>
      <c r="K286">
        <v>80</v>
      </c>
      <c r="L286" s="2">
        <f t="array" ref="L286">MAX(IF(($F$2:$F$1705=$F286)*($G$2:$G$1705=$G286),$K$2:$K$1705))</f>
        <v>80</v>
      </c>
      <c r="M286" s="2" t="s">
        <v>4731</v>
      </c>
      <c r="N286" s="2">
        <f>SUMIFS('query match counts'!$C:$C,'query match counts'!$A:$A,$F286,'query match counts'!$B:$B,$G286)</f>
        <v>2</v>
      </c>
      <c r="O286" s="2">
        <f>SUMIFS('query match counts'!$D:$D,'query match counts'!$A:$A,$F286,'query match counts'!$B:$B,$G286)</f>
        <v>1</v>
      </c>
    </row>
    <row r="287" spans="1:15" x14ac:dyDescent="0.25">
      <c r="A287" t="s">
        <v>798</v>
      </c>
      <c r="B287" t="s">
        <v>799</v>
      </c>
      <c r="C287" t="s">
        <v>813</v>
      </c>
      <c r="D287">
        <v>1</v>
      </c>
      <c r="E287" t="s">
        <v>812</v>
      </c>
      <c r="F287" t="s">
        <v>798</v>
      </c>
      <c r="G287" t="s">
        <v>812</v>
      </c>
      <c r="H287" s="1">
        <v>40347</v>
      </c>
      <c r="I287">
        <v>17</v>
      </c>
      <c r="J287" t="s">
        <v>14</v>
      </c>
      <c r="K287">
        <v>45</v>
      </c>
      <c r="L287" s="2">
        <f t="array" ref="L287">MAX(IF(($F$2:$F$1705=$F287)*($G$2:$G$1705=$G287),$K$2:$K$1705))</f>
        <v>80</v>
      </c>
      <c r="M287" s="2" t="s">
        <v>4730</v>
      </c>
      <c r="N287" s="2">
        <f>SUMIFS('query match counts'!$C:$C,'query match counts'!$A:$A,$F287,'query match counts'!$B:$B,$G287)</f>
        <v>2</v>
      </c>
      <c r="O287" s="2">
        <f>SUMIFS('query match counts'!$D:$D,'query match counts'!$A:$A,$F287,'query match counts'!$B:$B,$G287)</f>
        <v>1</v>
      </c>
    </row>
    <row r="288" spans="1:15" x14ac:dyDescent="0.25">
      <c r="A288" t="s">
        <v>798</v>
      </c>
      <c r="B288" t="s">
        <v>799</v>
      </c>
      <c r="C288" t="s">
        <v>814</v>
      </c>
      <c r="D288">
        <v>1</v>
      </c>
      <c r="E288" t="s">
        <v>815</v>
      </c>
      <c r="F288" t="s">
        <v>798</v>
      </c>
      <c r="G288" t="s">
        <v>816</v>
      </c>
      <c r="H288" s="1">
        <v>39948</v>
      </c>
      <c r="I288">
        <v>29</v>
      </c>
      <c r="J288" t="s">
        <v>14</v>
      </c>
      <c r="K288">
        <v>72</v>
      </c>
      <c r="L288" s="2">
        <f t="array" ref="L288">MAX(IF(($F$2:$F$1705=$F288)*($G$2:$G$1705=$G288),$K$2:$K$1705))</f>
        <v>72</v>
      </c>
      <c r="M288" s="2" t="s">
        <v>4731</v>
      </c>
      <c r="N288" s="2">
        <f>SUMIFS('query match counts'!$C:$C,'query match counts'!$A:$A,$F288,'query match counts'!$B:$B,$G288)</f>
        <v>5</v>
      </c>
      <c r="O288" s="2">
        <f>SUMIFS('query match counts'!$D:$D,'query match counts'!$A:$A,$F288,'query match counts'!$B:$B,$G288)</f>
        <v>1</v>
      </c>
    </row>
    <row r="289" spans="1:15" x14ac:dyDescent="0.25">
      <c r="A289" t="s">
        <v>798</v>
      </c>
      <c r="B289" t="s">
        <v>799</v>
      </c>
      <c r="C289" t="s">
        <v>817</v>
      </c>
      <c r="D289">
        <v>1</v>
      </c>
      <c r="E289" t="s">
        <v>816</v>
      </c>
      <c r="F289" t="s">
        <v>798</v>
      </c>
      <c r="G289" t="s">
        <v>816</v>
      </c>
      <c r="H289" s="1">
        <v>39948</v>
      </c>
      <c r="I289">
        <v>20</v>
      </c>
      <c r="J289" t="s">
        <v>14</v>
      </c>
      <c r="K289">
        <v>57</v>
      </c>
      <c r="L289" s="2">
        <f t="array" ref="L289">MAX(IF(($F$2:$F$1705=$F289)*($G$2:$G$1705=$G289),$K$2:$K$1705))</f>
        <v>72</v>
      </c>
      <c r="M289" s="2" t="s">
        <v>4730</v>
      </c>
      <c r="N289" s="2">
        <f>SUMIFS('query match counts'!$C:$C,'query match counts'!$A:$A,$F289,'query match counts'!$B:$B,$G289)</f>
        <v>5</v>
      </c>
      <c r="O289" s="2">
        <f>SUMIFS('query match counts'!$D:$D,'query match counts'!$A:$A,$F289,'query match counts'!$B:$B,$G289)</f>
        <v>1</v>
      </c>
    </row>
    <row r="290" spans="1:15" x14ac:dyDescent="0.25">
      <c r="A290" t="s">
        <v>798</v>
      </c>
      <c r="B290" t="s">
        <v>799</v>
      </c>
      <c r="C290" t="s">
        <v>818</v>
      </c>
      <c r="D290">
        <v>1</v>
      </c>
      <c r="E290" t="s">
        <v>819</v>
      </c>
      <c r="F290" t="s">
        <v>798</v>
      </c>
      <c r="G290" t="s">
        <v>816</v>
      </c>
      <c r="H290" s="1">
        <v>39948</v>
      </c>
      <c r="I290">
        <v>22</v>
      </c>
      <c r="J290" t="s">
        <v>14</v>
      </c>
      <c r="K290">
        <v>56</v>
      </c>
      <c r="L290" s="2">
        <f t="array" ref="L290">MAX(IF(($F$2:$F$1705=$F290)*($G$2:$G$1705=$G290),$K$2:$K$1705))</f>
        <v>72</v>
      </c>
      <c r="M290" s="2" t="s">
        <v>4730</v>
      </c>
      <c r="N290" s="2">
        <f>SUMIFS('query match counts'!$C:$C,'query match counts'!$A:$A,$F290,'query match counts'!$B:$B,$G290)</f>
        <v>5</v>
      </c>
      <c r="O290" s="2">
        <f>SUMIFS('query match counts'!$D:$D,'query match counts'!$A:$A,$F290,'query match counts'!$B:$B,$G290)</f>
        <v>1</v>
      </c>
    </row>
    <row r="291" spans="1:15" x14ac:dyDescent="0.25">
      <c r="A291" t="s">
        <v>798</v>
      </c>
      <c r="B291" t="s">
        <v>799</v>
      </c>
      <c r="C291" t="s">
        <v>820</v>
      </c>
      <c r="D291">
        <v>1</v>
      </c>
      <c r="E291" t="s">
        <v>816</v>
      </c>
      <c r="F291" t="s">
        <v>798</v>
      </c>
      <c r="G291" t="s">
        <v>816</v>
      </c>
      <c r="H291" s="1">
        <v>39948</v>
      </c>
      <c r="I291">
        <v>20</v>
      </c>
      <c r="J291" t="s">
        <v>14</v>
      </c>
      <c r="K291">
        <v>32</v>
      </c>
      <c r="L291" s="2">
        <f t="array" ref="L291">MAX(IF(($F$2:$F$1705=$F291)*($G$2:$G$1705=$G291),$K$2:$K$1705))</f>
        <v>72</v>
      </c>
      <c r="M291" s="2" t="s">
        <v>4730</v>
      </c>
      <c r="N291" s="2">
        <f>SUMIFS('query match counts'!$C:$C,'query match counts'!$A:$A,$F291,'query match counts'!$B:$B,$G291)</f>
        <v>5</v>
      </c>
      <c r="O291" s="2">
        <f>SUMIFS('query match counts'!$D:$D,'query match counts'!$A:$A,$F291,'query match counts'!$B:$B,$G291)</f>
        <v>1</v>
      </c>
    </row>
    <row r="292" spans="1:15" x14ac:dyDescent="0.25">
      <c r="A292" t="s">
        <v>798</v>
      </c>
      <c r="B292" t="s">
        <v>799</v>
      </c>
      <c r="C292" t="s">
        <v>821</v>
      </c>
      <c r="D292">
        <v>1</v>
      </c>
      <c r="E292" t="s">
        <v>815</v>
      </c>
      <c r="F292" t="s">
        <v>798</v>
      </c>
      <c r="G292" t="s">
        <v>816</v>
      </c>
      <c r="H292" s="1">
        <v>39948</v>
      </c>
      <c r="I292">
        <v>27</v>
      </c>
      <c r="J292" t="s">
        <v>14</v>
      </c>
      <c r="K292">
        <v>22</v>
      </c>
      <c r="L292" s="2">
        <f t="array" ref="L292">MAX(IF(($F$2:$F$1705=$F292)*($G$2:$G$1705=$G292),$K$2:$K$1705))</f>
        <v>72</v>
      </c>
      <c r="M292" s="2" t="s">
        <v>4730</v>
      </c>
      <c r="N292" s="2">
        <f>SUMIFS('query match counts'!$C:$C,'query match counts'!$A:$A,$F292,'query match counts'!$B:$B,$G292)</f>
        <v>5</v>
      </c>
      <c r="O292" s="2">
        <f>SUMIFS('query match counts'!$D:$D,'query match counts'!$A:$A,$F292,'query match counts'!$B:$B,$G292)</f>
        <v>1</v>
      </c>
    </row>
    <row r="293" spans="1:15" x14ac:dyDescent="0.25">
      <c r="A293" t="s">
        <v>798</v>
      </c>
      <c r="B293" t="s">
        <v>799</v>
      </c>
      <c r="C293" t="s">
        <v>822</v>
      </c>
      <c r="D293">
        <v>1</v>
      </c>
      <c r="E293" t="s">
        <v>823</v>
      </c>
      <c r="F293" t="s">
        <v>798</v>
      </c>
      <c r="G293" t="s">
        <v>823</v>
      </c>
      <c r="H293" s="1">
        <v>37402</v>
      </c>
      <c r="I293">
        <v>20</v>
      </c>
      <c r="J293" t="s">
        <v>14</v>
      </c>
      <c r="K293">
        <v>82</v>
      </c>
      <c r="L293" s="2">
        <f t="array" ref="L293">MAX(IF(($F$2:$F$1705=$F293)*($G$2:$G$1705=$G293),$K$2:$K$1705))</f>
        <v>82</v>
      </c>
      <c r="M293" s="2" t="s">
        <v>4731</v>
      </c>
      <c r="N293" s="2">
        <f>SUMIFS('query match counts'!$C:$C,'query match counts'!$A:$A,$F293,'query match counts'!$B:$B,$G293)</f>
        <v>3</v>
      </c>
      <c r="O293" s="2">
        <f>SUMIFS('query match counts'!$D:$D,'query match counts'!$A:$A,$F293,'query match counts'!$B:$B,$G293)</f>
        <v>1</v>
      </c>
    </row>
    <row r="294" spans="1:15" x14ac:dyDescent="0.25">
      <c r="A294" t="s">
        <v>798</v>
      </c>
      <c r="B294" t="s">
        <v>799</v>
      </c>
      <c r="C294" t="s">
        <v>824</v>
      </c>
      <c r="D294">
        <v>1</v>
      </c>
      <c r="E294" t="s">
        <v>825</v>
      </c>
      <c r="F294" t="s">
        <v>798</v>
      </c>
      <c r="G294" t="s">
        <v>823</v>
      </c>
      <c r="H294" s="1">
        <v>37402</v>
      </c>
      <c r="I294">
        <v>20</v>
      </c>
      <c r="J294" t="s">
        <v>14</v>
      </c>
      <c r="K294">
        <v>44</v>
      </c>
      <c r="L294" s="2">
        <f t="array" ref="L294">MAX(IF(($F$2:$F$1705=$F294)*($G$2:$G$1705=$G294),$K$2:$K$1705))</f>
        <v>82</v>
      </c>
      <c r="M294" s="2" t="s">
        <v>4730</v>
      </c>
      <c r="N294" s="2">
        <f>SUMIFS('query match counts'!$C:$C,'query match counts'!$A:$A,$F294,'query match counts'!$B:$B,$G294)</f>
        <v>3</v>
      </c>
      <c r="O294" s="2">
        <f>SUMIFS('query match counts'!$D:$D,'query match counts'!$A:$A,$F294,'query match counts'!$B:$B,$G294)</f>
        <v>1</v>
      </c>
    </row>
    <row r="295" spans="1:15" x14ac:dyDescent="0.25">
      <c r="A295" t="s">
        <v>798</v>
      </c>
      <c r="B295" t="s">
        <v>799</v>
      </c>
      <c r="C295" t="s">
        <v>826</v>
      </c>
      <c r="D295">
        <v>1</v>
      </c>
      <c r="E295" t="s">
        <v>823</v>
      </c>
      <c r="F295" t="s">
        <v>798</v>
      </c>
      <c r="G295" t="s">
        <v>823</v>
      </c>
      <c r="H295" s="1">
        <v>37402</v>
      </c>
      <c r="I295">
        <v>19</v>
      </c>
      <c r="J295" t="s">
        <v>14</v>
      </c>
      <c r="K295">
        <v>38</v>
      </c>
      <c r="L295" s="2">
        <f t="array" ref="L295">MAX(IF(($F$2:$F$1705=$F295)*($G$2:$G$1705=$G295),$K$2:$K$1705))</f>
        <v>82</v>
      </c>
      <c r="M295" s="2" t="s">
        <v>4730</v>
      </c>
      <c r="N295" s="2">
        <f>SUMIFS('query match counts'!$C:$C,'query match counts'!$A:$A,$F295,'query match counts'!$B:$B,$G295)</f>
        <v>3</v>
      </c>
      <c r="O295" s="2">
        <f>SUMIFS('query match counts'!$D:$D,'query match counts'!$A:$A,$F295,'query match counts'!$B:$B,$G295)</f>
        <v>1</v>
      </c>
    </row>
    <row r="296" spans="1:15" x14ac:dyDescent="0.25">
      <c r="A296" t="s">
        <v>827</v>
      </c>
      <c r="B296" t="s">
        <v>828</v>
      </c>
      <c r="C296" t="s">
        <v>829</v>
      </c>
      <c r="D296">
        <v>1</v>
      </c>
      <c r="E296" t="s">
        <v>830</v>
      </c>
      <c r="F296" t="s">
        <v>827</v>
      </c>
      <c r="G296" t="s">
        <v>830</v>
      </c>
      <c r="H296" s="1">
        <v>36892</v>
      </c>
      <c r="I296">
        <v>13</v>
      </c>
      <c r="J296" t="s">
        <v>14</v>
      </c>
      <c r="K296">
        <v>56</v>
      </c>
      <c r="L296" s="2">
        <f t="array" ref="L296">MAX(IF(($F$2:$F$1705=$F296)*($G$2:$G$1705=$G296),$K$2:$K$1705))</f>
        <v>56</v>
      </c>
      <c r="M296" s="2" t="s">
        <v>4731</v>
      </c>
      <c r="N296" s="2">
        <f>SUMIFS('query match counts'!$C:$C,'query match counts'!$A:$A,$F296,'query match counts'!$B:$B,$G296)</f>
        <v>2</v>
      </c>
      <c r="O296" s="2">
        <f>SUMIFS('query match counts'!$D:$D,'query match counts'!$A:$A,$F296,'query match counts'!$B:$B,$G296)</f>
        <v>1</v>
      </c>
    </row>
    <row r="297" spans="1:15" x14ac:dyDescent="0.25">
      <c r="A297" t="s">
        <v>827</v>
      </c>
      <c r="B297" t="s">
        <v>828</v>
      </c>
      <c r="C297" t="s">
        <v>831</v>
      </c>
      <c r="D297">
        <v>1</v>
      </c>
      <c r="E297" t="s">
        <v>830</v>
      </c>
      <c r="F297" t="s">
        <v>827</v>
      </c>
      <c r="G297" t="s">
        <v>830</v>
      </c>
      <c r="H297" s="1">
        <v>36892</v>
      </c>
      <c r="I297">
        <v>16</v>
      </c>
      <c r="J297" t="s">
        <v>14</v>
      </c>
      <c r="K297">
        <v>56</v>
      </c>
      <c r="L297" s="2">
        <f t="array" ref="L297">MAX(IF(($F$2:$F$1705=$F297)*($G$2:$G$1705=$G297),$K$2:$K$1705))</f>
        <v>56</v>
      </c>
      <c r="M297" s="2" t="s">
        <v>4730</v>
      </c>
      <c r="N297" s="2">
        <f>SUMIFS('query match counts'!$C:$C,'query match counts'!$A:$A,$F297,'query match counts'!$B:$B,$G297)</f>
        <v>2</v>
      </c>
      <c r="O297" s="2">
        <f>SUMIFS('query match counts'!$D:$D,'query match counts'!$A:$A,$F297,'query match counts'!$B:$B,$G297)</f>
        <v>1</v>
      </c>
    </row>
    <row r="298" spans="1:15" x14ac:dyDescent="0.25">
      <c r="A298" t="s">
        <v>832</v>
      </c>
      <c r="B298" t="s">
        <v>833</v>
      </c>
      <c r="C298" t="s">
        <v>834</v>
      </c>
      <c r="D298">
        <v>1</v>
      </c>
      <c r="E298" t="s">
        <v>835</v>
      </c>
      <c r="F298" t="s">
        <v>832</v>
      </c>
      <c r="G298" t="s">
        <v>835</v>
      </c>
      <c r="H298" s="1">
        <v>36841</v>
      </c>
      <c r="I298">
        <v>12</v>
      </c>
      <c r="J298" t="s">
        <v>14</v>
      </c>
      <c r="K298">
        <v>66</v>
      </c>
      <c r="L298" s="2">
        <f t="array" ref="L298">MAX(IF(($F$2:$F$1705=$F298)*($G$2:$G$1705=$G298),$K$2:$K$1705))</f>
        <v>66</v>
      </c>
      <c r="M298" s="2" t="s">
        <v>4731</v>
      </c>
      <c r="N298" s="2">
        <f>SUMIFS('query match counts'!$C:$C,'query match counts'!$A:$A,$F298,'query match counts'!$B:$B,$G298)</f>
        <v>1</v>
      </c>
      <c r="O298" s="2">
        <f>SUMIFS('query match counts'!$D:$D,'query match counts'!$A:$A,$F298,'query match counts'!$B:$B,$G298)</f>
        <v>1</v>
      </c>
    </row>
    <row r="299" spans="1:15" x14ac:dyDescent="0.25">
      <c r="A299" t="s">
        <v>836</v>
      </c>
      <c r="B299" t="s">
        <v>837</v>
      </c>
      <c r="C299" t="s">
        <v>838</v>
      </c>
      <c r="D299">
        <v>1</v>
      </c>
      <c r="E299" t="s">
        <v>839</v>
      </c>
      <c r="F299" t="s">
        <v>836</v>
      </c>
      <c r="G299" t="s">
        <v>839</v>
      </c>
      <c r="H299" s="1">
        <v>40544</v>
      </c>
      <c r="I299">
        <v>11</v>
      </c>
      <c r="J299" t="s">
        <v>14</v>
      </c>
      <c r="K299">
        <v>71</v>
      </c>
      <c r="L299" s="2">
        <f t="array" ref="L299">MAX(IF(($F$2:$F$1705=$F299)*($G$2:$G$1705=$G299),$K$2:$K$1705))</f>
        <v>71</v>
      </c>
      <c r="M299" s="2" t="s">
        <v>4731</v>
      </c>
      <c r="N299" s="2">
        <f>SUMIFS('query match counts'!$C:$C,'query match counts'!$A:$A,$F299,'query match counts'!$B:$B,$G299)</f>
        <v>2</v>
      </c>
      <c r="O299" s="2">
        <f>SUMIFS('query match counts'!$D:$D,'query match counts'!$A:$A,$F299,'query match counts'!$B:$B,$G299)</f>
        <v>1</v>
      </c>
    </row>
    <row r="300" spans="1:15" x14ac:dyDescent="0.25">
      <c r="A300" t="s">
        <v>836</v>
      </c>
      <c r="B300" t="s">
        <v>837</v>
      </c>
      <c r="C300" t="s">
        <v>840</v>
      </c>
      <c r="D300">
        <v>1</v>
      </c>
      <c r="E300" t="s">
        <v>839</v>
      </c>
      <c r="F300" t="s">
        <v>836</v>
      </c>
      <c r="G300" t="s">
        <v>839</v>
      </c>
      <c r="H300" s="1">
        <v>40544</v>
      </c>
      <c r="I300">
        <v>11</v>
      </c>
      <c r="J300" t="s">
        <v>14</v>
      </c>
      <c r="K300">
        <v>44</v>
      </c>
      <c r="L300" s="2">
        <f t="array" ref="L300">MAX(IF(($F$2:$F$1705=$F300)*($G$2:$G$1705=$G300),$K$2:$K$1705))</f>
        <v>71</v>
      </c>
      <c r="M300" s="2" t="s">
        <v>4730</v>
      </c>
      <c r="N300" s="2">
        <f>SUMIFS('query match counts'!$C:$C,'query match counts'!$A:$A,$F300,'query match counts'!$B:$B,$G300)</f>
        <v>2</v>
      </c>
      <c r="O300" s="2">
        <f>SUMIFS('query match counts'!$D:$D,'query match counts'!$A:$A,$F300,'query match counts'!$B:$B,$G300)</f>
        <v>1</v>
      </c>
    </row>
    <row r="301" spans="1:15" x14ac:dyDescent="0.25">
      <c r="A301" t="s">
        <v>836</v>
      </c>
      <c r="B301" t="s">
        <v>837</v>
      </c>
      <c r="C301" t="s">
        <v>841</v>
      </c>
      <c r="D301">
        <v>1</v>
      </c>
      <c r="E301" t="s">
        <v>842</v>
      </c>
      <c r="F301" t="s">
        <v>836</v>
      </c>
      <c r="G301" t="s">
        <v>842</v>
      </c>
      <c r="H301" s="1">
        <v>41640</v>
      </c>
      <c r="I301">
        <v>12</v>
      </c>
      <c r="J301" t="s">
        <v>14</v>
      </c>
      <c r="K301">
        <v>66</v>
      </c>
      <c r="L301" s="2">
        <f t="array" ref="L301">MAX(IF(($F$2:$F$1705=$F301)*($G$2:$G$1705=$G301),$K$2:$K$1705))</f>
        <v>66</v>
      </c>
      <c r="M301" s="2" t="s">
        <v>4731</v>
      </c>
      <c r="N301" s="2">
        <f>SUMIFS('query match counts'!$C:$C,'query match counts'!$A:$A,$F301,'query match counts'!$B:$B,$G301)</f>
        <v>1</v>
      </c>
      <c r="O301" s="2">
        <f>SUMIFS('query match counts'!$D:$D,'query match counts'!$A:$A,$F301,'query match counts'!$B:$B,$G301)</f>
        <v>1</v>
      </c>
    </row>
    <row r="302" spans="1:15" x14ac:dyDescent="0.25">
      <c r="A302" t="s">
        <v>843</v>
      </c>
      <c r="B302" t="s">
        <v>844</v>
      </c>
      <c r="C302" t="s">
        <v>845</v>
      </c>
      <c r="D302">
        <v>1</v>
      </c>
      <c r="E302" t="s">
        <v>846</v>
      </c>
      <c r="F302" t="s">
        <v>843</v>
      </c>
      <c r="G302" t="s">
        <v>846</v>
      </c>
      <c r="H302" s="1">
        <v>37622</v>
      </c>
      <c r="I302">
        <v>12</v>
      </c>
      <c r="J302" t="s">
        <v>14</v>
      </c>
      <c r="K302">
        <v>75</v>
      </c>
      <c r="L302" s="2">
        <f t="array" ref="L302">MAX(IF(($F$2:$F$1705=$F302)*($G$2:$G$1705=$G302),$K$2:$K$1705))</f>
        <v>75</v>
      </c>
      <c r="M302" s="2" t="s">
        <v>4731</v>
      </c>
      <c r="N302" s="2">
        <f>SUMIFS('query match counts'!$C:$C,'query match counts'!$A:$A,$F302,'query match counts'!$B:$B,$G302)</f>
        <v>1</v>
      </c>
      <c r="O302" s="2">
        <f>SUMIFS('query match counts'!$D:$D,'query match counts'!$A:$A,$F302,'query match counts'!$B:$B,$G302)</f>
        <v>1</v>
      </c>
    </row>
    <row r="303" spans="1:15" x14ac:dyDescent="0.25">
      <c r="A303" t="s">
        <v>847</v>
      </c>
      <c r="B303" t="s">
        <v>848</v>
      </c>
      <c r="C303" t="s">
        <v>849</v>
      </c>
      <c r="D303">
        <v>1</v>
      </c>
      <c r="E303" t="s">
        <v>850</v>
      </c>
      <c r="F303" t="s">
        <v>847</v>
      </c>
      <c r="G303" t="s">
        <v>850</v>
      </c>
      <c r="H303" s="1">
        <v>41919</v>
      </c>
      <c r="I303">
        <v>12</v>
      </c>
      <c r="J303" t="s">
        <v>14</v>
      </c>
      <c r="K303">
        <v>35</v>
      </c>
      <c r="L303" s="2">
        <f t="array" ref="L303">MAX(IF(($F$2:$F$1705=$F303)*($G$2:$G$1705=$G303),$K$2:$K$1705))</f>
        <v>35</v>
      </c>
      <c r="M303" s="2" t="s">
        <v>4731</v>
      </c>
      <c r="N303" s="2">
        <f>SUMIFS('query match counts'!$C:$C,'query match counts'!$A:$A,$F303,'query match counts'!$B:$B,$G303)</f>
        <v>1</v>
      </c>
      <c r="O303" s="2">
        <f>SUMIFS('query match counts'!$D:$D,'query match counts'!$A:$A,$F303,'query match counts'!$B:$B,$G303)</f>
        <v>1</v>
      </c>
    </row>
    <row r="304" spans="1:15" x14ac:dyDescent="0.25">
      <c r="A304" t="s">
        <v>851</v>
      </c>
      <c r="B304" t="s">
        <v>852</v>
      </c>
      <c r="C304" t="s">
        <v>853</v>
      </c>
      <c r="D304">
        <v>1</v>
      </c>
      <c r="E304" t="s">
        <v>854</v>
      </c>
      <c r="F304" t="s">
        <v>851</v>
      </c>
      <c r="G304" t="s">
        <v>854</v>
      </c>
      <c r="H304" s="1">
        <v>43140</v>
      </c>
      <c r="I304">
        <v>13</v>
      </c>
      <c r="J304" t="s">
        <v>14</v>
      </c>
      <c r="K304">
        <v>47</v>
      </c>
      <c r="L304" s="2">
        <f t="array" ref="L304">MAX(IF(($F$2:$F$1705=$F304)*($G$2:$G$1705=$G304),$K$2:$K$1705))</f>
        <v>47</v>
      </c>
      <c r="M304" s="2" t="s">
        <v>4731</v>
      </c>
      <c r="N304" s="2">
        <f>SUMIFS('query match counts'!$C:$C,'query match counts'!$A:$A,$F304,'query match counts'!$B:$B,$G304)</f>
        <v>1</v>
      </c>
      <c r="O304" s="2">
        <f>SUMIFS('query match counts'!$D:$D,'query match counts'!$A:$A,$F304,'query match counts'!$B:$B,$G304)</f>
        <v>1</v>
      </c>
    </row>
    <row r="305" spans="1:15" x14ac:dyDescent="0.25">
      <c r="A305" t="s">
        <v>855</v>
      </c>
      <c r="B305" t="s">
        <v>856</v>
      </c>
      <c r="C305" t="s">
        <v>857</v>
      </c>
      <c r="D305">
        <v>1</v>
      </c>
      <c r="E305" t="s">
        <v>858</v>
      </c>
      <c r="F305" t="s">
        <v>855</v>
      </c>
      <c r="G305" t="s">
        <v>859</v>
      </c>
      <c r="H305" s="1">
        <v>42024</v>
      </c>
      <c r="I305">
        <v>11</v>
      </c>
      <c r="J305" t="s">
        <v>14</v>
      </c>
      <c r="K305">
        <v>77</v>
      </c>
      <c r="L305" s="2">
        <f t="array" ref="L305">MAX(IF(($F$2:$F$1705=$F305)*($G$2:$G$1705=$G305),$K$2:$K$1705))</f>
        <v>77</v>
      </c>
      <c r="M305" s="2" t="s">
        <v>4731</v>
      </c>
      <c r="N305" s="2">
        <f>SUMIFS('query match counts'!$C:$C,'query match counts'!$A:$A,$F305,'query match counts'!$B:$B,$G305)</f>
        <v>1</v>
      </c>
      <c r="O305" s="2">
        <f>SUMIFS('query match counts'!$D:$D,'query match counts'!$A:$A,$F305,'query match counts'!$B:$B,$G305)</f>
        <v>1</v>
      </c>
    </row>
    <row r="306" spans="1:15" x14ac:dyDescent="0.25">
      <c r="A306" t="s">
        <v>860</v>
      </c>
      <c r="B306" t="s">
        <v>861</v>
      </c>
      <c r="C306" t="s">
        <v>862</v>
      </c>
      <c r="D306">
        <v>1</v>
      </c>
      <c r="E306" t="s">
        <v>863</v>
      </c>
      <c r="F306" t="s">
        <v>860</v>
      </c>
      <c r="G306" t="s">
        <v>863</v>
      </c>
      <c r="H306" s="1">
        <v>42045</v>
      </c>
      <c r="I306">
        <v>11</v>
      </c>
      <c r="J306" t="s">
        <v>14</v>
      </c>
      <c r="K306">
        <v>57</v>
      </c>
      <c r="L306" s="2">
        <f t="array" ref="L306">MAX(IF(($F$2:$F$1705=$F306)*($G$2:$G$1705=$G306),$K$2:$K$1705))</f>
        <v>57</v>
      </c>
      <c r="M306" s="2" t="s">
        <v>4731</v>
      </c>
      <c r="N306" s="2">
        <f>SUMIFS('query match counts'!$C:$C,'query match counts'!$A:$A,$F306,'query match counts'!$B:$B,$G306)</f>
        <v>1</v>
      </c>
      <c r="O306" s="2">
        <f>SUMIFS('query match counts'!$D:$D,'query match counts'!$A:$A,$F306,'query match counts'!$B:$B,$G306)</f>
        <v>1</v>
      </c>
    </row>
    <row r="307" spans="1:15" x14ac:dyDescent="0.25">
      <c r="A307" t="s">
        <v>860</v>
      </c>
      <c r="B307" t="s">
        <v>861</v>
      </c>
      <c r="C307" t="s">
        <v>864</v>
      </c>
      <c r="D307">
        <v>1</v>
      </c>
      <c r="E307" t="s">
        <v>865</v>
      </c>
      <c r="F307" t="s">
        <v>860</v>
      </c>
      <c r="G307" t="s">
        <v>865</v>
      </c>
      <c r="H307" s="1">
        <v>42832</v>
      </c>
      <c r="I307">
        <v>13</v>
      </c>
      <c r="J307" t="s">
        <v>14</v>
      </c>
      <c r="K307">
        <v>52</v>
      </c>
      <c r="L307" s="2">
        <f t="array" ref="L307">MAX(IF(($F$2:$F$1705=$F307)*($G$2:$G$1705=$G307),$K$2:$K$1705))</f>
        <v>52</v>
      </c>
      <c r="M307" s="2" t="s">
        <v>4731</v>
      </c>
      <c r="N307" s="2">
        <f>SUMIFS('query match counts'!$C:$C,'query match counts'!$A:$A,$F307,'query match counts'!$B:$B,$G307)</f>
        <v>1</v>
      </c>
      <c r="O307" s="2">
        <f>SUMIFS('query match counts'!$D:$D,'query match counts'!$A:$A,$F307,'query match counts'!$B:$B,$G307)</f>
        <v>1</v>
      </c>
    </row>
    <row r="308" spans="1:15" x14ac:dyDescent="0.25">
      <c r="A308" t="s">
        <v>866</v>
      </c>
      <c r="B308" t="s">
        <v>867</v>
      </c>
      <c r="C308" t="s">
        <v>868</v>
      </c>
      <c r="D308">
        <v>1</v>
      </c>
      <c r="E308" t="s">
        <v>869</v>
      </c>
      <c r="F308" t="s">
        <v>866</v>
      </c>
      <c r="G308" t="s">
        <v>869</v>
      </c>
      <c r="H308" s="1">
        <v>38718</v>
      </c>
      <c r="I308">
        <v>13</v>
      </c>
      <c r="J308" t="s">
        <v>14</v>
      </c>
      <c r="K308">
        <v>68</v>
      </c>
      <c r="L308" s="2">
        <f t="array" ref="L308">MAX(IF(($F$2:$F$1705=$F308)*($G$2:$G$1705=$G308),$K$2:$K$1705))</f>
        <v>68</v>
      </c>
      <c r="M308" s="2" t="s">
        <v>4731</v>
      </c>
      <c r="N308" s="2">
        <f>SUMIFS('query match counts'!$C:$C,'query match counts'!$A:$A,$F308,'query match counts'!$B:$B,$G308)</f>
        <v>6</v>
      </c>
      <c r="O308" s="2">
        <f>SUMIFS('query match counts'!$D:$D,'query match counts'!$A:$A,$F308,'query match counts'!$B:$B,$G308)</f>
        <v>1</v>
      </c>
    </row>
    <row r="309" spans="1:15" x14ac:dyDescent="0.25">
      <c r="A309" t="s">
        <v>866</v>
      </c>
      <c r="B309" t="s">
        <v>867</v>
      </c>
      <c r="C309" t="s">
        <v>870</v>
      </c>
      <c r="D309">
        <v>1</v>
      </c>
      <c r="E309" t="s">
        <v>869</v>
      </c>
      <c r="F309" t="s">
        <v>866</v>
      </c>
      <c r="G309" t="s">
        <v>869</v>
      </c>
      <c r="H309" s="1">
        <v>38718</v>
      </c>
      <c r="I309">
        <v>13</v>
      </c>
      <c r="J309" t="s">
        <v>14</v>
      </c>
      <c r="K309">
        <v>66</v>
      </c>
      <c r="L309" s="2">
        <f t="array" ref="L309">MAX(IF(($F$2:$F$1705=$F309)*($G$2:$G$1705=$G309),$K$2:$K$1705))</f>
        <v>68</v>
      </c>
      <c r="M309" s="2" t="s">
        <v>4730</v>
      </c>
      <c r="N309" s="2">
        <f>SUMIFS('query match counts'!$C:$C,'query match counts'!$A:$A,$F309,'query match counts'!$B:$B,$G309)</f>
        <v>6</v>
      </c>
      <c r="O309" s="2">
        <f>SUMIFS('query match counts'!$D:$D,'query match counts'!$A:$A,$F309,'query match counts'!$B:$B,$G309)</f>
        <v>1</v>
      </c>
    </row>
    <row r="310" spans="1:15" x14ac:dyDescent="0.25">
      <c r="A310" t="s">
        <v>866</v>
      </c>
      <c r="B310" t="s">
        <v>867</v>
      </c>
      <c r="C310" t="s">
        <v>871</v>
      </c>
      <c r="D310">
        <v>1</v>
      </c>
      <c r="E310" t="s">
        <v>872</v>
      </c>
      <c r="F310" t="s">
        <v>866</v>
      </c>
      <c r="G310" t="s">
        <v>869</v>
      </c>
      <c r="H310" s="1">
        <v>39083</v>
      </c>
      <c r="I310">
        <v>17</v>
      </c>
      <c r="J310" t="s">
        <v>14</v>
      </c>
      <c r="K310">
        <v>48</v>
      </c>
      <c r="L310" s="2">
        <f t="array" ref="L310">MAX(IF(($F$2:$F$1705=$F310)*($G$2:$G$1705=$G310),$K$2:$K$1705))</f>
        <v>68</v>
      </c>
      <c r="M310" s="2" t="s">
        <v>4730</v>
      </c>
      <c r="N310" s="2">
        <f>SUMIFS('query match counts'!$C:$C,'query match counts'!$A:$A,$F310,'query match counts'!$B:$B,$G310)</f>
        <v>6</v>
      </c>
      <c r="O310" s="2">
        <f>SUMIFS('query match counts'!$D:$D,'query match counts'!$A:$A,$F310,'query match counts'!$B:$B,$G310)</f>
        <v>1</v>
      </c>
    </row>
    <row r="311" spans="1:15" x14ac:dyDescent="0.25">
      <c r="A311" t="s">
        <v>866</v>
      </c>
      <c r="B311" t="s">
        <v>867</v>
      </c>
      <c r="C311" t="s">
        <v>873</v>
      </c>
      <c r="D311">
        <v>1</v>
      </c>
      <c r="E311" t="s">
        <v>874</v>
      </c>
      <c r="F311" t="s">
        <v>866</v>
      </c>
      <c r="G311" t="s">
        <v>869</v>
      </c>
      <c r="H311" s="1">
        <v>39448</v>
      </c>
      <c r="I311">
        <v>4</v>
      </c>
      <c r="J311" t="s">
        <v>14</v>
      </c>
      <c r="K311">
        <v>21</v>
      </c>
      <c r="L311" s="2">
        <f t="array" ref="L311">MAX(IF(($F$2:$F$1705=$F311)*($G$2:$G$1705=$G311),$K$2:$K$1705))</f>
        <v>68</v>
      </c>
      <c r="M311" s="2" t="s">
        <v>4730</v>
      </c>
      <c r="N311" s="2">
        <f>SUMIFS('query match counts'!$C:$C,'query match counts'!$A:$A,$F311,'query match counts'!$B:$B,$G311)</f>
        <v>6</v>
      </c>
      <c r="O311" s="2">
        <f>SUMIFS('query match counts'!$D:$D,'query match counts'!$A:$A,$F311,'query match counts'!$B:$B,$G311)</f>
        <v>1</v>
      </c>
    </row>
    <row r="312" spans="1:15" x14ac:dyDescent="0.25">
      <c r="A312" t="s">
        <v>866</v>
      </c>
      <c r="B312" t="s">
        <v>867</v>
      </c>
      <c r="C312" t="s">
        <v>875</v>
      </c>
      <c r="D312">
        <v>1</v>
      </c>
      <c r="E312" t="s">
        <v>874</v>
      </c>
      <c r="F312" t="s">
        <v>866</v>
      </c>
      <c r="G312" t="s">
        <v>869</v>
      </c>
      <c r="H312" s="1">
        <v>39448</v>
      </c>
      <c r="I312">
        <v>4</v>
      </c>
      <c r="J312" t="s">
        <v>14</v>
      </c>
      <c r="K312">
        <v>14</v>
      </c>
      <c r="L312" s="2">
        <f t="array" ref="L312">MAX(IF(($F$2:$F$1705=$F312)*($G$2:$G$1705=$G312),$K$2:$K$1705))</f>
        <v>68</v>
      </c>
      <c r="M312" s="2" t="s">
        <v>4730</v>
      </c>
      <c r="N312" s="2">
        <f>SUMIFS('query match counts'!$C:$C,'query match counts'!$A:$A,$F312,'query match counts'!$B:$B,$G312)</f>
        <v>6</v>
      </c>
      <c r="O312" s="2">
        <f>SUMIFS('query match counts'!$D:$D,'query match counts'!$A:$A,$F312,'query match counts'!$B:$B,$G312)</f>
        <v>1</v>
      </c>
    </row>
    <row r="313" spans="1:15" x14ac:dyDescent="0.25">
      <c r="A313" t="s">
        <v>866</v>
      </c>
      <c r="B313" t="s">
        <v>867</v>
      </c>
      <c r="C313" t="s">
        <v>876</v>
      </c>
      <c r="D313">
        <v>1</v>
      </c>
      <c r="E313" t="s">
        <v>872</v>
      </c>
      <c r="F313" t="s">
        <v>866</v>
      </c>
      <c r="G313" t="s">
        <v>869</v>
      </c>
      <c r="H313" s="1">
        <v>39448</v>
      </c>
      <c r="I313">
        <v>17</v>
      </c>
      <c r="J313" t="s">
        <v>14</v>
      </c>
      <c r="K313">
        <v>8</v>
      </c>
      <c r="L313" s="2">
        <f t="array" ref="L313">MAX(IF(($F$2:$F$1705=$F313)*($G$2:$G$1705=$G313),$K$2:$K$1705))</f>
        <v>68</v>
      </c>
      <c r="M313" s="2" t="s">
        <v>4730</v>
      </c>
      <c r="N313" s="2">
        <f>SUMIFS('query match counts'!$C:$C,'query match counts'!$A:$A,$F313,'query match counts'!$B:$B,$G313)</f>
        <v>6</v>
      </c>
      <c r="O313" s="2">
        <f>SUMIFS('query match counts'!$D:$D,'query match counts'!$A:$A,$F313,'query match counts'!$B:$B,$G313)</f>
        <v>1</v>
      </c>
    </row>
    <row r="314" spans="1:15" x14ac:dyDescent="0.25">
      <c r="A314" t="s">
        <v>877</v>
      </c>
      <c r="B314" t="s">
        <v>878</v>
      </c>
      <c r="C314" t="s">
        <v>879</v>
      </c>
      <c r="D314">
        <v>1</v>
      </c>
      <c r="E314" t="s">
        <v>880</v>
      </c>
      <c r="F314" t="s">
        <v>877</v>
      </c>
      <c r="G314" t="s">
        <v>877</v>
      </c>
      <c r="H314" s="1">
        <v>42272</v>
      </c>
      <c r="I314">
        <v>20</v>
      </c>
      <c r="J314" t="s">
        <v>14</v>
      </c>
      <c r="K314">
        <v>71</v>
      </c>
      <c r="L314" s="2">
        <f t="array" ref="L314">MAX(IF(($F$2:$F$1705=$F314)*($G$2:$G$1705=$G314),$K$2:$K$1705))</f>
        <v>71</v>
      </c>
      <c r="M314" s="2" t="s">
        <v>4731</v>
      </c>
      <c r="N314" s="2">
        <f>SUMIFS('query match counts'!$C:$C,'query match counts'!$A:$A,$F314,'query match counts'!$B:$B,$G314)</f>
        <v>2</v>
      </c>
      <c r="O314" s="2">
        <f>SUMIFS('query match counts'!$D:$D,'query match counts'!$A:$A,$F314,'query match counts'!$B:$B,$G314)</f>
        <v>1</v>
      </c>
    </row>
    <row r="315" spans="1:15" x14ac:dyDescent="0.25">
      <c r="A315" t="s">
        <v>877</v>
      </c>
      <c r="B315" t="s">
        <v>878</v>
      </c>
      <c r="C315" t="s">
        <v>881</v>
      </c>
      <c r="D315">
        <v>1</v>
      </c>
      <c r="E315" t="s">
        <v>880</v>
      </c>
      <c r="F315" t="s">
        <v>877</v>
      </c>
      <c r="G315" t="s">
        <v>877</v>
      </c>
      <c r="H315" s="1">
        <v>42272</v>
      </c>
      <c r="I315">
        <v>20</v>
      </c>
      <c r="J315" t="s">
        <v>14</v>
      </c>
      <c r="K315">
        <v>39</v>
      </c>
      <c r="L315" s="2">
        <f t="array" ref="L315">MAX(IF(($F$2:$F$1705=$F315)*($G$2:$G$1705=$G315),$K$2:$K$1705))</f>
        <v>71</v>
      </c>
      <c r="M315" s="2" t="s">
        <v>4730</v>
      </c>
      <c r="N315" s="2">
        <f>SUMIFS('query match counts'!$C:$C,'query match counts'!$A:$A,$F315,'query match counts'!$B:$B,$G315)</f>
        <v>2</v>
      </c>
      <c r="O315" s="2">
        <f>SUMIFS('query match counts'!$D:$D,'query match counts'!$A:$A,$F315,'query match counts'!$B:$B,$G315)</f>
        <v>1</v>
      </c>
    </row>
    <row r="316" spans="1:15" x14ac:dyDescent="0.25">
      <c r="A316" t="s">
        <v>882</v>
      </c>
      <c r="B316" t="s">
        <v>883</v>
      </c>
      <c r="C316" t="s">
        <v>884</v>
      </c>
      <c r="D316">
        <v>1</v>
      </c>
      <c r="E316" t="s">
        <v>885</v>
      </c>
      <c r="F316" t="s">
        <v>882</v>
      </c>
      <c r="G316" t="s">
        <v>885</v>
      </c>
      <c r="H316" s="1">
        <v>43035</v>
      </c>
      <c r="I316">
        <v>11</v>
      </c>
      <c r="J316" t="s">
        <v>14</v>
      </c>
      <c r="K316">
        <v>36</v>
      </c>
      <c r="L316" s="2">
        <f t="array" ref="L316">MAX(IF(($F$2:$F$1705=$F316)*($G$2:$G$1705=$G316),$K$2:$K$1705))</f>
        <v>36</v>
      </c>
      <c r="M316" s="2" t="s">
        <v>4731</v>
      </c>
      <c r="N316" s="2">
        <f>SUMIFS('query match counts'!$C:$C,'query match counts'!$A:$A,$F316,'query match counts'!$B:$B,$G316)</f>
        <v>3</v>
      </c>
      <c r="O316" s="2">
        <f>SUMIFS('query match counts'!$D:$D,'query match counts'!$A:$A,$F316,'query match counts'!$B:$B,$G316)</f>
        <v>1</v>
      </c>
    </row>
    <row r="317" spans="1:15" x14ac:dyDescent="0.25">
      <c r="A317" t="s">
        <v>882</v>
      </c>
      <c r="B317" t="s">
        <v>883</v>
      </c>
      <c r="C317" t="s">
        <v>886</v>
      </c>
      <c r="D317">
        <v>1</v>
      </c>
      <c r="E317" t="s">
        <v>887</v>
      </c>
      <c r="F317" t="s">
        <v>882</v>
      </c>
      <c r="G317" t="s">
        <v>885</v>
      </c>
      <c r="H317" s="1">
        <v>43259</v>
      </c>
      <c r="I317">
        <v>1</v>
      </c>
      <c r="J317" t="s">
        <v>14</v>
      </c>
      <c r="K317">
        <v>1</v>
      </c>
      <c r="L317" s="2">
        <f t="array" ref="L317">MAX(IF(($F$2:$F$1705=$F317)*($G$2:$G$1705=$G317),$K$2:$K$1705))</f>
        <v>36</v>
      </c>
      <c r="M317" s="2" t="s">
        <v>4730</v>
      </c>
      <c r="N317" s="2">
        <f>SUMIFS('query match counts'!$C:$C,'query match counts'!$A:$A,$F317,'query match counts'!$B:$B,$G317)</f>
        <v>3</v>
      </c>
      <c r="O317" s="2">
        <f>SUMIFS('query match counts'!$D:$D,'query match counts'!$A:$A,$F317,'query match counts'!$B:$B,$G317)</f>
        <v>1</v>
      </c>
    </row>
    <row r="318" spans="1:15" x14ac:dyDescent="0.25">
      <c r="A318" t="s">
        <v>888</v>
      </c>
      <c r="B318" t="s">
        <v>889</v>
      </c>
      <c r="C318" t="s">
        <v>890</v>
      </c>
      <c r="D318">
        <v>2</v>
      </c>
      <c r="E318" t="s">
        <v>891</v>
      </c>
      <c r="F318" t="s">
        <v>882</v>
      </c>
      <c r="G318" t="s">
        <v>885</v>
      </c>
      <c r="H318" s="1">
        <v>43252</v>
      </c>
      <c r="I318">
        <v>1</v>
      </c>
      <c r="J318" t="s">
        <v>14</v>
      </c>
      <c r="K318">
        <v>1</v>
      </c>
      <c r="L318" s="2">
        <f t="array" ref="L318">MAX(IF(($F$2:$F$1705=$F318)*($G$2:$G$1705=$G318),$K$2:$K$1705))</f>
        <v>36</v>
      </c>
      <c r="M318" s="2" t="s">
        <v>4730</v>
      </c>
      <c r="N318" s="2">
        <f>SUMIFS('query match counts'!$C:$C,'query match counts'!$A:$A,$F318,'query match counts'!$B:$B,$G318)</f>
        <v>3</v>
      </c>
      <c r="O318" s="2">
        <f>SUMIFS('query match counts'!$D:$D,'query match counts'!$A:$A,$F318,'query match counts'!$B:$B,$G318)</f>
        <v>1</v>
      </c>
    </row>
    <row r="319" spans="1:15" x14ac:dyDescent="0.25">
      <c r="A319" t="s">
        <v>892</v>
      </c>
      <c r="B319" t="s">
        <v>893</v>
      </c>
      <c r="C319" t="s">
        <v>894</v>
      </c>
      <c r="D319">
        <v>1</v>
      </c>
      <c r="E319" t="s">
        <v>895</v>
      </c>
      <c r="F319" t="s">
        <v>892</v>
      </c>
      <c r="G319" t="s">
        <v>896</v>
      </c>
      <c r="H319" s="1">
        <v>41078</v>
      </c>
      <c r="I319">
        <v>11</v>
      </c>
      <c r="J319" t="s">
        <v>14</v>
      </c>
      <c r="K319">
        <v>47</v>
      </c>
      <c r="L319" s="2">
        <f t="array" ref="L319">MAX(IF(($F$2:$F$1705=$F319)*($G$2:$G$1705=$G319),$K$2:$K$1705))</f>
        <v>47</v>
      </c>
      <c r="M319" s="2" t="s">
        <v>4731</v>
      </c>
      <c r="N319" s="2">
        <f>SUMIFS('query match counts'!$C:$C,'query match counts'!$A:$A,$F319,'query match counts'!$B:$B,$G319)</f>
        <v>1</v>
      </c>
      <c r="O319" s="2">
        <f>SUMIFS('query match counts'!$D:$D,'query match counts'!$A:$A,$F319,'query match counts'!$B:$B,$G319)</f>
        <v>1</v>
      </c>
    </row>
    <row r="320" spans="1:15" x14ac:dyDescent="0.25">
      <c r="A320" t="s">
        <v>897</v>
      </c>
      <c r="B320" t="s">
        <v>898</v>
      </c>
      <c r="C320" t="s">
        <v>899</v>
      </c>
      <c r="D320">
        <v>1</v>
      </c>
      <c r="E320" t="s">
        <v>900</v>
      </c>
      <c r="F320" t="s">
        <v>897</v>
      </c>
      <c r="G320" t="s">
        <v>900</v>
      </c>
      <c r="H320" s="1">
        <v>41863</v>
      </c>
      <c r="I320">
        <v>10</v>
      </c>
      <c r="J320" t="s">
        <v>14</v>
      </c>
      <c r="K320">
        <v>51</v>
      </c>
      <c r="L320" s="2">
        <f t="array" ref="L320">MAX(IF(($F$2:$F$1705=$F320)*($G$2:$G$1705=$G320),$K$2:$K$1705))</f>
        <v>51</v>
      </c>
      <c r="M320" s="2" t="s">
        <v>4731</v>
      </c>
      <c r="N320" s="2">
        <f>SUMIFS('query match counts'!$C:$C,'query match counts'!$A:$A,$F320,'query match counts'!$B:$B,$G320)</f>
        <v>1</v>
      </c>
      <c r="O320" s="2">
        <f>SUMIFS('query match counts'!$D:$D,'query match counts'!$A:$A,$F320,'query match counts'!$B:$B,$G320)</f>
        <v>1</v>
      </c>
    </row>
    <row r="321" spans="1:15" x14ac:dyDescent="0.25">
      <c r="A321" t="s">
        <v>901</v>
      </c>
      <c r="B321" t="s">
        <v>902</v>
      </c>
      <c r="C321" t="s">
        <v>903</v>
      </c>
      <c r="D321">
        <v>1</v>
      </c>
      <c r="E321" t="s">
        <v>904</v>
      </c>
      <c r="F321" t="s">
        <v>901</v>
      </c>
      <c r="G321" t="s">
        <v>904</v>
      </c>
      <c r="H321" s="1">
        <v>40666</v>
      </c>
      <c r="I321">
        <v>12</v>
      </c>
      <c r="J321" t="s">
        <v>14</v>
      </c>
      <c r="K321">
        <v>56</v>
      </c>
      <c r="L321" s="2">
        <f t="array" ref="L321">MAX(IF(($F$2:$F$1705=$F321)*($G$2:$G$1705=$G321),$K$2:$K$1705))</f>
        <v>56</v>
      </c>
      <c r="M321" s="2" t="s">
        <v>4731</v>
      </c>
      <c r="N321" s="2">
        <f>SUMIFS('query match counts'!$C:$C,'query match counts'!$A:$A,$F321,'query match counts'!$B:$B,$G321)</f>
        <v>1</v>
      </c>
      <c r="O321" s="2">
        <f>SUMIFS('query match counts'!$D:$D,'query match counts'!$A:$A,$F321,'query match counts'!$B:$B,$G321)</f>
        <v>1</v>
      </c>
    </row>
    <row r="322" spans="1:15" x14ac:dyDescent="0.25">
      <c r="A322" t="s">
        <v>905</v>
      </c>
      <c r="B322" t="s">
        <v>906</v>
      </c>
      <c r="C322" t="s">
        <v>907</v>
      </c>
      <c r="D322">
        <v>1</v>
      </c>
      <c r="E322" t="s">
        <v>908</v>
      </c>
      <c r="F322" t="s">
        <v>905</v>
      </c>
      <c r="G322" t="s">
        <v>908</v>
      </c>
      <c r="H322" s="1">
        <v>32468</v>
      </c>
      <c r="I322">
        <v>16</v>
      </c>
      <c r="J322" t="s">
        <v>14</v>
      </c>
      <c r="K322">
        <v>69</v>
      </c>
      <c r="L322" s="2">
        <f t="array" ref="L322">MAX(IF(($F$2:$F$1705=$F322)*($G$2:$G$1705=$G322),$K$2:$K$1705))</f>
        <v>69</v>
      </c>
      <c r="M322" s="2" t="s">
        <v>4731</v>
      </c>
      <c r="N322" s="2">
        <f>SUMIFS('query match counts'!$C:$C,'query match counts'!$A:$A,$F322,'query match counts'!$B:$B,$G322)</f>
        <v>1</v>
      </c>
      <c r="O322" s="2">
        <f>SUMIFS('query match counts'!$D:$D,'query match counts'!$A:$A,$F322,'query match counts'!$B:$B,$G322)</f>
        <v>1</v>
      </c>
    </row>
    <row r="323" spans="1:15" x14ac:dyDescent="0.25">
      <c r="A323" t="s">
        <v>905</v>
      </c>
      <c r="B323" t="s">
        <v>906</v>
      </c>
      <c r="C323" t="s">
        <v>909</v>
      </c>
      <c r="D323">
        <v>1</v>
      </c>
      <c r="E323" t="s">
        <v>910</v>
      </c>
      <c r="F323" t="s">
        <v>905</v>
      </c>
      <c r="G323" t="s">
        <v>911</v>
      </c>
      <c r="H323" s="1">
        <v>28160</v>
      </c>
      <c r="I323">
        <v>58</v>
      </c>
      <c r="J323" t="s">
        <v>14</v>
      </c>
      <c r="K323">
        <v>79</v>
      </c>
      <c r="L323" s="2">
        <f t="array" ref="L323">MAX(IF(($F$2:$F$1705=$F323)*($G$2:$G$1705=$G323),$K$2:$K$1705))</f>
        <v>79</v>
      </c>
      <c r="M323" s="2" t="s">
        <v>4731</v>
      </c>
      <c r="N323" s="2">
        <f>SUMIFS('query match counts'!$C:$C,'query match counts'!$A:$A,$F323,'query match counts'!$B:$B,$G323)</f>
        <v>2</v>
      </c>
      <c r="O323" s="2">
        <f>SUMIFS('query match counts'!$D:$D,'query match counts'!$A:$A,$F323,'query match counts'!$B:$B,$G323)</f>
        <v>1</v>
      </c>
    </row>
    <row r="324" spans="1:15" x14ac:dyDescent="0.25">
      <c r="A324" t="s">
        <v>905</v>
      </c>
      <c r="B324" t="s">
        <v>906</v>
      </c>
      <c r="C324" t="s">
        <v>912</v>
      </c>
      <c r="D324">
        <v>1</v>
      </c>
      <c r="E324" t="s">
        <v>913</v>
      </c>
      <c r="F324" t="s">
        <v>905</v>
      </c>
      <c r="G324" t="s">
        <v>911</v>
      </c>
      <c r="H324" s="1">
        <v>28160</v>
      </c>
      <c r="I324">
        <v>40</v>
      </c>
      <c r="J324" t="s">
        <v>14</v>
      </c>
      <c r="K324">
        <v>55</v>
      </c>
      <c r="L324" s="2">
        <f t="array" ref="L324">MAX(IF(($F$2:$F$1705=$F324)*($G$2:$G$1705=$G324),$K$2:$K$1705))</f>
        <v>79</v>
      </c>
      <c r="M324" s="2" t="s">
        <v>4730</v>
      </c>
      <c r="N324" s="2">
        <f>SUMIFS('query match counts'!$C:$C,'query match counts'!$A:$A,$F324,'query match counts'!$B:$B,$G324)</f>
        <v>2</v>
      </c>
      <c r="O324" s="2">
        <f>SUMIFS('query match counts'!$D:$D,'query match counts'!$A:$A,$F324,'query match counts'!$B:$B,$G324)</f>
        <v>1</v>
      </c>
    </row>
    <row r="325" spans="1:15" x14ac:dyDescent="0.25">
      <c r="A325" t="s">
        <v>914</v>
      </c>
      <c r="B325" t="s">
        <v>915</v>
      </c>
      <c r="C325" t="s">
        <v>916</v>
      </c>
      <c r="D325">
        <v>1</v>
      </c>
      <c r="E325" t="s">
        <v>917</v>
      </c>
      <c r="F325" t="s">
        <v>914</v>
      </c>
      <c r="G325" t="s">
        <v>917</v>
      </c>
      <c r="H325" s="1">
        <v>42314</v>
      </c>
      <c r="I325">
        <v>7</v>
      </c>
      <c r="J325" t="s">
        <v>14</v>
      </c>
      <c r="K325">
        <v>32</v>
      </c>
      <c r="L325" s="2">
        <f t="array" ref="L325">MAX(IF(($F$2:$F$1705=$F325)*($G$2:$G$1705=$G325),$K$2:$K$1705))</f>
        <v>32</v>
      </c>
      <c r="M325" s="2" t="s">
        <v>4731</v>
      </c>
      <c r="N325" s="2">
        <f>SUMIFS('query match counts'!$C:$C,'query match counts'!$A:$A,$F325,'query match counts'!$B:$B,$G325)</f>
        <v>1</v>
      </c>
      <c r="O325" s="2">
        <f>SUMIFS('query match counts'!$D:$D,'query match counts'!$A:$A,$F325,'query match counts'!$B:$B,$G325)</f>
        <v>1</v>
      </c>
    </row>
    <row r="326" spans="1:15" x14ac:dyDescent="0.25">
      <c r="A326" t="s">
        <v>918</v>
      </c>
      <c r="B326" t="s">
        <v>919</v>
      </c>
      <c r="C326" t="s">
        <v>920</v>
      </c>
      <c r="D326">
        <v>1</v>
      </c>
      <c r="E326" t="s">
        <v>921</v>
      </c>
      <c r="F326" t="s">
        <v>918</v>
      </c>
      <c r="G326" t="s">
        <v>921</v>
      </c>
      <c r="H326" s="1">
        <v>41926</v>
      </c>
      <c r="I326">
        <v>12</v>
      </c>
      <c r="J326" t="s">
        <v>14</v>
      </c>
      <c r="K326">
        <v>69</v>
      </c>
      <c r="L326" s="2">
        <f t="array" ref="L326">MAX(IF(($F$2:$F$1705=$F326)*($G$2:$G$1705=$G326),$K$2:$K$1705))</f>
        <v>69</v>
      </c>
      <c r="M326" s="2" t="s">
        <v>4731</v>
      </c>
      <c r="N326" s="2">
        <f>SUMIFS('query match counts'!$C:$C,'query match counts'!$A:$A,$F326,'query match counts'!$B:$B,$G326)</f>
        <v>2</v>
      </c>
      <c r="O326" s="2">
        <f>SUMIFS('query match counts'!$D:$D,'query match counts'!$A:$A,$F326,'query match counts'!$B:$B,$G326)</f>
        <v>1</v>
      </c>
    </row>
    <row r="327" spans="1:15" x14ac:dyDescent="0.25">
      <c r="A327" t="s">
        <v>918</v>
      </c>
      <c r="B327" t="s">
        <v>919</v>
      </c>
      <c r="C327" t="s">
        <v>922</v>
      </c>
      <c r="D327">
        <v>1</v>
      </c>
      <c r="E327" t="s">
        <v>921</v>
      </c>
      <c r="F327" t="s">
        <v>918</v>
      </c>
      <c r="G327" t="s">
        <v>921</v>
      </c>
      <c r="H327" s="1">
        <v>41926</v>
      </c>
      <c r="I327">
        <v>12</v>
      </c>
      <c r="J327" t="s">
        <v>14</v>
      </c>
      <c r="K327">
        <v>47</v>
      </c>
      <c r="L327" s="2">
        <f t="array" ref="L327">MAX(IF(($F$2:$F$1705=$F327)*($G$2:$G$1705=$G327),$K$2:$K$1705))</f>
        <v>69</v>
      </c>
      <c r="M327" s="2" t="s">
        <v>4730</v>
      </c>
      <c r="N327" s="2">
        <f>SUMIFS('query match counts'!$C:$C,'query match counts'!$A:$A,$F327,'query match counts'!$B:$B,$G327)</f>
        <v>2</v>
      </c>
      <c r="O327" s="2">
        <f>SUMIFS('query match counts'!$D:$D,'query match counts'!$A:$A,$F327,'query match counts'!$B:$B,$G327)</f>
        <v>1</v>
      </c>
    </row>
    <row r="328" spans="1:15" x14ac:dyDescent="0.25">
      <c r="A328" t="s">
        <v>923</v>
      </c>
      <c r="B328" t="s">
        <v>924</v>
      </c>
      <c r="C328" t="s">
        <v>925</v>
      </c>
      <c r="D328">
        <v>1</v>
      </c>
      <c r="E328" t="s">
        <v>926</v>
      </c>
      <c r="F328" t="s">
        <v>923</v>
      </c>
      <c r="G328" t="s">
        <v>926</v>
      </c>
      <c r="H328" s="1">
        <v>40301</v>
      </c>
      <c r="I328">
        <v>17</v>
      </c>
      <c r="J328" t="s">
        <v>14</v>
      </c>
      <c r="K328">
        <v>53</v>
      </c>
      <c r="L328" s="2">
        <f t="array" ref="L328">MAX(IF(($F$2:$F$1705=$F328)*($G$2:$G$1705=$G328),$K$2:$K$1705))</f>
        <v>53</v>
      </c>
      <c r="M328" s="2" t="s">
        <v>4731</v>
      </c>
      <c r="N328" s="2">
        <f>SUMIFS('query match counts'!$C:$C,'query match counts'!$A:$A,$F328,'query match counts'!$B:$B,$G328)</f>
        <v>1</v>
      </c>
      <c r="O328" s="2">
        <f>SUMIFS('query match counts'!$D:$D,'query match counts'!$A:$A,$F328,'query match counts'!$B:$B,$G328)</f>
        <v>1</v>
      </c>
    </row>
    <row r="329" spans="1:15" x14ac:dyDescent="0.25">
      <c r="A329" t="s">
        <v>927</v>
      </c>
      <c r="B329" t="s">
        <v>928</v>
      </c>
      <c r="C329" t="s">
        <v>929</v>
      </c>
      <c r="D329">
        <v>1</v>
      </c>
      <c r="E329" t="s">
        <v>930</v>
      </c>
      <c r="F329" t="s">
        <v>927</v>
      </c>
      <c r="G329">
        <v>4</v>
      </c>
      <c r="H329">
        <v>1981</v>
      </c>
      <c r="I329">
        <v>12</v>
      </c>
      <c r="J329" t="s">
        <v>14</v>
      </c>
      <c r="K329">
        <v>66</v>
      </c>
      <c r="L329" s="2">
        <f t="array" ref="L329">MAX(IF(($F$2:$F$1705=$F329)*($G$2:$G$1705=$G329),$K$2:$K$1705))</f>
        <v>66</v>
      </c>
      <c r="M329" s="2" t="s">
        <v>4731</v>
      </c>
      <c r="N329" s="2">
        <f>SUMIFS('query match counts'!$C:$C,'query match counts'!$A:$A,$F329,'query match counts'!$B:$B,$G329)</f>
        <v>1</v>
      </c>
      <c r="O329" s="2">
        <f>SUMIFS('query match counts'!$D:$D,'query match counts'!$A:$A,$F329,'query match counts'!$B:$B,$G329)</f>
        <v>1</v>
      </c>
    </row>
    <row r="330" spans="1:15" x14ac:dyDescent="0.25">
      <c r="A330" t="s">
        <v>931</v>
      </c>
      <c r="B330" t="s">
        <v>932</v>
      </c>
      <c r="C330" t="s">
        <v>933</v>
      </c>
      <c r="D330">
        <v>1</v>
      </c>
      <c r="E330" t="s">
        <v>934</v>
      </c>
      <c r="F330" t="s">
        <v>931</v>
      </c>
      <c r="G330" t="s">
        <v>934</v>
      </c>
      <c r="H330" s="1">
        <v>42602</v>
      </c>
      <c r="I330">
        <v>17</v>
      </c>
      <c r="J330" t="s">
        <v>14</v>
      </c>
      <c r="K330">
        <v>81</v>
      </c>
      <c r="L330" s="2">
        <f t="array" ref="L330">MAX(IF(($F$2:$F$1705=$F330)*($G$2:$G$1705=$G330),$K$2:$K$1705))</f>
        <v>81</v>
      </c>
      <c r="M330" s="2" t="s">
        <v>4731</v>
      </c>
      <c r="N330" s="2">
        <f>SUMIFS('query match counts'!$C:$C,'query match counts'!$A:$A,$F330,'query match counts'!$B:$B,$G330)</f>
        <v>1</v>
      </c>
      <c r="O330" s="2">
        <f>SUMIFS('query match counts'!$D:$D,'query match counts'!$A:$A,$F330,'query match counts'!$B:$B,$G330)</f>
        <v>1</v>
      </c>
    </row>
    <row r="331" spans="1:15" x14ac:dyDescent="0.25">
      <c r="A331" t="s">
        <v>931</v>
      </c>
      <c r="B331" t="s">
        <v>932</v>
      </c>
      <c r="C331" t="s">
        <v>935</v>
      </c>
      <c r="D331">
        <v>1</v>
      </c>
      <c r="E331" t="s">
        <v>936</v>
      </c>
      <c r="F331" t="s">
        <v>931</v>
      </c>
      <c r="G331" t="s">
        <v>937</v>
      </c>
      <c r="H331" s="1">
        <v>40909</v>
      </c>
      <c r="I331">
        <v>17</v>
      </c>
      <c r="J331" t="s">
        <v>14</v>
      </c>
      <c r="K331">
        <v>74</v>
      </c>
      <c r="L331" s="2">
        <f t="array" ref="L331">MAX(IF(($F$2:$F$1705=$F331)*($G$2:$G$1705=$G331),$K$2:$K$1705))</f>
        <v>74</v>
      </c>
      <c r="M331" s="2" t="s">
        <v>4731</v>
      </c>
      <c r="N331" s="2">
        <f>SUMIFS('query match counts'!$C:$C,'query match counts'!$A:$A,$F331,'query match counts'!$B:$B,$G331)</f>
        <v>1</v>
      </c>
      <c r="O331" s="2">
        <f>SUMIFS('query match counts'!$D:$D,'query match counts'!$A:$A,$F331,'query match counts'!$B:$B,$G331)</f>
        <v>1</v>
      </c>
    </row>
    <row r="332" spans="1:15" x14ac:dyDescent="0.25">
      <c r="A332" t="s">
        <v>938</v>
      </c>
      <c r="B332" t="s">
        <v>939</v>
      </c>
      <c r="C332" t="s">
        <v>940</v>
      </c>
      <c r="D332">
        <v>1</v>
      </c>
      <c r="E332" t="s">
        <v>941</v>
      </c>
      <c r="F332" t="s">
        <v>938</v>
      </c>
      <c r="G332" t="s">
        <v>942</v>
      </c>
      <c r="H332" s="1">
        <v>40700</v>
      </c>
      <c r="I332">
        <v>18</v>
      </c>
      <c r="J332" t="s">
        <v>14</v>
      </c>
      <c r="K332">
        <v>38</v>
      </c>
      <c r="L332" s="2">
        <f t="array" ref="L332">MAX(IF(($F$2:$F$1705=$F332)*($G$2:$G$1705=$G332),$K$2:$K$1705))</f>
        <v>38</v>
      </c>
      <c r="M332" s="2" t="s">
        <v>4731</v>
      </c>
      <c r="N332" s="2">
        <f>SUMIFS('query match counts'!$C:$C,'query match counts'!$A:$A,$F332,'query match counts'!$B:$B,$G332)</f>
        <v>1</v>
      </c>
      <c r="O332" s="2">
        <f>SUMIFS('query match counts'!$D:$D,'query match counts'!$A:$A,$F332,'query match counts'!$B:$B,$G332)</f>
        <v>1</v>
      </c>
    </row>
    <row r="333" spans="1:15" x14ac:dyDescent="0.25">
      <c r="A333" t="s">
        <v>943</v>
      </c>
      <c r="B333" t="s">
        <v>944</v>
      </c>
      <c r="C333" t="s">
        <v>945</v>
      </c>
      <c r="D333">
        <v>1</v>
      </c>
      <c r="E333" t="s">
        <v>946</v>
      </c>
      <c r="F333" t="s">
        <v>943</v>
      </c>
      <c r="G333" t="s">
        <v>947</v>
      </c>
      <c r="H333" s="1">
        <v>40960</v>
      </c>
      <c r="I333">
        <v>12</v>
      </c>
      <c r="J333" t="s">
        <v>14</v>
      </c>
      <c r="K333">
        <v>68</v>
      </c>
      <c r="L333" s="2">
        <f t="array" ref="L333">MAX(IF(($F$2:$F$1705=$F333)*($G$2:$G$1705=$G333),$K$2:$K$1705))</f>
        <v>68</v>
      </c>
      <c r="M333" s="2" t="s">
        <v>4731</v>
      </c>
      <c r="N333" s="2">
        <f>SUMIFS('query match counts'!$C:$C,'query match counts'!$A:$A,$F333,'query match counts'!$B:$B,$G333)</f>
        <v>3</v>
      </c>
      <c r="O333" s="2">
        <f>SUMIFS('query match counts'!$D:$D,'query match counts'!$A:$A,$F333,'query match counts'!$B:$B,$G333)</f>
        <v>1</v>
      </c>
    </row>
    <row r="334" spans="1:15" x14ac:dyDescent="0.25">
      <c r="A334" t="s">
        <v>943</v>
      </c>
      <c r="B334" t="s">
        <v>944</v>
      </c>
      <c r="C334" t="s">
        <v>948</v>
      </c>
      <c r="D334">
        <v>1</v>
      </c>
      <c r="E334" t="s">
        <v>947</v>
      </c>
      <c r="F334" t="s">
        <v>943</v>
      </c>
      <c r="G334" t="s">
        <v>947</v>
      </c>
      <c r="H334" s="1">
        <v>40960</v>
      </c>
      <c r="I334">
        <v>11</v>
      </c>
      <c r="J334" t="s">
        <v>14</v>
      </c>
      <c r="K334">
        <v>47</v>
      </c>
      <c r="L334" s="2">
        <f t="array" ref="L334">MAX(IF(($F$2:$F$1705=$F334)*($G$2:$G$1705=$G334),$K$2:$K$1705))</f>
        <v>68</v>
      </c>
      <c r="M334" s="2" t="s">
        <v>4730</v>
      </c>
      <c r="N334" s="2">
        <f>SUMIFS('query match counts'!$C:$C,'query match counts'!$A:$A,$F334,'query match counts'!$B:$B,$G334)</f>
        <v>3</v>
      </c>
      <c r="O334" s="2">
        <f>SUMIFS('query match counts'!$D:$D,'query match counts'!$A:$A,$F334,'query match counts'!$B:$B,$G334)</f>
        <v>1</v>
      </c>
    </row>
    <row r="335" spans="1:15" x14ac:dyDescent="0.25">
      <c r="A335" t="s">
        <v>943</v>
      </c>
      <c r="B335" t="s">
        <v>944</v>
      </c>
      <c r="C335" t="s">
        <v>949</v>
      </c>
      <c r="D335">
        <v>1</v>
      </c>
      <c r="E335" t="s">
        <v>950</v>
      </c>
      <c r="F335" t="s">
        <v>943</v>
      </c>
      <c r="G335" t="s">
        <v>947</v>
      </c>
      <c r="H335" s="1">
        <v>40960</v>
      </c>
      <c r="I335">
        <v>10</v>
      </c>
      <c r="J335" t="s">
        <v>14</v>
      </c>
      <c r="K335">
        <v>22</v>
      </c>
      <c r="L335" s="2">
        <f t="array" ref="L335">MAX(IF(($F$2:$F$1705=$F335)*($G$2:$G$1705=$G335),$K$2:$K$1705))</f>
        <v>68</v>
      </c>
      <c r="M335" s="2" t="s">
        <v>4730</v>
      </c>
      <c r="N335" s="2">
        <f>SUMIFS('query match counts'!$C:$C,'query match counts'!$A:$A,$F335,'query match counts'!$B:$B,$G335)</f>
        <v>3</v>
      </c>
      <c r="O335" s="2">
        <f>SUMIFS('query match counts'!$D:$D,'query match counts'!$A:$A,$F335,'query match counts'!$B:$B,$G335)</f>
        <v>1</v>
      </c>
    </row>
    <row r="336" spans="1:15" x14ac:dyDescent="0.25">
      <c r="A336" t="s">
        <v>951</v>
      </c>
      <c r="B336" t="s">
        <v>952</v>
      </c>
      <c r="C336" t="s">
        <v>953</v>
      </c>
      <c r="D336">
        <v>2</v>
      </c>
      <c r="E336" t="s">
        <v>954</v>
      </c>
      <c r="F336" t="s">
        <v>955</v>
      </c>
      <c r="G336" t="s">
        <v>956</v>
      </c>
      <c r="H336" s="1">
        <v>43392</v>
      </c>
      <c r="I336">
        <v>16</v>
      </c>
      <c r="J336" t="s">
        <v>14</v>
      </c>
      <c r="K336">
        <v>78</v>
      </c>
      <c r="L336" s="2">
        <v>78</v>
      </c>
      <c r="M336" s="2" t="s">
        <v>4730</v>
      </c>
      <c r="N336" s="2">
        <f>SUMIFS('query match counts'!$C:$C,'query match counts'!$A:$A,$F336,'query match counts'!$B:$B,$G336)</f>
        <v>237</v>
      </c>
      <c r="O336" s="2">
        <f>SUMIFS('query match counts'!$D:$D,'query match counts'!$A:$A,$F336,'query match counts'!$B:$B,$G336)</f>
        <v>1</v>
      </c>
    </row>
    <row r="337" spans="1:15" x14ac:dyDescent="0.25">
      <c r="A337" t="s">
        <v>955</v>
      </c>
      <c r="B337" t="s">
        <v>957</v>
      </c>
      <c r="C337" t="s">
        <v>958</v>
      </c>
      <c r="D337">
        <v>1</v>
      </c>
      <c r="E337" t="s">
        <v>959</v>
      </c>
      <c r="F337" t="s">
        <v>955</v>
      </c>
      <c r="G337" t="s">
        <v>956</v>
      </c>
      <c r="H337" s="1">
        <v>43483</v>
      </c>
      <c r="I337">
        <v>20</v>
      </c>
      <c r="J337" t="s">
        <v>14</v>
      </c>
      <c r="K337">
        <v>77</v>
      </c>
      <c r="L337" s="2">
        <v>78</v>
      </c>
      <c r="M337" s="2" t="s">
        <v>4730</v>
      </c>
      <c r="N337" s="2">
        <f>SUMIFS('query match counts'!$C:$C,'query match counts'!$A:$A,$F337,'query match counts'!$B:$B,$G337)</f>
        <v>237</v>
      </c>
      <c r="O337" s="2">
        <f>SUMIFS('query match counts'!$D:$D,'query match counts'!$A:$A,$F337,'query match counts'!$B:$B,$G337)</f>
        <v>1</v>
      </c>
    </row>
    <row r="338" spans="1:15" x14ac:dyDescent="0.25">
      <c r="A338" t="s">
        <v>955</v>
      </c>
      <c r="B338" t="s">
        <v>957</v>
      </c>
      <c r="C338" t="s">
        <v>960</v>
      </c>
      <c r="D338">
        <v>1</v>
      </c>
      <c r="E338" t="s">
        <v>956</v>
      </c>
      <c r="F338" t="s">
        <v>955</v>
      </c>
      <c r="G338" t="s">
        <v>956</v>
      </c>
      <c r="H338" s="1">
        <v>42916</v>
      </c>
      <c r="I338">
        <v>20</v>
      </c>
      <c r="J338" t="s">
        <v>14</v>
      </c>
      <c r="K338">
        <v>75</v>
      </c>
      <c r="L338" s="2">
        <v>78</v>
      </c>
      <c r="M338" s="2" t="s">
        <v>4731</v>
      </c>
      <c r="N338" s="2">
        <f>SUMIFS('query match counts'!$C:$C,'query match counts'!$A:$A,$F338,'query match counts'!$B:$B,$G338)</f>
        <v>237</v>
      </c>
      <c r="O338" s="2">
        <f>SUMIFS('query match counts'!$D:$D,'query match counts'!$A:$A,$F338,'query match counts'!$B:$B,$G338)</f>
        <v>1</v>
      </c>
    </row>
    <row r="339" spans="1:15" x14ac:dyDescent="0.25">
      <c r="A339" t="s">
        <v>961</v>
      </c>
      <c r="B339" t="s">
        <v>962</v>
      </c>
      <c r="C339" t="s">
        <v>963</v>
      </c>
      <c r="D339">
        <v>1</v>
      </c>
      <c r="E339" t="s">
        <v>964</v>
      </c>
      <c r="F339" t="s">
        <v>955</v>
      </c>
      <c r="G339" t="s">
        <v>956</v>
      </c>
      <c r="H339" s="1">
        <v>40816</v>
      </c>
      <c r="I339">
        <v>13</v>
      </c>
      <c r="J339" t="s">
        <v>14</v>
      </c>
      <c r="K339">
        <v>51</v>
      </c>
      <c r="L339" s="2">
        <v>78</v>
      </c>
      <c r="M339" s="2" t="s">
        <v>4730</v>
      </c>
      <c r="N339" s="2">
        <f>SUMIFS('query match counts'!$C:$C,'query match counts'!$A:$A,$F339,'query match counts'!$B:$B,$G339)</f>
        <v>237</v>
      </c>
      <c r="O339" s="2">
        <f>SUMIFS('query match counts'!$D:$D,'query match counts'!$A:$A,$F339,'query match counts'!$B:$B,$G339)</f>
        <v>1</v>
      </c>
    </row>
    <row r="340" spans="1:15" x14ac:dyDescent="0.25">
      <c r="A340" t="s">
        <v>965</v>
      </c>
      <c r="B340" t="s">
        <v>966</v>
      </c>
      <c r="C340" t="s">
        <v>967</v>
      </c>
      <c r="D340">
        <v>1</v>
      </c>
      <c r="E340" t="s">
        <v>965</v>
      </c>
      <c r="F340" t="s">
        <v>955</v>
      </c>
      <c r="G340" t="s">
        <v>956</v>
      </c>
      <c r="H340" s="1">
        <v>42580</v>
      </c>
      <c r="I340">
        <v>10</v>
      </c>
      <c r="J340" t="s">
        <v>14</v>
      </c>
      <c r="K340">
        <v>51</v>
      </c>
      <c r="L340" s="2">
        <v>78</v>
      </c>
      <c r="M340" s="2" t="s">
        <v>4730</v>
      </c>
      <c r="N340" s="2">
        <f>SUMIFS('query match counts'!$C:$C,'query match counts'!$A:$A,$F340,'query match counts'!$B:$B,$G340)</f>
        <v>237</v>
      </c>
      <c r="O340" s="2">
        <f>SUMIFS('query match counts'!$D:$D,'query match counts'!$A:$A,$F340,'query match counts'!$B:$B,$G340)</f>
        <v>1</v>
      </c>
    </row>
    <row r="341" spans="1:15" x14ac:dyDescent="0.25">
      <c r="A341" t="s">
        <v>955</v>
      </c>
      <c r="B341" t="s">
        <v>957</v>
      </c>
      <c r="C341" t="s">
        <v>968</v>
      </c>
      <c r="D341">
        <v>1</v>
      </c>
      <c r="E341" t="s">
        <v>956</v>
      </c>
      <c r="F341" t="s">
        <v>955</v>
      </c>
      <c r="G341" t="s">
        <v>956</v>
      </c>
      <c r="H341" s="1">
        <v>42915</v>
      </c>
      <c r="I341">
        <v>20</v>
      </c>
      <c r="J341" t="s">
        <v>14</v>
      </c>
      <c r="K341">
        <v>42</v>
      </c>
      <c r="L341" s="2">
        <v>78</v>
      </c>
      <c r="M341" s="2" t="s">
        <v>4730</v>
      </c>
      <c r="N341" s="2">
        <f>SUMIFS('query match counts'!$C:$C,'query match counts'!$A:$A,$F341,'query match counts'!$B:$B,$G341)</f>
        <v>237</v>
      </c>
      <c r="O341" s="2">
        <f>SUMIFS('query match counts'!$D:$D,'query match counts'!$A:$A,$F341,'query match counts'!$B:$B,$G341)</f>
        <v>1</v>
      </c>
    </row>
    <row r="342" spans="1:15" x14ac:dyDescent="0.25">
      <c r="A342" t="s">
        <v>969</v>
      </c>
      <c r="B342" t="s">
        <v>970</v>
      </c>
      <c r="C342" t="s">
        <v>971</v>
      </c>
      <c r="D342">
        <v>1</v>
      </c>
      <c r="E342" t="s">
        <v>969</v>
      </c>
      <c r="F342" t="s">
        <v>955</v>
      </c>
      <c r="G342" t="s">
        <v>956</v>
      </c>
      <c r="H342" s="1">
        <v>43350</v>
      </c>
      <c r="I342">
        <v>11</v>
      </c>
      <c r="J342" t="s">
        <v>14</v>
      </c>
      <c r="K342">
        <v>28</v>
      </c>
      <c r="L342" s="2">
        <v>78</v>
      </c>
      <c r="M342" s="2" t="s">
        <v>4730</v>
      </c>
      <c r="N342" s="2">
        <f>SUMIFS('query match counts'!$C:$C,'query match counts'!$A:$A,$F342,'query match counts'!$B:$B,$G342)</f>
        <v>237</v>
      </c>
      <c r="O342" s="2">
        <f>SUMIFS('query match counts'!$D:$D,'query match counts'!$A:$A,$F342,'query match counts'!$B:$B,$G342)</f>
        <v>1</v>
      </c>
    </row>
    <row r="343" spans="1:15" x14ac:dyDescent="0.25">
      <c r="A343" t="s">
        <v>972</v>
      </c>
      <c r="B343" t="s">
        <v>973</v>
      </c>
      <c r="C343" t="s">
        <v>974</v>
      </c>
      <c r="D343">
        <v>1</v>
      </c>
      <c r="E343" t="s">
        <v>972</v>
      </c>
      <c r="F343" t="s">
        <v>955</v>
      </c>
      <c r="G343" t="s">
        <v>956</v>
      </c>
      <c r="H343" s="1">
        <v>39083</v>
      </c>
      <c r="I343">
        <v>13</v>
      </c>
      <c r="J343" t="s">
        <v>14</v>
      </c>
      <c r="K343">
        <v>29</v>
      </c>
      <c r="L343" s="2">
        <v>78</v>
      </c>
      <c r="M343" s="2" t="s">
        <v>4730</v>
      </c>
      <c r="N343" s="2">
        <f>SUMIFS('query match counts'!$C:$C,'query match counts'!$A:$A,$F343,'query match counts'!$B:$B,$G343)</f>
        <v>237</v>
      </c>
      <c r="O343" s="2">
        <f>SUMIFS('query match counts'!$D:$D,'query match counts'!$A:$A,$F343,'query match counts'!$B:$B,$G343)</f>
        <v>1</v>
      </c>
    </row>
    <row r="344" spans="1:15" x14ac:dyDescent="0.25">
      <c r="A344" t="s">
        <v>975</v>
      </c>
      <c r="B344" t="s">
        <v>976</v>
      </c>
      <c r="C344" t="s">
        <v>977</v>
      </c>
      <c r="D344">
        <v>1</v>
      </c>
      <c r="E344" t="s">
        <v>975</v>
      </c>
      <c r="F344" t="s">
        <v>955</v>
      </c>
      <c r="G344" t="s">
        <v>956</v>
      </c>
      <c r="H344" s="1">
        <v>43220</v>
      </c>
      <c r="I344">
        <v>15</v>
      </c>
      <c r="J344" t="s">
        <v>14</v>
      </c>
      <c r="K344">
        <v>24</v>
      </c>
      <c r="L344" s="2">
        <v>78</v>
      </c>
      <c r="M344" s="2" t="s">
        <v>4730</v>
      </c>
      <c r="N344" s="2">
        <f>SUMIFS('query match counts'!$C:$C,'query match counts'!$A:$A,$F344,'query match counts'!$B:$B,$G344)</f>
        <v>237</v>
      </c>
      <c r="O344" s="2">
        <f>SUMIFS('query match counts'!$D:$D,'query match counts'!$A:$A,$F344,'query match counts'!$B:$B,$G344)</f>
        <v>1</v>
      </c>
    </row>
    <row r="345" spans="1:15" x14ac:dyDescent="0.25">
      <c r="A345" t="s">
        <v>978</v>
      </c>
      <c r="B345" t="s">
        <v>979</v>
      </c>
      <c r="C345" t="s">
        <v>980</v>
      </c>
      <c r="D345">
        <v>1</v>
      </c>
      <c r="E345" t="s">
        <v>981</v>
      </c>
      <c r="F345" t="s">
        <v>955</v>
      </c>
      <c r="G345" t="s">
        <v>956</v>
      </c>
      <c r="H345" s="1">
        <v>42412</v>
      </c>
      <c r="I345">
        <v>18</v>
      </c>
      <c r="J345" t="s">
        <v>14</v>
      </c>
      <c r="K345">
        <v>36</v>
      </c>
      <c r="L345" s="2">
        <v>78</v>
      </c>
      <c r="M345" s="2" t="s">
        <v>4730</v>
      </c>
      <c r="N345" s="2">
        <f>SUMIFS('query match counts'!$C:$C,'query match counts'!$A:$A,$F345,'query match counts'!$B:$B,$G345)</f>
        <v>237</v>
      </c>
      <c r="O345" s="2">
        <f>SUMIFS('query match counts'!$D:$D,'query match counts'!$A:$A,$F345,'query match counts'!$B:$B,$G345)</f>
        <v>1</v>
      </c>
    </row>
    <row r="346" spans="1:15" x14ac:dyDescent="0.25">
      <c r="A346" t="s">
        <v>978</v>
      </c>
      <c r="B346" t="s">
        <v>979</v>
      </c>
      <c r="C346" t="s">
        <v>982</v>
      </c>
      <c r="D346">
        <v>1</v>
      </c>
      <c r="E346" t="s">
        <v>983</v>
      </c>
      <c r="F346" t="s">
        <v>955</v>
      </c>
      <c r="G346" t="s">
        <v>956</v>
      </c>
      <c r="H346" s="1">
        <v>42937</v>
      </c>
      <c r="I346">
        <v>35</v>
      </c>
      <c r="J346" t="s">
        <v>14</v>
      </c>
      <c r="K346">
        <v>35</v>
      </c>
      <c r="L346" s="2">
        <v>78</v>
      </c>
      <c r="M346" s="2" t="s">
        <v>4730</v>
      </c>
      <c r="N346" s="2">
        <f>SUMIFS('query match counts'!$C:$C,'query match counts'!$A:$A,$F346,'query match counts'!$B:$B,$G346)</f>
        <v>237</v>
      </c>
      <c r="O346" s="2">
        <f>SUMIFS('query match counts'!$D:$D,'query match counts'!$A:$A,$F346,'query match counts'!$B:$B,$G346)</f>
        <v>1</v>
      </c>
    </row>
    <row r="347" spans="1:15" x14ac:dyDescent="0.25">
      <c r="A347" t="s">
        <v>978</v>
      </c>
      <c r="B347" t="s">
        <v>979</v>
      </c>
      <c r="C347" t="s">
        <v>984</v>
      </c>
      <c r="D347">
        <v>1</v>
      </c>
      <c r="E347" t="s">
        <v>985</v>
      </c>
      <c r="F347" t="s">
        <v>955</v>
      </c>
      <c r="G347" t="s">
        <v>956</v>
      </c>
      <c r="H347" s="1">
        <v>42114</v>
      </c>
      <c r="I347">
        <v>16</v>
      </c>
      <c r="J347" t="s">
        <v>14</v>
      </c>
      <c r="K347">
        <v>35</v>
      </c>
      <c r="L347" s="2">
        <v>78</v>
      </c>
      <c r="M347" s="2" t="s">
        <v>4730</v>
      </c>
      <c r="N347" s="2">
        <f>SUMIFS('query match counts'!$C:$C,'query match counts'!$A:$A,$F347,'query match counts'!$B:$B,$G347)</f>
        <v>237</v>
      </c>
      <c r="O347" s="2">
        <f>SUMIFS('query match counts'!$D:$D,'query match counts'!$A:$A,$F347,'query match counts'!$B:$B,$G347)</f>
        <v>1</v>
      </c>
    </row>
    <row r="348" spans="1:15" x14ac:dyDescent="0.25">
      <c r="A348" t="s">
        <v>986</v>
      </c>
      <c r="B348" t="s">
        <v>987</v>
      </c>
      <c r="C348" t="s">
        <v>988</v>
      </c>
      <c r="D348">
        <v>1</v>
      </c>
      <c r="E348" t="s">
        <v>989</v>
      </c>
      <c r="F348" t="s">
        <v>955</v>
      </c>
      <c r="G348" t="s">
        <v>956</v>
      </c>
      <c r="H348" s="1">
        <v>41551</v>
      </c>
      <c r="I348">
        <v>12</v>
      </c>
      <c r="J348" t="s">
        <v>14</v>
      </c>
      <c r="K348">
        <v>25</v>
      </c>
      <c r="L348" s="2">
        <v>78</v>
      </c>
      <c r="M348" s="2" t="s">
        <v>4730</v>
      </c>
      <c r="N348" s="2">
        <f>SUMIFS('query match counts'!$C:$C,'query match counts'!$A:$A,$F348,'query match counts'!$B:$B,$G348)</f>
        <v>237</v>
      </c>
      <c r="O348" s="2">
        <f>SUMIFS('query match counts'!$D:$D,'query match counts'!$A:$A,$F348,'query match counts'!$B:$B,$G348)</f>
        <v>1</v>
      </c>
    </row>
    <row r="349" spans="1:15" x14ac:dyDescent="0.25">
      <c r="A349" t="s">
        <v>986</v>
      </c>
      <c r="B349" t="s">
        <v>987</v>
      </c>
      <c r="C349" t="s">
        <v>990</v>
      </c>
      <c r="D349">
        <v>1</v>
      </c>
      <c r="E349" t="s">
        <v>991</v>
      </c>
      <c r="F349" t="s">
        <v>955</v>
      </c>
      <c r="G349" t="s">
        <v>956</v>
      </c>
      <c r="H349" s="1">
        <v>41695</v>
      </c>
      <c r="I349">
        <v>11</v>
      </c>
      <c r="J349" t="s">
        <v>14</v>
      </c>
      <c r="K349">
        <v>25</v>
      </c>
      <c r="L349" s="2">
        <v>78</v>
      </c>
      <c r="M349" s="2" t="s">
        <v>4730</v>
      </c>
      <c r="N349" s="2">
        <f>SUMIFS('query match counts'!$C:$C,'query match counts'!$A:$A,$F349,'query match counts'!$B:$B,$G349)</f>
        <v>237</v>
      </c>
      <c r="O349" s="2">
        <f>SUMIFS('query match counts'!$D:$D,'query match counts'!$A:$A,$F349,'query match counts'!$B:$B,$G349)</f>
        <v>1</v>
      </c>
    </row>
    <row r="350" spans="1:15" x14ac:dyDescent="0.25">
      <c r="A350" t="s">
        <v>992</v>
      </c>
      <c r="B350" t="s">
        <v>993</v>
      </c>
      <c r="C350" t="s">
        <v>994</v>
      </c>
      <c r="D350">
        <v>1</v>
      </c>
      <c r="E350" t="s">
        <v>992</v>
      </c>
      <c r="F350" t="s">
        <v>955</v>
      </c>
      <c r="G350" t="s">
        <v>956</v>
      </c>
      <c r="H350" s="1">
        <v>43595</v>
      </c>
      <c r="I350">
        <v>12</v>
      </c>
      <c r="J350" t="s">
        <v>14</v>
      </c>
      <c r="K350">
        <v>40</v>
      </c>
      <c r="L350" s="2">
        <v>78</v>
      </c>
      <c r="M350" s="2" t="s">
        <v>4730</v>
      </c>
      <c r="N350" s="2">
        <f>SUMIFS('query match counts'!$C:$C,'query match counts'!$A:$A,$F350,'query match counts'!$B:$B,$G350)</f>
        <v>237</v>
      </c>
      <c r="O350" s="2">
        <f>SUMIFS('query match counts'!$D:$D,'query match counts'!$A:$A,$F350,'query match counts'!$B:$B,$G350)</f>
        <v>1</v>
      </c>
    </row>
    <row r="351" spans="1:15" x14ac:dyDescent="0.25">
      <c r="A351" t="s">
        <v>978</v>
      </c>
      <c r="B351" t="s">
        <v>979</v>
      </c>
      <c r="C351" t="s">
        <v>995</v>
      </c>
      <c r="D351">
        <v>1</v>
      </c>
      <c r="E351" t="s">
        <v>996</v>
      </c>
      <c r="F351" t="s">
        <v>955</v>
      </c>
      <c r="G351" t="s">
        <v>956</v>
      </c>
      <c r="H351" s="1">
        <v>43602</v>
      </c>
      <c r="I351">
        <v>16</v>
      </c>
      <c r="J351" t="s">
        <v>14</v>
      </c>
      <c r="K351">
        <v>28</v>
      </c>
      <c r="L351" s="2">
        <v>78</v>
      </c>
      <c r="M351" s="2" t="s">
        <v>4730</v>
      </c>
      <c r="N351" s="2">
        <f>SUMIFS('query match counts'!$C:$C,'query match counts'!$A:$A,$F351,'query match counts'!$B:$B,$G351)</f>
        <v>237</v>
      </c>
      <c r="O351" s="2">
        <f>SUMIFS('query match counts'!$D:$D,'query match counts'!$A:$A,$F351,'query match counts'!$B:$B,$G351)</f>
        <v>1</v>
      </c>
    </row>
    <row r="352" spans="1:15" x14ac:dyDescent="0.25">
      <c r="A352" t="s">
        <v>997</v>
      </c>
      <c r="B352" t="s">
        <v>998</v>
      </c>
      <c r="C352" t="s">
        <v>999</v>
      </c>
      <c r="D352">
        <v>1</v>
      </c>
      <c r="E352" t="s">
        <v>1000</v>
      </c>
      <c r="F352" t="s">
        <v>955</v>
      </c>
      <c r="G352" t="s">
        <v>956</v>
      </c>
      <c r="H352" s="1">
        <v>41065</v>
      </c>
      <c r="I352">
        <v>11</v>
      </c>
      <c r="J352" t="s">
        <v>14</v>
      </c>
      <c r="K352">
        <v>17</v>
      </c>
      <c r="L352" s="2">
        <v>78</v>
      </c>
      <c r="M352" s="2" t="s">
        <v>4730</v>
      </c>
      <c r="N352" s="2">
        <f>SUMIFS('query match counts'!$C:$C,'query match counts'!$A:$A,$F352,'query match counts'!$B:$B,$G352)</f>
        <v>237</v>
      </c>
      <c r="O352" s="2">
        <f>SUMIFS('query match counts'!$D:$D,'query match counts'!$A:$A,$F352,'query match counts'!$B:$B,$G352)</f>
        <v>1</v>
      </c>
    </row>
    <row r="353" spans="1:15" x14ac:dyDescent="0.25">
      <c r="A353" t="s">
        <v>1001</v>
      </c>
      <c r="B353" t="s">
        <v>1002</v>
      </c>
      <c r="C353" t="s">
        <v>1003</v>
      </c>
      <c r="D353">
        <v>1</v>
      </c>
      <c r="E353" t="s">
        <v>1001</v>
      </c>
      <c r="F353" t="s">
        <v>955</v>
      </c>
      <c r="G353" t="s">
        <v>956</v>
      </c>
      <c r="H353" s="1">
        <v>42762</v>
      </c>
      <c r="I353">
        <v>7</v>
      </c>
      <c r="J353" t="s">
        <v>14</v>
      </c>
      <c r="K353">
        <v>19</v>
      </c>
      <c r="L353" s="2">
        <v>78</v>
      </c>
      <c r="M353" s="2" t="s">
        <v>4730</v>
      </c>
      <c r="N353" s="2">
        <f>SUMIFS('query match counts'!$C:$C,'query match counts'!$A:$A,$F353,'query match counts'!$B:$B,$G353)</f>
        <v>237</v>
      </c>
      <c r="O353" s="2">
        <f>SUMIFS('query match counts'!$D:$D,'query match counts'!$A:$A,$F353,'query match counts'!$B:$B,$G353)</f>
        <v>1</v>
      </c>
    </row>
    <row r="354" spans="1:15" x14ac:dyDescent="0.25">
      <c r="A354" t="s">
        <v>978</v>
      </c>
      <c r="B354" t="s">
        <v>979</v>
      </c>
      <c r="C354" t="s">
        <v>1004</v>
      </c>
      <c r="D354">
        <v>1</v>
      </c>
      <c r="E354" t="s">
        <v>1005</v>
      </c>
      <c r="F354" t="s">
        <v>955</v>
      </c>
      <c r="G354" t="s">
        <v>956</v>
      </c>
      <c r="H354" s="1">
        <v>43217</v>
      </c>
      <c r="I354">
        <v>17</v>
      </c>
      <c r="J354" t="s">
        <v>14</v>
      </c>
      <c r="K354">
        <v>30</v>
      </c>
      <c r="L354" s="2">
        <v>78</v>
      </c>
      <c r="M354" s="2" t="s">
        <v>4730</v>
      </c>
      <c r="N354" s="2">
        <f>SUMIFS('query match counts'!$C:$C,'query match counts'!$A:$A,$F354,'query match counts'!$B:$B,$G354)</f>
        <v>237</v>
      </c>
      <c r="O354" s="2">
        <f>SUMIFS('query match counts'!$D:$D,'query match counts'!$A:$A,$F354,'query match counts'!$B:$B,$G354)</f>
        <v>1</v>
      </c>
    </row>
    <row r="355" spans="1:15" x14ac:dyDescent="0.25">
      <c r="A355" t="s">
        <v>1006</v>
      </c>
      <c r="B355" t="s">
        <v>1007</v>
      </c>
      <c r="C355" t="s">
        <v>1008</v>
      </c>
      <c r="D355">
        <v>1</v>
      </c>
      <c r="E355" t="s">
        <v>1006</v>
      </c>
      <c r="F355" t="s">
        <v>955</v>
      </c>
      <c r="G355" t="s">
        <v>956</v>
      </c>
      <c r="H355" s="1">
        <v>42419</v>
      </c>
      <c r="I355">
        <v>10</v>
      </c>
      <c r="J355" t="s">
        <v>14</v>
      </c>
      <c r="K355">
        <v>19</v>
      </c>
      <c r="L355" s="2">
        <v>78</v>
      </c>
      <c r="M355" s="2" t="s">
        <v>4730</v>
      </c>
      <c r="N355" s="2">
        <f>SUMIFS('query match counts'!$C:$C,'query match counts'!$A:$A,$F355,'query match counts'!$B:$B,$G355)</f>
        <v>237</v>
      </c>
      <c r="O355" s="2">
        <f>SUMIFS('query match counts'!$D:$D,'query match counts'!$A:$A,$F355,'query match counts'!$B:$B,$G355)</f>
        <v>1</v>
      </c>
    </row>
    <row r="356" spans="1:15" x14ac:dyDescent="0.25">
      <c r="A356" t="s">
        <v>1009</v>
      </c>
      <c r="B356" t="s">
        <v>1010</v>
      </c>
      <c r="C356" t="s">
        <v>1011</v>
      </c>
      <c r="D356">
        <v>1</v>
      </c>
      <c r="E356" t="s">
        <v>1012</v>
      </c>
      <c r="F356" t="s">
        <v>955</v>
      </c>
      <c r="G356" t="s">
        <v>956</v>
      </c>
      <c r="H356" s="1">
        <v>42370</v>
      </c>
      <c r="I356">
        <v>5</v>
      </c>
      <c r="J356" t="s">
        <v>14</v>
      </c>
      <c r="K356">
        <v>13</v>
      </c>
      <c r="L356" s="2">
        <v>78</v>
      </c>
      <c r="M356" s="2" t="s">
        <v>4730</v>
      </c>
      <c r="N356" s="2">
        <f>SUMIFS('query match counts'!$C:$C,'query match counts'!$A:$A,$F356,'query match counts'!$B:$B,$G356)</f>
        <v>237</v>
      </c>
      <c r="O356" s="2">
        <f>SUMIFS('query match counts'!$D:$D,'query match counts'!$A:$A,$F356,'query match counts'!$B:$B,$G356)</f>
        <v>1</v>
      </c>
    </row>
    <row r="357" spans="1:15" x14ac:dyDescent="0.25">
      <c r="A357" t="s">
        <v>1013</v>
      </c>
      <c r="B357" t="s">
        <v>1014</v>
      </c>
      <c r="C357" t="s">
        <v>1015</v>
      </c>
      <c r="D357">
        <v>1</v>
      </c>
      <c r="E357" t="s">
        <v>1013</v>
      </c>
      <c r="F357" t="s">
        <v>955</v>
      </c>
      <c r="G357" t="s">
        <v>956</v>
      </c>
      <c r="H357" s="1">
        <v>42058</v>
      </c>
      <c r="I357">
        <v>11</v>
      </c>
      <c r="J357" t="s">
        <v>14</v>
      </c>
      <c r="K357">
        <v>18</v>
      </c>
      <c r="L357" s="2">
        <v>78</v>
      </c>
      <c r="M357" s="2" t="s">
        <v>4730</v>
      </c>
      <c r="N357" s="2">
        <f>SUMIFS('query match counts'!$C:$C,'query match counts'!$A:$A,$F357,'query match counts'!$B:$B,$G357)</f>
        <v>237</v>
      </c>
      <c r="O357" s="2">
        <f>SUMIFS('query match counts'!$D:$D,'query match counts'!$A:$A,$F357,'query match counts'!$B:$B,$G357)</f>
        <v>1</v>
      </c>
    </row>
    <row r="358" spans="1:15" x14ac:dyDescent="0.25">
      <c r="A358" t="s">
        <v>1016</v>
      </c>
      <c r="B358" t="s">
        <v>1017</v>
      </c>
      <c r="C358" t="s">
        <v>1018</v>
      </c>
      <c r="D358">
        <v>1</v>
      </c>
      <c r="E358" t="s">
        <v>1019</v>
      </c>
      <c r="F358" t="s">
        <v>955</v>
      </c>
      <c r="G358" t="s">
        <v>956</v>
      </c>
      <c r="H358" s="1">
        <v>42468</v>
      </c>
      <c r="I358">
        <v>13</v>
      </c>
      <c r="J358" t="s">
        <v>14</v>
      </c>
      <c r="K358">
        <v>21</v>
      </c>
      <c r="L358" s="2">
        <v>78</v>
      </c>
      <c r="M358" s="2" t="s">
        <v>4730</v>
      </c>
      <c r="N358" s="2">
        <f>SUMIFS('query match counts'!$C:$C,'query match counts'!$A:$A,$F358,'query match counts'!$B:$B,$G358)</f>
        <v>237</v>
      </c>
      <c r="O358" s="2">
        <f>SUMIFS('query match counts'!$D:$D,'query match counts'!$A:$A,$F358,'query match counts'!$B:$B,$G358)</f>
        <v>1</v>
      </c>
    </row>
    <row r="359" spans="1:15" x14ac:dyDescent="0.25">
      <c r="A359" t="s">
        <v>978</v>
      </c>
      <c r="B359" t="s">
        <v>979</v>
      </c>
      <c r="C359" t="s">
        <v>1020</v>
      </c>
      <c r="D359">
        <v>1</v>
      </c>
      <c r="E359" t="s">
        <v>1021</v>
      </c>
      <c r="F359" t="s">
        <v>955</v>
      </c>
      <c r="G359" t="s">
        <v>956</v>
      </c>
      <c r="H359" s="1">
        <v>41700</v>
      </c>
      <c r="I359">
        <v>18</v>
      </c>
      <c r="J359" t="s">
        <v>14</v>
      </c>
      <c r="K359">
        <v>28</v>
      </c>
      <c r="L359" s="2">
        <v>78</v>
      </c>
      <c r="M359" s="2" t="s">
        <v>4730</v>
      </c>
      <c r="N359" s="2">
        <f>SUMIFS('query match counts'!$C:$C,'query match counts'!$A:$A,$F359,'query match counts'!$B:$B,$G359)</f>
        <v>237</v>
      </c>
      <c r="O359" s="2">
        <f>SUMIFS('query match counts'!$D:$D,'query match counts'!$A:$A,$F359,'query match counts'!$B:$B,$G359)</f>
        <v>1</v>
      </c>
    </row>
    <row r="360" spans="1:15" x14ac:dyDescent="0.25">
      <c r="A360" t="s">
        <v>986</v>
      </c>
      <c r="B360" t="s">
        <v>987</v>
      </c>
      <c r="C360" t="s">
        <v>1022</v>
      </c>
      <c r="D360">
        <v>1</v>
      </c>
      <c r="E360" t="s">
        <v>1023</v>
      </c>
      <c r="F360" t="s">
        <v>955</v>
      </c>
      <c r="G360" t="s">
        <v>956</v>
      </c>
      <c r="H360" s="1">
        <v>41551</v>
      </c>
      <c r="I360">
        <v>12</v>
      </c>
      <c r="J360" t="s">
        <v>14</v>
      </c>
      <c r="K360">
        <v>16</v>
      </c>
      <c r="L360" s="2">
        <v>78</v>
      </c>
      <c r="M360" s="2" t="s">
        <v>4730</v>
      </c>
      <c r="N360" s="2">
        <f>SUMIFS('query match counts'!$C:$C,'query match counts'!$A:$A,$F360,'query match counts'!$B:$B,$G360)</f>
        <v>237</v>
      </c>
      <c r="O360" s="2">
        <f>SUMIFS('query match counts'!$D:$D,'query match counts'!$A:$A,$F360,'query match counts'!$B:$B,$G360)</f>
        <v>1</v>
      </c>
    </row>
    <row r="361" spans="1:15" x14ac:dyDescent="0.25">
      <c r="A361" t="s">
        <v>1024</v>
      </c>
      <c r="B361" t="s">
        <v>1025</v>
      </c>
      <c r="C361" t="s">
        <v>1026</v>
      </c>
      <c r="D361">
        <v>1</v>
      </c>
      <c r="E361" t="s">
        <v>1024</v>
      </c>
      <c r="F361" t="s">
        <v>955</v>
      </c>
      <c r="G361" t="s">
        <v>956</v>
      </c>
      <c r="H361" s="1">
        <v>43172</v>
      </c>
      <c r="I361">
        <v>6</v>
      </c>
      <c r="J361" t="s">
        <v>14</v>
      </c>
      <c r="K361">
        <v>14</v>
      </c>
      <c r="L361" s="2">
        <v>78</v>
      </c>
      <c r="M361" s="2" t="s">
        <v>4730</v>
      </c>
      <c r="N361" s="2">
        <f>SUMIFS('query match counts'!$C:$C,'query match counts'!$A:$A,$F361,'query match counts'!$B:$B,$G361)</f>
        <v>237</v>
      </c>
      <c r="O361" s="2">
        <f>SUMIFS('query match counts'!$D:$D,'query match counts'!$A:$A,$F361,'query match counts'!$B:$B,$G361)</f>
        <v>1</v>
      </c>
    </row>
    <row r="362" spans="1:15" x14ac:dyDescent="0.25">
      <c r="A362" t="s">
        <v>1027</v>
      </c>
      <c r="B362" t="s">
        <v>1028</v>
      </c>
      <c r="C362" t="s">
        <v>1029</v>
      </c>
      <c r="D362">
        <v>1</v>
      </c>
      <c r="E362" t="s">
        <v>1027</v>
      </c>
      <c r="F362" t="s">
        <v>955</v>
      </c>
      <c r="G362" t="s">
        <v>956</v>
      </c>
      <c r="H362" s="1">
        <v>41417</v>
      </c>
      <c r="I362">
        <v>13</v>
      </c>
      <c r="J362" t="s">
        <v>14</v>
      </c>
      <c r="K362">
        <v>21</v>
      </c>
      <c r="L362" s="2">
        <v>78</v>
      </c>
      <c r="M362" s="2" t="s">
        <v>4730</v>
      </c>
      <c r="N362" s="2">
        <f>SUMIFS('query match counts'!$C:$C,'query match counts'!$A:$A,$F362,'query match counts'!$B:$B,$G362)</f>
        <v>237</v>
      </c>
      <c r="O362" s="2">
        <f>SUMIFS('query match counts'!$D:$D,'query match counts'!$A:$A,$F362,'query match counts'!$B:$B,$G362)</f>
        <v>1</v>
      </c>
    </row>
    <row r="363" spans="1:15" x14ac:dyDescent="0.25">
      <c r="A363" t="s">
        <v>978</v>
      </c>
      <c r="B363" t="s">
        <v>979</v>
      </c>
      <c r="C363" t="s">
        <v>1030</v>
      </c>
      <c r="D363">
        <v>1</v>
      </c>
      <c r="E363" t="s">
        <v>1031</v>
      </c>
      <c r="F363" t="s">
        <v>955</v>
      </c>
      <c r="G363" t="s">
        <v>956</v>
      </c>
      <c r="H363" s="1">
        <v>43315</v>
      </c>
      <c r="I363">
        <v>30</v>
      </c>
      <c r="J363" t="s">
        <v>14</v>
      </c>
      <c r="K363">
        <v>24</v>
      </c>
      <c r="L363" s="2">
        <v>78</v>
      </c>
      <c r="M363" s="2" t="s">
        <v>4730</v>
      </c>
      <c r="N363" s="2">
        <f>SUMIFS('query match counts'!$C:$C,'query match counts'!$A:$A,$F363,'query match counts'!$B:$B,$G363)</f>
        <v>237</v>
      </c>
      <c r="O363" s="2">
        <f>SUMIFS('query match counts'!$D:$D,'query match counts'!$A:$A,$F363,'query match counts'!$B:$B,$G363)</f>
        <v>1</v>
      </c>
    </row>
    <row r="364" spans="1:15" x14ac:dyDescent="0.25">
      <c r="A364" t="s">
        <v>978</v>
      </c>
      <c r="B364" t="s">
        <v>979</v>
      </c>
      <c r="C364" t="s">
        <v>1032</v>
      </c>
      <c r="D364">
        <v>1</v>
      </c>
      <c r="E364" t="s">
        <v>1033</v>
      </c>
      <c r="F364" t="s">
        <v>955</v>
      </c>
      <c r="G364" t="s">
        <v>956</v>
      </c>
      <c r="H364" s="1">
        <v>42524</v>
      </c>
      <c r="I364">
        <v>16</v>
      </c>
      <c r="J364" t="s">
        <v>14</v>
      </c>
      <c r="K364">
        <v>22</v>
      </c>
      <c r="L364" s="2">
        <v>78</v>
      </c>
      <c r="M364" s="2" t="s">
        <v>4730</v>
      </c>
      <c r="N364" s="2">
        <f>SUMIFS('query match counts'!$C:$C,'query match counts'!$A:$A,$F364,'query match counts'!$B:$B,$G364)</f>
        <v>237</v>
      </c>
      <c r="O364" s="2">
        <f>SUMIFS('query match counts'!$D:$D,'query match counts'!$A:$A,$F364,'query match counts'!$B:$B,$G364)</f>
        <v>1</v>
      </c>
    </row>
    <row r="365" spans="1:15" x14ac:dyDescent="0.25">
      <c r="A365" t="s">
        <v>1034</v>
      </c>
      <c r="B365" t="s">
        <v>1035</v>
      </c>
      <c r="C365" t="s">
        <v>1036</v>
      </c>
      <c r="D365">
        <v>1</v>
      </c>
      <c r="E365" t="s">
        <v>1037</v>
      </c>
      <c r="F365" t="s">
        <v>955</v>
      </c>
      <c r="G365" t="s">
        <v>956</v>
      </c>
      <c r="H365">
        <v>1993</v>
      </c>
      <c r="I365">
        <v>9</v>
      </c>
      <c r="J365" t="s">
        <v>14</v>
      </c>
      <c r="K365">
        <v>14</v>
      </c>
      <c r="L365" s="2">
        <v>78</v>
      </c>
      <c r="M365" s="2" t="s">
        <v>4730</v>
      </c>
      <c r="N365" s="2">
        <f>SUMIFS('query match counts'!$C:$C,'query match counts'!$A:$A,$F365,'query match counts'!$B:$B,$G365)</f>
        <v>237</v>
      </c>
      <c r="O365" s="2">
        <f>SUMIFS('query match counts'!$D:$D,'query match counts'!$A:$A,$F365,'query match counts'!$B:$B,$G365)</f>
        <v>1</v>
      </c>
    </row>
    <row r="366" spans="1:15" x14ac:dyDescent="0.25">
      <c r="A366" t="s">
        <v>978</v>
      </c>
      <c r="B366" t="s">
        <v>979</v>
      </c>
      <c r="C366" t="s">
        <v>1038</v>
      </c>
      <c r="D366">
        <v>1</v>
      </c>
      <c r="E366" t="s">
        <v>1039</v>
      </c>
      <c r="F366" t="s">
        <v>955</v>
      </c>
      <c r="G366" t="s">
        <v>956</v>
      </c>
      <c r="H366" s="1">
        <v>42902</v>
      </c>
      <c r="I366">
        <v>19</v>
      </c>
      <c r="J366" t="s">
        <v>14</v>
      </c>
      <c r="K366">
        <v>20</v>
      </c>
      <c r="L366" s="2">
        <v>78</v>
      </c>
      <c r="M366" s="2" t="s">
        <v>4730</v>
      </c>
      <c r="N366" s="2">
        <f>SUMIFS('query match counts'!$C:$C,'query match counts'!$A:$A,$F366,'query match counts'!$B:$B,$G366)</f>
        <v>237</v>
      </c>
      <c r="O366" s="2">
        <f>SUMIFS('query match counts'!$D:$D,'query match counts'!$A:$A,$F366,'query match counts'!$B:$B,$G366)</f>
        <v>1</v>
      </c>
    </row>
    <row r="367" spans="1:15" x14ac:dyDescent="0.25">
      <c r="A367" t="s">
        <v>978</v>
      </c>
      <c r="B367" t="s">
        <v>979</v>
      </c>
      <c r="C367" t="s">
        <v>1040</v>
      </c>
      <c r="D367">
        <v>1</v>
      </c>
      <c r="E367" t="s">
        <v>1041</v>
      </c>
      <c r="F367" t="s">
        <v>955</v>
      </c>
      <c r="G367" t="s">
        <v>956</v>
      </c>
      <c r="H367" s="1">
        <v>42699</v>
      </c>
      <c r="I367">
        <v>16</v>
      </c>
      <c r="J367" t="s">
        <v>14</v>
      </c>
      <c r="K367">
        <v>19</v>
      </c>
      <c r="L367" s="2">
        <v>78</v>
      </c>
      <c r="M367" s="2" t="s">
        <v>4730</v>
      </c>
      <c r="N367" s="2">
        <f>SUMIFS('query match counts'!$C:$C,'query match counts'!$A:$A,$F367,'query match counts'!$B:$B,$G367)</f>
        <v>237</v>
      </c>
      <c r="O367" s="2">
        <f>SUMIFS('query match counts'!$D:$D,'query match counts'!$A:$A,$F367,'query match counts'!$B:$B,$G367)</f>
        <v>1</v>
      </c>
    </row>
    <row r="368" spans="1:15" x14ac:dyDescent="0.25">
      <c r="A368" t="s">
        <v>965</v>
      </c>
      <c r="B368" t="s">
        <v>966</v>
      </c>
      <c r="C368" t="s">
        <v>1042</v>
      </c>
      <c r="D368">
        <v>1</v>
      </c>
      <c r="E368" t="s">
        <v>1043</v>
      </c>
      <c r="F368" t="s">
        <v>955</v>
      </c>
      <c r="G368" t="s">
        <v>956</v>
      </c>
      <c r="H368" s="1">
        <v>43487</v>
      </c>
      <c r="I368">
        <v>5</v>
      </c>
      <c r="J368" t="s">
        <v>14</v>
      </c>
      <c r="K368">
        <v>10</v>
      </c>
      <c r="L368" s="2">
        <v>78</v>
      </c>
      <c r="M368" s="2" t="s">
        <v>4730</v>
      </c>
      <c r="N368" s="2">
        <f>SUMIFS('query match counts'!$C:$C,'query match counts'!$A:$A,$F368,'query match counts'!$B:$B,$G368)</f>
        <v>237</v>
      </c>
      <c r="O368" s="2">
        <f>SUMIFS('query match counts'!$D:$D,'query match counts'!$A:$A,$F368,'query match counts'!$B:$B,$G368)</f>
        <v>1</v>
      </c>
    </row>
    <row r="369" spans="1:15" x14ac:dyDescent="0.25">
      <c r="A369" t="s">
        <v>978</v>
      </c>
      <c r="B369" t="s">
        <v>979</v>
      </c>
      <c r="C369" t="s">
        <v>1044</v>
      </c>
      <c r="D369">
        <v>1</v>
      </c>
      <c r="E369" t="s">
        <v>1045</v>
      </c>
      <c r="F369" t="s">
        <v>955</v>
      </c>
      <c r="G369" t="s">
        <v>956</v>
      </c>
      <c r="H369" s="1">
        <v>43259</v>
      </c>
      <c r="I369">
        <v>16</v>
      </c>
      <c r="J369" t="s">
        <v>14</v>
      </c>
      <c r="K369">
        <v>20</v>
      </c>
      <c r="L369" s="2">
        <v>78</v>
      </c>
      <c r="M369" s="2" t="s">
        <v>4730</v>
      </c>
      <c r="N369" s="2">
        <f>SUMIFS('query match counts'!$C:$C,'query match counts'!$A:$A,$F369,'query match counts'!$B:$B,$G369)</f>
        <v>237</v>
      </c>
      <c r="O369" s="2">
        <f>SUMIFS('query match counts'!$D:$D,'query match counts'!$A:$A,$F369,'query match counts'!$B:$B,$G369)</f>
        <v>1</v>
      </c>
    </row>
    <row r="370" spans="1:15" x14ac:dyDescent="0.25">
      <c r="A370" t="s">
        <v>997</v>
      </c>
      <c r="B370" t="s">
        <v>998</v>
      </c>
      <c r="C370" t="s">
        <v>1046</v>
      </c>
      <c r="D370">
        <v>1</v>
      </c>
      <c r="E370" t="s">
        <v>1047</v>
      </c>
      <c r="F370" t="s">
        <v>955</v>
      </c>
      <c r="G370" t="s">
        <v>956</v>
      </c>
      <c r="H370" s="1">
        <v>41991</v>
      </c>
      <c r="I370">
        <v>15</v>
      </c>
      <c r="J370" t="s">
        <v>14</v>
      </c>
      <c r="K370">
        <v>8</v>
      </c>
      <c r="L370" s="2">
        <v>78</v>
      </c>
      <c r="M370" s="2" t="s">
        <v>4730</v>
      </c>
      <c r="N370" s="2">
        <f>SUMIFS('query match counts'!$C:$C,'query match counts'!$A:$A,$F370,'query match counts'!$B:$B,$G370)</f>
        <v>237</v>
      </c>
      <c r="O370" s="2">
        <f>SUMIFS('query match counts'!$D:$D,'query match counts'!$A:$A,$F370,'query match counts'!$B:$B,$G370)</f>
        <v>1</v>
      </c>
    </row>
    <row r="371" spans="1:15" x14ac:dyDescent="0.25">
      <c r="A371" t="s">
        <v>1048</v>
      </c>
      <c r="B371" t="s">
        <v>1049</v>
      </c>
      <c r="C371" t="s">
        <v>1050</v>
      </c>
      <c r="D371">
        <v>1</v>
      </c>
      <c r="E371" t="s">
        <v>1048</v>
      </c>
      <c r="F371" t="s">
        <v>955</v>
      </c>
      <c r="G371" t="s">
        <v>956</v>
      </c>
      <c r="H371" s="1">
        <v>42618</v>
      </c>
      <c r="I371">
        <v>22</v>
      </c>
      <c r="J371" t="s">
        <v>14</v>
      </c>
      <c r="K371">
        <v>6</v>
      </c>
      <c r="L371" s="2">
        <v>78</v>
      </c>
      <c r="M371" s="2" t="s">
        <v>4730</v>
      </c>
      <c r="N371" s="2">
        <f>SUMIFS('query match counts'!$C:$C,'query match counts'!$A:$A,$F371,'query match counts'!$B:$B,$G371)</f>
        <v>237</v>
      </c>
      <c r="O371" s="2">
        <f>SUMIFS('query match counts'!$D:$D,'query match counts'!$A:$A,$F371,'query match counts'!$B:$B,$G371)</f>
        <v>1</v>
      </c>
    </row>
    <row r="372" spans="1:15" x14ac:dyDescent="0.25">
      <c r="A372" t="s">
        <v>1051</v>
      </c>
      <c r="B372" t="s">
        <v>1052</v>
      </c>
      <c r="C372" t="s">
        <v>1053</v>
      </c>
      <c r="D372">
        <v>1</v>
      </c>
      <c r="E372" t="s">
        <v>1054</v>
      </c>
      <c r="F372" t="s">
        <v>955</v>
      </c>
      <c r="G372" t="s">
        <v>956</v>
      </c>
      <c r="H372" s="1">
        <v>42928</v>
      </c>
      <c r="I372">
        <v>10</v>
      </c>
      <c r="J372" t="s">
        <v>14</v>
      </c>
      <c r="K372">
        <v>8</v>
      </c>
      <c r="L372" s="2">
        <v>78</v>
      </c>
      <c r="M372" s="2" t="s">
        <v>4730</v>
      </c>
      <c r="N372" s="2">
        <f>SUMIFS('query match counts'!$C:$C,'query match counts'!$A:$A,$F372,'query match counts'!$B:$B,$G372)</f>
        <v>237</v>
      </c>
      <c r="O372" s="2">
        <f>SUMIFS('query match counts'!$D:$D,'query match counts'!$A:$A,$F372,'query match counts'!$B:$B,$G372)</f>
        <v>1</v>
      </c>
    </row>
    <row r="373" spans="1:15" x14ac:dyDescent="0.25">
      <c r="A373" t="s">
        <v>1055</v>
      </c>
      <c r="B373" t="s">
        <v>1056</v>
      </c>
      <c r="C373" t="s">
        <v>1057</v>
      </c>
      <c r="D373">
        <v>1</v>
      </c>
      <c r="E373" t="s">
        <v>1058</v>
      </c>
      <c r="F373" t="s">
        <v>955</v>
      </c>
      <c r="G373" t="s">
        <v>956</v>
      </c>
      <c r="H373" s="1">
        <v>40989</v>
      </c>
      <c r="I373">
        <v>5</v>
      </c>
      <c r="J373" t="s">
        <v>14</v>
      </c>
      <c r="K373">
        <v>9</v>
      </c>
      <c r="L373" s="2">
        <v>78</v>
      </c>
      <c r="M373" s="2" t="s">
        <v>4730</v>
      </c>
      <c r="N373" s="2">
        <f>SUMIFS('query match counts'!$C:$C,'query match counts'!$A:$A,$F373,'query match counts'!$B:$B,$G373)</f>
        <v>237</v>
      </c>
      <c r="O373" s="2">
        <f>SUMIFS('query match counts'!$D:$D,'query match counts'!$A:$A,$F373,'query match counts'!$B:$B,$G373)</f>
        <v>1</v>
      </c>
    </row>
    <row r="374" spans="1:15" x14ac:dyDescent="0.25">
      <c r="A374" t="s">
        <v>1059</v>
      </c>
      <c r="B374" t="s">
        <v>1060</v>
      </c>
      <c r="C374" t="s">
        <v>1061</v>
      </c>
      <c r="D374">
        <v>1</v>
      </c>
      <c r="E374" t="s">
        <v>1062</v>
      </c>
      <c r="F374" t="s">
        <v>955</v>
      </c>
      <c r="G374" t="s">
        <v>956</v>
      </c>
      <c r="H374" s="1">
        <v>41919</v>
      </c>
      <c r="I374">
        <v>12</v>
      </c>
      <c r="J374" t="s">
        <v>14</v>
      </c>
      <c r="K374">
        <v>7</v>
      </c>
      <c r="L374" s="2">
        <v>78</v>
      </c>
      <c r="M374" s="2" t="s">
        <v>4730</v>
      </c>
      <c r="N374" s="2">
        <f>SUMIFS('query match counts'!$C:$C,'query match counts'!$A:$A,$F374,'query match counts'!$B:$B,$G374)</f>
        <v>237</v>
      </c>
      <c r="O374" s="2">
        <f>SUMIFS('query match counts'!$D:$D,'query match counts'!$A:$A,$F374,'query match counts'!$B:$B,$G374)</f>
        <v>1</v>
      </c>
    </row>
    <row r="375" spans="1:15" x14ac:dyDescent="0.25">
      <c r="A375" t="s">
        <v>1063</v>
      </c>
      <c r="B375" t="s">
        <v>1064</v>
      </c>
      <c r="C375" t="s">
        <v>1065</v>
      </c>
      <c r="D375">
        <v>1</v>
      </c>
      <c r="E375" t="s">
        <v>1063</v>
      </c>
      <c r="F375" t="s">
        <v>955</v>
      </c>
      <c r="G375" t="s">
        <v>956</v>
      </c>
      <c r="H375" s="1">
        <v>42401</v>
      </c>
      <c r="I375">
        <v>7</v>
      </c>
      <c r="J375" t="s">
        <v>14</v>
      </c>
      <c r="K375">
        <v>14</v>
      </c>
      <c r="L375" s="2">
        <v>78</v>
      </c>
      <c r="M375" s="2" t="s">
        <v>4730</v>
      </c>
      <c r="N375" s="2">
        <f>SUMIFS('query match counts'!$C:$C,'query match counts'!$A:$A,$F375,'query match counts'!$B:$B,$G375)</f>
        <v>237</v>
      </c>
      <c r="O375" s="2">
        <f>SUMIFS('query match counts'!$D:$D,'query match counts'!$A:$A,$F375,'query match counts'!$B:$B,$G375)</f>
        <v>1</v>
      </c>
    </row>
    <row r="376" spans="1:15" x14ac:dyDescent="0.25">
      <c r="A376" t="s">
        <v>1066</v>
      </c>
      <c r="B376" t="s">
        <v>1067</v>
      </c>
      <c r="C376" t="s">
        <v>1068</v>
      </c>
      <c r="D376">
        <v>1</v>
      </c>
      <c r="E376" t="s">
        <v>1066</v>
      </c>
      <c r="F376" t="s">
        <v>955</v>
      </c>
      <c r="G376" t="s">
        <v>956</v>
      </c>
      <c r="H376" s="1">
        <v>41058</v>
      </c>
      <c r="I376">
        <v>14</v>
      </c>
      <c r="J376" t="s">
        <v>14</v>
      </c>
      <c r="K376">
        <v>13</v>
      </c>
      <c r="L376" s="2">
        <v>78</v>
      </c>
      <c r="M376" s="2" t="s">
        <v>4730</v>
      </c>
      <c r="N376" s="2">
        <f>SUMIFS('query match counts'!$C:$C,'query match counts'!$A:$A,$F376,'query match counts'!$B:$B,$G376)</f>
        <v>237</v>
      </c>
      <c r="O376" s="2">
        <f>SUMIFS('query match counts'!$D:$D,'query match counts'!$A:$A,$F376,'query match counts'!$B:$B,$G376)</f>
        <v>1</v>
      </c>
    </row>
    <row r="377" spans="1:15" x14ac:dyDescent="0.25">
      <c r="A377" t="s">
        <v>1069</v>
      </c>
      <c r="B377" t="s">
        <v>1070</v>
      </c>
      <c r="C377" t="s">
        <v>1071</v>
      </c>
      <c r="D377">
        <v>1</v>
      </c>
      <c r="E377" t="s">
        <v>1072</v>
      </c>
      <c r="F377" t="s">
        <v>955</v>
      </c>
      <c r="G377" t="s">
        <v>956</v>
      </c>
      <c r="H377" s="1">
        <v>38623</v>
      </c>
      <c r="I377">
        <v>10</v>
      </c>
      <c r="J377" t="s">
        <v>14</v>
      </c>
      <c r="K377">
        <v>10</v>
      </c>
      <c r="L377" s="2">
        <v>78</v>
      </c>
      <c r="M377" s="2" t="s">
        <v>4730</v>
      </c>
      <c r="N377" s="2">
        <f>SUMIFS('query match counts'!$C:$C,'query match counts'!$A:$A,$F377,'query match counts'!$B:$B,$G377)</f>
        <v>237</v>
      </c>
      <c r="O377" s="2">
        <f>SUMIFS('query match counts'!$D:$D,'query match counts'!$A:$A,$F377,'query match counts'!$B:$B,$G377)</f>
        <v>1</v>
      </c>
    </row>
    <row r="378" spans="1:15" x14ac:dyDescent="0.25">
      <c r="A378" t="s">
        <v>1073</v>
      </c>
      <c r="B378" t="s">
        <v>1074</v>
      </c>
      <c r="C378" t="s">
        <v>1075</v>
      </c>
      <c r="D378">
        <v>1</v>
      </c>
      <c r="E378" t="s">
        <v>1076</v>
      </c>
      <c r="F378" t="s">
        <v>955</v>
      </c>
      <c r="G378" t="s">
        <v>956</v>
      </c>
      <c r="H378" s="1">
        <v>42568</v>
      </c>
      <c r="I378">
        <v>2</v>
      </c>
      <c r="J378" t="s">
        <v>14</v>
      </c>
      <c r="K378">
        <v>10</v>
      </c>
      <c r="L378" s="2">
        <v>78</v>
      </c>
      <c r="M378" s="2" t="s">
        <v>4730</v>
      </c>
      <c r="N378" s="2">
        <f>SUMIFS('query match counts'!$C:$C,'query match counts'!$A:$A,$F378,'query match counts'!$B:$B,$G378)</f>
        <v>237</v>
      </c>
      <c r="O378" s="2">
        <f>SUMIFS('query match counts'!$D:$D,'query match counts'!$A:$A,$F378,'query match counts'!$B:$B,$G378)</f>
        <v>1</v>
      </c>
    </row>
    <row r="379" spans="1:15" x14ac:dyDescent="0.25">
      <c r="A379" t="s">
        <v>1077</v>
      </c>
      <c r="B379" t="s">
        <v>1078</v>
      </c>
      <c r="C379" t="s">
        <v>1079</v>
      </c>
      <c r="D379">
        <v>1</v>
      </c>
      <c r="E379" t="s">
        <v>1080</v>
      </c>
      <c r="F379" t="s">
        <v>955</v>
      </c>
      <c r="G379" t="s">
        <v>956</v>
      </c>
      <c r="H379" s="1">
        <v>41204</v>
      </c>
      <c r="I379">
        <v>4</v>
      </c>
      <c r="J379" t="s">
        <v>14</v>
      </c>
      <c r="K379">
        <v>15</v>
      </c>
      <c r="L379" s="2">
        <v>78</v>
      </c>
      <c r="M379" s="2" t="s">
        <v>4730</v>
      </c>
      <c r="N379" s="2">
        <f>SUMIFS('query match counts'!$C:$C,'query match counts'!$A:$A,$F379,'query match counts'!$B:$B,$G379)</f>
        <v>237</v>
      </c>
      <c r="O379" s="2">
        <f>SUMIFS('query match counts'!$D:$D,'query match counts'!$A:$A,$F379,'query match counts'!$B:$B,$G379)</f>
        <v>1</v>
      </c>
    </row>
    <row r="380" spans="1:15" x14ac:dyDescent="0.25">
      <c r="A380" t="s">
        <v>1081</v>
      </c>
      <c r="B380" t="s">
        <v>1082</v>
      </c>
      <c r="C380" t="s">
        <v>1083</v>
      </c>
      <c r="D380">
        <v>1</v>
      </c>
      <c r="E380" t="s">
        <v>1084</v>
      </c>
      <c r="F380" t="s">
        <v>955</v>
      </c>
      <c r="G380" t="s">
        <v>956</v>
      </c>
      <c r="H380" s="1">
        <v>42902</v>
      </c>
      <c r="I380">
        <v>1</v>
      </c>
      <c r="J380" t="s">
        <v>14</v>
      </c>
      <c r="K380">
        <v>12</v>
      </c>
      <c r="L380" s="2">
        <v>78</v>
      </c>
      <c r="M380" s="2" t="s">
        <v>4730</v>
      </c>
      <c r="N380" s="2">
        <f>SUMIFS('query match counts'!$C:$C,'query match counts'!$A:$A,$F380,'query match counts'!$B:$B,$G380)</f>
        <v>237</v>
      </c>
      <c r="O380" s="2">
        <f>SUMIFS('query match counts'!$D:$D,'query match counts'!$A:$A,$F380,'query match counts'!$B:$B,$G380)</f>
        <v>1</v>
      </c>
    </row>
    <row r="381" spans="1:15" x14ac:dyDescent="0.25">
      <c r="A381" t="s">
        <v>1085</v>
      </c>
      <c r="B381" t="s">
        <v>1086</v>
      </c>
      <c r="C381" t="s">
        <v>1087</v>
      </c>
      <c r="D381">
        <v>1</v>
      </c>
      <c r="E381" t="s">
        <v>1085</v>
      </c>
      <c r="F381" t="s">
        <v>955</v>
      </c>
      <c r="G381" t="s">
        <v>956</v>
      </c>
      <c r="H381">
        <v>2010</v>
      </c>
      <c r="I381">
        <v>7</v>
      </c>
      <c r="J381" t="s">
        <v>14</v>
      </c>
      <c r="K381">
        <v>3</v>
      </c>
      <c r="L381" s="2">
        <v>78</v>
      </c>
      <c r="M381" s="2" t="s">
        <v>4730</v>
      </c>
      <c r="N381" s="2">
        <f>SUMIFS('query match counts'!$C:$C,'query match counts'!$A:$A,$F381,'query match counts'!$B:$B,$G381)</f>
        <v>237</v>
      </c>
      <c r="O381" s="2">
        <f>SUMIFS('query match counts'!$D:$D,'query match counts'!$A:$A,$F381,'query match counts'!$B:$B,$G381)</f>
        <v>1</v>
      </c>
    </row>
    <row r="382" spans="1:15" x14ac:dyDescent="0.25">
      <c r="A382" t="s">
        <v>1088</v>
      </c>
      <c r="B382" t="s">
        <v>1089</v>
      </c>
      <c r="C382" t="s">
        <v>1090</v>
      </c>
      <c r="D382">
        <v>1</v>
      </c>
      <c r="E382" t="s">
        <v>1088</v>
      </c>
      <c r="F382" t="s">
        <v>955</v>
      </c>
      <c r="G382" t="s">
        <v>956</v>
      </c>
      <c r="H382" s="1">
        <v>43252</v>
      </c>
      <c r="I382">
        <v>9</v>
      </c>
      <c r="J382" t="s">
        <v>14</v>
      </c>
      <c r="K382">
        <v>3</v>
      </c>
      <c r="L382" s="2">
        <v>78</v>
      </c>
      <c r="M382" s="2" t="s">
        <v>4730</v>
      </c>
      <c r="N382" s="2">
        <f>SUMIFS('query match counts'!$C:$C,'query match counts'!$A:$A,$F382,'query match counts'!$B:$B,$G382)</f>
        <v>237</v>
      </c>
      <c r="O382" s="2">
        <f>SUMIFS('query match counts'!$D:$D,'query match counts'!$A:$A,$F382,'query match counts'!$B:$B,$G382)</f>
        <v>1</v>
      </c>
    </row>
    <row r="383" spans="1:15" x14ac:dyDescent="0.25">
      <c r="A383" t="s">
        <v>1091</v>
      </c>
      <c r="B383" t="s">
        <v>1092</v>
      </c>
      <c r="C383" t="s">
        <v>1093</v>
      </c>
      <c r="D383">
        <v>1</v>
      </c>
      <c r="E383" t="s">
        <v>1091</v>
      </c>
      <c r="F383" t="s">
        <v>955</v>
      </c>
      <c r="G383" t="s">
        <v>956</v>
      </c>
      <c r="H383" s="1">
        <v>38529</v>
      </c>
      <c r="I383">
        <v>4</v>
      </c>
      <c r="J383" t="s">
        <v>14</v>
      </c>
      <c r="K383">
        <v>6</v>
      </c>
      <c r="L383" s="2">
        <v>78</v>
      </c>
      <c r="M383" s="2" t="s">
        <v>4730</v>
      </c>
      <c r="N383" s="2">
        <f>SUMIFS('query match counts'!$C:$C,'query match counts'!$A:$A,$F383,'query match counts'!$B:$B,$G383)</f>
        <v>237</v>
      </c>
      <c r="O383" s="2">
        <f>SUMIFS('query match counts'!$D:$D,'query match counts'!$A:$A,$F383,'query match counts'!$B:$B,$G383)</f>
        <v>1</v>
      </c>
    </row>
    <row r="384" spans="1:15" x14ac:dyDescent="0.25">
      <c r="A384" t="s">
        <v>1094</v>
      </c>
      <c r="B384" t="s">
        <v>1095</v>
      </c>
      <c r="C384" t="s">
        <v>1096</v>
      </c>
      <c r="D384">
        <v>1</v>
      </c>
      <c r="E384" t="s">
        <v>1094</v>
      </c>
      <c r="F384" t="s">
        <v>955</v>
      </c>
      <c r="G384" t="s">
        <v>956</v>
      </c>
      <c r="H384" s="1">
        <v>43595</v>
      </c>
      <c r="I384">
        <v>8</v>
      </c>
      <c r="J384" t="s">
        <v>14</v>
      </c>
      <c r="K384">
        <v>3</v>
      </c>
      <c r="L384" s="2">
        <v>78</v>
      </c>
      <c r="M384" s="2" t="s">
        <v>4730</v>
      </c>
      <c r="N384" s="2">
        <f>SUMIFS('query match counts'!$C:$C,'query match counts'!$A:$A,$F384,'query match counts'!$B:$B,$G384)</f>
        <v>237</v>
      </c>
      <c r="O384" s="2">
        <f>SUMIFS('query match counts'!$D:$D,'query match counts'!$A:$A,$F384,'query match counts'!$B:$B,$G384)</f>
        <v>1</v>
      </c>
    </row>
    <row r="385" spans="1:15" x14ac:dyDescent="0.25">
      <c r="A385" t="s">
        <v>1097</v>
      </c>
      <c r="B385" t="s">
        <v>1098</v>
      </c>
      <c r="C385" t="s">
        <v>1099</v>
      </c>
      <c r="D385">
        <v>1</v>
      </c>
      <c r="E385" t="s">
        <v>1097</v>
      </c>
      <c r="F385" t="s">
        <v>955</v>
      </c>
      <c r="G385" t="s">
        <v>956</v>
      </c>
      <c r="H385" s="1">
        <v>38718</v>
      </c>
      <c r="I385">
        <v>6</v>
      </c>
      <c r="J385" t="s">
        <v>14</v>
      </c>
      <c r="K385">
        <v>4</v>
      </c>
      <c r="L385" s="2">
        <v>78</v>
      </c>
      <c r="M385" s="2" t="s">
        <v>4730</v>
      </c>
      <c r="N385" s="2">
        <f>SUMIFS('query match counts'!$C:$C,'query match counts'!$A:$A,$F385,'query match counts'!$B:$B,$G385)</f>
        <v>237</v>
      </c>
      <c r="O385" s="2">
        <f>SUMIFS('query match counts'!$D:$D,'query match counts'!$A:$A,$F385,'query match counts'!$B:$B,$G385)</f>
        <v>1</v>
      </c>
    </row>
    <row r="386" spans="1:15" x14ac:dyDescent="0.25">
      <c r="A386" t="s">
        <v>1100</v>
      </c>
      <c r="B386" t="s">
        <v>1101</v>
      </c>
      <c r="C386" t="s">
        <v>1102</v>
      </c>
      <c r="D386">
        <v>1</v>
      </c>
      <c r="E386" t="s">
        <v>1100</v>
      </c>
      <c r="F386" t="s">
        <v>955</v>
      </c>
      <c r="G386" t="s">
        <v>956</v>
      </c>
      <c r="H386" s="1">
        <v>41126</v>
      </c>
      <c r="I386">
        <v>10</v>
      </c>
      <c r="J386" t="s">
        <v>14</v>
      </c>
      <c r="K386">
        <v>11</v>
      </c>
      <c r="L386" s="2">
        <v>78</v>
      </c>
      <c r="M386" s="2" t="s">
        <v>4730</v>
      </c>
      <c r="N386" s="2">
        <f>SUMIFS('query match counts'!$C:$C,'query match counts'!$A:$A,$F386,'query match counts'!$B:$B,$G386)</f>
        <v>237</v>
      </c>
      <c r="O386" s="2">
        <f>SUMIFS('query match counts'!$D:$D,'query match counts'!$A:$A,$F386,'query match counts'!$B:$B,$G386)</f>
        <v>1</v>
      </c>
    </row>
    <row r="387" spans="1:15" x14ac:dyDescent="0.25">
      <c r="A387" t="s">
        <v>1103</v>
      </c>
      <c r="B387" t="s">
        <v>1104</v>
      </c>
      <c r="C387" t="s">
        <v>1105</v>
      </c>
      <c r="D387">
        <v>1</v>
      </c>
      <c r="E387" t="s">
        <v>1103</v>
      </c>
      <c r="F387" t="s">
        <v>955</v>
      </c>
      <c r="G387" t="s">
        <v>956</v>
      </c>
      <c r="H387" s="1">
        <v>42437</v>
      </c>
      <c r="I387">
        <v>9</v>
      </c>
      <c r="J387" t="s">
        <v>14</v>
      </c>
      <c r="K387">
        <v>6</v>
      </c>
      <c r="L387" s="2">
        <v>78</v>
      </c>
      <c r="M387" s="2" t="s">
        <v>4730</v>
      </c>
      <c r="N387" s="2">
        <f>SUMIFS('query match counts'!$C:$C,'query match counts'!$A:$A,$F387,'query match counts'!$B:$B,$G387)</f>
        <v>237</v>
      </c>
      <c r="O387" s="2">
        <f>SUMIFS('query match counts'!$D:$D,'query match counts'!$A:$A,$F387,'query match counts'!$B:$B,$G387)</f>
        <v>1</v>
      </c>
    </row>
    <row r="388" spans="1:15" x14ac:dyDescent="0.25">
      <c r="A388" t="s">
        <v>1106</v>
      </c>
      <c r="B388" t="s">
        <v>1107</v>
      </c>
      <c r="C388" t="s">
        <v>1108</v>
      </c>
      <c r="D388">
        <v>1</v>
      </c>
      <c r="E388" t="s">
        <v>1109</v>
      </c>
      <c r="F388" t="s">
        <v>955</v>
      </c>
      <c r="G388" t="s">
        <v>956</v>
      </c>
      <c r="H388" s="1">
        <v>34919</v>
      </c>
      <c r="I388">
        <v>9</v>
      </c>
      <c r="J388" t="s">
        <v>14</v>
      </c>
      <c r="K388">
        <v>6</v>
      </c>
      <c r="L388" s="2">
        <v>78</v>
      </c>
      <c r="M388" s="2" t="s">
        <v>4730</v>
      </c>
      <c r="N388" s="2">
        <f>SUMIFS('query match counts'!$C:$C,'query match counts'!$A:$A,$F388,'query match counts'!$B:$B,$G388)</f>
        <v>237</v>
      </c>
      <c r="O388" s="2">
        <f>SUMIFS('query match counts'!$D:$D,'query match counts'!$A:$A,$F388,'query match counts'!$B:$B,$G388)</f>
        <v>1</v>
      </c>
    </row>
    <row r="389" spans="1:15" x14ac:dyDescent="0.25">
      <c r="A389" t="s">
        <v>1110</v>
      </c>
      <c r="B389" t="s">
        <v>1111</v>
      </c>
      <c r="C389" t="s">
        <v>1112</v>
      </c>
      <c r="D389">
        <v>1</v>
      </c>
      <c r="E389" t="s">
        <v>1113</v>
      </c>
      <c r="F389" t="s">
        <v>955</v>
      </c>
      <c r="G389" t="s">
        <v>956</v>
      </c>
      <c r="H389" s="1">
        <v>39964</v>
      </c>
      <c r="I389">
        <v>6</v>
      </c>
      <c r="J389" t="s">
        <v>14</v>
      </c>
      <c r="K389">
        <v>0</v>
      </c>
      <c r="L389" s="2">
        <v>78</v>
      </c>
      <c r="M389" s="2" t="s">
        <v>4730</v>
      </c>
      <c r="N389" s="2">
        <f>SUMIFS('query match counts'!$C:$C,'query match counts'!$A:$A,$F389,'query match counts'!$B:$B,$G389)</f>
        <v>237</v>
      </c>
      <c r="O389" s="2">
        <f>SUMIFS('query match counts'!$D:$D,'query match counts'!$A:$A,$F389,'query match counts'!$B:$B,$G389)</f>
        <v>1</v>
      </c>
    </row>
    <row r="390" spans="1:15" x14ac:dyDescent="0.25">
      <c r="A390" t="s">
        <v>956</v>
      </c>
      <c r="B390" t="s">
        <v>1114</v>
      </c>
      <c r="C390" t="s">
        <v>1115</v>
      </c>
      <c r="D390">
        <v>1</v>
      </c>
      <c r="E390" t="s">
        <v>1116</v>
      </c>
      <c r="F390" t="s">
        <v>955</v>
      </c>
      <c r="G390" t="s">
        <v>956</v>
      </c>
      <c r="H390" s="1">
        <v>42665</v>
      </c>
      <c r="I390">
        <v>1</v>
      </c>
      <c r="J390" t="s">
        <v>14</v>
      </c>
      <c r="K390">
        <v>0</v>
      </c>
      <c r="L390" s="2">
        <v>78</v>
      </c>
      <c r="M390" s="2" t="s">
        <v>4730</v>
      </c>
      <c r="N390" s="2">
        <f>SUMIFS('query match counts'!$C:$C,'query match counts'!$A:$A,$F390,'query match counts'!$B:$B,$G390)</f>
        <v>237</v>
      </c>
      <c r="O390" s="2">
        <f>SUMIFS('query match counts'!$D:$D,'query match counts'!$A:$A,$F390,'query match counts'!$B:$B,$G390)</f>
        <v>1</v>
      </c>
    </row>
    <row r="391" spans="1:15" x14ac:dyDescent="0.25">
      <c r="A391" t="s">
        <v>1117</v>
      </c>
      <c r="B391" t="s">
        <v>1118</v>
      </c>
      <c r="C391" t="s">
        <v>1119</v>
      </c>
      <c r="D391">
        <v>1</v>
      </c>
      <c r="E391" t="s">
        <v>955</v>
      </c>
      <c r="F391" t="s">
        <v>955</v>
      </c>
      <c r="G391" t="s">
        <v>956</v>
      </c>
      <c r="H391" s="1">
        <v>43609</v>
      </c>
      <c r="I391">
        <v>2</v>
      </c>
      <c r="J391" t="s">
        <v>14</v>
      </c>
      <c r="K391">
        <v>0</v>
      </c>
      <c r="L391" s="2">
        <v>78</v>
      </c>
      <c r="M391" s="2" t="s">
        <v>4730</v>
      </c>
      <c r="N391" s="2">
        <f>SUMIFS('query match counts'!$C:$C,'query match counts'!$A:$A,$F391,'query match counts'!$B:$B,$G391)</f>
        <v>237</v>
      </c>
      <c r="O391" s="2">
        <f>SUMIFS('query match counts'!$D:$D,'query match counts'!$A:$A,$F391,'query match counts'!$B:$B,$G391)</f>
        <v>1</v>
      </c>
    </row>
    <row r="392" spans="1:15" x14ac:dyDescent="0.25">
      <c r="A392" t="s">
        <v>1120</v>
      </c>
      <c r="B392" t="s">
        <v>1121</v>
      </c>
      <c r="C392" t="s">
        <v>1122</v>
      </c>
      <c r="D392">
        <v>1</v>
      </c>
      <c r="E392" t="s">
        <v>955</v>
      </c>
      <c r="F392" t="s">
        <v>955</v>
      </c>
      <c r="G392" t="s">
        <v>956</v>
      </c>
      <c r="H392" s="1">
        <v>43339</v>
      </c>
      <c r="I392">
        <v>5</v>
      </c>
      <c r="J392" t="s">
        <v>14</v>
      </c>
      <c r="K392">
        <v>0</v>
      </c>
      <c r="L392" s="2">
        <v>78</v>
      </c>
      <c r="M392" s="2" t="s">
        <v>4730</v>
      </c>
      <c r="N392" s="2">
        <f>SUMIFS('query match counts'!$C:$C,'query match counts'!$A:$A,$F392,'query match counts'!$B:$B,$G392)</f>
        <v>237</v>
      </c>
      <c r="O392" s="2">
        <f>SUMIFS('query match counts'!$D:$D,'query match counts'!$A:$A,$F392,'query match counts'!$B:$B,$G392)</f>
        <v>1</v>
      </c>
    </row>
    <row r="393" spans="1:15" x14ac:dyDescent="0.25">
      <c r="A393" t="s">
        <v>1123</v>
      </c>
      <c r="B393" t="s">
        <v>1124</v>
      </c>
      <c r="C393" t="s">
        <v>1125</v>
      </c>
      <c r="D393">
        <v>1</v>
      </c>
      <c r="E393" t="s">
        <v>1123</v>
      </c>
      <c r="F393" t="s">
        <v>955</v>
      </c>
      <c r="G393" t="s">
        <v>956</v>
      </c>
      <c r="H393" s="1">
        <v>42573</v>
      </c>
      <c r="I393">
        <v>13</v>
      </c>
      <c r="J393" t="s">
        <v>14</v>
      </c>
      <c r="K393">
        <v>1</v>
      </c>
      <c r="L393" s="2">
        <v>78</v>
      </c>
      <c r="M393" s="2" t="s">
        <v>4730</v>
      </c>
      <c r="N393" s="2">
        <f>SUMIFS('query match counts'!$C:$C,'query match counts'!$A:$A,$F393,'query match counts'!$B:$B,$G393)</f>
        <v>237</v>
      </c>
      <c r="O393" s="2">
        <f>SUMIFS('query match counts'!$D:$D,'query match counts'!$A:$A,$F393,'query match counts'!$B:$B,$G393)</f>
        <v>1</v>
      </c>
    </row>
    <row r="394" spans="1:15" x14ac:dyDescent="0.25">
      <c r="A394" t="s">
        <v>1126</v>
      </c>
      <c r="B394" t="s">
        <v>1127</v>
      </c>
      <c r="C394" t="s">
        <v>1128</v>
      </c>
      <c r="D394">
        <v>1</v>
      </c>
      <c r="E394" t="s">
        <v>1126</v>
      </c>
      <c r="F394" t="s">
        <v>955</v>
      </c>
      <c r="G394" t="s">
        <v>956</v>
      </c>
      <c r="H394" s="1">
        <v>42859</v>
      </c>
      <c r="I394">
        <v>5</v>
      </c>
      <c r="J394" t="s">
        <v>14</v>
      </c>
      <c r="K394">
        <v>0</v>
      </c>
      <c r="L394" s="2">
        <v>78</v>
      </c>
      <c r="M394" s="2" t="s">
        <v>4730</v>
      </c>
      <c r="N394" s="2">
        <f>SUMIFS('query match counts'!$C:$C,'query match counts'!$A:$A,$F394,'query match counts'!$B:$B,$G394)</f>
        <v>237</v>
      </c>
      <c r="O394" s="2">
        <f>SUMIFS('query match counts'!$D:$D,'query match counts'!$A:$A,$F394,'query match counts'!$B:$B,$G394)</f>
        <v>1</v>
      </c>
    </row>
    <row r="395" spans="1:15" x14ac:dyDescent="0.25">
      <c r="A395" t="s">
        <v>1129</v>
      </c>
      <c r="B395" t="s">
        <v>1130</v>
      </c>
      <c r="C395" t="s">
        <v>1131</v>
      </c>
      <c r="D395">
        <v>1</v>
      </c>
      <c r="E395" t="s">
        <v>1129</v>
      </c>
      <c r="F395" t="s">
        <v>955</v>
      </c>
      <c r="G395" t="s">
        <v>956</v>
      </c>
      <c r="H395" s="1">
        <v>42758</v>
      </c>
      <c r="I395">
        <v>12</v>
      </c>
      <c r="J395" t="s">
        <v>14</v>
      </c>
      <c r="K395">
        <v>1</v>
      </c>
      <c r="L395" s="2">
        <v>78</v>
      </c>
      <c r="M395" s="2" t="s">
        <v>4730</v>
      </c>
      <c r="N395" s="2">
        <f>SUMIFS('query match counts'!$C:$C,'query match counts'!$A:$A,$F395,'query match counts'!$B:$B,$G395)</f>
        <v>237</v>
      </c>
      <c r="O395" s="2">
        <f>SUMIFS('query match counts'!$D:$D,'query match counts'!$A:$A,$F395,'query match counts'!$B:$B,$G395)</f>
        <v>1</v>
      </c>
    </row>
    <row r="396" spans="1:15" x14ac:dyDescent="0.25">
      <c r="A396" t="s">
        <v>1132</v>
      </c>
      <c r="B396" t="s">
        <v>1133</v>
      </c>
      <c r="C396" t="s">
        <v>1134</v>
      </c>
      <c r="D396">
        <v>1</v>
      </c>
      <c r="E396" t="s">
        <v>1132</v>
      </c>
      <c r="F396" t="s">
        <v>955</v>
      </c>
      <c r="G396" t="s">
        <v>956</v>
      </c>
      <c r="H396" s="1">
        <v>37987</v>
      </c>
      <c r="I396">
        <v>10</v>
      </c>
      <c r="J396" t="s">
        <v>14</v>
      </c>
      <c r="K396">
        <v>0</v>
      </c>
      <c r="L396" s="2">
        <v>78</v>
      </c>
      <c r="M396" s="2" t="s">
        <v>4730</v>
      </c>
      <c r="N396" s="2">
        <f>SUMIFS('query match counts'!$C:$C,'query match counts'!$A:$A,$F396,'query match counts'!$B:$B,$G396)</f>
        <v>237</v>
      </c>
      <c r="O396" s="2">
        <f>SUMIFS('query match counts'!$D:$D,'query match counts'!$A:$A,$F396,'query match counts'!$B:$B,$G396)</f>
        <v>1</v>
      </c>
    </row>
    <row r="397" spans="1:15" x14ac:dyDescent="0.25">
      <c r="A397" t="s">
        <v>1135</v>
      </c>
      <c r="B397" t="s">
        <v>1136</v>
      </c>
      <c r="C397" t="s">
        <v>1137</v>
      </c>
      <c r="D397">
        <v>1</v>
      </c>
      <c r="E397" t="s">
        <v>1135</v>
      </c>
      <c r="F397" t="s">
        <v>955</v>
      </c>
      <c r="G397" t="s">
        <v>956</v>
      </c>
      <c r="H397" s="1">
        <v>42467</v>
      </c>
      <c r="I397">
        <v>10</v>
      </c>
      <c r="J397" t="s">
        <v>14</v>
      </c>
      <c r="K397">
        <v>0</v>
      </c>
      <c r="L397" s="2">
        <v>78</v>
      </c>
      <c r="M397" s="2" t="s">
        <v>4730</v>
      </c>
      <c r="N397" s="2">
        <f>SUMIFS('query match counts'!$C:$C,'query match counts'!$A:$A,$F397,'query match counts'!$B:$B,$G397)</f>
        <v>237</v>
      </c>
      <c r="O397" s="2">
        <f>SUMIFS('query match counts'!$D:$D,'query match counts'!$A:$A,$F397,'query match counts'!$B:$B,$G397)</f>
        <v>1</v>
      </c>
    </row>
    <row r="398" spans="1:15" x14ac:dyDescent="0.25">
      <c r="A398" t="s">
        <v>1138</v>
      </c>
      <c r="B398" t="s">
        <v>1139</v>
      </c>
      <c r="C398" t="s">
        <v>1140</v>
      </c>
      <c r="D398">
        <v>1</v>
      </c>
      <c r="E398" t="s">
        <v>1138</v>
      </c>
      <c r="F398" t="s">
        <v>955</v>
      </c>
      <c r="G398" t="s">
        <v>956</v>
      </c>
      <c r="H398" s="1">
        <v>43165</v>
      </c>
      <c r="I398">
        <v>5</v>
      </c>
      <c r="J398" t="s">
        <v>14</v>
      </c>
      <c r="K398">
        <v>1</v>
      </c>
      <c r="L398" s="2">
        <v>78</v>
      </c>
      <c r="M398" s="2" t="s">
        <v>4730</v>
      </c>
      <c r="N398" s="2">
        <f>SUMIFS('query match counts'!$C:$C,'query match counts'!$A:$A,$F398,'query match counts'!$B:$B,$G398)</f>
        <v>237</v>
      </c>
      <c r="O398" s="2">
        <f>SUMIFS('query match counts'!$D:$D,'query match counts'!$A:$A,$F398,'query match counts'!$B:$B,$G398)</f>
        <v>1</v>
      </c>
    </row>
    <row r="399" spans="1:15" x14ac:dyDescent="0.25">
      <c r="A399" t="s">
        <v>1141</v>
      </c>
      <c r="B399" t="s">
        <v>1142</v>
      </c>
      <c r="C399" t="s">
        <v>1143</v>
      </c>
      <c r="D399">
        <v>1</v>
      </c>
      <c r="E399" t="s">
        <v>1141</v>
      </c>
      <c r="F399" t="s">
        <v>955</v>
      </c>
      <c r="G399" t="s">
        <v>956</v>
      </c>
      <c r="H399" s="1">
        <v>39994</v>
      </c>
      <c r="I399">
        <v>12</v>
      </c>
      <c r="J399" t="s">
        <v>14</v>
      </c>
      <c r="K399">
        <v>0</v>
      </c>
      <c r="L399" s="2">
        <v>78</v>
      </c>
      <c r="M399" s="2" t="s">
        <v>4730</v>
      </c>
      <c r="N399" s="2">
        <f>SUMIFS('query match counts'!$C:$C,'query match counts'!$A:$A,$F399,'query match counts'!$B:$B,$G399)</f>
        <v>237</v>
      </c>
      <c r="O399" s="2">
        <f>SUMIFS('query match counts'!$D:$D,'query match counts'!$A:$A,$F399,'query match counts'!$B:$B,$G399)</f>
        <v>1</v>
      </c>
    </row>
    <row r="400" spans="1:15" x14ac:dyDescent="0.25">
      <c r="A400" t="s">
        <v>1144</v>
      </c>
      <c r="B400" t="s">
        <v>1145</v>
      </c>
      <c r="C400" t="s">
        <v>1146</v>
      </c>
      <c r="D400">
        <v>1</v>
      </c>
      <c r="E400" t="s">
        <v>1147</v>
      </c>
      <c r="F400" t="s">
        <v>955</v>
      </c>
      <c r="G400" t="s">
        <v>956</v>
      </c>
      <c r="H400" s="1">
        <v>43140</v>
      </c>
      <c r="I400">
        <v>9</v>
      </c>
      <c r="J400" t="s">
        <v>14</v>
      </c>
      <c r="K400">
        <v>1</v>
      </c>
      <c r="L400" s="2">
        <v>78</v>
      </c>
      <c r="M400" s="2" t="s">
        <v>4730</v>
      </c>
      <c r="N400" s="2">
        <f>SUMIFS('query match counts'!$C:$C,'query match counts'!$A:$A,$F400,'query match counts'!$B:$B,$G400)</f>
        <v>237</v>
      </c>
      <c r="O400" s="2">
        <f>SUMIFS('query match counts'!$D:$D,'query match counts'!$A:$A,$F400,'query match counts'!$B:$B,$G400)</f>
        <v>1</v>
      </c>
    </row>
    <row r="401" spans="1:15" x14ac:dyDescent="0.25">
      <c r="A401" t="s">
        <v>1148</v>
      </c>
      <c r="B401" t="s">
        <v>1149</v>
      </c>
      <c r="C401" t="s">
        <v>1150</v>
      </c>
      <c r="D401">
        <v>1</v>
      </c>
      <c r="E401" t="s">
        <v>1148</v>
      </c>
      <c r="F401" t="s">
        <v>955</v>
      </c>
      <c r="G401" t="s">
        <v>956</v>
      </c>
      <c r="H401" s="1">
        <v>41963</v>
      </c>
      <c r="I401">
        <v>4</v>
      </c>
      <c r="J401" t="s">
        <v>14</v>
      </c>
      <c r="K401">
        <v>0</v>
      </c>
      <c r="L401" s="2">
        <v>78</v>
      </c>
      <c r="M401" s="2" t="s">
        <v>4730</v>
      </c>
      <c r="N401" s="2">
        <f>SUMIFS('query match counts'!$C:$C,'query match counts'!$A:$A,$F401,'query match counts'!$B:$B,$G401)</f>
        <v>237</v>
      </c>
      <c r="O401" s="2">
        <f>SUMIFS('query match counts'!$D:$D,'query match counts'!$A:$A,$F401,'query match counts'!$B:$B,$G401)</f>
        <v>1</v>
      </c>
    </row>
    <row r="402" spans="1:15" x14ac:dyDescent="0.25">
      <c r="A402" t="s">
        <v>1151</v>
      </c>
      <c r="B402" t="s">
        <v>1152</v>
      </c>
      <c r="C402" t="s">
        <v>1153</v>
      </c>
      <c r="D402">
        <v>1</v>
      </c>
      <c r="E402" t="s">
        <v>1151</v>
      </c>
      <c r="F402" t="s">
        <v>955</v>
      </c>
      <c r="G402" t="s">
        <v>956</v>
      </c>
      <c r="H402" s="1">
        <v>42212</v>
      </c>
      <c r="I402">
        <v>1</v>
      </c>
      <c r="J402" t="s">
        <v>14</v>
      </c>
      <c r="K402">
        <v>7</v>
      </c>
      <c r="L402" s="2">
        <v>78</v>
      </c>
      <c r="M402" s="2" t="s">
        <v>4730</v>
      </c>
      <c r="N402" s="2">
        <f>SUMIFS('query match counts'!$C:$C,'query match counts'!$A:$A,$F402,'query match counts'!$B:$B,$G402)</f>
        <v>237</v>
      </c>
      <c r="O402" s="2">
        <f>SUMIFS('query match counts'!$D:$D,'query match counts'!$A:$A,$F402,'query match counts'!$B:$B,$G402)</f>
        <v>1</v>
      </c>
    </row>
    <row r="403" spans="1:15" x14ac:dyDescent="0.25">
      <c r="A403" t="s">
        <v>1154</v>
      </c>
      <c r="B403" t="s">
        <v>1155</v>
      </c>
      <c r="C403" t="s">
        <v>1156</v>
      </c>
      <c r="D403">
        <v>1</v>
      </c>
      <c r="E403" t="s">
        <v>1154</v>
      </c>
      <c r="F403" t="s">
        <v>955</v>
      </c>
      <c r="G403" t="s">
        <v>956</v>
      </c>
      <c r="H403" s="1">
        <v>41235</v>
      </c>
      <c r="I403">
        <v>6</v>
      </c>
      <c r="J403" t="s">
        <v>14</v>
      </c>
      <c r="K403">
        <v>1</v>
      </c>
      <c r="L403" s="2">
        <v>78</v>
      </c>
      <c r="M403" s="2" t="s">
        <v>4730</v>
      </c>
      <c r="N403" s="2">
        <f>SUMIFS('query match counts'!$C:$C,'query match counts'!$A:$A,$F403,'query match counts'!$B:$B,$G403)</f>
        <v>237</v>
      </c>
      <c r="O403" s="2">
        <f>SUMIFS('query match counts'!$D:$D,'query match counts'!$A:$A,$F403,'query match counts'!$B:$B,$G403)</f>
        <v>1</v>
      </c>
    </row>
    <row r="404" spans="1:15" x14ac:dyDescent="0.25">
      <c r="A404" t="s">
        <v>1157</v>
      </c>
      <c r="B404" t="s">
        <v>1158</v>
      </c>
      <c r="C404" t="s">
        <v>1159</v>
      </c>
      <c r="D404">
        <v>1</v>
      </c>
      <c r="E404" t="s">
        <v>1160</v>
      </c>
      <c r="F404" t="s">
        <v>955</v>
      </c>
      <c r="G404" t="s">
        <v>956</v>
      </c>
      <c r="H404" s="1">
        <v>41040</v>
      </c>
      <c r="I404">
        <v>10</v>
      </c>
      <c r="J404" t="s">
        <v>14</v>
      </c>
      <c r="K404">
        <v>0</v>
      </c>
      <c r="L404" s="2">
        <v>78</v>
      </c>
      <c r="M404" s="2" t="s">
        <v>4730</v>
      </c>
      <c r="N404" s="2">
        <f>SUMIFS('query match counts'!$C:$C,'query match counts'!$A:$A,$F404,'query match counts'!$B:$B,$G404)</f>
        <v>237</v>
      </c>
      <c r="O404" s="2">
        <f>SUMIFS('query match counts'!$D:$D,'query match counts'!$A:$A,$F404,'query match counts'!$B:$B,$G404)</f>
        <v>1</v>
      </c>
    </row>
    <row r="405" spans="1:15" x14ac:dyDescent="0.25">
      <c r="A405" t="s">
        <v>1161</v>
      </c>
      <c r="B405" t="s">
        <v>1162</v>
      </c>
      <c r="C405" t="s">
        <v>1163</v>
      </c>
      <c r="D405">
        <v>1</v>
      </c>
      <c r="E405" t="s">
        <v>1161</v>
      </c>
      <c r="F405" t="s">
        <v>955</v>
      </c>
      <c r="G405" t="s">
        <v>956</v>
      </c>
      <c r="H405" s="1">
        <v>42293</v>
      </c>
      <c r="I405">
        <v>11</v>
      </c>
      <c r="J405" t="s">
        <v>14</v>
      </c>
      <c r="K405">
        <v>3</v>
      </c>
      <c r="L405" s="2">
        <v>78</v>
      </c>
      <c r="M405" s="2" t="s">
        <v>4730</v>
      </c>
      <c r="N405" s="2">
        <f>SUMIFS('query match counts'!$C:$C,'query match counts'!$A:$A,$F405,'query match counts'!$B:$B,$G405)</f>
        <v>237</v>
      </c>
      <c r="O405" s="2">
        <f>SUMIFS('query match counts'!$D:$D,'query match counts'!$A:$A,$F405,'query match counts'!$B:$B,$G405)</f>
        <v>1</v>
      </c>
    </row>
    <row r="406" spans="1:15" x14ac:dyDescent="0.25">
      <c r="A406" t="s">
        <v>1164</v>
      </c>
      <c r="B406" t="s">
        <v>1165</v>
      </c>
      <c r="C406" t="s">
        <v>1166</v>
      </c>
      <c r="D406">
        <v>1</v>
      </c>
      <c r="E406" t="s">
        <v>1167</v>
      </c>
      <c r="F406" t="s">
        <v>955</v>
      </c>
      <c r="G406" t="s">
        <v>956</v>
      </c>
      <c r="H406" s="1">
        <v>42732</v>
      </c>
      <c r="I406">
        <v>10</v>
      </c>
      <c r="J406" t="s">
        <v>14</v>
      </c>
      <c r="K406">
        <v>0</v>
      </c>
      <c r="L406" s="2">
        <v>78</v>
      </c>
      <c r="M406" s="2" t="s">
        <v>4730</v>
      </c>
      <c r="N406" s="2">
        <f>SUMIFS('query match counts'!$C:$C,'query match counts'!$A:$A,$F406,'query match counts'!$B:$B,$G406)</f>
        <v>237</v>
      </c>
      <c r="O406" s="2">
        <f>SUMIFS('query match counts'!$D:$D,'query match counts'!$A:$A,$F406,'query match counts'!$B:$B,$G406)</f>
        <v>1</v>
      </c>
    </row>
    <row r="407" spans="1:15" x14ac:dyDescent="0.25">
      <c r="A407" t="s">
        <v>1168</v>
      </c>
      <c r="B407" t="s">
        <v>1169</v>
      </c>
      <c r="C407" t="s">
        <v>1170</v>
      </c>
      <c r="D407">
        <v>1</v>
      </c>
      <c r="E407" t="s">
        <v>1171</v>
      </c>
      <c r="F407" t="s">
        <v>955</v>
      </c>
      <c r="G407" t="s">
        <v>956</v>
      </c>
      <c r="H407" s="1">
        <v>35986</v>
      </c>
      <c r="I407">
        <v>3</v>
      </c>
      <c r="J407" t="s">
        <v>14</v>
      </c>
      <c r="K407">
        <v>0</v>
      </c>
      <c r="L407" s="2">
        <v>78</v>
      </c>
      <c r="M407" s="2" t="s">
        <v>4730</v>
      </c>
      <c r="N407" s="2">
        <f>SUMIFS('query match counts'!$C:$C,'query match counts'!$A:$A,$F407,'query match counts'!$B:$B,$G407)</f>
        <v>237</v>
      </c>
      <c r="O407" s="2">
        <f>SUMIFS('query match counts'!$D:$D,'query match counts'!$A:$A,$F407,'query match counts'!$B:$B,$G407)</f>
        <v>1</v>
      </c>
    </row>
    <row r="408" spans="1:15" x14ac:dyDescent="0.25">
      <c r="A408" t="s">
        <v>1172</v>
      </c>
      <c r="B408" t="s">
        <v>1173</v>
      </c>
      <c r="C408" t="s">
        <v>1174</v>
      </c>
      <c r="D408">
        <v>1</v>
      </c>
      <c r="E408" t="s">
        <v>1172</v>
      </c>
      <c r="F408" t="s">
        <v>955</v>
      </c>
      <c r="G408" t="s">
        <v>956</v>
      </c>
      <c r="H408" s="1">
        <v>42203</v>
      </c>
      <c r="I408">
        <v>11</v>
      </c>
      <c r="J408" t="s">
        <v>14</v>
      </c>
      <c r="K408">
        <v>0</v>
      </c>
      <c r="L408" s="2">
        <v>78</v>
      </c>
      <c r="M408" s="2" t="s">
        <v>4730</v>
      </c>
      <c r="N408" s="2">
        <f>SUMIFS('query match counts'!$C:$C,'query match counts'!$A:$A,$F408,'query match counts'!$B:$B,$G408)</f>
        <v>237</v>
      </c>
      <c r="O408" s="2">
        <f>SUMIFS('query match counts'!$D:$D,'query match counts'!$A:$A,$F408,'query match counts'!$B:$B,$G408)</f>
        <v>1</v>
      </c>
    </row>
    <row r="409" spans="1:15" x14ac:dyDescent="0.25">
      <c r="A409" t="s">
        <v>1175</v>
      </c>
      <c r="B409" t="s">
        <v>1176</v>
      </c>
      <c r="C409" t="s">
        <v>1177</v>
      </c>
      <c r="D409">
        <v>1</v>
      </c>
      <c r="E409" t="s">
        <v>1175</v>
      </c>
      <c r="F409" t="s">
        <v>955</v>
      </c>
      <c r="G409" t="s">
        <v>956</v>
      </c>
      <c r="H409" s="1">
        <v>42819</v>
      </c>
      <c r="I409">
        <v>9</v>
      </c>
      <c r="J409" t="s">
        <v>14</v>
      </c>
      <c r="K409">
        <v>0</v>
      </c>
      <c r="L409" s="2">
        <v>78</v>
      </c>
      <c r="M409" s="2" t="s">
        <v>4730</v>
      </c>
      <c r="N409" s="2">
        <f>SUMIFS('query match counts'!$C:$C,'query match counts'!$A:$A,$F409,'query match counts'!$B:$B,$G409)</f>
        <v>237</v>
      </c>
      <c r="O409" s="2">
        <f>SUMIFS('query match counts'!$D:$D,'query match counts'!$A:$A,$F409,'query match counts'!$B:$B,$G409)</f>
        <v>1</v>
      </c>
    </row>
    <row r="410" spans="1:15" x14ac:dyDescent="0.25">
      <c r="A410" t="s">
        <v>1168</v>
      </c>
      <c r="B410" t="s">
        <v>1169</v>
      </c>
      <c r="C410" t="s">
        <v>1178</v>
      </c>
      <c r="D410">
        <v>1</v>
      </c>
      <c r="E410" t="s">
        <v>1179</v>
      </c>
      <c r="F410" t="s">
        <v>955</v>
      </c>
      <c r="G410" t="s">
        <v>956</v>
      </c>
      <c r="H410" s="1">
        <v>41693</v>
      </c>
      <c r="I410">
        <v>7</v>
      </c>
      <c r="J410" t="s">
        <v>14</v>
      </c>
      <c r="K410">
        <v>0</v>
      </c>
      <c r="L410" s="2">
        <v>78</v>
      </c>
      <c r="M410" s="2" t="s">
        <v>4730</v>
      </c>
      <c r="N410" s="2">
        <f>SUMIFS('query match counts'!$C:$C,'query match counts'!$A:$A,$F410,'query match counts'!$B:$B,$G410)</f>
        <v>237</v>
      </c>
      <c r="O410" s="2">
        <f>SUMIFS('query match counts'!$D:$D,'query match counts'!$A:$A,$F410,'query match counts'!$B:$B,$G410)</f>
        <v>1</v>
      </c>
    </row>
    <row r="411" spans="1:15" x14ac:dyDescent="0.25">
      <c r="A411" t="s">
        <v>1180</v>
      </c>
      <c r="B411" t="s">
        <v>1181</v>
      </c>
      <c r="C411" t="s">
        <v>1182</v>
      </c>
      <c r="D411">
        <v>1</v>
      </c>
      <c r="E411" t="s">
        <v>1180</v>
      </c>
      <c r="F411" t="s">
        <v>955</v>
      </c>
      <c r="G411" t="s">
        <v>956</v>
      </c>
      <c r="H411" s="1">
        <v>43216</v>
      </c>
      <c r="I411">
        <v>6</v>
      </c>
      <c r="J411" t="s">
        <v>14</v>
      </c>
      <c r="K411">
        <v>2</v>
      </c>
      <c r="L411" s="2">
        <v>78</v>
      </c>
      <c r="M411" s="2" t="s">
        <v>4730</v>
      </c>
      <c r="N411" s="2">
        <f>SUMIFS('query match counts'!$C:$C,'query match counts'!$A:$A,$F411,'query match counts'!$B:$B,$G411)</f>
        <v>237</v>
      </c>
      <c r="O411" s="2">
        <f>SUMIFS('query match counts'!$D:$D,'query match counts'!$A:$A,$F411,'query match counts'!$B:$B,$G411)</f>
        <v>1</v>
      </c>
    </row>
    <row r="412" spans="1:15" x14ac:dyDescent="0.25">
      <c r="A412" t="s">
        <v>1183</v>
      </c>
      <c r="B412" t="s">
        <v>1184</v>
      </c>
      <c r="C412" t="s">
        <v>1185</v>
      </c>
      <c r="D412">
        <v>1</v>
      </c>
      <c r="E412" t="s">
        <v>1183</v>
      </c>
      <c r="F412" t="s">
        <v>955</v>
      </c>
      <c r="G412" t="s">
        <v>956</v>
      </c>
      <c r="H412" s="1">
        <v>43307</v>
      </c>
      <c r="I412">
        <v>96</v>
      </c>
      <c r="J412" t="s">
        <v>14</v>
      </c>
      <c r="K412">
        <v>0</v>
      </c>
      <c r="L412" s="2">
        <v>78</v>
      </c>
      <c r="M412" s="2" t="s">
        <v>4730</v>
      </c>
      <c r="N412" s="2">
        <f>SUMIFS('query match counts'!$C:$C,'query match counts'!$A:$A,$F412,'query match counts'!$B:$B,$G412)</f>
        <v>237</v>
      </c>
      <c r="O412" s="2">
        <f>SUMIFS('query match counts'!$D:$D,'query match counts'!$A:$A,$F412,'query match counts'!$B:$B,$G412)</f>
        <v>1</v>
      </c>
    </row>
    <row r="413" spans="1:15" x14ac:dyDescent="0.25">
      <c r="A413" t="s">
        <v>1186</v>
      </c>
      <c r="B413" t="s">
        <v>1187</v>
      </c>
      <c r="C413" t="s">
        <v>1188</v>
      </c>
      <c r="D413">
        <v>1</v>
      </c>
      <c r="E413" t="s">
        <v>1186</v>
      </c>
      <c r="F413" t="s">
        <v>955</v>
      </c>
      <c r="G413" t="s">
        <v>956</v>
      </c>
      <c r="H413" s="1">
        <v>40969</v>
      </c>
      <c r="I413">
        <v>10</v>
      </c>
      <c r="J413" t="s">
        <v>14</v>
      </c>
      <c r="K413">
        <v>0</v>
      </c>
      <c r="L413" s="2">
        <v>78</v>
      </c>
      <c r="M413" s="2" t="s">
        <v>4730</v>
      </c>
      <c r="N413" s="2">
        <f>SUMIFS('query match counts'!$C:$C,'query match counts'!$A:$A,$F413,'query match counts'!$B:$B,$G413)</f>
        <v>237</v>
      </c>
      <c r="O413" s="2">
        <f>SUMIFS('query match counts'!$D:$D,'query match counts'!$A:$A,$F413,'query match counts'!$B:$B,$G413)</f>
        <v>1</v>
      </c>
    </row>
    <row r="414" spans="1:15" x14ac:dyDescent="0.25">
      <c r="A414" t="s">
        <v>1189</v>
      </c>
      <c r="B414" t="s">
        <v>1190</v>
      </c>
      <c r="C414" t="s">
        <v>1191</v>
      </c>
      <c r="D414">
        <v>1</v>
      </c>
      <c r="E414" t="s">
        <v>1189</v>
      </c>
      <c r="F414" t="s">
        <v>955</v>
      </c>
      <c r="G414" t="s">
        <v>956</v>
      </c>
      <c r="H414" s="1">
        <v>42657</v>
      </c>
      <c r="I414">
        <v>2</v>
      </c>
      <c r="J414" t="s">
        <v>14</v>
      </c>
      <c r="K414">
        <v>1</v>
      </c>
      <c r="L414" s="2">
        <v>78</v>
      </c>
      <c r="M414" s="2" t="s">
        <v>4730</v>
      </c>
      <c r="N414" s="2">
        <f>SUMIFS('query match counts'!$C:$C,'query match counts'!$A:$A,$F414,'query match counts'!$B:$B,$G414)</f>
        <v>237</v>
      </c>
      <c r="O414" s="2">
        <f>SUMIFS('query match counts'!$D:$D,'query match counts'!$A:$A,$F414,'query match counts'!$B:$B,$G414)</f>
        <v>1</v>
      </c>
    </row>
    <row r="415" spans="1:15" x14ac:dyDescent="0.25">
      <c r="A415" t="s">
        <v>1192</v>
      </c>
      <c r="B415" t="s">
        <v>1193</v>
      </c>
      <c r="C415" t="s">
        <v>1194</v>
      </c>
      <c r="D415">
        <v>1</v>
      </c>
      <c r="E415" t="s">
        <v>1192</v>
      </c>
      <c r="F415" t="s">
        <v>955</v>
      </c>
      <c r="G415" t="s">
        <v>956</v>
      </c>
      <c r="H415" s="1">
        <v>43056</v>
      </c>
      <c r="I415">
        <v>1</v>
      </c>
      <c r="J415" t="s">
        <v>14</v>
      </c>
      <c r="K415">
        <v>0</v>
      </c>
      <c r="L415" s="2">
        <v>78</v>
      </c>
      <c r="M415" s="2" t="s">
        <v>4730</v>
      </c>
      <c r="N415" s="2">
        <f>SUMIFS('query match counts'!$C:$C,'query match counts'!$A:$A,$F415,'query match counts'!$B:$B,$G415)</f>
        <v>237</v>
      </c>
      <c r="O415" s="2">
        <f>SUMIFS('query match counts'!$D:$D,'query match counts'!$A:$A,$F415,'query match counts'!$B:$B,$G415)</f>
        <v>1</v>
      </c>
    </row>
    <row r="416" spans="1:15" x14ac:dyDescent="0.25">
      <c r="A416" t="s">
        <v>1195</v>
      </c>
      <c r="B416" t="s">
        <v>1196</v>
      </c>
      <c r="C416" t="s">
        <v>1197</v>
      </c>
      <c r="D416">
        <v>1</v>
      </c>
      <c r="E416" t="s">
        <v>1198</v>
      </c>
      <c r="F416" t="s">
        <v>955</v>
      </c>
      <c r="G416" t="s">
        <v>956</v>
      </c>
      <c r="H416" s="1">
        <v>42257</v>
      </c>
      <c r="I416">
        <v>1</v>
      </c>
      <c r="J416" t="s">
        <v>14</v>
      </c>
      <c r="K416">
        <v>0</v>
      </c>
      <c r="L416" s="2">
        <v>78</v>
      </c>
      <c r="M416" s="2" t="s">
        <v>4730</v>
      </c>
      <c r="N416" s="2">
        <f>SUMIFS('query match counts'!$C:$C,'query match counts'!$A:$A,$F416,'query match counts'!$B:$B,$G416)</f>
        <v>237</v>
      </c>
      <c r="O416" s="2">
        <f>SUMIFS('query match counts'!$D:$D,'query match counts'!$A:$A,$F416,'query match counts'!$B:$B,$G416)</f>
        <v>1</v>
      </c>
    </row>
    <row r="417" spans="1:15" x14ac:dyDescent="0.25">
      <c r="A417" t="s">
        <v>1199</v>
      </c>
      <c r="B417" t="s">
        <v>1200</v>
      </c>
      <c r="C417" t="s">
        <v>1201</v>
      </c>
      <c r="D417">
        <v>1</v>
      </c>
      <c r="E417" t="s">
        <v>1199</v>
      </c>
      <c r="F417" t="s">
        <v>955</v>
      </c>
      <c r="G417" t="s">
        <v>956</v>
      </c>
      <c r="H417" s="1">
        <v>41906</v>
      </c>
      <c r="I417">
        <v>5</v>
      </c>
      <c r="J417" t="s">
        <v>14</v>
      </c>
      <c r="K417">
        <v>0</v>
      </c>
      <c r="L417" s="2">
        <v>78</v>
      </c>
      <c r="M417" s="2" t="s">
        <v>4730</v>
      </c>
      <c r="N417" s="2">
        <f>SUMIFS('query match counts'!$C:$C,'query match counts'!$A:$A,$F417,'query match counts'!$B:$B,$G417)</f>
        <v>237</v>
      </c>
      <c r="O417" s="2">
        <f>SUMIFS('query match counts'!$D:$D,'query match counts'!$A:$A,$F417,'query match counts'!$B:$B,$G417)</f>
        <v>1</v>
      </c>
    </row>
    <row r="418" spans="1:15" x14ac:dyDescent="0.25">
      <c r="A418" t="s">
        <v>1202</v>
      </c>
      <c r="B418" t="s">
        <v>1203</v>
      </c>
      <c r="C418" t="s">
        <v>1204</v>
      </c>
      <c r="D418">
        <v>1</v>
      </c>
      <c r="E418" t="s">
        <v>1202</v>
      </c>
      <c r="F418" t="s">
        <v>955</v>
      </c>
      <c r="G418" t="s">
        <v>956</v>
      </c>
      <c r="H418" s="1">
        <v>42722</v>
      </c>
      <c r="I418">
        <v>2</v>
      </c>
      <c r="J418" t="s">
        <v>14</v>
      </c>
      <c r="K418">
        <v>0</v>
      </c>
      <c r="L418" s="2">
        <v>78</v>
      </c>
      <c r="M418" s="2" t="s">
        <v>4730</v>
      </c>
      <c r="N418" s="2">
        <f>SUMIFS('query match counts'!$C:$C,'query match counts'!$A:$A,$F418,'query match counts'!$B:$B,$G418)</f>
        <v>237</v>
      </c>
      <c r="O418" s="2">
        <f>SUMIFS('query match counts'!$D:$D,'query match counts'!$A:$A,$F418,'query match counts'!$B:$B,$G418)</f>
        <v>1</v>
      </c>
    </row>
    <row r="419" spans="1:15" x14ac:dyDescent="0.25">
      <c r="A419" t="s">
        <v>1205</v>
      </c>
      <c r="B419" t="s">
        <v>1206</v>
      </c>
      <c r="C419" t="s">
        <v>1207</v>
      </c>
      <c r="D419">
        <v>1</v>
      </c>
      <c r="E419" t="s">
        <v>1205</v>
      </c>
      <c r="F419" t="s">
        <v>955</v>
      </c>
      <c r="G419" t="s">
        <v>956</v>
      </c>
      <c r="H419" s="1">
        <v>43217</v>
      </c>
      <c r="I419">
        <v>3</v>
      </c>
      <c r="J419" t="s">
        <v>14</v>
      </c>
      <c r="K419">
        <v>0</v>
      </c>
      <c r="L419" s="2">
        <v>78</v>
      </c>
      <c r="M419" s="2" t="s">
        <v>4730</v>
      </c>
      <c r="N419" s="2">
        <f>SUMIFS('query match counts'!$C:$C,'query match counts'!$A:$A,$F419,'query match counts'!$B:$B,$G419)</f>
        <v>237</v>
      </c>
      <c r="O419" s="2">
        <f>SUMIFS('query match counts'!$D:$D,'query match counts'!$A:$A,$F419,'query match counts'!$B:$B,$G419)</f>
        <v>1</v>
      </c>
    </row>
    <row r="420" spans="1:15" x14ac:dyDescent="0.25">
      <c r="A420" t="s">
        <v>1208</v>
      </c>
      <c r="B420" t="s">
        <v>1209</v>
      </c>
      <c r="C420" t="s">
        <v>1210</v>
      </c>
      <c r="D420">
        <v>1</v>
      </c>
      <c r="E420" t="s">
        <v>1208</v>
      </c>
      <c r="F420" t="s">
        <v>955</v>
      </c>
      <c r="G420" t="s">
        <v>956</v>
      </c>
      <c r="H420" s="1">
        <v>41961</v>
      </c>
      <c r="I420">
        <v>10</v>
      </c>
      <c r="J420" t="s">
        <v>14</v>
      </c>
      <c r="K420">
        <v>0</v>
      </c>
      <c r="L420" s="2">
        <v>78</v>
      </c>
      <c r="M420" s="2" t="s">
        <v>4730</v>
      </c>
      <c r="N420" s="2">
        <f>SUMIFS('query match counts'!$C:$C,'query match counts'!$A:$A,$F420,'query match counts'!$B:$B,$G420)</f>
        <v>237</v>
      </c>
      <c r="O420" s="2">
        <f>SUMIFS('query match counts'!$D:$D,'query match counts'!$A:$A,$F420,'query match counts'!$B:$B,$G420)</f>
        <v>1</v>
      </c>
    </row>
    <row r="421" spans="1:15" x14ac:dyDescent="0.25">
      <c r="A421" t="s">
        <v>1211</v>
      </c>
      <c r="B421" t="s">
        <v>1212</v>
      </c>
      <c r="C421" t="s">
        <v>1213</v>
      </c>
      <c r="D421">
        <v>1</v>
      </c>
      <c r="E421" t="s">
        <v>1211</v>
      </c>
      <c r="F421" t="s">
        <v>955</v>
      </c>
      <c r="G421" t="s">
        <v>956</v>
      </c>
      <c r="H421" s="1">
        <v>42759</v>
      </c>
      <c r="I421">
        <v>10</v>
      </c>
      <c r="J421" t="s">
        <v>14</v>
      </c>
      <c r="K421">
        <v>1</v>
      </c>
      <c r="L421" s="2">
        <v>78</v>
      </c>
      <c r="M421" s="2" t="s">
        <v>4730</v>
      </c>
      <c r="N421" s="2">
        <f>SUMIFS('query match counts'!$C:$C,'query match counts'!$A:$A,$F421,'query match counts'!$B:$B,$G421)</f>
        <v>237</v>
      </c>
      <c r="O421" s="2">
        <f>SUMIFS('query match counts'!$D:$D,'query match counts'!$A:$A,$F421,'query match counts'!$B:$B,$G421)</f>
        <v>1</v>
      </c>
    </row>
    <row r="422" spans="1:15" x14ac:dyDescent="0.25">
      <c r="A422" t="s">
        <v>1214</v>
      </c>
      <c r="B422" t="s">
        <v>1215</v>
      </c>
      <c r="C422" t="s">
        <v>1216</v>
      </c>
      <c r="D422">
        <v>1</v>
      </c>
      <c r="E422" t="s">
        <v>1214</v>
      </c>
      <c r="F422" t="s">
        <v>955</v>
      </c>
      <c r="G422" t="s">
        <v>956</v>
      </c>
      <c r="H422">
        <v>2012</v>
      </c>
      <c r="I422">
        <v>9</v>
      </c>
      <c r="J422" t="s">
        <v>14</v>
      </c>
      <c r="K422">
        <v>0</v>
      </c>
      <c r="L422" s="2">
        <v>78</v>
      </c>
      <c r="M422" s="2" t="s">
        <v>4730</v>
      </c>
      <c r="N422" s="2">
        <f>SUMIFS('query match counts'!$C:$C,'query match counts'!$A:$A,$F422,'query match counts'!$B:$B,$G422)</f>
        <v>237</v>
      </c>
      <c r="O422" s="2">
        <f>SUMIFS('query match counts'!$D:$D,'query match counts'!$A:$A,$F422,'query match counts'!$B:$B,$G422)</f>
        <v>1</v>
      </c>
    </row>
    <row r="423" spans="1:15" x14ac:dyDescent="0.25">
      <c r="A423" t="s">
        <v>1217</v>
      </c>
      <c r="B423" t="s">
        <v>1218</v>
      </c>
      <c r="C423" t="s">
        <v>1219</v>
      </c>
      <c r="D423">
        <v>1</v>
      </c>
      <c r="E423" t="s">
        <v>1217</v>
      </c>
      <c r="F423" t="s">
        <v>955</v>
      </c>
      <c r="G423" t="s">
        <v>956</v>
      </c>
      <c r="H423" s="1">
        <v>41285</v>
      </c>
      <c r="I423">
        <v>4</v>
      </c>
      <c r="J423" t="s">
        <v>14</v>
      </c>
      <c r="K423">
        <v>0</v>
      </c>
      <c r="L423" s="2">
        <v>78</v>
      </c>
      <c r="M423" s="2" t="s">
        <v>4730</v>
      </c>
      <c r="N423" s="2">
        <f>SUMIFS('query match counts'!$C:$C,'query match counts'!$A:$A,$F423,'query match counts'!$B:$B,$G423)</f>
        <v>237</v>
      </c>
      <c r="O423" s="2">
        <f>SUMIFS('query match counts'!$D:$D,'query match counts'!$A:$A,$F423,'query match counts'!$B:$B,$G423)</f>
        <v>1</v>
      </c>
    </row>
    <row r="424" spans="1:15" x14ac:dyDescent="0.25">
      <c r="A424" t="s">
        <v>1220</v>
      </c>
      <c r="B424" t="s">
        <v>1221</v>
      </c>
      <c r="C424" t="s">
        <v>1222</v>
      </c>
      <c r="D424">
        <v>1</v>
      </c>
      <c r="E424" t="s">
        <v>1220</v>
      </c>
      <c r="F424" t="s">
        <v>955</v>
      </c>
      <c r="G424" t="s">
        <v>956</v>
      </c>
      <c r="H424">
        <v>1997</v>
      </c>
      <c r="I424">
        <v>9</v>
      </c>
      <c r="J424" t="s">
        <v>14</v>
      </c>
      <c r="K424">
        <v>1</v>
      </c>
      <c r="L424" s="2">
        <v>78</v>
      </c>
      <c r="M424" s="2" t="s">
        <v>4730</v>
      </c>
      <c r="N424" s="2">
        <f>SUMIFS('query match counts'!$C:$C,'query match counts'!$A:$A,$F424,'query match counts'!$B:$B,$G424)</f>
        <v>237</v>
      </c>
      <c r="O424" s="2">
        <f>SUMIFS('query match counts'!$D:$D,'query match counts'!$A:$A,$F424,'query match counts'!$B:$B,$G424)</f>
        <v>1</v>
      </c>
    </row>
    <row r="425" spans="1:15" x14ac:dyDescent="0.25">
      <c r="A425" t="s">
        <v>1223</v>
      </c>
      <c r="B425" t="s">
        <v>1224</v>
      </c>
      <c r="C425" t="s">
        <v>1225</v>
      </c>
      <c r="D425">
        <v>1</v>
      </c>
      <c r="E425" t="s">
        <v>1223</v>
      </c>
      <c r="F425" t="s">
        <v>955</v>
      </c>
      <c r="G425" t="s">
        <v>956</v>
      </c>
      <c r="H425" s="1">
        <v>41321</v>
      </c>
      <c r="I425">
        <v>2</v>
      </c>
      <c r="J425" t="s">
        <v>14</v>
      </c>
      <c r="K425">
        <v>1</v>
      </c>
      <c r="L425" s="2">
        <v>78</v>
      </c>
      <c r="M425" s="2" t="s">
        <v>4730</v>
      </c>
      <c r="N425" s="2">
        <f>SUMIFS('query match counts'!$C:$C,'query match counts'!$A:$A,$F425,'query match counts'!$B:$B,$G425)</f>
        <v>237</v>
      </c>
      <c r="O425" s="2">
        <f>SUMIFS('query match counts'!$D:$D,'query match counts'!$A:$A,$F425,'query match counts'!$B:$B,$G425)</f>
        <v>1</v>
      </c>
    </row>
    <row r="426" spans="1:15" x14ac:dyDescent="0.25">
      <c r="A426" t="s">
        <v>1226</v>
      </c>
      <c r="B426" t="s">
        <v>1227</v>
      </c>
      <c r="C426" t="s">
        <v>1228</v>
      </c>
      <c r="D426">
        <v>1</v>
      </c>
      <c r="E426" t="s">
        <v>1226</v>
      </c>
      <c r="F426" t="s">
        <v>955</v>
      </c>
      <c r="G426" t="s">
        <v>956</v>
      </c>
      <c r="H426" s="1">
        <v>43553</v>
      </c>
      <c r="I426">
        <v>4</v>
      </c>
      <c r="J426" t="s">
        <v>14</v>
      </c>
      <c r="K426">
        <v>0</v>
      </c>
      <c r="L426" s="2">
        <v>78</v>
      </c>
      <c r="M426" s="2" t="s">
        <v>4730</v>
      </c>
      <c r="N426" s="2">
        <f>SUMIFS('query match counts'!$C:$C,'query match counts'!$A:$A,$F426,'query match counts'!$B:$B,$G426)</f>
        <v>237</v>
      </c>
      <c r="O426" s="2">
        <f>SUMIFS('query match counts'!$D:$D,'query match counts'!$A:$A,$F426,'query match counts'!$B:$B,$G426)</f>
        <v>1</v>
      </c>
    </row>
    <row r="427" spans="1:15" x14ac:dyDescent="0.25">
      <c r="A427" t="s">
        <v>1229</v>
      </c>
      <c r="B427" t="s">
        <v>1230</v>
      </c>
      <c r="C427" t="s">
        <v>1231</v>
      </c>
      <c r="D427">
        <v>1</v>
      </c>
      <c r="E427" t="s">
        <v>1229</v>
      </c>
      <c r="F427" t="s">
        <v>955</v>
      </c>
      <c r="G427" t="s">
        <v>956</v>
      </c>
      <c r="H427" s="1">
        <v>43021</v>
      </c>
      <c r="I427">
        <v>4</v>
      </c>
      <c r="J427" t="s">
        <v>14</v>
      </c>
      <c r="K427">
        <v>0</v>
      </c>
      <c r="L427" s="2">
        <v>78</v>
      </c>
      <c r="M427" s="2" t="s">
        <v>4730</v>
      </c>
      <c r="N427" s="2">
        <f>SUMIFS('query match counts'!$C:$C,'query match counts'!$A:$A,$F427,'query match counts'!$B:$B,$G427)</f>
        <v>237</v>
      </c>
      <c r="O427" s="2">
        <f>SUMIFS('query match counts'!$D:$D,'query match counts'!$A:$A,$F427,'query match counts'!$B:$B,$G427)</f>
        <v>1</v>
      </c>
    </row>
    <row r="428" spans="1:15" x14ac:dyDescent="0.25">
      <c r="A428" t="s">
        <v>1141</v>
      </c>
      <c r="B428" t="s">
        <v>1142</v>
      </c>
      <c r="C428" t="s">
        <v>1232</v>
      </c>
      <c r="D428">
        <v>1</v>
      </c>
      <c r="E428" t="s">
        <v>1141</v>
      </c>
      <c r="F428" t="s">
        <v>955</v>
      </c>
      <c r="G428" t="s">
        <v>956</v>
      </c>
      <c r="H428" s="1">
        <v>39994</v>
      </c>
      <c r="I428">
        <v>12</v>
      </c>
      <c r="J428" t="s">
        <v>14</v>
      </c>
      <c r="K428">
        <v>2</v>
      </c>
      <c r="L428" s="2">
        <v>78</v>
      </c>
      <c r="M428" s="2" t="s">
        <v>4730</v>
      </c>
      <c r="N428" s="2">
        <f>SUMIFS('query match counts'!$C:$C,'query match counts'!$A:$A,$F428,'query match counts'!$B:$B,$G428)</f>
        <v>237</v>
      </c>
      <c r="O428" s="2">
        <f>SUMIFS('query match counts'!$D:$D,'query match counts'!$A:$A,$F428,'query match counts'!$B:$B,$G428)</f>
        <v>1</v>
      </c>
    </row>
    <row r="429" spans="1:15" x14ac:dyDescent="0.25">
      <c r="A429" t="s">
        <v>1233</v>
      </c>
      <c r="B429" t="s">
        <v>1234</v>
      </c>
      <c r="C429" t="s">
        <v>1235</v>
      </c>
      <c r="D429">
        <v>1</v>
      </c>
      <c r="E429" t="s">
        <v>1233</v>
      </c>
      <c r="F429" t="s">
        <v>955</v>
      </c>
      <c r="G429" t="s">
        <v>956</v>
      </c>
      <c r="H429" s="1">
        <v>41563</v>
      </c>
      <c r="I429">
        <v>8</v>
      </c>
      <c r="J429" t="s">
        <v>14</v>
      </c>
      <c r="K429">
        <v>0</v>
      </c>
      <c r="L429" s="2">
        <v>78</v>
      </c>
      <c r="M429" s="2" t="s">
        <v>4730</v>
      </c>
      <c r="N429" s="2">
        <f>SUMIFS('query match counts'!$C:$C,'query match counts'!$A:$A,$F429,'query match counts'!$B:$B,$G429)</f>
        <v>237</v>
      </c>
      <c r="O429" s="2">
        <f>SUMIFS('query match counts'!$D:$D,'query match counts'!$A:$A,$F429,'query match counts'!$B:$B,$G429)</f>
        <v>1</v>
      </c>
    </row>
    <row r="430" spans="1:15" x14ac:dyDescent="0.25">
      <c r="A430" t="s">
        <v>1236</v>
      </c>
      <c r="B430" t="s">
        <v>1237</v>
      </c>
      <c r="C430" t="s">
        <v>1238</v>
      </c>
      <c r="D430">
        <v>1</v>
      </c>
      <c r="E430" t="s">
        <v>1236</v>
      </c>
      <c r="F430" t="s">
        <v>955</v>
      </c>
      <c r="G430" t="s">
        <v>956</v>
      </c>
      <c r="H430" s="1">
        <v>42861</v>
      </c>
      <c r="I430">
        <v>6</v>
      </c>
      <c r="J430" t="s">
        <v>14</v>
      </c>
      <c r="K430">
        <v>0</v>
      </c>
      <c r="L430" s="2">
        <v>78</v>
      </c>
      <c r="M430" s="2" t="s">
        <v>4730</v>
      </c>
      <c r="N430" s="2">
        <f>SUMIFS('query match counts'!$C:$C,'query match counts'!$A:$A,$F430,'query match counts'!$B:$B,$G430)</f>
        <v>237</v>
      </c>
      <c r="O430" s="2">
        <f>SUMIFS('query match counts'!$D:$D,'query match counts'!$A:$A,$F430,'query match counts'!$B:$B,$G430)</f>
        <v>1</v>
      </c>
    </row>
    <row r="431" spans="1:15" x14ac:dyDescent="0.25">
      <c r="A431" t="s">
        <v>1239</v>
      </c>
      <c r="B431" t="s">
        <v>1240</v>
      </c>
      <c r="C431" t="s">
        <v>1241</v>
      </c>
      <c r="D431">
        <v>1</v>
      </c>
      <c r="E431" t="s">
        <v>1239</v>
      </c>
      <c r="F431" t="s">
        <v>955</v>
      </c>
      <c r="G431" t="s">
        <v>956</v>
      </c>
      <c r="H431" s="1">
        <v>41898</v>
      </c>
      <c r="I431">
        <v>2</v>
      </c>
      <c r="J431" t="s">
        <v>14</v>
      </c>
      <c r="K431">
        <v>0</v>
      </c>
      <c r="L431" s="2">
        <v>78</v>
      </c>
      <c r="M431" s="2" t="s">
        <v>4730</v>
      </c>
      <c r="N431" s="2">
        <f>SUMIFS('query match counts'!$C:$C,'query match counts'!$A:$A,$F431,'query match counts'!$B:$B,$G431)</f>
        <v>237</v>
      </c>
      <c r="O431" s="2">
        <f>SUMIFS('query match counts'!$D:$D,'query match counts'!$A:$A,$F431,'query match counts'!$B:$B,$G431)</f>
        <v>1</v>
      </c>
    </row>
    <row r="432" spans="1:15" x14ac:dyDescent="0.25">
      <c r="A432" t="s">
        <v>1242</v>
      </c>
      <c r="B432" t="s">
        <v>1243</v>
      </c>
      <c r="C432" t="s">
        <v>1244</v>
      </c>
      <c r="D432">
        <v>1</v>
      </c>
      <c r="E432" t="s">
        <v>1242</v>
      </c>
      <c r="F432" t="s">
        <v>955</v>
      </c>
      <c r="G432" t="s">
        <v>956</v>
      </c>
      <c r="H432" s="1">
        <v>41365</v>
      </c>
      <c r="I432">
        <v>3</v>
      </c>
      <c r="J432" t="s">
        <v>14</v>
      </c>
      <c r="K432">
        <v>1</v>
      </c>
      <c r="L432" s="2">
        <v>78</v>
      </c>
      <c r="M432" s="2" t="s">
        <v>4730</v>
      </c>
      <c r="N432" s="2">
        <f>SUMIFS('query match counts'!$C:$C,'query match counts'!$A:$A,$F432,'query match counts'!$B:$B,$G432)</f>
        <v>237</v>
      </c>
      <c r="O432" s="2">
        <f>SUMIFS('query match counts'!$D:$D,'query match counts'!$A:$A,$F432,'query match counts'!$B:$B,$G432)</f>
        <v>1</v>
      </c>
    </row>
    <row r="433" spans="1:15" x14ac:dyDescent="0.25">
      <c r="A433" t="s">
        <v>1245</v>
      </c>
      <c r="B433" t="s">
        <v>1246</v>
      </c>
      <c r="C433" t="s">
        <v>1247</v>
      </c>
      <c r="D433">
        <v>1</v>
      </c>
      <c r="E433" t="s">
        <v>1245</v>
      </c>
      <c r="F433" t="s">
        <v>955</v>
      </c>
      <c r="G433" t="s">
        <v>956</v>
      </c>
      <c r="H433" s="1">
        <v>41899</v>
      </c>
      <c r="I433">
        <v>5</v>
      </c>
      <c r="J433" t="s">
        <v>14</v>
      </c>
      <c r="K433">
        <v>1</v>
      </c>
      <c r="L433" s="2">
        <v>78</v>
      </c>
      <c r="M433" s="2" t="s">
        <v>4730</v>
      </c>
      <c r="N433" s="2">
        <f>SUMIFS('query match counts'!$C:$C,'query match counts'!$A:$A,$F433,'query match counts'!$B:$B,$G433)</f>
        <v>237</v>
      </c>
      <c r="O433" s="2">
        <f>SUMIFS('query match counts'!$D:$D,'query match counts'!$A:$A,$F433,'query match counts'!$B:$B,$G433)</f>
        <v>1</v>
      </c>
    </row>
    <row r="434" spans="1:15" x14ac:dyDescent="0.25">
      <c r="A434" t="s">
        <v>1248</v>
      </c>
      <c r="B434" t="s">
        <v>1249</v>
      </c>
      <c r="C434" t="s">
        <v>1250</v>
      </c>
      <c r="D434">
        <v>1</v>
      </c>
      <c r="E434" t="s">
        <v>1248</v>
      </c>
      <c r="F434" t="s">
        <v>955</v>
      </c>
      <c r="G434" t="s">
        <v>956</v>
      </c>
      <c r="H434" s="1">
        <v>42751</v>
      </c>
      <c r="I434">
        <v>4</v>
      </c>
      <c r="J434" t="s">
        <v>14</v>
      </c>
      <c r="K434">
        <v>6</v>
      </c>
      <c r="L434" s="2">
        <v>78</v>
      </c>
      <c r="M434" s="2" t="s">
        <v>4730</v>
      </c>
      <c r="N434" s="2">
        <f>SUMIFS('query match counts'!$C:$C,'query match counts'!$A:$A,$F434,'query match counts'!$B:$B,$G434)</f>
        <v>237</v>
      </c>
      <c r="O434" s="2">
        <f>SUMIFS('query match counts'!$D:$D,'query match counts'!$A:$A,$F434,'query match counts'!$B:$B,$G434)</f>
        <v>1</v>
      </c>
    </row>
    <row r="435" spans="1:15" x14ac:dyDescent="0.25">
      <c r="A435" t="s">
        <v>1251</v>
      </c>
      <c r="B435" t="s">
        <v>1252</v>
      </c>
      <c r="C435" t="s">
        <v>1253</v>
      </c>
      <c r="D435">
        <v>1</v>
      </c>
      <c r="E435" t="s">
        <v>1251</v>
      </c>
      <c r="F435" t="s">
        <v>955</v>
      </c>
      <c r="G435" t="s">
        <v>956</v>
      </c>
      <c r="H435" s="1">
        <v>41401</v>
      </c>
      <c r="I435">
        <v>9</v>
      </c>
      <c r="J435" t="s">
        <v>14</v>
      </c>
      <c r="K435" t="e">
        <v>#N/A</v>
      </c>
      <c r="L435" s="2">
        <v>78</v>
      </c>
      <c r="M435" s="2" t="s">
        <v>4730</v>
      </c>
      <c r="N435" s="2">
        <f>SUMIFS('query match counts'!$C:$C,'query match counts'!$A:$A,$F435,'query match counts'!$B:$B,$G435)</f>
        <v>237</v>
      </c>
      <c r="O435" s="2">
        <f>SUMIFS('query match counts'!$D:$D,'query match counts'!$A:$A,$F435,'query match counts'!$B:$B,$G435)</f>
        <v>1</v>
      </c>
    </row>
    <row r="436" spans="1:15" x14ac:dyDescent="0.25">
      <c r="A436" t="s">
        <v>1251</v>
      </c>
      <c r="B436" t="s">
        <v>1252</v>
      </c>
      <c r="C436" t="s">
        <v>1253</v>
      </c>
      <c r="D436">
        <v>1</v>
      </c>
      <c r="E436" t="s">
        <v>1251</v>
      </c>
      <c r="F436" t="s">
        <v>955</v>
      </c>
      <c r="G436" t="s">
        <v>956</v>
      </c>
      <c r="H436" s="1">
        <v>41401</v>
      </c>
      <c r="I436">
        <v>9</v>
      </c>
      <c r="J436" t="s">
        <v>14</v>
      </c>
      <c r="K436" t="e">
        <v>#N/A</v>
      </c>
      <c r="L436" s="2">
        <v>78</v>
      </c>
      <c r="M436" s="2" t="s">
        <v>4730</v>
      </c>
      <c r="N436" s="2">
        <f>SUMIFS('query match counts'!$C:$C,'query match counts'!$A:$A,$F436,'query match counts'!$B:$B,$G436)</f>
        <v>237</v>
      </c>
      <c r="O436" s="2">
        <f>SUMIFS('query match counts'!$D:$D,'query match counts'!$A:$A,$F436,'query match counts'!$B:$B,$G436)</f>
        <v>1</v>
      </c>
    </row>
    <row r="437" spans="1:15" x14ac:dyDescent="0.25">
      <c r="A437" t="s">
        <v>1254</v>
      </c>
      <c r="B437" t="s">
        <v>1255</v>
      </c>
      <c r="C437" t="s">
        <v>1256</v>
      </c>
      <c r="D437">
        <v>1</v>
      </c>
      <c r="E437" t="s">
        <v>1257</v>
      </c>
      <c r="F437" t="s">
        <v>955</v>
      </c>
      <c r="G437" t="s">
        <v>956</v>
      </c>
      <c r="H437" s="1">
        <v>42713</v>
      </c>
      <c r="I437">
        <v>9</v>
      </c>
      <c r="J437" t="s">
        <v>14</v>
      </c>
      <c r="K437">
        <v>5</v>
      </c>
      <c r="L437" s="2">
        <v>78</v>
      </c>
      <c r="M437" s="2" t="s">
        <v>4730</v>
      </c>
      <c r="N437" s="2">
        <f>SUMIFS('query match counts'!$C:$C,'query match counts'!$A:$A,$F437,'query match counts'!$B:$B,$G437)</f>
        <v>237</v>
      </c>
      <c r="O437" s="2">
        <f>SUMIFS('query match counts'!$D:$D,'query match counts'!$A:$A,$F437,'query match counts'!$B:$B,$G437)</f>
        <v>1</v>
      </c>
    </row>
    <row r="438" spans="1:15" x14ac:dyDescent="0.25">
      <c r="A438" t="s">
        <v>1258</v>
      </c>
      <c r="B438" t="s">
        <v>1259</v>
      </c>
      <c r="C438" t="s">
        <v>1260</v>
      </c>
      <c r="D438">
        <v>1</v>
      </c>
      <c r="E438" t="s">
        <v>1258</v>
      </c>
      <c r="F438" t="s">
        <v>955</v>
      </c>
      <c r="G438" t="s">
        <v>956</v>
      </c>
      <c r="H438" s="1">
        <v>40870</v>
      </c>
      <c r="I438">
        <v>11</v>
      </c>
      <c r="J438" t="s">
        <v>14</v>
      </c>
      <c r="K438">
        <v>2</v>
      </c>
      <c r="L438" s="2">
        <v>78</v>
      </c>
      <c r="M438" s="2" t="s">
        <v>4730</v>
      </c>
      <c r="N438" s="2">
        <f>SUMIFS('query match counts'!$C:$C,'query match counts'!$A:$A,$F438,'query match counts'!$B:$B,$G438)</f>
        <v>237</v>
      </c>
      <c r="O438" s="2">
        <f>SUMIFS('query match counts'!$D:$D,'query match counts'!$A:$A,$F438,'query match counts'!$B:$B,$G438)</f>
        <v>1</v>
      </c>
    </row>
    <row r="439" spans="1:15" x14ac:dyDescent="0.25">
      <c r="A439" t="s">
        <v>1161</v>
      </c>
      <c r="B439" t="s">
        <v>1162</v>
      </c>
      <c r="C439" t="s">
        <v>1261</v>
      </c>
      <c r="D439">
        <v>1</v>
      </c>
      <c r="E439" t="s">
        <v>1161</v>
      </c>
      <c r="F439" t="s">
        <v>955</v>
      </c>
      <c r="G439" t="s">
        <v>956</v>
      </c>
      <c r="H439" s="1">
        <v>42293</v>
      </c>
      <c r="I439">
        <v>11</v>
      </c>
      <c r="J439" t="s">
        <v>14</v>
      </c>
      <c r="K439">
        <v>2</v>
      </c>
      <c r="L439" s="2">
        <v>78</v>
      </c>
      <c r="M439" s="2" t="s">
        <v>4730</v>
      </c>
      <c r="N439" s="2">
        <f>SUMIFS('query match counts'!$C:$C,'query match counts'!$A:$A,$F439,'query match counts'!$B:$B,$G439)</f>
        <v>237</v>
      </c>
      <c r="O439" s="2">
        <f>SUMIFS('query match counts'!$D:$D,'query match counts'!$A:$A,$F439,'query match counts'!$B:$B,$G439)</f>
        <v>1</v>
      </c>
    </row>
    <row r="440" spans="1:15" x14ac:dyDescent="0.25">
      <c r="A440" t="s">
        <v>1117</v>
      </c>
      <c r="B440" t="s">
        <v>1118</v>
      </c>
      <c r="C440" t="s">
        <v>1262</v>
      </c>
      <c r="D440">
        <v>1</v>
      </c>
      <c r="E440" t="s">
        <v>1117</v>
      </c>
      <c r="F440" t="s">
        <v>955</v>
      </c>
      <c r="G440" t="s">
        <v>956</v>
      </c>
      <c r="H440" s="1">
        <v>43609</v>
      </c>
      <c r="I440">
        <v>3</v>
      </c>
      <c r="J440" t="s">
        <v>14</v>
      </c>
      <c r="K440">
        <v>0</v>
      </c>
      <c r="L440" s="2">
        <v>78</v>
      </c>
      <c r="M440" s="2" t="s">
        <v>4730</v>
      </c>
      <c r="N440" s="2">
        <f>SUMIFS('query match counts'!$C:$C,'query match counts'!$A:$A,$F440,'query match counts'!$B:$B,$G440)</f>
        <v>237</v>
      </c>
      <c r="O440" s="2">
        <f>SUMIFS('query match counts'!$D:$D,'query match counts'!$A:$A,$F440,'query match counts'!$B:$B,$G440)</f>
        <v>1</v>
      </c>
    </row>
    <row r="441" spans="1:15" x14ac:dyDescent="0.25">
      <c r="A441" t="s">
        <v>1263</v>
      </c>
      <c r="B441" t="s">
        <v>1264</v>
      </c>
      <c r="C441" t="s">
        <v>1265</v>
      </c>
      <c r="D441">
        <v>1</v>
      </c>
      <c r="E441" t="s">
        <v>1263</v>
      </c>
      <c r="F441" t="s">
        <v>955</v>
      </c>
      <c r="G441" t="s">
        <v>956</v>
      </c>
      <c r="H441" s="1">
        <v>41839</v>
      </c>
      <c r="I441">
        <v>11</v>
      </c>
      <c r="J441" t="s">
        <v>14</v>
      </c>
      <c r="K441">
        <v>0</v>
      </c>
      <c r="L441" s="2">
        <v>78</v>
      </c>
      <c r="M441" s="2" t="s">
        <v>4730</v>
      </c>
      <c r="N441" s="2">
        <f>SUMIFS('query match counts'!$C:$C,'query match counts'!$A:$A,$F441,'query match counts'!$B:$B,$G441)</f>
        <v>237</v>
      </c>
      <c r="O441" s="2">
        <f>SUMIFS('query match counts'!$D:$D,'query match counts'!$A:$A,$F441,'query match counts'!$B:$B,$G441)</f>
        <v>1</v>
      </c>
    </row>
    <row r="442" spans="1:15" x14ac:dyDescent="0.25">
      <c r="A442" t="s">
        <v>1266</v>
      </c>
      <c r="B442" t="s">
        <v>1267</v>
      </c>
      <c r="C442" t="s">
        <v>1268</v>
      </c>
      <c r="D442">
        <v>1</v>
      </c>
      <c r="E442" t="s">
        <v>1266</v>
      </c>
      <c r="F442" t="s">
        <v>955</v>
      </c>
      <c r="G442" t="s">
        <v>956</v>
      </c>
      <c r="H442" s="1">
        <v>36494</v>
      </c>
      <c r="I442">
        <v>4</v>
      </c>
      <c r="J442" t="s">
        <v>14</v>
      </c>
      <c r="K442">
        <v>1</v>
      </c>
      <c r="L442" s="2">
        <v>78</v>
      </c>
      <c r="M442" s="2" t="s">
        <v>4730</v>
      </c>
      <c r="N442" s="2">
        <f>SUMIFS('query match counts'!$C:$C,'query match counts'!$A:$A,$F442,'query match counts'!$B:$B,$G442)</f>
        <v>237</v>
      </c>
      <c r="O442" s="2">
        <f>SUMIFS('query match counts'!$D:$D,'query match counts'!$A:$A,$F442,'query match counts'!$B:$B,$G442)</f>
        <v>1</v>
      </c>
    </row>
    <row r="443" spans="1:15" x14ac:dyDescent="0.25">
      <c r="A443" t="s">
        <v>1269</v>
      </c>
      <c r="B443" t="s">
        <v>1270</v>
      </c>
      <c r="C443" t="s">
        <v>1271</v>
      </c>
      <c r="D443">
        <v>1</v>
      </c>
      <c r="E443" t="s">
        <v>1272</v>
      </c>
      <c r="F443" t="s">
        <v>955</v>
      </c>
      <c r="G443" t="s">
        <v>956</v>
      </c>
      <c r="H443" s="1">
        <v>41736</v>
      </c>
      <c r="I443">
        <v>4</v>
      </c>
      <c r="J443" t="s">
        <v>14</v>
      </c>
      <c r="K443">
        <v>0</v>
      </c>
      <c r="L443" s="2">
        <v>78</v>
      </c>
      <c r="M443" s="2" t="s">
        <v>4730</v>
      </c>
      <c r="N443" s="2">
        <f>SUMIFS('query match counts'!$C:$C,'query match counts'!$A:$A,$F443,'query match counts'!$B:$B,$G443)</f>
        <v>237</v>
      </c>
      <c r="O443" s="2">
        <f>SUMIFS('query match counts'!$D:$D,'query match counts'!$A:$A,$F443,'query match counts'!$B:$B,$G443)</f>
        <v>1</v>
      </c>
    </row>
    <row r="444" spans="1:15" x14ac:dyDescent="0.25">
      <c r="A444" t="s">
        <v>1273</v>
      </c>
      <c r="B444" t="s">
        <v>1274</v>
      </c>
      <c r="C444" t="s">
        <v>1275</v>
      </c>
      <c r="D444">
        <v>1</v>
      </c>
      <c r="E444" t="s">
        <v>1276</v>
      </c>
      <c r="F444" t="s">
        <v>955</v>
      </c>
      <c r="G444" t="s">
        <v>956</v>
      </c>
      <c r="H444" s="1">
        <v>41640</v>
      </c>
      <c r="I444">
        <v>5</v>
      </c>
      <c r="J444" t="s">
        <v>14</v>
      </c>
      <c r="K444">
        <v>1</v>
      </c>
      <c r="L444" s="2">
        <v>78</v>
      </c>
      <c r="M444" s="2" t="s">
        <v>4730</v>
      </c>
      <c r="N444" s="2">
        <f>SUMIFS('query match counts'!$C:$C,'query match counts'!$A:$A,$F444,'query match counts'!$B:$B,$G444)</f>
        <v>237</v>
      </c>
      <c r="O444" s="2">
        <f>SUMIFS('query match counts'!$D:$D,'query match counts'!$A:$A,$F444,'query match counts'!$B:$B,$G444)</f>
        <v>1</v>
      </c>
    </row>
    <row r="445" spans="1:15" x14ac:dyDescent="0.25">
      <c r="A445" t="s">
        <v>1195</v>
      </c>
      <c r="B445" t="s">
        <v>1196</v>
      </c>
      <c r="C445" t="s">
        <v>1277</v>
      </c>
      <c r="D445">
        <v>1</v>
      </c>
      <c r="E445" t="s">
        <v>1278</v>
      </c>
      <c r="F445" t="s">
        <v>955</v>
      </c>
      <c r="G445" t="s">
        <v>956</v>
      </c>
      <c r="H445" s="1">
        <v>40245</v>
      </c>
      <c r="I445">
        <v>2</v>
      </c>
      <c r="J445" t="s">
        <v>14</v>
      </c>
      <c r="K445">
        <v>0</v>
      </c>
      <c r="L445" s="2">
        <v>78</v>
      </c>
      <c r="M445" s="2" t="s">
        <v>4730</v>
      </c>
      <c r="N445" s="2">
        <f>SUMIFS('query match counts'!$C:$C,'query match counts'!$A:$A,$F445,'query match counts'!$B:$B,$G445)</f>
        <v>237</v>
      </c>
      <c r="O445" s="2">
        <f>SUMIFS('query match counts'!$D:$D,'query match counts'!$A:$A,$F445,'query match counts'!$B:$B,$G445)</f>
        <v>1</v>
      </c>
    </row>
    <row r="446" spans="1:15" x14ac:dyDescent="0.25">
      <c r="A446" t="s">
        <v>1279</v>
      </c>
      <c r="B446" t="s">
        <v>1280</v>
      </c>
      <c r="C446" t="s">
        <v>1281</v>
      </c>
      <c r="D446">
        <v>1</v>
      </c>
      <c r="E446" t="s">
        <v>1282</v>
      </c>
      <c r="F446" t="s">
        <v>955</v>
      </c>
      <c r="G446" t="s">
        <v>956</v>
      </c>
      <c r="H446" s="1">
        <v>42685</v>
      </c>
      <c r="I446">
        <v>8</v>
      </c>
      <c r="J446" t="s">
        <v>14</v>
      </c>
      <c r="K446">
        <v>0</v>
      </c>
      <c r="L446" s="2">
        <v>78</v>
      </c>
      <c r="M446" s="2" t="s">
        <v>4730</v>
      </c>
      <c r="N446" s="2">
        <f>SUMIFS('query match counts'!$C:$C,'query match counts'!$A:$A,$F446,'query match counts'!$B:$B,$G446)</f>
        <v>237</v>
      </c>
      <c r="O446" s="2">
        <f>SUMIFS('query match counts'!$D:$D,'query match counts'!$A:$A,$F446,'query match counts'!$B:$B,$G446)</f>
        <v>1</v>
      </c>
    </row>
    <row r="447" spans="1:15" x14ac:dyDescent="0.25">
      <c r="A447" t="s">
        <v>1283</v>
      </c>
      <c r="B447" t="s">
        <v>1284</v>
      </c>
      <c r="C447" t="s">
        <v>1285</v>
      </c>
      <c r="D447">
        <v>1</v>
      </c>
      <c r="E447" t="s">
        <v>1286</v>
      </c>
      <c r="F447" t="s">
        <v>955</v>
      </c>
      <c r="G447" t="s">
        <v>956</v>
      </c>
      <c r="H447" s="1">
        <v>42466</v>
      </c>
      <c r="I447">
        <v>2</v>
      </c>
      <c r="J447" t="s">
        <v>14</v>
      </c>
      <c r="K447">
        <v>0</v>
      </c>
      <c r="L447" s="2">
        <v>78</v>
      </c>
      <c r="M447" s="2" t="s">
        <v>4730</v>
      </c>
      <c r="N447" s="2">
        <f>SUMIFS('query match counts'!$C:$C,'query match counts'!$A:$A,$F447,'query match counts'!$B:$B,$G447)</f>
        <v>237</v>
      </c>
      <c r="O447" s="2">
        <f>SUMIFS('query match counts'!$D:$D,'query match counts'!$A:$A,$F447,'query match counts'!$B:$B,$G447)</f>
        <v>1</v>
      </c>
    </row>
    <row r="448" spans="1:15" x14ac:dyDescent="0.25">
      <c r="A448" t="s">
        <v>1287</v>
      </c>
      <c r="B448" t="s">
        <v>1288</v>
      </c>
      <c r="C448" t="s">
        <v>1289</v>
      </c>
      <c r="D448">
        <v>1</v>
      </c>
      <c r="E448" t="s">
        <v>1290</v>
      </c>
      <c r="F448" t="s">
        <v>955</v>
      </c>
      <c r="G448" t="s">
        <v>956</v>
      </c>
      <c r="H448" s="1">
        <v>41778</v>
      </c>
      <c r="I448">
        <v>3</v>
      </c>
      <c r="J448" t="s">
        <v>14</v>
      </c>
      <c r="K448">
        <v>0</v>
      </c>
      <c r="L448" s="2">
        <v>78</v>
      </c>
      <c r="M448" s="2" t="s">
        <v>4730</v>
      </c>
      <c r="N448" s="2">
        <f>SUMIFS('query match counts'!$C:$C,'query match counts'!$A:$A,$F448,'query match counts'!$B:$B,$G448)</f>
        <v>237</v>
      </c>
      <c r="O448" s="2">
        <f>SUMIFS('query match counts'!$D:$D,'query match counts'!$A:$A,$F448,'query match counts'!$B:$B,$G448)</f>
        <v>1</v>
      </c>
    </row>
    <row r="449" spans="1:15" x14ac:dyDescent="0.25">
      <c r="A449" t="s">
        <v>1291</v>
      </c>
      <c r="B449" t="s">
        <v>1292</v>
      </c>
      <c r="C449" t="s">
        <v>1293</v>
      </c>
      <c r="D449">
        <v>1</v>
      </c>
      <c r="E449" t="s">
        <v>1294</v>
      </c>
      <c r="F449" t="s">
        <v>955</v>
      </c>
      <c r="G449" t="s">
        <v>956</v>
      </c>
      <c r="H449">
        <v>1999</v>
      </c>
      <c r="I449">
        <v>36</v>
      </c>
      <c r="J449" t="s">
        <v>14</v>
      </c>
      <c r="K449">
        <v>0</v>
      </c>
      <c r="L449" s="2">
        <v>78</v>
      </c>
      <c r="M449" s="2" t="s">
        <v>4730</v>
      </c>
      <c r="N449" s="2">
        <f>SUMIFS('query match counts'!$C:$C,'query match counts'!$A:$A,$F449,'query match counts'!$B:$B,$G449)</f>
        <v>237</v>
      </c>
      <c r="O449" s="2">
        <f>SUMIFS('query match counts'!$D:$D,'query match counts'!$A:$A,$F449,'query match counts'!$B:$B,$G449)</f>
        <v>1</v>
      </c>
    </row>
    <row r="450" spans="1:15" x14ac:dyDescent="0.25">
      <c r="A450" t="s">
        <v>1295</v>
      </c>
      <c r="B450" t="s">
        <v>1296</v>
      </c>
      <c r="C450" t="s">
        <v>1297</v>
      </c>
      <c r="D450">
        <v>1</v>
      </c>
      <c r="E450" t="s">
        <v>1298</v>
      </c>
      <c r="F450" t="s">
        <v>955</v>
      </c>
      <c r="G450" t="s">
        <v>956</v>
      </c>
      <c r="H450" s="1">
        <v>43545</v>
      </c>
      <c r="I450">
        <v>4</v>
      </c>
      <c r="J450" t="s">
        <v>14</v>
      </c>
      <c r="K450">
        <v>1</v>
      </c>
      <c r="L450" s="2">
        <v>78</v>
      </c>
      <c r="M450" s="2" t="s">
        <v>4730</v>
      </c>
      <c r="N450" s="2">
        <f>SUMIFS('query match counts'!$C:$C,'query match counts'!$A:$A,$F450,'query match counts'!$B:$B,$G450)</f>
        <v>237</v>
      </c>
      <c r="O450" s="2">
        <f>SUMIFS('query match counts'!$D:$D,'query match counts'!$A:$A,$F450,'query match counts'!$B:$B,$G450)</f>
        <v>1</v>
      </c>
    </row>
    <row r="451" spans="1:15" x14ac:dyDescent="0.25">
      <c r="A451" t="s">
        <v>1299</v>
      </c>
      <c r="B451" t="s">
        <v>1300</v>
      </c>
      <c r="C451" t="s">
        <v>1301</v>
      </c>
      <c r="D451">
        <v>1</v>
      </c>
      <c r="E451" t="s">
        <v>1302</v>
      </c>
      <c r="F451" t="s">
        <v>955</v>
      </c>
      <c r="G451" t="s">
        <v>956</v>
      </c>
      <c r="H451" s="1">
        <v>41425</v>
      </c>
      <c r="I451">
        <v>4</v>
      </c>
      <c r="J451" t="s">
        <v>14</v>
      </c>
      <c r="K451">
        <v>0</v>
      </c>
      <c r="L451" s="2">
        <v>78</v>
      </c>
      <c r="M451" s="2" t="s">
        <v>4730</v>
      </c>
      <c r="N451" s="2">
        <f>SUMIFS('query match counts'!$C:$C,'query match counts'!$A:$A,$F451,'query match counts'!$B:$B,$G451)</f>
        <v>237</v>
      </c>
      <c r="O451" s="2">
        <f>SUMIFS('query match counts'!$D:$D,'query match counts'!$A:$A,$F451,'query match counts'!$B:$B,$G451)</f>
        <v>1</v>
      </c>
    </row>
    <row r="452" spans="1:15" x14ac:dyDescent="0.25">
      <c r="A452" t="s">
        <v>1283</v>
      </c>
      <c r="B452" t="s">
        <v>1284</v>
      </c>
      <c r="C452" t="s">
        <v>1303</v>
      </c>
      <c r="D452">
        <v>1</v>
      </c>
      <c r="E452" t="s">
        <v>1286</v>
      </c>
      <c r="F452" t="s">
        <v>955</v>
      </c>
      <c r="G452" t="s">
        <v>956</v>
      </c>
      <c r="H452" s="1">
        <v>42466</v>
      </c>
      <c r="I452">
        <v>2</v>
      </c>
      <c r="J452" t="s">
        <v>14</v>
      </c>
      <c r="K452">
        <v>0</v>
      </c>
      <c r="L452" s="2">
        <v>78</v>
      </c>
      <c r="M452" s="2" t="s">
        <v>4730</v>
      </c>
      <c r="N452" s="2">
        <f>SUMIFS('query match counts'!$C:$C,'query match counts'!$A:$A,$F452,'query match counts'!$B:$B,$G452)</f>
        <v>237</v>
      </c>
      <c r="O452" s="2">
        <f>SUMIFS('query match counts'!$D:$D,'query match counts'!$A:$A,$F452,'query match counts'!$B:$B,$G452)</f>
        <v>1</v>
      </c>
    </row>
    <row r="453" spans="1:15" x14ac:dyDescent="0.25">
      <c r="A453" t="s">
        <v>1132</v>
      </c>
      <c r="B453" t="s">
        <v>1133</v>
      </c>
      <c r="C453" t="s">
        <v>1304</v>
      </c>
      <c r="D453">
        <v>1</v>
      </c>
      <c r="E453" t="s">
        <v>1305</v>
      </c>
      <c r="F453" t="s">
        <v>955</v>
      </c>
      <c r="G453" t="s">
        <v>956</v>
      </c>
      <c r="H453">
        <v>2004</v>
      </c>
      <c r="I453">
        <v>15</v>
      </c>
      <c r="J453" t="s">
        <v>14</v>
      </c>
      <c r="K453">
        <v>0</v>
      </c>
      <c r="L453" s="2">
        <v>78</v>
      </c>
      <c r="M453" s="2" t="s">
        <v>4730</v>
      </c>
      <c r="N453" s="2">
        <f>SUMIFS('query match counts'!$C:$C,'query match counts'!$A:$A,$F453,'query match counts'!$B:$B,$G453)</f>
        <v>237</v>
      </c>
      <c r="O453" s="2">
        <f>SUMIFS('query match counts'!$D:$D,'query match counts'!$A:$A,$F453,'query match counts'!$B:$B,$G453)</f>
        <v>1</v>
      </c>
    </row>
    <row r="454" spans="1:15" x14ac:dyDescent="0.25">
      <c r="A454" t="s">
        <v>1306</v>
      </c>
      <c r="B454" t="s">
        <v>1307</v>
      </c>
      <c r="C454" t="s">
        <v>1308</v>
      </c>
      <c r="D454">
        <v>1</v>
      </c>
      <c r="E454" t="s">
        <v>1309</v>
      </c>
      <c r="F454" t="s">
        <v>955</v>
      </c>
      <c r="G454" t="s">
        <v>956</v>
      </c>
      <c r="H454" s="1">
        <v>39976</v>
      </c>
      <c r="I454">
        <v>2</v>
      </c>
      <c r="J454" t="s">
        <v>14</v>
      </c>
      <c r="K454">
        <v>0</v>
      </c>
      <c r="L454" s="2">
        <v>78</v>
      </c>
      <c r="M454" s="2" t="s">
        <v>4730</v>
      </c>
      <c r="N454" s="2">
        <f>SUMIFS('query match counts'!$C:$C,'query match counts'!$A:$A,$F454,'query match counts'!$B:$B,$G454)</f>
        <v>237</v>
      </c>
      <c r="O454" s="2">
        <f>SUMIFS('query match counts'!$D:$D,'query match counts'!$A:$A,$F454,'query match counts'!$B:$B,$G454)</f>
        <v>1</v>
      </c>
    </row>
    <row r="455" spans="1:15" x14ac:dyDescent="0.25">
      <c r="A455" t="s">
        <v>1310</v>
      </c>
      <c r="B455" t="s">
        <v>1311</v>
      </c>
      <c r="C455" t="s">
        <v>1312</v>
      </c>
      <c r="D455">
        <v>1</v>
      </c>
      <c r="E455" t="s">
        <v>1313</v>
      </c>
      <c r="F455" t="s">
        <v>955</v>
      </c>
      <c r="G455" t="s">
        <v>956</v>
      </c>
      <c r="H455" s="1">
        <v>43080</v>
      </c>
      <c r="I455">
        <v>1</v>
      </c>
      <c r="J455" t="s">
        <v>14</v>
      </c>
      <c r="K455">
        <v>0</v>
      </c>
      <c r="L455" s="2">
        <v>78</v>
      </c>
      <c r="M455" s="2" t="s">
        <v>4730</v>
      </c>
      <c r="N455" s="2">
        <f>SUMIFS('query match counts'!$C:$C,'query match counts'!$A:$A,$F455,'query match counts'!$B:$B,$G455)</f>
        <v>237</v>
      </c>
      <c r="O455" s="2">
        <f>SUMIFS('query match counts'!$D:$D,'query match counts'!$A:$A,$F455,'query match counts'!$B:$B,$G455)</f>
        <v>1</v>
      </c>
    </row>
    <row r="456" spans="1:15" x14ac:dyDescent="0.25">
      <c r="A456" t="s">
        <v>1314</v>
      </c>
      <c r="B456" t="s">
        <v>1315</v>
      </c>
      <c r="C456" t="s">
        <v>1316</v>
      </c>
      <c r="D456">
        <v>1</v>
      </c>
      <c r="E456" t="s">
        <v>1317</v>
      </c>
      <c r="F456" t="s">
        <v>955</v>
      </c>
      <c r="G456" t="s">
        <v>956</v>
      </c>
      <c r="H456" s="1">
        <v>43598</v>
      </c>
      <c r="I456">
        <v>1</v>
      </c>
      <c r="J456" t="s">
        <v>14</v>
      </c>
      <c r="K456">
        <v>4</v>
      </c>
      <c r="L456" s="2">
        <v>78</v>
      </c>
      <c r="M456" s="2" t="s">
        <v>4730</v>
      </c>
      <c r="N456" s="2">
        <f>SUMIFS('query match counts'!$C:$C,'query match counts'!$A:$A,$F456,'query match counts'!$B:$B,$G456)</f>
        <v>237</v>
      </c>
      <c r="O456" s="2">
        <f>SUMIFS('query match counts'!$D:$D,'query match counts'!$A:$A,$F456,'query match counts'!$B:$B,$G456)</f>
        <v>1</v>
      </c>
    </row>
    <row r="457" spans="1:15" x14ac:dyDescent="0.25">
      <c r="A457" t="s">
        <v>1306</v>
      </c>
      <c r="B457" t="s">
        <v>1307</v>
      </c>
      <c r="C457" t="s">
        <v>1318</v>
      </c>
      <c r="D457">
        <v>1</v>
      </c>
      <c r="E457" t="s">
        <v>1319</v>
      </c>
      <c r="F457" t="s">
        <v>955</v>
      </c>
      <c r="G457" t="s">
        <v>956</v>
      </c>
      <c r="H457" s="1">
        <v>41338</v>
      </c>
      <c r="I457">
        <v>1</v>
      </c>
      <c r="J457" t="s">
        <v>14</v>
      </c>
      <c r="K457">
        <v>0</v>
      </c>
      <c r="L457" s="2">
        <v>78</v>
      </c>
      <c r="M457" s="2" t="s">
        <v>4730</v>
      </c>
      <c r="N457" s="2">
        <f>SUMIFS('query match counts'!$C:$C,'query match counts'!$A:$A,$F457,'query match counts'!$B:$B,$G457)</f>
        <v>237</v>
      </c>
      <c r="O457" s="2">
        <f>SUMIFS('query match counts'!$D:$D,'query match counts'!$A:$A,$F457,'query match counts'!$B:$B,$G457)</f>
        <v>1</v>
      </c>
    </row>
    <row r="458" spans="1:15" x14ac:dyDescent="0.25">
      <c r="A458" t="s">
        <v>1320</v>
      </c>
      <c r="B458" t="s">
        <v>1321</v>
      </c>
      <c r="C458" t="s">
        <v>1322</v>
      </c>
      <c r="D458">
        <v>1</v>
      </c>
      <c r="E458" t="s">
        <v>1323</v>
      </c>
      <c r="F458" t="s">
        <v>955</v>
      </c>
      <c r="G458" t="s">
        <v>956</v>
      </c>
      <c r="H458" s="1">
        <v>40819</v>
      </c>
      <c r="I458">
        <v>2</v>
      </c>
      <c r="J458" t="s">
        <v>14</v>
      </c>
      <c r="K458">
        <v>6</v>
      </c>
      <c r="L458" s="2">
        <v>78</v>
      </c>
      <c r="M458" s="2" t="s">
        <v>4730</v>
      </c>
      <c r="N458" s="2">
        <f>SUMIFS('query match counts'!$C:$C,'query match counts'!$A:$A,$F458,'query match counts'!$B:$B,$G458)</f>
        <v>237</v>
      </c>
      <c r="O458" s="2">
        <f>SUMIFS('query match counts'!$D:$D,'query match counts'!$A:$A,$F458,'query match counts'!$B:$B,$G458)</f>
        <v>1</v>
      </c>
    </row>
    <row r="459" spans="1:15" x14ac:dyDescent="0.25">
      <c r="A459" t="s">
        <v>1324</v>
      </c>
      <c r="B459" t="s">
        <v>1325</v>
      </c>
      <c r="C459" t="s">
        <v>1326</v>
      </c>
      <c r="D459">
        <v>1</v>
      </c>
      <c r="E459" t="s">
        <v>1327</v>
      </c>
      <c r="F459" t="s">
        <v>955</v>
      </c>
      <c r="G459" t="s">
        <v>956</v>
      </c>
      <c r="H459" s="1">
        <v>39237</v>
      </c>
      <c r="I459">
        <v>2</v>
      </c>
      <c r="J459" t="s">
        <v>14</v>
      </c>
      <c r="K459">
        <v>0</v>
      </c>
      <c r="L459" s="2">
        <v>78</v>
      </c>
      <c r="M459" s="2" t="s">
        <v>4730</v>
      </c>
      <c r="N459" s="2">
        <f>SUMIFS('query match counts'!$C:$C,'query match counts'!$A:$A,$F459,'query match counts'!$B:$B,$G459)</f>
        <v>237</v>
      </c>
      <c r="O459" s="2">
        <f>SUMIFS('query match counts'!$D:$D,'query match counts'!$A:$A,$F459,'query match counts'!$B:$B,$G459)</f>
        <v>1</v>
      </c>
    </row>
    <row r="460" spans="1:15" x14ac:dyDescent="0.25">
      <c r="A460" t="s">
        <v>1328</v>
      </c>
      <c r="B460" t="s">
        <v>1329</v>
      </c>
      <c r="C460" t="s">
        <v>1330</v>
      </c>
      <c r="D460">
        <v>1</v>
      </c>
      <c r="E460" t="s">
        <v>1331</v>
      </c>
      <c r="F460" t="s">
        <v>955</v>
      </c>
      <c r="G460" t="s">
        <v>956</v>
      </c>
      <c r="H460" s="1">
        <v>39448</v>
      </c>
      <c r="I460">
        <v>14</v>
      </c>
      <c r="J460" t="s">
        <v>14</v>
      </c>
      <c r="K460">
        <v>0</v>
      </c>
      <c r="L460" s="2">
        <v>78</v>
      </c>
      <c r="M460" s="2" t="s">
        <v>4730</v>
      </c>
      <c r="N460" s="2">
        <f>SUMIFS('query match counts'!$C:$C,'query match counts'!$A:$A,$F460,'query match counts'!$B:$B,$G460)</f>
        <v>237</v>
      </c>
      <c r="O460" s="2">
        <f>SUMIFS('query match counts'!$D:$D,'query match counts'!$A:$A,$F460,'query match counts'!$B:$B,$G460)</f>
        <v>1</v>
      </c>
    </row>
    <row r="461" spans="1:15" x14ac:dyDescent="0.25">
      <c r="A461" t="s">
        <v>1132</v>
      </c>
      <c r="B461" t="s">
        <v>1133</v>
      </c>
      <c r="C461" t="s">
        <v>1332</v>
      </c>
      <c r="D461">
        <v>1</v>
      </c>
      <c r="E461" t="s">
        <v>1333</v>
      </c>
      <c r="F461" t="s">
        <v>955</v>
      </c>
      <c r="G461" t="s">
        <v>956</v>
      </c>
      <c r="H461" s="1">
        <v>41943</v>
      </c>
      <c r="I461">
        <v>35</v>
      </c>
      <c r="J461" t="s">
        <v>14</v>
      </c>
      <c r="K461">
        <v>0</v>
      </c>
      <c r="L461" s="2">
        <v>78</v>
      </c>
      <c r="M461" s="2" t="s">
        <v>4730</v>
      </c>
      <c r="N461" s="2">
        <f>SUMIFS('query match counts'!$C:$C,'query match counts'!$A:$A,$F461,'query match counts'!$B:$B,$G461)</f>
        <v>237</v>
      </c>
      <c r="O461" s="2">
        <f>SUMIFS('query match counts'!$D:$D,'query match counts'!$A:$A,$F461,'query match counts'!$B:$B,$G461)</f>
        <v>1</v>
      </c>
    </row>
    <row r="462" spans="1:15" x14ac:dyDescent="0.25">
      <c r="A462" t="s">
        <v>1132</v>
      </c>
      <c r="B462" t="s">
        <v>1133</v>
      </c>
      <c r="C462" t="s">
        <v>1334</v>
      </c>
      <c r="D462">
        <v>1</v>
      </c>
      <c r="E462" t="s">
        <v>1335</v>
      </c>
      <c r="F462" t="s">
        <v>955</v>
      </c>
      <c r="G462" t="s">
        <v>956</v>
      </c>
      <c r="H462" s="1">
        <v>41943</v>
      </c>
      <c r="I462">
        <v>35</v>
      </c>
      <c r="J462" t="s">
        <v>14</v>
      </c>
      <c r="K462">
        <v>0</v>
      </c>
      <c r="L462" s="2">
        <v>78</v>
      </c>
      <c r="M462" s="2" t="s">
        <v>4730</v>
      </c>
      <c r="N462" s="2">
        <f>SUMIFS('query match counts'!$C:$C,'query match counts'!$A:$A,$F462,'query match counts'!$B:$B,$G462)</f>
        <v>237</v>
      </c>
      <c r="O462" s="2">
        <f>SUMIFS('query match counts'!$D:$D,'query match counts'!$A:$A,$F462,'query match counts'!$B:$B,$G462)</f>
        <v>1</v>
      </c>
    </row>
    <row r="463" spans="1:15" x14ac:dyDescent="0.25">
      <c r="A463" t="s">
        <v>1129</v>
      </c>
      <c r="B463" t="s">
        <v>1130</v>
      </c>
      <c r="C463" t="s">
        <v>1336</v>
      </c>
      <c r="D463">
        <v>1</v>
      </c>
      <c r="E463" t="s">
        <v>1337</v>
      </c>
      <c r="F463" t="s">
        <v>955</v>
      </c>
      <c r="G463" t="s">
        <v>956</v>
      </c>
      <c r="H463" s="1">
        <v>42796</v>
      </c>
      <c r="I463">
        <v>7</v>
      </c>
      <c r="J463" t="s">
        <v>14</v>
      </c>
      <c r="K463">
        <v>0</v>
      </c>
      <c r="L463" s="2">
        <v>78</v>
      </c>
      <c r="M463" s="2" t="s">
        <v>4730</v>
      </c>
      <c r="N463" s="2">
        <f>SUMIFS('query match counts'!$C:$C,'query match counts'!$A:$A,$F463,'query match counts'!$B:$B,$G463)</f>
        <v>237</v>
      </c>
      <c r="O463" s="2">
        <f>SUMIFS('query match counts'!$D:$D,'query match counts'!$A:$A,$F463,'query match counts'!$B:$B,$G463)</f>
        <v>1</v>
      </c>
    </row>
    <row r="464" spans="1:15" x14ac:dyDescent="0.25">
      <c r="A464" t="s">
        <v>1132</v>
      </c>
      <c r="B464" t="s">
        <v>1133</v>
      </c>
      <c r="C464" t="s">
        <v>1338</v>
      </c>
      <c r="D464">
        <v>1</v>
      </c>
      <c r="E464" t="s">
        <v>1339</v>
      </c>
      <c r="F464" t="s">
        <v>955</v>
      </c>
      <c r="G464" t="s">
        <v>956</v>
      </c>
      <c r="H464" s="1">
        <v>41944</v>
      </c>
      <c r="I464">
        <v>31</v>
      </c>
      <c r="J464" t="s">
        <v>14</v>
      </c>
      <c r="K464">
        <v>0</v>
      </c>
      <c r="L464" s="2">
        <v>78</v>
      </c>
      <c r="M464" s="2" t="s">
        <v>4730</v>
      </c>
      <c r="N464" s="2">
        <f>SUMIFS('query match counts'!$C:$C,'query match counts'!$A:$A,$F464,'query match counts'!$B:$B,$G464)</f>
        <v>237</v>
      </c>
      <c r="O464" s="2">
        <f>SUMIFS('query match counts'!$D:$D,'query match counts'!$A:$A,$F464,'query match counts'!$B:$B,$G464)</f>
        <v>1</v>
      </c>
    </row>
    <row r="465" spans="1:15" x14ac:dyDescent="0.25">
      <c r="A465" t="s">
        <v>1132</v>
      </c>
      <c r="B465" t="s">
        <v>1133</v>
      </c>
      <c r="C465" t="s">
        <v>1340</v>
      </c>
      <c r="D465">
        <v>1</v>
      </c>
      <c r="E465" t="s">
        <v>1341</v>
      </c>
      <c r="F465" t="s">
        <v>955</v>
      </c>
      <c r="G465" t="s">
        <v>956</v>
      </c>
      <c r="H465" s="1">
        <v>41943</v>
      </c>
      <c r="I465">
        <v>35</v>
      </c>
      <c r="J465" t="s">
        <v>14</v>
      </c>
      <c r="K465">
        <v>0</v>
      </c>
      <c r="L465" s="2">
        <v>78</v>
      </c>
      <c r="M465" s="2" t="s">
        <v>4730</v>
      </c>
      <c r="N465" s="2">
        <f>SUMIFS('query match counts'!$C:$C,'query match counts'!$A:$A,$F465,'query match counts'!$B:$B,$G465)</f>
        <v>237</v>
      </c>
      <c r="O465" s="2">
        <f>SUMIFS('query match counts'!$D:$D,'query match counts'!$A:$A,$F465,'query match counts'!$B:$B,$G465)</f>
        <v>1</v>
      </c>
    </row>
    <row r="466" spans="1:15" x14ac:dyDescent="0.25">
      <c r="A466" t="s">
        <v>1342</v>
      </c>
      <c r="B466" t="s">
        <v>1343</v>
      </c>
      <c r="C466" t="s">
        <v>1344</v>
      </c>
      <c r="D466">
        <v>1</v>
      </c>
      <c r="E466" t="s">
        <v>1345</v>
      </c>
      <c r="F466" t="s">
        <v>955</v>
      </c>
      <c r="G466" t="s">
        <v>956</v>
      </c>
      <c r="H466" s="1">
        <v>43427</v>
      </c>
      <c r="I466">
        <v>7</v>
      </c>
      <c r="J466" t="s">
        <v>14</v>
      </c>
      <c r="K466">
        <v>5</v>
      </c>
      <c r="L466" s="2">
        <v>78</v>
      </c>
      <c r="M466" s="2" t="s">
        <v>4730</v>
      </c>
      <c r="N466" s="2">
        <f>SUMIFS('query match counts'!$C:$C,'query match counts'!$A:$A,$F466,'query match counts'!$B:$B,$G466)</f>
        <v>237</v>
      </c>
      <c r="O466" s="2">
        <f>SUMIFS('query match counts'!$D:$D,'query match counts'!$A:$A,$F466,'query match counts'!$B:$B,$G466)</f>
        <v>1</v>
      </c>
    </row>
    <row r="467" spans="1:15" x14ac:dyDescent="0.25">
      <c r="A467" t="s">
        <v>1346</v>
      </c>
      <c r="B467" t="s">
        <v>1347</v>
      </c>
      <c r="C467" t="s">
        <v>1348</v>
      </c>
      <c r="D467">
        <v>1</v>
      </c>
      <c r="E467" t="s">
        <v>1349</v>
      </c>
      <c r="F467" t="s">
        <v>955</v>
      </c>
      <c r="G467" t="s">
        <v>956</v>
      </c>
      <c r="H467" s="1">
        <v>42136</v>
      </c>
      <c r="I467">
        <v>4</v>
      </c>
      <c r="J467" t="s">
        <v>14</v>
      </c>
      <c r="K467">
        <v>0</v>
      </c>
      <c r="L467" s="2">
        <v>78</v>
      </c>
      <c r="M467" s="2" t="s">
        <v>4730</v>
      </c>
      <c r="N467" s="2">
        <f>SUMIFS('query match counts'!$C:$C,'query match counts'!$A:$A,$F467,'query match counts'!$B:$B,$G467)</f>
        <v>237</v>
      </c>
      <c r="O467" s="2">
        <f>SUMIFS('query match counts'!$D:$D,'query match counts'!$A:$A,$F467,'query match counts'!$B:$B,$G467)</f>
        <v>1</v>
      </c>
    </row>
    <row r="468" spans="1:15" x14ac:dyDescent="0.25">
      <c r="A468" t="s">
        <v>1350</v>
      </c>
      <c r="B468" t="s">
        <v>1351</v>
      </c>
      <c r="C468" t="s">
        <v>1352</v>
      </c>
      <c r="D468">
        <v>1</v>
      </c>
      <c r="E468" t="s">
        <v>1353</v>
      </c>
      <c r="F468" t="s">
        <v>955</v>
      </c>
      <c r="G468" t="s">
        <v>956</v>
      </c>
      <c r="H468" s="1">
        <v>38718</v>
      </c>
      <c r="I468">
        <v>11</v>
      </c>
      <c r="J468" t="s">
        <v>14</v>
      </c>
      <c r="K468">
        <v>0</v>
      </c>
      <c r="L468" s="2">
        <v>78</v>
      </c>
      <c r="M468" s="2" t="s">
        <v>4730</v>
      </c>
      <c r="N468" s="2">
        <f>SUMIFS('query match counts'!$C:$C,'query match counts'!$A:$A,$F468,'query match counts'!$B:$B,$G468)</f>
        <v>237</v>
      </c>
      <c r="O468" s="2">
        <f>SUMIFS('query match counts'!$D:$D,'query match counts'!$A:$A,$F468,'query match counts'!$B:$B,$G468)</f>
        <v>1</v>
      </c>
    </row>
    <row r="469" spans="1:15" x14ac:dyDescent="0.25">
      <c r="A469" t="s">
        <v>1164</v>
      </c>
      <c r="B469" t="s">
        <v>1165</v>
      </c>
      <c r="C469" t="s">
        <v>1354</v>
      </c>
      <c r="D469">
        <v>1</v>
      </c>
      <c r="E469" t="s">
        <v>1355</v>
      </c>
      <c r="F469" t="s">
        <v>955</v>
      </c>
      <c r="G469" t="s">
        <v>956</v>
      </c>
      <c r="H469" s="1">
        <v>42335</v>
      </c>
      <c r="I469">
        <v>9</v>
      </c>
      <c r="J469" t="s">
        <v>14</v>
      </c>
      <c r="K469">
        <v>0</v>
      </c>
      <c r="L469" s="2">
        <v>78</v>
      </c>
      <c r="M469" s="2" t="s">
        <v>4730</v>
      </c>
      <c r="N469" s="2">
        <f>SUMIFS('query match counts'!$C:$C,'query match counts'!$A:$A,$F469,'query match counts'!$B:$B,$G469)</f>
        <v>237</v>
      </c>
      <c r="O469" s="2">
        <f>SUMIFS('query match counts'!$D:$D,'query match counts'!$A:$A,$F469,'query match counts'!$B:$B,$G469)</f>
        <v>1</v>
      </c>
    </row>
    <row r="470" spans="1:15" x14ac:dyDescent="0.25">
      <c r="A470" t="s">
        <v>1356</v>
      </c>
      <c r="B470" t="s">
        <v>1357</v>
      </c>
      <c r="C470" t="s">
        <v>1358</v>
      </c>
      <c r="D470">
        <v>1</v>
      </c>
      <c r="E470" t="s">
        <v>1359</v>
      </c>
      <c r="F470" t="s">
        <v>955</v>
      </c>
      <c r="G470" t="s">
        <v>956</v>
      </c>
      <c r="H470" s="1">
        <v>40389</v>
      </c>
      <c r="I470">
        <v>6</v>
      </c>
      <c r="J470" t="s">
        <v>14</v>
      </c>
      <c r="K470">
        <v>0</v>
      </c>
      <c r="L470" s="2">
        <v>78</v>
      </c>
      <c r="M470" s="2" t="s">
        <v>4730</v>
      </c>
      <c r="N470" s="2">
        <f>SUMIFS('query match counts'!$C:$C,'query match counts'!$A:$A,$F470,'query match counts'!$B:$B,$G470)</f>
        <v>237</v>
      </c>
      <c r="O470" s="2">
        <f>SUMIFS('query match counts'!$D:$D,'query match counts'!$A:$A,$F470,'query match counts'!$B:$B,$G470)</f>
        <v>1</v>
      </c>
    </row>
    <row r="471" spans="1:15" x14ac:dyDescent="0.25">
      <c r="A471" t="s">
        <v>1217</v>
      </c>
      <c r="B471" t="s">
        <v>1218</v>
      </c>
      <c r="C471" t="s">
        <v>1360</v>
      </c>
      <c r="D471">
        <v>1</v>
      </c>
      <c r="E471" t="s">
        <v>1361</v>
      </c>
      <c r="F471" t="s">
        <v>955</v>
      </c>
      <c r="G471" t="s">
        <v>956</v>
      </c>
      <c r="H471" s="1">
        <v>42496</v>
      </c>
      <c r="I471">
        <v>4</v>
      </c>
      <c r="J471" t="s">
        <v>14</v>
      </c>
      <c r="K471">
        <v>0</v>
      </c>
      <c r="L471" s="2">
        <v>78</v>
      </c>
      <c r="M471" s="2" t="s">
        <v>4730</v>
      </c>
      <c r="N471" s="2">
        <f>SUMIFS('query match counts'!$C:$C,'query match counts'!$A:$A,$F471,'query match counts'!$B:$B,$G471)</f>
        <v>237</v>
      </c>
      <c r="O471" s="2">
        <f>SUMIFS('query match counts'!$D:$D,'query match counts'!$A:$A,$F471,'query match counts'!$B:$B,$G471)</f>
        <v>1</v>
      </c>
    </row>
    <row r="472" spans="1:15" x14ac:dyDescent="0.25">
      <c r="A472" t="s">
        <v>1362</v>
      </c>
      <c r="B472" t="s">
        <v>1363</v>
      </c>
      <c r="C472" t="s">
        <v>1364</v>
      </c>
      <c r="D472">
        <v>1</v>
      </c>
      <c r="E472" t="s">
        <v>1365</v>
      </c>
      <c r="F472" t="s">
        <v>955</v>
      </c>
      <c r="G472" t="s">
        <v>956</v>
      </c>
      <c r="H472" s="1">
        <v>40963</v>
      </c>
      <c r="I472">
        <v>7</v>
      </c>
      <c r="J472" t="s">
        <v>14</v>
      </c>
      <c r="K472">
        <v>0</v>
      </c>
      <c r="L472" s="2">
        <v>78</v>
      </c>
      <c r="M472" s="2" t="s">
        <v>4730</v>
      </c>
      <c r="N472" s="2">
        <f>SUMIFS('query match counts'!$C:$C,'query match counts'!$A:$A,$F472,'query match counts'!$B:$B,$G472)</f>
        <v>237</v>
      </c>
      <c r="O472" s="2">
        <f>SUMIFS('query match counts'!$D:$D,'query match counts'!$A:$A,$F472,'query match counts'!$B:$B,$G472)</f>
        <v>1</v>
      </c>
    </row>
    <row r="473" spans="1:15" x14ac:dyDescent="0.25">
      <c r="A473" t="s">
        <v>1366</v>
      </c>
      <c r="B473" t="s">
        <v>1367</v>
      </c>
      <c r="C473" t="s">
        <v>1368</v>
      </c>
      <c r="D473">
        <v>1</v>
      </c>
      <c r="E473" t="s">
        <v>1366</v>
      </c>
      <c r="F473" t="s">
        <v>955</v>
      </c>
      <c r="G473" t="s">
        <v>956</v>
      </c>
      <c r="H473" s="1">
        <v>43231</v>
      </c>
      <c r="I473">
        <v>5</v>
      </c>
      <c r="J473" t="s">
        <v>14</v>
      </c>
      <c r="K473">
        <v>0</v>
      </c>
      <c r="L473" s="2">
        <v>78</v>
      </c>
      <c r="M473" s="2" t="s">
        <v>4730</v>
      </c>
      <c r="N473" s="2">
        <f>SUMIFS('query match counts'!$C:$C,'query match counts'!$A:$A,$F473,'query match counts'!$B:$B,$G473)</f>
        <v>237</v>
      </c>
      <c r="O473" s="2">
        <f>SUMIFS('query match counts'!$D:$D,'query match counts'!$A:$A,$F473,'query match counts'!$B:$B,$G473)</f>
        <v>1</v>
      </c>
    </row>
    <row r="474" spans="1:15" x14ac:dyDescent="0.25">
      <c r="A474" t="s">
        <v>1369</v>
      </c>
      <c r="B474" t="s">
        <v>1370</v>
      </c>
      <c r="C474" t="s">
        <v>1371</v>
      </c>
      <c r="D474">
        <v>1</v>
      </c>
      <c r="E474" t="s">
        <v>1369</v>
      </c>
      <c r="F474" t="s">
        <v>955</v>
      </c>
      <c r="G474" t="s">
        <v>956</v>
      </c>
      <c r="H474" s="1">
        <v>40939</v>
      </c>
      <c r="I474">
        <v>3</v>
      </c>
      <c r="J474" t="s">
        <v>14</v>
      </c>
      <c r="K474">
        <v>0</v>
      </c>
      <c r="L474" s="2">
        <v>78</v>
      </c>
      <c r="M474" s="2" t="s">
        <v>4730</v>
      </c>
      <c r="N474" s="2">
        <f>SUMIFS('query match counts'!$C:$C,'query match counts'!$A:$A,$F474,'query match counts'!$B:$B,$G474)</f>
        <v>237</v>
      </c>
      <c r="O474" s="2">
        <f>SUMIFS('query match counts'!$D:$D,'query match counts'!$A:$A,$F474,'query match counts'!$B:$B,$G474)</f>
        <v>1</v>
      </c>
    </row>
    <row r="475" spans="1:15" x14ac:dyDescent="0.25">
      <c r="A475" t="s">
        <v>1372</v>
      </c>
      <c r="B475" t="s">
        <v>1373</v>
      </c>
      <c r="C475" t="s">
        <v>1374</v>
      </c>
      <c r="D475">
        <v>1</v>
      </c>
      <c r="E475" t="s">
        <v>1375</v>
      </c>
      <c r="F475" t="s">
        <v>955</v>
      </c>
      <c r="G475" t="s">
        <v>956</v>
      </c>
      <c r="H475" s="1">
        <v>42809</v>
      </c>
      <c r="I475">
        <v>6</v>
      </c>
      <c r="J475" t="s">
        <v>14</v>
      </c>
      <c r="K475">
        <v>1</v>
      </c>
      <c r="L475" s="2">
        <v>78</v>
      </c>
      <c r="M475" s="2" t="s">
        <v>4730</v>
      </c>
      <c r="N475" s="2">
        <f>SUMIFS('query match counts'!$C:$C,'query match counts'!$A:$A,$F475,'query match counts'!$B:$B,$G475)</f>
        <v>237</v>
      </c>
      <c r="O475" s="2">
        <f>SUMIFS('query match counts'!$D:$D,'query match counts'!$A:$A,$F475,'query match counts'!$B:$B,$G475)</f>
        <v>1</v>
      </c>
    </row>
    <row r="476" spans="1:15" x14ac:dyDescent="0.25">
      <c r="A476" t="s">
        <v>1376</v>
      </c>
      <c r="B476" t="s">
        <v>1377</v>
      </c>
      <c r="C476" t="s">
        <v>1378</v>
      </c>
      <c r="D476">
        <v>1</v>
      </c>
      <c r="E476" t="s">
        <v>1379</v>
      </c>
      <c r="F476" t="s">
        <v>955</v>
      </c>
      <c r="G476" t="s">
        <v>956</v>
      </c>
      <c r="H476" s="1">
        <v>39681</v>
      </c>
      <c r="I476">
        <v>3</v>
      </c>
      <c r="J476" t="s">
        <v>14</v>
      </c>
      <c r="K476">
        <v>0</v>
      </c>
      <c r="L476" s="2">
        <v>78</v>
      </c>
      <c r="M476" s="2" t="s">
        <v>4730</v>
      </c>
      <c r="N476" s="2">
        <f>SUMIFS('query match counts'!$C:$C,'query match counts'!$A:$A,$F476,'query match counts'!$B:$B,$G476)</f>
        <v>237</v>
      </c>
      <c r="O476" s="2">
        <f>SUMIFS('query match counts'!$D:$D,'query match counts'!$A:$A,$F476,'query match counts'!$B:$B,$G476)</f>
        <v>1</v>
      </c>
    </row>
    <row r="477" spans="1:15" x14ac:dyDescent="0.25">
      <c r="A477" t="s">
        <v>1380</v>
      </c>
      <c r="B477" t="s">
        <v>1381</v>
      </c>
      <c r="C477" t="s">
        <v>1382</v>
      </c>
      <c r="D477">
        <v>1</v>
      </c>
      <c r="E477" t="s">
        <v>1380</v>
      </c>
      <c r="F477" t="s">
        <v>955</v>
      </c>
      <c r="G477" t="s">
        <v>956</v>
      </c>
      <c r="H477" s="1">
        <v>42713</v>
      </c>
      <c r="I477">
        <v>5</v>
      </c>
      <c r="J477" t="s">
        <v>14</v>
      </c>
      <c r="K477">
        <v>1</v>
      </c>
      <c r="L477" s="2">
        <v>78</v>
      </c>
      <c r="M477" s="2" t="s">
        <v>4730</v>
      </c>
      <c r="N477" s="2">
        <f>SUMIFS('query match counts'!$C:$C,'query match counts'!$A:$A,$F477,'query match counts'!$B:$B,$G477)</f>
        <v>237</v>
      </c>
      <c r="O477" s="2">
        <f>SUMIFS('query match counts'!$D:$D,'query match counts'!$A:$A,$F477,'query match counts'!$B:$B,$G477)</f>
        <v>1</v>
      </c>
    </row>
    <row r="478" spans="1:15" x14ac:dyDescent="0.25">
      <c r="A478" t="s">
        <v>1383</v>
      </c>
      <c r="B478" t="s">
        <v>1384</v>
      </c>
      <c r="C478" t="s">
        <v>1385</v>
      </c>
      <c r="D478">
        <v>1</v>
      </c>
      <c r="E478" t="s">
        <v>1383</v>
      </c>
      <c r="F478" t="s">
        <v>955</v>
      </c>
      <c r="G478" t="s">
        <v>956</v>
      </c>
      <c r="H478" s="1">
        <v>42016</v>
      </c>
      <c r="I478">
        <v>6</v>
      </c>
      <c r="J478" t="s">
        <v>14</v>
      </c>
      <c r="K478">
        <v>0</v>
      </c>
      <c r="L478" s="2">
        <v>78</v>
      </c>
      <c r="M478" s="2" t="s">
        <v>4730</v>
      </c>
      <c r="N478" s="2">
        <f>SUMIFS('query match counts'!$C:$C,'query match counts'!$A:$A,$F478,'query match counts'!$B:$B,$G478)</f>
        <v>237</v>
      </c>
      <c r="O478" s="2">
        <f>SUMIFS('query match counts'!$D:$D,'query match counts'!$A:$A,$F478,'query match counts'!$B:$B,$G478)</f>
        <v>1</v>
      </c>
    </row>
    <row r="479" spans="1:15" x14ac:dyDescent="0.25">
      <c r="A479" t="s">
        <v>1386</v>
      </c>
      <c r="B479" t="s">
        <v>1387</v>
      </c>
      <c r="C479" t="s">
        <v>1388</v>
      </c>
      <c r="D479">
        <v>1</v>
      </c>
      <c r="E479" t="s">
        <v>1386</v>
      </c>
      <c r="F479" t="s">
        <v>955</v>
      </c>
      <c r="G479" t="s">
        <v>956</v>
      </c>
      <c r="H479" s="1">
        <v>43160</v>
      </c>
      <c r="I479">
        <v>11</v>
      </c>
      <c r="J479" t="s">
        <v>14</v>
      </c>
      <c r="K479">
        <v>0</v>
      </c>
      <c r="L479" s="2">
        <v>78</v>
      </c>
      <c r="M479" s="2" t="s">
        <v>4730</v>
      </c>
      <c r="N479" s="2">
        <f>SUMIFS('query match counts'!$C:$C,'query match counts'!$A:$A,$F479,'query match counts'!$B:$B,$G479)</f>
        <v>237</v>
      </c>
      <c r="O479" s="2">
        <f>SUMIFS('query match counts'!$D:$D,'query match counts'!$A:$A,$F479,'query match counts'!$B:$B,$G479)</f>
        <v>1</v>
      </c>
    </row>
    <row r="480" spans="1:15" x14ac:dyDescent="0.25">
      <c r="A480" t="s">
        <v>1389</v>
      </c>
      <c r="B480" t="s">
        <v>1390</v>
      </c>
      <c r="C480" t="s">
        <v>1391</v>
      </c>
      <c r="D480">
        <v>1</v>
      </c>
      <c r="E480" t="s">
        <v>1389</v>
      </c>
      <c r="F480" t="s">
        <v>955</v>
      </c>
      <c r="G480" t="s">
        <v>956</v>
      </c>
      <c r="H480" s="1">
        <v>38735</v>
      </c>
      <c r="I480">
        <v>17</v>
      </c>
      <c r="J480" t="s">
        <v>14</v>
      </c>
      <c r="K480">
        <v>0</v>
      </c>
      <c r="L480" s="2">
        <v>78</v>
      </c>
      <c r="M480" s="2" t="s">
        <v>4730</v>
      </c>
      <c r="N480" s="2">
        <f>SUMIFS('query match counts'!$C:$C,'query match counts'!$A:$A,$F480,'query match counts'!$B:$B,$G480)</f>
        <v>237</v>
      </c>
      <c r="O480" s="2">
        <f>SUMIFS('query match counts'!$D:$D,'query match counts'!$A:$A,$F480,'query match counts'!$B:$B,$G480)</f>
        <v>1</v>
      </c>
    </row>
    <row r="481" spans="1:15" x14ac:dyDescent="0.25">
      <c r="A481" t="s">
        <v>1392</v>
      </c>
      <c r="B481" t="s">
        <v>1393</v>
      </c>
      <c r="C481" t="s">
        <v>1394</v>
      </c>
      <c r="D481">
        <v>1</v>
      </c>
      <c r="E481" t="s">
        <v>1392</v>
      </c>
      <c r="F481" t="s">
        <v>955</v>
      </c>
      <c r="G481" t="s">
        <v>956</v>
      </c>
      <c r="H481" s="1">
        <v>40595</v>
      </c>
      <c r="I481">
        <v>10</v>
      </c>
      <c r="J481" t="s">
        <v>14</v>
      </c>
      <c r="K481">
        <v>6</v>
      </c>
      <c r="L481" s="2">
        <v>78</v>
      </c>
      <c r="M481" s="2" t="s">
        <v>4730</v>
      </c>
      <c r="N481" s="2">
        <f>SUMIFS('query match counts'!$C:$C,'query match counts'!$A:$A,$F481,'query match counts'!$B:$B,$G481)</f>
        <v>237</v>
      </c>
      <c r="O481" s="2">
        <f>SUMIFS('query match counts'!$D:$D,'query match counts'!$A:$A,$F481,'query match counts'!$B:$B,$G481)</f>
        <v>1</v>
      </c>
    </row>
    <row r="482" spans="1:15" x14ac:dyDescent="0.25">
      <c r="A482" t="s">
        <v>1395</v>
      </c>
      <c r="B482" t="s">
        <v>1396</v>
      </c>
      <c r="C482" t="s">
        <v>1397</v>
      </c>
      <c r="D482">
        <v>1</v>
      </c>
      <c r="E482" t="s">
        <v>1395</v>
      </c>
      <c r="F482" t="s">
        <v>955</v>
      </c>
      <c r="G482" t="s">
        <v>956</v>
      </c>
      <c r="H482" s="1">
        <v>42398</v>
      </c>
      <c r="I482">
        <v>12</v>
      </c>
      <c r="J482" t="s">
        <v>14</v>
      </c>
      <c r="K482">
        <v>0</v>
      </c>
      <c r="L482" s="2">
        <v>78</v>
      </c>
      <c r="M482" s="2" t="s">
        <v>4730</v>
      </c>
      <c r="N482" s="2">
        <f>SUMIFS('query match counts'!$C:$C,'query match counts'!$A:$A,$F482,'query match counts'!$B:$B,$G482)</f>
        <v>237</v>
      </c>
      <c r="O482" s="2">
        <f>SUMIFS('query match counts'!$D:$D,'query match counts'!$A:$A,$F482,'query match counts'!$B:$B,$G482)</f>
        <v>1</v>
      </c>
    </row>
    <row r="483" spans="1:15" x14ac:dyDescent="0.25">
      <c r="A483" t="s">
        <v>1398</v>
      </c>
      <c r="B483" t="s">
        <v>1399</v>
      </c>
      <c r="C483" t="s">
        <v>1400</v>
      </c>
      <c r="D483">
        <v>1</v>
      </c>
      <c r="E483" t="s">
        <v>1398</v>
      </c>
      <c r="F483" t="s">
        <v>955</v>
      </c>
      <c r="G483" t="s">
        <v>956</v>
      </c>
      <c r="H483" s="1">
        <v>42321</v>
      </c>
      <c r="I483">
        <v>2</v>
      </c>
      <c r="J483" t="s">
        <v>14</v>
      </c>
      <c r="K483">
        <v>0</v>
      </c>
      <c r="L483" s="2">
        <v>78</v>
      </c>
      <c r="M483" s="2" t="s">
        <v>4730</v>
      </c>
      <c r="N483" s="2">
        <f>SUMIFS('query match counts'!$C:$C,'query match counts'!$A:$A,$F483,'query match counts'!$B:$B,$G483)</f>
        <v>237</v>
      </c>
      <c r="O483" s="2">
        <f>SUMIFS('query match counts'!$D:$D,'query match counts'!$A:$A,$F483,'query match counts'!$B:$B,$G483)</f>
        <v>1</v>
      </c>
    </row>
    <row r="484" spans="1:15" x14ac:dyDescent="0.25">
      <c r="A484" t="s">
        <v>1401</v>
      </c>
      <c r="B484" t="s">
        <v>1402</v>
      </c>
      <c r="C484" t="s">
        <v>1403</v>
      </c>
      <c r="D484">
        <v>1</v>
      </c>
      <c r="E484" t="s">
        <v>1401</v>
      </c>
      <c r="F484" t="s">
        <v>955</v>
      </c>
      <c r="G484" t="s">
        <v>956</v>
      </c>
      <c r="H484" s="1">
        <v>43531</v>
      </c>
      <c r="I484">
        <v>13</v>
      </c>
      <c r="J484" t="s">
        <v>14</v>
      </c>
      <c r="K484">
        <v>0</v>
      </c>
      <c r="L484" s="2">
        <v>78</v>
      </c>
      <c r="M484" s="2" t="s">
        <v>4730</v>
      </c>
      <c r="N484" s="2">
        <f>SUMIFS('query match counts'!$C:$C,'query match counts'!$A:$A,$F484,'query match counts'!$B:$B,$G484)</f>
        <v>237</v>
      </c>
      <c r="O484" s="2">
        <f>SUMIFS('query match counts'!$D:$D,'query match counts'!$A:$A,$F484,'query match counts'!$B:$B,$G484)</f>
        <v>1</v>
      </c>
    </row>
    <row r="485" spans="1:15" x14ac:dyDescent="0.25">
      <c r="A485" t="s">
        <v>1404</v>
      </c>
      <c r="B485" t="s">
        <v>1405</v>
      </c>
      <c r="C485" t="s">
        <v>1406</v>
      </c>
      <c r="D485">
        <v>1</v>
      </c>
      <c r="E485" t="s">
        <v>1407</v>
      </c>
      <c r="F485" t="s">
        <v>955</v>
      </c>
      <c r="G485" t="s">
        <v>956</v>
      </c>
      <c r="H485" s="1">
        <v>42090</v>
      </c>
      <c r="I485">
        <v>3</v>
      </c>
      <c r="J485" t="s">
        <v>14</v>
      </c>
      <c r="K485">
        <v>0</v>
      </c>
      <c r="L485" s="2">
        <v>78</v>
      </c>
      <c r="M485" s="2" t="s">
        <v>4730</v>
      </c>
      <c r="N485" s="2">
        <f>SUMIFS('query match counts'!$C:$C,'query match counts'!$A:$A,$F485,'query match counts'!$B:$B,$G485)</f>
        <v>237</v>
      </c>
      <c r="O485" s="2">
        <f>SUMIFS('query match counts'!$D:$D,'query match counts'!$A:$A,$F485,'query match counts'!$B:$B,$G485)</f>
        <v>1</v>
      </c>
    </row>
    <row r="486" spans="1:15" x14ac:dyDescent="0.25">
      <c r="A486" t="s">
        <v>1408</v>
      </c>
      <c r="B486" t="s">
        <v>1409</v>
      </c>
      <c r="C486" t="s">
        <v>1410</v>
      </c>
      <c r="D486">
        <v>2</v>
      </c>
      <c r="E486" t="s">
        <v>1411</v>
      </c>
      <c r="F486" t="s">
        <v>955</v>
      </c>
      <c r="G486" t="s">
        <v>956</v>
      </c>
      <c r="H486" s="1">
        <v>43126</v>
      </c>
      <c r="I486">
        <v>2</v>
      </c>
      <c r="J486" t="s">
        <v>14</v>
      </c>
      <c r="K486">
        <v>0</v>
      </c>
      <c r="L486" s="2">
        <v>78</v>
      </c>
      <c r="M486" s="2" t="s">
        <v>4730</v>
      </c>
      <c r="N486" s="2">
        <f>SUMIFS('query match counts'!$C:$C,'query match counts'!$A:$A,$F486,'query match counts'!$B:$B,$G486)</f>
        <v>237</v>
      </c>
      <c r="O486" s="2">
        <f>SUMIFS('query match counts'!$D:$D,'query match counts'!$A:$A,$F486,'query match counts'!$B:$B,$G486)</f>
        <v>1</v>
      </c>
    </row>
    <row r="487" spans="1:15" x14ac:dyDescent="0.25">
      <c r="A487" t="s">
        <v>1412</v>
      </c>
      <c r="B487" t="s">
        <v>1413</v>
      </c>
      <c r="C487" t="s">
        <v>1414</v>
      </c>
      <c r="D487">
        <v>2</v>
      </c>
      <c r="E487" t="s">
        <v>1415</v>
      </c>
      <c r="F487" t="s">
        <v>955</v>
      </c>
      <c r="G487" t="s">
        <v>956</v>
      </c>
      <c r="H487" s="1">
        <v>43028</v>
      </c>
      <c r="I487">
        <v>14</v>
      </c>
      <c r="J487" t="s">
        <v>14</v>
      </c>
      <c r="K487">
        <v>0</v>
      </c>
      <c r="L487" s="2">
        <v>78</v>
      </c>
      <c r="M487" s="2" t="s">
        <v>4730</v>
      </c>
      <c r="N487" s="2">
        <f>SUMIFS('query match counts'!$C:$C,'query match counts'!$A:$A,$F487,'query match counts'!$B:$B,$G487)</f>
        <v>237</v>
      </c>
      <c r="O487" s="2">
        <f>SUMIFS('query match counts'!$D:$D,'query match counts'!$A:$A,$F487,'query match counts'!$B:$B,$G487)</f>
        <v>1</v>
      </c>
    </row>
    <row r="488" spans="1:15" x14ac:dyDescent="0.25">
      <c r="A488" t="s">
        <v>1416</v>
      </c>
      <c r="B488" t="s">
        <v>1417</v>
      </c>
      <c r="C488" t="s">
        <v>1418</v>
      </c>
      <c r="D488">
        <v>1</v>
      </c>
      <c r="E488" t="s">
        <v>1419</v>
      </c>
      <c r="F488" t="s">
        <v>955</v>
      </c>
      <c r="G488" t="s">
        <v>956</v>
      </c>
      <c r="H488" s="1">
        <v>42751</v>
      </c>
      <c r="I488">
        <v>4</v>
      </c>
      <c r="J488" t="s">
        <v>14</v>
      </c>
      <c r="K488">
        <v>0</v>
      </c>
      <c r="L488" s="2">
        <v>78</v>
      </c>
      <c r="M488" s="2" t="s">
        <v>4730</v>
      </c>
      <c r="N488" s="2">
        <f>SUMIFS('query match counts'!$C:$C,'query match counts'!$A:$A,$F488,'query match counts'!$B:$B,$G488)</f>
        <v>237</v>
      </c>
      <c r="O488" s="2">
        <f>SUMIFS('query match counts'!$D:$D,'query match counts'!$A:$A,$F488,'query match counts'!$B:$B,$G488)</f>
        <v>1</v>
      </c>
    </row>
    <row r="489" spans="1:15" x14ac:dyDescent="0.25">
      <c r="A489" t="s">
        <v>1420</v>
      </c>
      <c r="B489" t="s">
        <v>1421</v>
      </c>
      <c r="C489" t="s">
        <v>1422</v>
      </c>
      <c r="D489">
        <v>1</v>
      </c>
      <c r="E489" t="s">
        <v>1423</v>
      </c>
      <c r="F489" t="s">
        <v>955</v>
      </c>
      <c r="G489" t="s">
        <v>956</v>
      </c>
      <c r="H489" s="1">
        <v>42574</v>
      </c>
      <c r="I489">
        <v>12</v>
      </c>
      <c r="J489" t="s">
        <v>14</v>
      </c>
      <c r="K489">
        <v>0</v>
      </c>
      <c r="L489" s="2">
        <v>78</v>
      </c>
      <c r="M489" s="2" t="s">
        <v>4730</v>
      </c>
      <c r="N489" s="2">
        <f>SUMIFS('query match counts'!$C:$C,'query match counts'!$A:$A,$F489,'query match counts'!$B:$B,$G489)</f>
        <v>237</v>
      </c>
      <c r="O489" s="2">
        <f>SUMIFS('query match counts'!$D:$D,'query match counts'!$A:$A,$F489,'query match counts'!$B:$B,$G489)</f>
        <v>1</v>
      </c>
    </row>
    <row r="490" spans="1:15" x14ac:dyDescent="0.25">
      <c r="A490" t="s">
        <v>1424</v>
      </c>
      <c r="B490" t="s">
        <v>1425</v>
      </c>
      <c r="C490" t="s">
        <v>1426</v>
      </c>
      <c r="D490">
        <v>1</v>
      </c>
      <c r="E490" t="s">
        <v>1427</v>
      </c>
      <c r="F490" t="s">
        <v>955</v>
      </c>
      <c r="G490" t="s">
        <v>956</v>
      </c>
      <c r="H490">
        <v>2007</v>
      </c>
      <c r="I490">
        <v>1</v>
      </c>
      <c r="J490" t="s">
        <v>14</v>
      </c>
      <c r="K490">
        <v>0</v>
      </c>
      <c r="L490" s="2">
        <v>78</v>
      </c>
      <c r="M490" s="2" t="s">
        <v>4730</v>
      </c>
      <c r="N490" s="2">
        <f>SUMIFS('query match counts'!$C:$C,'query match counts'!$A:$A,$F490,'query match counts'!$B:$B,$G490)</f>
        <v>237</v>
      </c>
      <c r="O490" s="2">
        <f>SUMIFS('query match counts'!$D:$D,'query match counts'!$A:$A,$F490,'query match counts'!$B:$B,$G490)</f>
        <v>1</v>
      </c>
    </row>
    <row r="491" spans="1:15" x14ac:dyDescent="0.25">
      <c r="A491" t="s">
        <v>1428</v>
      </c>
      <c r="B491" t="s">
        <v>1429</v>
      </c>
      <c r="C491" t="s">
        <v>1430</v>
      </c>
      <c r="D491">
        <v>1</v>
      </c>
      <c r="E491" t="s">
        <v>1431</v>
      </c>
      <c r="F491" t="s">
        <v>955</v>
      </c>
      <c r="G491" t="s">
        <v>956</v>
      </c>
      <c r="H491" s="1">
        <v>43070</v>
      </c>
      <c r="I491">
        <v>5</v>
      </c>
      <c r="J491" t="s">
        <v>14</v>
      </c>
      <c r="K491">
        <v>0</v>
      </c>
      <c r="L491" s="2">
        <v>78</v>
      </c>
      <c r="M491" s="2" t="s">
        <v>4730</v>
      </c>
      <c r="N491" s="2">
        <f>SUMIFS('query match counts'!$C:$C,'query match counts'!$A:$A,$F491,'query match counts'!$B:$B,$G491)</f>
        <v>237</v>
      </c>
      <c r="O491" s="2">
        <f>SUMIFS('query match counts'!$D:$D,'query match counts'!$A:$A,$F491,'query match counts'!$B:$B,$G491)</f>
        <v>1</v>
      </c>
    </row>
    <row r="492" spans="1:15" x14ac:dyDescent="0.25">
      <c r="A492" t="s">
        <v>1432</v>
      </c>
      <c r="B492" t="s">
        <v>1433</v>
      </c>
      <c r="C492" t="s">
        <v>1434</v>
      </c>
      <c r="D492">
        <v>1</v>
      </c>
      <c r="E492" t="s">
        <v>1435</v>
      </c>
      <c r="F492" t="s">
        <v>955</v>
      </c>
      <c r="G492" t="s">
        <v>956</v>
      </c>
      <c r="H492" s="1">
        <v>39637</v>
      </c>
      <c r="I492">
        <v>3</v>
      </c>
      <c r="J492" t="s">
        <v>14</v>
      </c>
      <c r="K492">
        <v>0</v>
      </c>
      <c r="L492" s="2">
        <v>78</v>
      </c>
      <c r="M492" s="2" t="s">
        <v>4730</v>
      </c>
      <c r="N492" s="2">
        <f>SUMIFS('query match counts'!$C:$C,'query match counts'!$A:$A,$F492,'query match counts'!$B:$B,$G492)</f>
        <v>237</v>
      </c>
      <c r="O492" s="2">
        <f>SUMIFS('query match counts'!$D:$D,'query match counts'!$A:$A,$F492,'query match counts'!$B:$B,$G492)</f>
        <v>1</v>
      </c>
    </row>
    <row r="493" spans="1:15" x14ac:dyDescent="0.25">
      <c r="A493" t="s">
        <v>1171</v>
      </c>
      <c r="B493" t="s">
        <v>1436</v>
      </c>
      <c r="C493" t="s">
        <v>1437</v>
      </c>
      <c r="D493">
        <v>1</v>
      </c>
      <c r="E493" t="s">
        <v>1438</v>
      </c>
      <c r="F493" t="s">
        <v>955</v>
      </c>
      <c r="G493" t="s">
        <v>956</v>
      </c>
      <c r="H493" s="1">
        <v>40405</v>
      </c>
      <c r="I493">
        <v>11</v>
      </c>
      <c r="J493" t="s">
        <v>14</v>
      </c>
      <c r="K493">
        <v>0</v>
      </c>
      <c r="L493" s="2">
        <v>78</v>
      </c>
      <c r="M493" s="2" t="s">
        <v>4730</v>
      </c>
      <c r="N493" s="2">
        <f>SUMIFS('query match counts'!$C:$C,'query match counts'!$A:$A,$F493,'query match counts'!$B:$B,$G493)</f>
        <v>237</v>
      </c>
      <c r="O493" s="2">
        <f>SUMIFS('query match counts'!$D:$D,'query match counts'!$A:$A,$F493,'query match counts'!$B:$B,$G493)</f>
        <v>1</v>
      </c>
    </row>
    <row r="494" spans="1:15" x14ac:dyDescent="0.25">
      <c r="A494" t="s">
        <v>1439</v>
      </c>
      <c r="B494" t="s">
        <v>1440</v>
      </c>
      <c r="C494" t="s">
        <v>1441</v>
      </c>
      <c r="D494">
        <v>1</v>
      </c>
      <c r="E494" t="s">
        <v>1442</v>
      </c>
      <c r="F494" t="s">
        <v>955</v>
      </c>
      <c r="G494" t="s">
        <v>956</v>
      </c>
      <c r="H494" s="1">
        <v>36892</v>
      </c>
      <c r="I494">
        <v>13</v>
      </c>
      <c r="J494" t="s">
        <v>14</v>
      </c>
      <c r="K494">
        <v>0</v>
      </c>
      <c r="L494" s="2">
        <v>78</v>
      </c>
      <c r="M494" s="2" t="s">
        <v>4730</v>
      </c>
      <c r="N494" s="2">
        <f>SUMIFS('query match counts'!$C:$C,'query match counts'!$A:$A,$F494,'query match counts'!$B:$B,$G494)</f>
        <v>237</v>
      </c>
      <c r="O494" s="2">
        <f>SUMIFS('query match counts'!$D:$D,'query match counts'!$A:$A,$F494,'query match counts'!$B:$B,$G494)</f>
        <v>1</v>
      </c>
    </row>
    <row r="495" spans="1:15" x14ac:dyDescent="0.25">
      <c r="A495" t="s">
        <v>1443</v>
      </c>
      <c r="B495" t="s">
        <v>1444</v>
      </c>
      <c r="C495" t="s">
        <v>1445</v>
      </c>
      <c r="D495">
        <v>1</v>
      </c>
      <c r="E495" t="s">
        <v>1446</v>
      </c>
      <c r="F495" t="s">
        <v>955</v>
      </c>
      <c r="G495" t="s">
        <v>956</v>
      </c>
      <c r="H495" s="1">
        <v>39577</v>
      </c>
      <c r="I495">
        <v>3</v>
      </c>
      <c r="J495" t="s">
        <v>14</v>
      </c>
      <c r="K495">
        <v>0</v>
      </c>
      <c r="L495" s="2">
        <v>78</v>
      </c>
      <c r="M495" s="2" t="s">
        <v>4730</v>
      </c>
      <c r="N495" s="2">
        <f>SUMIFS('query match counts'!$C:$C,'query match counts'!$A:$A,$F495,'query match counts'!$B:$B,$G495)</f>
        <v>237</v>
      </c>
      <c r="O495" s="2">
        <f>SUMIFS('query match counts'!$D:$D,'query match counts'!$A:$A,$F495,'query match counts'!$B:$B,$G495)</f>
        <v>1</v>
      </c>
    </row>
    <row r="496" spans="1:15" x14ac:dyDescent="0.25">
      <c r="A496" t="s">
        <v>1447</v>
      </c>
      <c r="B496" t="s">
        <v>1448</v>
      </c>
      <c r="C496" t="s">
        <v>1449</v>
      </c>
      <c r="D496">
        <v>1</v>
      </c>
      <c r="E496" t="s">
        <v>1450</v>
      </c>
      <c r="F496" t="s">
        <v>955</v>
      </c>
      <c r="G496" t="s">
        <v>956</v>
      </c>
      <c r="H496" s="1">
        <v>37456</v>
      </c>
      <c r="I496">
        <v>4</v>
      </c>
      <c r="J496" t="s">
        <v>14</v>
      </c>
      <c r="K496">
        <v>0</v>
      </c>
      <c r="L496" s="2">
        <v>78</v>
      </c>
      <c r="M496" s="2" t="s">
        <v>4730</v>
      </c>
      <c r="N496" s="2">
        <f>SUMIFS('query match counts'!$C:$C,'query match counts'!$A:$A,$F496,'query match counts'!$B:$B,$G496)</f>
        <v>237</v>
      </c>
      <c r="O496" s="2">
        <f>SUMIFS('query match counts'!$D:$D,'query match counts'!$A:$A,$F496,'query match counts'!$B:$B,$G496)</f>
        <v>1</v>
      </c>
    </row>
    <row r="497" spans="1:15" x14ac:dyDescent="0.25">
      <c r="A497" t="s">
        <v>1451</v>
      </c>
      <c r="B497" t="s">
        <v>1452</v>
      </c>
      <c r="C497" t="s">
        <v>1453</v>
      </c>
      <c r="D497">
        <v>1</v>
      </c>
      <c r="E497" t="s">
        <v>1454</v>
      </c>
      <c r="F497" t="s">
        <v>955</v>
      </c>
      <c r="G497" t="s">
        <v>956</v>
      </c>
      <c r="H497" s="1">
        <v>41941</v>
      </c>
      <c r="I497">
        <v>23</v>
      </c>
      <c r="J497" t="s">
        <v>14</v>
      </c>
      <c r="K497">
        <v>0</v>
      </c>
      <c r="L497" s="2">
        <v>78</v>
      </c>
      <c r="M497" s="2" t="s">
        <v>4730</v>
      </c>
      <c r="N497" s="2">
        <f>SUMIFS('query match counts'!$C:$C,'query match counts'!$A:$A,$F497,'query match counts'!$B:$B,$G497)</f>
        <v>237</v>
      </c>
      <c r="O497" s="2">
        <f>SUMIFS('query match counts'!$D:$D,'query match counts'!$A:$A,$F497,'query match counts'!$B:$B,$G497)</f>
        <v>1</v>
      </c>
    </row>
    <row r="498" spans="1:15" x14ac:dyDescent="0.25">
      <c r="A498" t="s">
        <v>1455</v>
      </c>
      <c r="B498" t="s">
        <v>1456</v>
      </c>
      <c r="C498" t="s">
        <v>1457</v>
      </c>
      <c r="D498">
        <v>1</v>
      </c>
      <c r="E498" t="s">
        <v>1458</v>
      </c>
      <c r="F498" t="s">
        <v>955</v>
      </c>
      <c r="G498" t="s">
        <v>956</v>
      </c>
      <c r="H498" s="1">
        <v>40980</v>
      </c>
      <c r="I498">
        <v>4</v>
      </c>
      <c r="J498" t="s">
        <v>14</v>
      </c>
      <c r="K498">
        <v>1</v>
      </c>
      <c r="L498" s="2">
        <v>78</v>
      </c>
      <c r="M498" s="2" t="s">
        <v>4730</v>
      </c>
      <c r="N498" s="2">
        <f>SUMIFS('query match counts'!$C:$C,'query match counts'!$A:$A,$F498,'query match counts'!$B:$B,$G498)</f>
        <v>237</v>
      </c>
      <c r="O498" s="2">
        <f>SUMIFS('query match counts'!$D:$D,'query match counts'!$A:$A,$F498,'query match counts'!$B:$B,$G498)</f>
        <v>1</v>
      </c>
    </row>
    <row r="499" spans="1:15" x14ac:dyDescent="0.25">
      <c r="A499" t="s">
        <v>1459</v>
      </c>
      <c r="B499" t="s">
        <v>1460</v>
      </c>
      <c r="C499" t="s">
        <v>1461</v>
      </c>
      <c r="D499">
        <v>1</v>
      </c>
      <c r="E499" t="s">
        <v>1462</v>
      </c>
      <c r="F499" t="s">
        <v>955</v>
      </c>
      <c r="G499" t="s">
        <v>956</v>
      </c>
      <c r="H499" s="1">
        <v>42286</v>
      </c>
      <c r="I499">
        <v>5</v>
      </c>
      <c r="J499" t="s">
        <v>14</v>
      </c>
      <c r="K499">
        <v>0</v>
      </c>
      <c r="L499" s="2">
        <v>78</v>
      </c>
      <c r="M499" s="2" t="s">
        <v>4730</v>
      </c>
      <c r="N499" s="2">
        <f>SUMIFS('query match counts'!$C:$C,'query match counts'!$A:$A,$F499,'query match counts'!$B:$B,$G499)</f>
        <v>237</v>
      </c>
      <c r="O499" s="2">
        <f>SUMIFS('query match counts'!$D:$D,'query match counts'!$A:$A,$F499,'query match counts'!$B:$B,$G499)</f>
        <v>1</v>
      </c>
    </row>
    <row r="500" spans="1:15" x14ac:dyDescent="0.25">
      <c r="A500" t="s">
        <v>1463</v>
      </c>
      <c r="B500" t="s">
        <v>1464</v>
      </c>
      <c r="C500" t="s">
        <v>1465</v>
      </c>
      <c r="D500">
        <v>1</v>
      </c>
      <c r="E500" t="s">
        <v>1466</v>
      </c>
      <c r="F500" t="s">
        <v>955</v>
      </c>
      <c r="G500" t="s">
        <v>956</v>
      </c>
      <c r="H500" s="1">
        <v>42389</v>
      </c>
      <c r="I500">
        <v>18</v>
      </c>
      <c r="J500" t="s">
        <v>14</v>
      </c>
      <c r="K500">
        <v>1</v>
      </c>
      <c r="L500" s="2">
        <v>78</v>
      </c>
      <c r="M500" s="2" t="s">
        <v>4730</v>
      </c>
      <c r="N500" s="2">
        <f>SUMIFS('query match counts'!$C:$C,'query match counts'!$A:$A,$F500,'query match counts'!$B:$B,$G500)</f>
        <v>237</v>
      </c>
      <c r="O500" s="2">
        <f>SUMIFS('query match counts'!$D:$D,'query match counts'!$A:$A,$F500,'query match counts'!$B:$B,$G500)</f>
        <v>1</v>
      </c>
    </row>
    <row r="501" spans="1:15" x14ac:dyDescent="0.25">
      <c r="A501" t="s">
        <v>1220</v>
      </c>
      <c r="B501" t="s">
        <v>1221</v>
      </c>
      <c r="C501" t="s">
        <v>1467</v>
      </c>
      <c r="D501">
        <v>1</v>
      </c>
      <c r="E501" t="s">
        <v>1468</v>
      </c>
      <c r="F501" t="s">
        <v>955</v>
      </c>
      <c r="G501" t="s">
        <v>956</v>
      </c>
      <c r="H501">
        <v>1997</v>
      </c>
      <c r="I501">
        <v>21</v>
      </c>
      <c r="J501" t="s">
        <v>14</v>
      </c>
      <c r="K501">
        <v>0</v>
      </c>
      <c r="L501" s="2">
        <v>78</v>
      </c>
      <c r="M501" s="2" t="s">
        <v>4730</v>
      </c>
      <c r="N501" s="2">
        <f>SUMIFS('query match counts'!$C:$C,'query match counts'!$A:$A,$F501,'query match counts'!$B:$B,$G501)</f>
        <v>237</v>
      </c>
      <c r="O501" s="2">
        <f>SUMIFS('query match counts'!$D:$D,'query match counts'!$A:$A,$F501,'query match counts'!$B:$B,$G501)</f>
        <v>1</v>
      </c>
    </row>
    <row r="502" spans="1:15" x14ac:dyDescent="0.25">
      <c r="A502" t="s">
        <v>1469</v>
      </c>
      <c r="B502" t="s">
        <v>1470</v>
      </c>
      <c r="C502" t="s">
        <v>1471</v>
      </c>
      <c r="D502">
        <v>1</v>
      </c>
      <c r="E502" t="s">
        <v>1472</v>
      </c>
      <c r="F502" t="s">
        <v>955</v>
      </c>
      <c r="G502" t="s">
        <v>956</v>
      </c>
      <c r="H502" s="1">
        <v>43466</v>
      </c>
      <c r="I502">
        <v>13</v>
      </c>
      <c r="J502" t="s">
        <v>14</v>
      </c>
      <c r="K502">
        <v>0</v>
      </c>
      <c r="L502" s="2">
        <v>78</v>
      </c>
      <c r="M502" s="2" t="s">
        <v>4730</v>
      </c>
      <c r="N502" s="2">
        <f>SUMIFS('query match counts'!$C:$C,'query match counts'!$A:$A,$F502,'query match counts'!$B:$B,$G502)</f>
        <v>237</v>
      </c>
      <c r="O502" s="2">
        <f>SUMIFS('query match counts'!$D:$D,'query match counts'!$A:$A,$F502,'query match counts'!$B:$B,$G502)</f>
        <v>1</v>
      </c>
    </row>
    <row r="503" spans="1:15" x14ac:dyDescent="0.25">
      <c r="A503" t="s">
        <v>1432</v>
      </c>
      <c r="B503" t="s">
        <v>1433</v>
      </c>
      <c r="C503" t="s">
        <v>1473</v>
      </c>
      <c r="D503">
        <v>1</v>
      </c>
      <c r="E503" t="s">
        <v>1474</v>
      </c>
      <c r="F503" t="s">
        <v>955</v>
      </c>
      <c r="G503" t="s">
        <v>956</v>
      </c>
      <c r="H503" s="1">
        <v>39959</v>
      </c>
      <c r="I503">
        <v>5</v>
      </c>
      <c r="J503" t="s">
        <v>14</v>
      </c>
      <c r="K503">
        <v>0</v>
      </c>
      <c r="L503" s="2">
        <v>78</v>
      </c>
      <c r="M503" s="2" t="s">
        <v>4730</v>
      </c>
      <c r="N503" s="2">
        <f>SUMIFS('query match counts'!$C:$C,'query match counts'!$A:$A,$F503,'query match counts'!$B:$B,$G503)</f>
        <v>237</v>
      </c>
      <c r="O503" s="2">
        <f>SUMIFS('query match counts'!$D:$D,'query match counts'!$A:$A,$F503,'query match counts'!$B:$B,$G503)</f>
        <v>1</v>
      </c>
    </row>
    <row r="504" spans="1:15" x14ac:dyDescent="0.25">
      <c r="A504" t="s">
        <v>1475</v>
      </c>
      <c r="B504" t="s">
        <v>1476</v>
      </c>
      <c r="C504" t="s">
        <v>1477</v>
      </c>
      <c r="D504">
        <v>1</v>
      </c>
      <c r="E504" t="s">
        <v>1478</v>
      </c>
      <c r="F504" t="s">
        <v>955</v>
      </c>
      <c r="G504" t="s">
        <v>956</v>
      </c>
      <c r="H504" s="1">
        <v>43005</v>
      </c>
      <c r="I504">
        <v>1</v>
      </c>
      <c r="J504" t="s">
        <v>14</v>
      </c>
      <c r="K504">
        <v>1</v>
      </c>
      <c r="L504" s="2">
        <v>78</v>
      </c>
      <c r="M504" s="2" t="s">
        <v>4730</v>
      </c>
      <c r="N504" s="2">
        <f>SUMIFS('query match counts'!$C:$C,'query match counts'!$A:$A,$F504,'query match counts'!$B:$B,$G504)</f>
        <v>237</v>
      </c>
      <c r="O504" s="2">
        <f>SUMIFS('query match counts'!$D:$D,'query match counts'!$A:$A,$F504,'query match counts'!$B:$B,$G504)</f>
        <v>1</v>
      </c>
    </row>
    <row r="505" spans="1:15" x14ac:dyDescent="0.25">
      <c r="A505" t="s">
        <v>1479</v>
      </c>
      <c r="B505" t="s">
        <v>1480</v>
      </c>
      <c r="C505" t="s">
        <v>1481</v>
      </c>
      <c r="D505">
        <v>1</v>
      </c>
      <c r="E505" t="s">
        <v>1482</v>
      </c>
      <c r="F505" t="s">
        <v>955</v>
      </c>
      <c r="G505" t="s">
        <v>956</v>
      </c>
      <c r="H505" s="1">
        <v>40981</v>
      </c>
      <c r="I505">
        <v>10</v>
      </c>
      <c r="J505" t="s">
        <v>14</v>
      </c>
      <c r="K505">
        <v>3</v>
      </c>
      <c r="L505" s="2">
        <v>78</v>
      </c>
      <c r="M505" s="2" t="s">
        <v>4730</v>
      </c>
      <c r="N505" s="2">
        <f>SUMIFS('query match counts'!$C:$C,'query match counts'!$A:$A,$F505,'query match counts'!$B:$B,$G505)</f>
        <v>237</v>
      </c>
      <c r="O505" s="2">
        <f>SUMIFS('query match counts'!$D:$D,'query match counts'!$A:$A,$F505,'query match counts'!$B:$B,$G505)</f>
        <v>1</v>
      </c>
    </row>
    <row r="506" spans="1:15" x14ac:dyDescent="0.25">
      <c r="A506" t="s">
        <v>1483</v>
      </c>
      <c r="B506" t="s">
        <v>1484</v>
      </c>
      <c r="C506" t="s">
        <v>1485</v>
      </c>
      <c r="D506">
        <v>1</v>
      </c>
      <c r="E506" t="s">
        <v>1486</v>
      </c>
      <c r="F506" t="s">
        <v>955</v>
      </c>
      <c r="G506" t="s">
        <v>956</v>
      </c>
      <c r="H506" s="1">
        <v>42025</v>
      </c>
      <c r="I506">
        <v>5</v>
      </c>
      <c r="J506" t="s">
        <v>14</v>
      </c>
      <c r="K506">
        <v>0</v>
      </c>
      <c r="L506" s="2">
        <v>78</v>
      </c>
      <c r="M506" s="2" t="s">
        <v>4730</v>
      </c>
      <c r="N506" s="2">
        <f>SUMIFS('query match counts'!$C:$C,'query match counts'!$A:$A,$F506,'query match counts'!$B:$B,$G506)</f>
        <v>237</v>
      </c>
      <c r="O506" s="2">
        <f>SUMIFS('query match counts'!$D:$D,'query match counts'!$A:$A,$F506,'query match counts'!$B:$B,$G506)</f>
        <v>1</v>
      </c>
    </row>
    <row r="507" spans="1:15" x14ac:dyDescent="0.25">
      <c r="A507" t="s">
        <v>1487</v>
      </c>
      <c r="B507" t="s">
        <v>1488</v>
      </c>
      <c r="C507" t="s">
        <v>1489</v>
      </c>
      <c r="D507">
        <v>1</v>
      </c>
      <c r="E507" t="s">
        <v>1487</v>
      </c>
      <c r="F507" t="s">
        <v>955</v>
      </c>
      <c r="G507" t="s">
        <v>956</v>
      </c>
      <c r="H507" s="1">
        <v>43339</v>
      </c>
      <c r="I507">
        <v>11</v>
      </c>
      <c r="J507" t="s">
        <v>14</v>
      </c>
      <c r="K507">
        <v>0</v>
      </c>
      <c r="L507" s="2">
        <v>78</v>
      </c>
      <c r="M507" s="2" t="s">
        <v>4730</v>
      </c>
      <c r="N507" s="2">
        <f>SUMIFS('query match counts'!$C:$C,'query match counts'!$A:$A,$F507,'query match counts'!$B:$B,$G507)</f>
        <v>237</v>
      </c>
      <c r="O507" s="2">
        <f>SUMIFS('query match counts'!$D:$D,'query match counts'!$A:$A,$F507,'query match counts'!$B:$B,$G507)</f>
        <v>1</v>
      </c>
    </row>
    <row r="508" spans="1:15" x14ac:dyDescent="0.25">
      <c r="A508" t="s">
        <v>1490</v>
      </c>
      <c r="B508" t="s">
        <v>1491</v>
      </c>
      <c r="C508" t="s">
        <v>1492</v>
      </c>
      <c r="D508">
        <v>1</v>
      </c>
      <c r="E508" t="s">
        <v>1493</v>
      </c>
      <c r="F508" t="s">
        <v>955</v>
      </c>
      <c r="G508" t="s">
        <v>956</v>
      </c>
      <c r="H508" s="1">
        <v>42301</v>
      </c>
      <c r="I508">
        <v>35</v>
      </c>
      <c r="J508" t="s">
        <v>14</v>
      </c>
      <c r="K508">
        <v>0</v>
      </c>
      <c r="L508" s="2">
        <v>78</v>
      </c>
      <c r="M508" s="2" t="s">
        <v>4730</v>
      </c>
      <c r="N508" s="2">
        <f>SUMIFS('query match counts'!$C:$C,'query match counts'!$A:$A,$F508,'query match counts'!$B:$B,$G508)</f>
        <v>237</v>
      </c>
      <c r="O508" s="2">
        <f>SUMIFS('query match counts'!$D:$D,'query match counts'!$A:$A,$F508,'query match counts'!$B:$B,$G508)</f>
        <v>1</v>
      </c>
    </row>
    <row r="509" spans="1:15" x14ac:dyDescent="0.25">
      <c r="A509" t="s">
        <v>1490</v>
      </c>
      <c r="B509" t="s">
        <v>1491</v>
      </c>
      <c r="C509" t="s">
        <v>1494</v>
      </c>
      <c r="D509">
        <v>1</v>
      </c>
      <c r="E509" t="s">
        <v>1495</v>
      </c>
      <c r="F509" t="s">
        <v>955</v>
      </c>
      <c r="G509" t="s">
        <v>956</v>
      </c>
      <c r="H509" s="1">
        <v>42686</v>
      </c>
      <c r="I509">
        <v>15</v>
      </c>
      <c r="J509" t="s">
        <v>14</v>
      </c>
      <c r="K509">
        <v>0</v>
      </c>
      <c r="L509" s="2">
        <v>78</v>
      </c>
      <c r="M509" s="2" t="s">
        <v>4730</v>
      </c>
      <c r="N509" s="2">
        <f>SUMIFS('query match counts'!$C:$C,'query match counts'!$A:$A,$F509,'query match counts'!$B:$B,$G509)</f>
        <v>237</v>
      </c>
      <c r="O509" s="2">
        <f>SUMIFS('query match counts'!$D:$D,'query match counts'!$A:$A,$F509,'query match counts'!$B:$B,$G509)</f>
        <v>1</v>
      </c>
    </row>
    <row r="510" spans="1:15" x14ac:dyDescent="0.25">
      <c r="A510" t="s">
        <v>1496</v>
      </c>
      <c r="B510" t="s">
        <v>1497</v>
      </c>
      <c r="C510" t="s">
        <v>1498</v>
      </c>
      <c r="D510">
        <v>1</v>
      </c>
      <c r="E510" t="s">
        <v>1499</v>
      </c>
      <c r="F510" t="s">
        <v>955</v>
      </c>
      <c r="G510" t="s">
        <v>956</v>
      </c>
      <c r="H510" s="1">
        <v>43000</v>
      </c>
      <c r="I510">
        <v>1</v>
      </c>
      <c r="J510" t="s">
        <v>14</v>
      </c>
      <c r="K510">
        <v>0</v>
      </c>
      <c r="L510" s="2">
        <v>78</v>
      </c>
      <c r="M510" s="2" t="s">
        <v>4730</v>
      </c>
      <c r="N510" s="2">
        <f>SUMIFS('query match counts'!$C:$C,'query match counts'!$A:$A,$F510,'query match counts'!$B:$B,$G510)</f>
        <v>237</v>
      </c>
      <c r="O510" s="2">
        <f>SUMIFS('query match counts'!$D:$D,'query match counts'!$A:$A,$F510,'query match counts'!$B:$B,$G510)</f>
        <v>1</v>
      </c>
    </row>
    <row r="511" spans="1:15" x14ac:dyDescent="0.25">
      <c r="A511" t="s">
        <v>1500</v>
      </c>
      <c r="B511" t="s">
        <v>1501</v>
      </c>
      <c r="C511" t="s">
        <v>1502</v>
      </c>
      <c r="D511">
        <v>1</v>
      </c>
      <c r="E511" t="s">
        <v>1500</v>
      </c>
      <c r="F511" t="s">
        <v>955</v>
      </c>
      <c r="G511" t="s">
        <v>956</v>
      </c>
      <c r="H511" s="1">
        <v>42399</v>
      </c>
      <c r="I511">
        <v>12</v>
      </c>
      <c r="J511" t="s">
        <v>14</v>
      </c>
      <c r="K511">
        <v>0</v>
      </c>
      <c r="L511" s="2">
        <v>78</v>
      </c>
      <c r="M511" s="2" t="s">
        <v>4730</v>
      </c>
      <c r="N511" s="2">
        <f>SUMIFS('query match counts'!$C:$C,'query match counts'!$A:$A,$F511,'query match counts'!$B:$B,$G511)</f>
        <v>237</v>
      </c>
      <c r="O511" s="2">
        <f>SUMIFS('query match counts'!$D:$D,'query match counts'!$A:$A,$F511,'query match counts'!$B:$B,$G511)</f>
        <v>1</v>
      </c>
    </row>
    <row r="512" spans="1:15" x14ac:dyDescent="0.25">
      <c r="A512" t="s">
        <v>1503</v>
      </c>
      <c r="B512" t="s">
        <v>1504</v>
      </c>
      <c r="C512" t="s">
        <v>1505</v>
      </c>
      <c r="D512">
        <v>1</v>
      </c>
      <c r="E512" t="s">
        <v>1503</v>
      </c>
      <c r="F512" t="s">
        <v>955</v>
      </c>
      <c r="G512" t="s">
        <v>956</v>
      </c>
      <c r="H512" s="1">
        <v>43073</v>
      </c>
      <c r="I512">
        <v>5</v>
      </c>
      <c r="J512" t="s">
        <v>14</v>
      </c>
      <c r="K512">
        <v>0</v>
      </c>
      <c r="L512" s="2">
        <v>78</v>
      </c>
      <c r="M512" s="2" t="s">
        <v>4730</v>
      </c>
      <c r="N512" s="2">
        <f>SUMIFS('query match counts'!$C:$C,'query match counts'!$A:$A,$F512,'query match counts'!$B:$B,$G512)</f>
        <v>237</v>
      </c>
      <c r="O512" s="2">
        <f>SUMIFS('query match counts'!$D:$D,'query match counts'!$A:$A,$F512,'query match counts'!$B:$B,$G512)</f>
        <v>1</v>
      </c>
    </row>
    <row r="513" spans="1:15" x14ac:dyDescent="0.25">
      <c r="A513" t="s">
        <v>1506</v>
      </c>
      <c r="B513" t="s">
        <v>1507</v>
      </c>
      <c r="C513" t="s">
        <v>1508</v>
      </c>
      <c r="D513">
        <v>1</v>
      </c>
      <c r="E513" t="s">
        <v>1506</v>
      </c>
      <c r="F513" t="s">
        <v>955</v>
      </c>
      <c r="G513" t="s">
        <v>956</v>
      </c>
      <c r="H513" s="1">
        <v>43222</v>
      </c>
      <c r="I513">
        <v>7</v>
      </c>
      <c r="J513" t="s">
        <v>14</v>
      </c>
      <c r="K513">
        <v>0</v>
      </c>
      <c r="L513" s="2">
        <v>78</v>
      </c>
      <c r="M513" s="2" t="s">
        <v>4730</v>
      </c>
      <c r="N513" s="2">
        <f>SUMIFS('query match counts'!$C:$C,'query match counts'!$A:$A,$F513,'query match counts'!$B:$B,$G513)</f>
        <v>237</v>
      </c>
      <c r="O513" s="2">
        <f>SUMIFS('query match counts'!$D:$D,'query match counts'!$A:$A,$F513,'query match counts'!$B:$B,$G513)</f>
        <v>1</v>
      </c>
    </row>
    <row r="514" spans="1:15" x14ac:dyDescent="0.25">
      <c r="A514" t="s">
        <v>1490</v>
      </c>
      <c r="B514" t="s">
        <v>1491</v>
      </c>
      <c r="C514" t="s">
        <v>1509</v>
      </c>
      <c r="D514">
        <v>1</v>
      </c>
      <c r="E514" t="s">
        <v>1510</v>
      </c>
      <c r="F514" t="s">
        <v>955</v>
      </c>
      <c r="G514" t="s">
        <v>956</v>
      </c>
      <c r="H514" s="1">
        <v>42308</v>
      </c>
      <c r="I514">
        <v>40</v>
      </c>
      <c r="J514" t="s">
        <v>14</v>
      </c>
      <c r="K514">
        <v>0</v>
      </c>
      <c r="L514" s="2">
        <v>78</v>
      </c>
      <c r="M514" s="2" t="s">
        <v>4730</v>
      </c>
      <c r="N514" s="2">
        <f>SUMIFS('query match counts'!$C:$C,'query match counts'!$A:$A,$F514,'query match counts'!$B:$B,$G514)</f>
        <v>237</v>
      </c>
      <c r="O514" s="2">
        <f>SUMIFS('query match counts'!$D:$D,'query match counts'!$A:$A,$F514,'query match counts'!$B:$B,$G514)</f>
        <v>1</v>
      </c>
    </row>
    <row r="515" spans="1:15" x14ac:dyDescent="0.25">
      <c r="A515" t="s">
        <v>1511</v>
      </c>
      <c r="B515" t="s">
        <v>1512</v>
      </c>
      <c r="C515" t="s">
        <v>1513</v>
      </c>
      <c r="D515">
        <v>1</v>
      </c>
      <c r="E515" t="s">
        <v>1511</v>
      </c>
      <c r="F515" t="s">
        <v>955</v>
      </c>
      <c r="G515" t="s">
        <v>956</v>
      </c>
      <c r="H515" s="1">
        <v>40834</v>
      </c>
      <c r="I515">
        <v>4</v>
      </c>
      <c r="J515" t="s">
        <v>14</v>
      </c>
      <c r="K515">
        <v>0</v>
      </c>
      <c r="L515" s="2">
        <v>78</v>
      </c>
      <c r="M515" s="2" t="s">
        <v>4730</v>
      </c>
      <c r="N515" s="2">
        <f>SUMIFS('query match counts'!$C:$C,'query match counts'!$A:$A,$F515,'query match counts'!$B:$B,$G515)</f>
        <v>237</v>
      </c>
      <c r="O515" s="2">
        <f>SUMIFS('query match counts'!$D:$D,'query match counts'!$A:$A,$F515,'query match counts'!$B:$B,$G515)</f>
        <v>1</v>
      </c>
    </row>
    <row r="516" spans="1:15" x14ac:dyDescent="0.25">
      <c r="A516" t="s">
        <v>1514</v>
      </c>
      <c r="B516" t="s">
        <v>1515</v>
      </c>
      <c r="C516" t="s">
        <v>1516</v>
      </c>
      <c r="D516">
        <v>1</v>
      </c>
      <c r="E516" t="s">
        <v>1517</v>
      </c>
      <c r="F516" t="s">
        <v>955</v>
      </c>
      <c r="G516" t="s">
        <v>956</v>
      </c>
      <c r="H516" s="1">
        <v>40737</v>
      </c>
      <c r="I516">
        <v>5</v>
      </c>
      <c r="J516" t="s">
        <v>14</v>
      </c>
      <c r="K516">
        <v>0</v>
      </c>
      <c r="L516" s="2">
        <v>78</v>
      </c>
      <c r="M516" s="2" t="s">
        <v>4730</v>
      </c>
      <c r="N516" s="2">
        <f>SUMIFS('query match counts'!$C:$C,'query match counts'!$A:$A,$F516,'query match counts'!$B:$B,$G516)</f>
        <v>237</v>
      </c>
      <c r="O516" s="2">
        <f>SUMIFS('query match counts'!$D:$D,'query match counts'!$A:$A,$F516,'query match counts'!$B:$B,$G516)</f>
        <v>1</v>
      </c>
    </row>
    <row r="517" spans="1:15" x14ac:dyDescent="0.25">
      <c r="A517" t="s">
        <v>1518</v>
      </c>
      <c r="B517" t="s">
        <v>1519</v>
      </c>
      <c r="C517" t="s">
        <v>1520</v>
      </c>
      <c r="D517">
        <v>1</v>
      </c>
      <c r="E517" t="s">
        <v>1518</v>
      </c>
      <c r="F517" t="s">
        <v>955</v>
      </c>
      <c r="G517" t="s">
        <v>956</v>
      </c>
      <c r="H517" s="1">
        <v>41487</v>
      </c>
      <c r="I517">
        <v>9</v>
      </c>
      <c r="J517" t="s">
        <v>14</v>
      </c>
      <c r="K517">
        <v>0</v>
      </c>
      <c r="L517" s="2">
        <v>78</v>
      </c>
      <c r="M517" s="2" t="s">
        <v>4730</v>
      </c>
      <c r="N517" s="2">
        <f>SUMIFS('query match counts'!$C:$C,'query match counts'!$A:$A,$F517,'query match counts'!$B:$B,$G517)</f>
        <v>237</v>
      </c>
      <c r="O517" s="2">
        <f>SUMIFS('query match counts'!$D:$D,'query match counts'!$A:$A,$F517,'query match counts'!$B:$B,$G517)</f>
        <v>1</v>
      </c>
    </row>
    <row r="518" spans="1:15" x14ac:dyDescent="0.25">
      <c r="A518" t="s">
        <v>1514</v>
      </c>
      <c r="B518" t="s">
        <v>1515</v>
      </c>
      <c r="C518" t="s">
        <v>1521</v>
      </c>
      <c r="D518">
        <v>1</v>
      </c>
      <c r="E518" t="s">
        <v>1517</v>
      </c>
      <c r="F518" t="s">
        <v>955</v>
      </c>
      <c r="G518" t="s">
        <v>956</v>
      </c>
      <c r="H518" s="1">
        <v>40737</v>
      </c>
      <c r="I518">
        <v>5</v>
      </c>
      <c r="J518" t="s">
        <v>14</v>
      </c>
      <c r="K518">
        <v>0</v>
      </c>
      <c r="L518" s="2">
        <v>78</v>
      </c>
      <c r="M518" s="2" t="s">
        <v>4730</v>
      </c>
      <c r="N518" s="2">
        <f>SUMIFS('query match counts'!$C:$C,'query match counts'!$A:$A,$F518,'query match counts'!$B:$B,$G518)</f>
        <v>237</v>
      </c>
      <c r="O518" s="2">
        <f>SUMIFS('query match counts'!$D:$D,'query match counts'!$A:$A,$F518,'query match counts'!$B:$B,$G518)</f>
        <v>1</v>
      </c>
    </row>
    <row r="519" spans="1:15" x14ac:dyDescent="0.25">
      <c r="A519" t="s">
        <v>1522</v>
      </c>
      <c r="B519" t="s">
        <v>1523</v>
      </c>
      <c r="C519" t="s">
        <v>1524</v>
      </c>
      <c r="D519">
        <v>1</v>
      </c>
      <c r="E519" t="s">
        <v>1522</v>
      </c>
      <c r="F519" t="s">
        <v>955</v>
      </c>
      <c r="G519" t="s">
        <v>956</v>
      </c>
      <c r="H519" s="1">
        <v>42552</v>
      </c>
      <c r="I519">
        <v>7</v>
      </c>
      <c r="J519" t="s">
        <v>14</v>
      </c>
      <c r="K519">
        <v>0</v>
      </c>
      <c r="L519" s="2">
        <v>78</v>
      </c>
      <c r="M519" s="2" t="s">
        <v>4730</v>
      </c>
      <c r="N519" s="2">
        <f>SUMIFS('query match counts'!$C:$C,'query match counts'!$A:$A,$F519,'query match counts'!$B:$B,$G519)</f>
        <v>237</v>
      </c>
      <c r="O519" s="2">
        <f>SUMIFS('query match counts'!$D:$D,'query match counts'!$A:$A,$F519,'query match counts'!$B:$B,$G519)</f>
        <v>1</v>
      </c>
    </row>
    <row r="520" spans="1:15" x14ac:dyDescent="0.25">
      <c r="A520" t="s">
        <v>1525</v>
      </c>
      <c r="B520" t="s">
        <v>1526</v>
      </c>
      <c r="C520" t="s">
        <v>1527</v>
      </c>
      <c r="D520">
        <v>1</v>
      </c>
      <c r="E520" t="s">
        <v>1525</v>
      </c>
      <c r="F520" t="s">
        <v>955</v>
      </c>
      <c r="G520" t="s">
        <v>956</v>
      </c>
      <c r="H520" s="1">
        <v>42854</v>
      </c>
      <c r="I520">
        <v>2</v>
      </c>
      <c r="J520" t="s">
        <v>14</v>
      </c>
      <c r="K520">
        <v>0</v>
      </c>
      <c r="L520" s="2">
        <v>78</v>
      </c>
      <c r="M520" s="2" t="s">
        <v>4730</v>
      </c>
      <c r="N520" s="2">
        <f>SUMIFS('query match counts'!$C:$C,'query match counts'!$A:$A,$F520,'query match counts'!$B:$B,$G520)</f>
        <v>237</v>
      </c>
      <c r="O520" s="2">
        <f>SUMIFS('query match counts'!$D:$D,'query match counts'!$A:$A,$F520,'query match counts'!$B:$B,$G520)</f>
        <v>1</v>
      </c>
    </row>
    <row r="521" spans="1:15" x14ac:dyDescent="0.25">
      <c r="A521" t="s">
        <v>1528</v>
      </c>
      <c r="B521" t="s">
        <v>1529</v>
      </c>
      <c r="C521" t="s">
        <v>1530</v>
      </c>
      <c r="D521">
        <v>1</v>
      </c>
      <c r="E521" t="s">
        <v>1528</v>
      </c>
      <c r="F521" t="s">
        <v>955</v>
      </c>
      <c r="G521" t="s">
        <v>956</v>
      </c>
      <c r="H521" s="1">
        <v>40383</v>
      </c>
      <c r="I521">
        <v>11</v>
      </c>
      <c r="J521" t="s">
        <v>14</v>
      </c>
      <c r="K521">
        <v>0</v>
      </c>
      <c r="L521" s="2">
        <v>78</v>
      </c>
      <c r="M521" s="2" t="s">
        <v>4730</v>
      </c>
      <c r="N521" s="2">
        <f>SUMIFS('query match counts'!$C:$C,'query match counts'!$A:$A,$F521,'query match counts'!$B:$B,$G521)</f>
        <v>237</v>
      </c>
      <c r="O521" s="2">
        <f>SUMIFS('query match counts'!$D:$D,'query match counts'!$A:$A,$F521,'query match counts'!$B:$B,$G521)</f>
        <v>1</v>
      </c>
    </row>
    <row r="522" spans="1:15" x14ac:dyDescent="0.25">
      <c r="A522" t="s">
        <v>1531</v>
      </c>
      <c r="B522" t="s">
        <v>1532</v>
      </c>
      <c r="C522" t="s">
        <v>1533</v>
      </c>
      <c r="D522">
        <v>1</v>
      </c>
      <c r="E522" t="s">
        <v>1531</v>
      </c>
      <c r="F522" t="s">
        <v>955</v>
      </c>
      <c r="G522" t="s">
        <v>956</v>
      </c>
      <c r="H522" s="1">
        <v>41860</v>
      </c>
      <c r="I522">
        <v>5</v>
      </c>
      <c r="J522" t="s">
        <v>14</v>
      </c>
      <c r="K522">
        <v>0</v>
      </c>
      <c r="L522" s="2">
        <v>78</v>
      </c>
      <c r="M522" s="2" t="s">
        <v>4730</v>
      </c>
      <c r="N522" s="2">
        <f>SUMIFS('query match counts'!$C:$C,'query match counts'!$A:$A,$F522,'query match counts'!$B:$B,$G522)</f>
        <v>237</v>
      </c>
      <c r="O522" s="2">
        <f>SUMIFS('query match counts'!$D:$D,'query match counts'!$A:$A,$F522,'query match counts'!$B:$B,$G522)</f>
        <v>1</v>
      </c>
    </row>
    <row r="523" spans="1:15" x14ac:dyDescent="0.25">
      <c r="A523" t="s">
        <v>1534</v>
      </c>
      <c r="B523" t="s">
        <v>1535</v>
      </c>
      <c r="C523" t="s">
        <v>1536</v>
      </c>
      <c r="D523">
        <v>1</v>
      </c>
      <c r="E523" t="s">
        <v>1534</v>
      </c>
      <c r="F523" t="s">
        <v>955</v>
      </c>
      <c r="G523" t="s">
        <v>956</v>
      </c>
      <c r="H523">
        <v>2008</v>
      </c>
      <c r="I523">
        <v>8</v>
      </c>
      <c r="J523" t="s">
        <v>14</v>
      </c>
      <c r="K523">
        <v>0</v>
      </c>
      <c r="L523" s="2">
        <v>78</v>
      </c>
      <c r="M523" s="2" t="s">
        <v>4730</v>
      </c>
      <c r="N523" s="2">
        <f>SUMIFS('query match counts'!$C:$C,'query match counts'!$A:$A,$F523,'query match counts'!$B:$B,$G523)</f>
        <v>237</v>
      </c>
      <c r="O523" s="2">
        <f>SUMIFS('query match counts'!$D:$D,'query match counts'!$A:$A,$F523,'query match counts'!$B:$B,$G523)</f>
        <v>1</v>
      </c>
    </row>
    <row r="524" spans="1:15" x14ac:dyDescent="0.25">
      <c r="A524" t="s">
        <v>1537</v>
      </c>
      <c r="B524" t="s">
        <v>1538</v>
      </c>
      <c r="C524" t="s">
        <v>1539</v>
      </c>
      <c r="D524">
        <v>1</v>
      </c>
      <c r="E524" t="s">
        <v>1540</v>
      </c>
      <c r="F524" t="s">
        <v>955</v>
      </c>
      <c r="G524" t="s">
        <v>956</v>
      </c>
      <c r="H524" s="1">
        <v>39428</v>
      </c>
      <c r="I524">
        <v>1</v>
      </c>
      <c r="J524" t="s">
        <v>14</v>
      </c>
      <c r="K524">
        <v>0</v>
      </c>
      <c r="L524" s="2">
        <v>78</v>
      </c>
      <c r="M524" s="2" t="s">
        <v>4730</v>
      </c>
      <c r="N524" s="2">
        <f>SUMIFS('query match counts'!$C:$C,'query match counts'!$A:$A,$F524,'query match counts'!$B:$B,$G524)</f>
        <v>237</v>
      </c>
      <c r="O524" s="2">
        <f>SUMIFS('query match counts'!$D:$D,'query match counts'!$A:$A,$F524,'query match counts'!$B:$B,$G524)</f>
        <v>1</v>
      </c>
    </row>
    <row r="525" spans="1:15" x14ac:dyDescent="0.25">
      <c r="A525" t="s">
        <v>1541</v>
      </c>
      <c r="B525" t="s">
        <v>1542</v>
      </c>
      <c r="C525" t="s">
        <v>1543</v>
      </c>
      <c r="D525">
        <v>1</v>
      </c>
      <c r="E525" t="s">
        <v>1544</v>
      </c>
      <c r="F525" t="s">
        <v>955</v>
      </c>
      <c r="G525" t="s">
        <v>956</v>
      </c>
      <c r="H525" s="1">
        <v>42244</v>
      </c>
      <c r="I525">
        <v>2</v>
      </c>
      <c r="J525" t="s">
        <v>14</v>
      </c>
      <c r="K525">
        <v>0</v>
      </c>
      <c r="L525" s="2">
        <v>78</v>
      </c>
      <c r="M525" s="2" t="s">
        <v>4730</v>
      </c>
      <c r="N525" s="2">
        <f>SUMIFS('query match counts'!$C:$C,'query match counts'!$A:$A,$F525,'query match counts'!$B:$B,$G525)</f>
        <v>237</v>
      </c>
      <c r="O525" s="2">
        <f>SUMIFS('query match counts'!$D:$D,'query match counts'!$A:$A,$F525,'query match counts'!$B:$B,$G525)</f>
        <v>1</v>
      </c>
    </row>
    <row r="526" spans="1:15" x14ac:dyDescent="0.25">
      <c r="A526" t="s">
        <v>1490</v>
      </c>
      <c r="B526" t="s">
        <v>1491</v>
      </c>
      <c r="C526" t="s">
        <v>1545</v>
      </c>
      <c r="D526">
        <v>1</v>
      </c>
      <c r="E526" t="s">
        <v>1546</v>
      </c>
      <c r="F526" t="s">
        <v>955</v>
      </c>
      <c r="G526" t="s">
        <v>956</v>
      </c>
      <c r="H526" s="1">
        <v>42315</v>
      </c>
      <c r="I526">
        <v>45</v>
      </c>
      <c r="J526" t="s">
        <v>14</v>
      </c>
      <c r="K526">
        <v>0</v>
      </c>
      <c r="L526" s="2">
        <v>78</v>
      </c>
      <c r="M526" s="2" t="s">
        <v>4730</v>
      </c>
      <c r="N526" s="2">
        <f>SUMIFS('query match counts'!$C:$C,'query match counts'!$A:$A,$F526,'query match counts'!$B:$B,$G526)</f>
        <v>237</v>
      </c>
      <c r="O526" s="2">
        <f>SUMIFS('query match counts'!$D:$D,'query match counts'!$A:$A,$F526,'query match counts'!$B:$B,$G526)</f>
        <v>1</v>
      </c>
    </row>
    <row r="527" spans="1:15" x14ac:dyDescent="0.25">
      <c r="A527" t="s">
        <v>1547</v>
      </c>
      <c r="B527" t="s">
        <v>1548</v>
      </c>
      <c r="C527" t="s">
        <v>1549</v>
      </c>
      <c r="D527">
        <v>1</v>
      </c>
      <c r="E527" t="s">
        <v>1550</v>
      </c>
      <c r="F527" t="s">
        <v>955</v>
      </c>
      <c r="G527" t="s">
        <v>956</v>
      </c>
      <c r="H527" s="1">
        <v>41785</v>
      </c>
      <c r="I527">
        <v>3</v>
      </c>
      <c r="J527" t="s">
        <v>14</v>
      </c>
      <c r="K527">
        <v>0</v>
      </c>
      <c r="L527" s="2">
        <v>78</v>
      </c>
      <c r="M527" s="2" t="s">
        <v>4730</v>
      </c>
      <c r="N527" s="2">
        <f>SUMIFS('query match counts'!$C:$C,'query match counts'!$A:$A,$F527,'query match counts'!$B:$B,$G527)</f>
        <v>237</v>
      </c>
      <c r="O527" s="2">
        <f>SUMIFS('query match counts'!$D:$D,'query match counts'!$A:$A,$F527,'query match counts'!$B:$B,$G527)</f>
        <v>1</v>
      </c>
    </row>
    <row r="528" spans="1:15" x14ac:dyDescent="0.25">
      <c r="A528" t="s">
        <v>1541</v>
      </c>
      <c r="B528" t="s">
        <v>1542</v>
      </c>
      <c r="C528" t="s">
        <v>1551</v>
      </c>
      <c r="D528">
        <v>1</v>
      </c>
      <c r="E528" t="s">
        <v>1552</v>
      </c>
      <c r="F528" t="s">
        <v>955</v>
      </c>
      <c r="G528" t="s">
        <v>956</v>
      </c>
      <c r="H528" s="1">
        <v>42202</v>
      </c>
      <c r="I528">
        <v>1</v>
      </c>
      <c r="J528" t="s">
        <v>14</v>
      </c>
      <c r="K528">
        <v>0</v>
      </c>
      <c r="L528" s="2">
        <v>78</v>
      </c>
      <c r="M528" s="2" t="s">
        <v>4730</v>
      </c>
      <c r="N528" s="2">
        <f>SUMIFS('query match counts'!$C:$C,'query match counts'!$A:$A,$F528,'query match counts'!$B:$B,$G528)</f>
        <v>237</v>
      </c>
      <c r="O528" s="2">
        <f>SUMIFS('query match counts'!$D:$D,'query match counts'!$A:$A,$F528,'query match counts'!$B:$B,$G528)</f>
        <v>1</v>
      </c>
    </row>
    <row r="529" spans="1:15" x14ac:dyDescent="0.25">
      <c r="A529" t="s">
        <v>1553</v>
      </c>
      <c r="B529" t="s">
        <v>1554</v>
      </c>
      <c r="C529" t="s">
        <v>1555</v>
      </c>
      <c r="D529">
        <v>1</v>
      </c>
      <c r="E529" t="s">
        <v>1556</v>
      </c>
      <c r="F529" t="s">
        <v>955</v>
      </c>
      <c r="G529" t="s">
        <v>956</v>
      </c>
      <c r="H529" s="1">
        <v>42036</v>
      </c>
      <c r="I529">
        <v>1</v>
      </c>
      <c r="J529" t="s">
        <v>14</v>
      </c>
      <c r="K529">
        <v>0</v>
      </c>
      <c r="L529" s="2">
        <v>78</v>
      </c>
      <c r="M529" s="2" t="s">
        <v>4730</v>
      </c>
      <c r="N529" s="2">
        <f>SUMIFS('query match counts'!$C:$C,'query match counts'!$A:$A,$F529,'query match counts'!$B:$B,$G529)</f>
        <v>237</v>
      </c>
      <c r="O529" s="2">
        <f>SUMIFS('query match counts'!$D:$D,'query match counts'!$A:$A,$F529,'query match counts'!$B:$B,$G529)</f>
        <v>1</v>
      </c>
    </row>
    <row r="530" spans="1:15" x14ac:dyDescent="0.25">
      <c r="A530" t="s">
        <v>1557</v>
      </c>
      <c r="B530" t="s">
        <v>1558</v>
      </c>
      <c r="C530" t="s">
        <v>1559</v>
      </c>
      <c r="D530">
        <v>1</v>
      </c>
      <c r="E530" t="s">
        <v>1557</v>
      </c>
      <c r="F530" t="s">
        <v>955</v>
      </c>
      <c r="G530" t="s">
        <v>956</v>
      </c>
      <c r="H530" s="1">
        <v>42799</v>
      </c>
      <c r="I530">
        <v>9</v>
      </c>
      <c r="J530" t="s">
        <v>14</v>
      </c>
      <c r="K530">
        <v>0</v>
      </c>
      <c r="L530" s="2">
        <v>78</v>
      </c>
      <c r="M530" s="2" t="s">
        <v>4730</v>
      </c>
      <c r="N530" s="2">
        <f>SUMIFS('query match counts'!$C:$C,'query match counts'!$A:$A,$F530,'query match counts'!$B:$B,$G530)</f>
        <v>237</v>
      </c>
      <c r="O530" s="2">
        <f>SUMIFS('query match counts'!$D:$D,'query match counts'!$A:$A,$F530,'query match counts'!$B:$B,$G530)</f>
        <v>1</v>
      </c>
    </row>
    <row r="531" spans="1:15" x14ac:dyDescent="0.25">
      <c r="A531" t="s">
        <v>1560</v>
      </c>
      <c r="B531" t="s">
        <v>1561</v>
      </c>
      <c r="C531" t="s">
        <v>1562</v>
      </c>
      <c r="D531">
        <v>1</v>
      </c>
      <c r="E531" t="s">
        <v>1560</v>
      </c>
      <c r="F531" t="s">
        <v>955</v>
      </c>
      <c r="G531" t="s">
        <v>956</v>
      </c>
      <c r="H531" s="1">
        <v>40589</v>
      </c>
      <c r="I531">
        <v>9</v>
      </c>
      <c r="J531" t="s">
        <v>14</v>
      </c>
      <c r="K531">
        <v>3</v>
      </c>
      <c r="L531" s="2">
        <v>78</v>
      </c>
      <c r="M531" s="2" t="s">
        <v>4730</v>
      </c>
      <c r="N531" s="2">
        <f>SUMIFS('query match counts'!$C:$C,'query match counts'!$A:$A,$F531,'query match counts'!$B:$B,$G531)</f>
        <v>237</v>
      </c>
      <c r="O531" s="2">
        <f>SUMIFS('query match counts'!$D:$D,'query match counts'!$A:$A,$F531,'query match counts'!$B:$B,$G531)</f>
        <v>1</v>
      </c>
    </row>
    <row r="532" spans="1:15" x14ac:dyDescent="0.25">
      <c r="A532" t="s">
        <v>1563</v>
      </c>
      <c r="B532" t="s">
        <v>1564</v>
      </c>
      <c r="C532" t="s">
        <v>1565</v>
      </c>
      <c r="D532">
        <v>1</v>
      </c>
      <c r="E532" t="s">
        <v>1566</v>
      </c>
      <c r="F532" t="s">
        <v>955</v>
      </c>
      <c r="G532" t="s">
        <v>956</v>
      </c>
      <c r="H532" s="1">
        <v>42356</v>
      </c>
      <c r="I532">
        <v>9</v>
      </c>
      <c r="J532" t="s">
        <v>14</v>
      </c>
      <c r="K532">
        <v>0</v>
      </c>
      <c r="L532" s="2">
        <v>78</v>
      </c>
      <c r="M532" s="2" t="s">
        <v>4730</v>
      </c>
      <c r="N532" s="2">
        <f>SUMIFS('query match counts'!$C:$C,'query match counts'!$A:$A,$F532,'query match counts'!$B:$B,$G532)</f>
        <v>237</v>
      </c>
      <c r="O532" s="2">
        <f>SUMIFS('query match counts'!$D:$D,'query match counts'!$A:$A,$F532,'query match counts'!$B:$B,$G532)</f>
        <v>1</v>
      </c>
    </row>
    <row r="533" spans="1:15" x14ac:dyDescent="0.25">
      <c r="A533" t="s">
        <v>1069</v>
      </c>
      <c r="B533" t="s">
        <v>1070</v>
      </c>
      <c r="C533" t="s">
        <v>1567</v>
      </c>
      <c r="D533">
        <v>1</v>
      </c>
      <c r="E533" t="s">
        <v>1568</v>
      </c>
      <c r="F533" t="s">
        <v>955</v>
      </c>
      <c r="G533" t="s">
        <v>956</v>
      </c>
      <c r="H533" s="1">
        <v>39083</v>
      </c>
      <c r="I533">
        <v>13</v>
      </c>
      <c r="J533" t="s">
        <v>14</v>
      </c>
      <c r="K533">
        <v>1</v>
      </c>
      <c r="L533" s="2">
        <v>78</v>
      </c>
      <c r="M533" s="2" t="s">
        <v>4730</v>
      </c>
      <c r="N533" s="2">
        <f>SUMIFS('query match counts'!$C:$C,'query match counts'!$A:$A,$F533,'query match counts'!$B:$B,$G533)</f>
        <v>237</v>
      </c>
      <c r="O533" s="2">
        <f>SUMIFS('query match counts'!$D:$D,'query match counts'!$A:$A,$F533,'query match counts'!$B:$B,$G533)</f>
        <v>1</v>
      </c>
    </row>
    <row r="534" spans="1:15" x14ac:dyDescent="0.25">
      <c r="A534" t="s">
        <v>1569</v>
      </c>
      <c r="B534" t="s">
        <v>1570</v>
      </c>
      <c r="C534" t="s">
        <v>1571</v>
      </c>
      <c r="D534">
        <v>1</v>
      </c>
      <c r="E534" t="s">
        <v>1572</v>
      </c>
      <c r="F534" t="s">
        <v>955</v>
      </c>
      <c r="G534" t="s">
        <v>956</v>
      </c>
      <c r="H534" s="1">
        <v>43468</v>
      </c>
      <c r="I534">
        <v>9</v>
      </c>
      <c r="J534" t="s">
        <v>14</v>
      </c>
      <c r="K534">
        <v>0</v>
      </c>
      <c r="L534" s="2">
        <v>78</v>
      </c>
      <c r="M534" s="2" t="s">
        <v>4730</v>
      </c>
      <c r="N534" s="2">
        <f>SUMIFS('query match counts'!$C:$C,'query match counts'!$A:$A,$F534,'query match counts'!$B:$B,$G534)</f>
        <v>237</v>
      </c>
      <c r="O534" s="2">
        <f>SUMIFS('query match counts'!$D:$D,'query match counts'!$A:$A,$F534,'query match counts'!$B:$B,$G534)</f>
        <v>1</v>
      </c>
    </row>
    <row r="535" spans="1:15" x14ac:dyDescent="0.25">
      <c r="A535" t="s">
        <v>1573</v>
      </c>
      <c r="B535" t="s">
        <v>1574</v>
      </c>
      <c r="C535" t="s">
        <v>1575</v>
      </c>
      <c r="D535">
        <v>1</v>
      </c>
      <c r="E535" t="s">
        <v>1576</v>
      </c>
      <c r="F535" t="s">
        <v>955</v>
      </c>
      <c r="G535" t="s">
        <v>956</v>
      </c>
      <c r="H535" s="1">
        <v>40957</v>
      </c>
      <c r="I535">
        <v>11</v>
      </c>
      <c r="J535" t="s">
        <v>14</v>
      </c>
      <c r="K535">
        <v>0</v>
      </c>
      <c r="L535" s="2">
        <v>78</v>
      </c>
      <c r="M535" s="2" t="s">
        <v>4730</v>
      </c>
      <c r="N535" s="2">
        <f>SUMIFS('query match counts'!$C:$C,'query match counts'!$A:$A,$F535,'query match counts'!$B:$B,$G535)</f>
        <v>237</v>
      </c>
      <c r="O535" s="2">
        <f>SUMIFS('query match counts'!$D:$D,'query match counts'!$A:$A,$F535,'query match counts'!$B:$B,$G535)</f>
        <v>1</v>
      </c>
    </row>
    <row r="536" spans="1:15" x14ac:dyDescent="0.25">
      <c r="A536" t="s">
        <v>1577</v>
      </c>
      <c r="B536" t="s">
        <v>1578</v>
      </c>
      <c r="C536" t="s">
        <v>1579</v>
      </c>
      <c r="D536">
        <v>1</v>
      </c>
      <c r="E536" t="s">
        <v>1580</v>
      </c>
      <c r="F536" t="s">
        <v>955</v>
      </c>
      <c r="G536" t="s">
        <v>956</v>
      </c>
      <c r="H536" s="1">
        <v>42317</v>
      </c>
      <c r="I536">
        <v>10</v>
      </c>
      <c r="J536" t="s">
        <v>14</v>
      </c>
      <c r="K536">
        <v>0</v>
      </c>
      <c r="L536" s="2">
        <v>78</v>
      </c>
      <c r="M536" s="2" t="s">
        <v>4730</v>
      </c>
      <c r="N536" s="2">
        <f>SUMIFS('query match counts'!$C:$C,'query match counts'!$A:$A,$F536,'query match counts'!$B:$B,$G536)</f>
        <v>237</v>
      </c>
      <c r="O536" s="2">
        <f>SUMIFS('query match counts'!$D:$D,'query match counts'!$A:$A,$F536,'query match counts'!$B:$B,$G536)</f>
        <v>1</v>
      </c>
    </row>
    <row r="537" spans="1:15" x14ac:dyDescent="0.25">
      <c r="A537" t="s">
        <v>1581</v>
      </c>
      <c r="B537" t="s">
        <v>1582</v>
      </c>
      <c r="C537" t="s">
        <v>1583</v>
      </c>
      <c r="D537">
        <v>1</v>
      </c>
      <c r="E537" t="s">
        <v>1584</v>
      </c>
      <c r="F537" t="s">
        <v>955</v>
      </c>
      <c r="G537" t="s">
        <v>956</v>
      </c>
      <c r="H537" s="1">
        <v>39243</v>
      </c>
      <c r="I537">
        <v>2</v>
      </c>
      <c r="J537" t="s">
        <v>14</v>
      </c>
      <c r="K537">
        <v>0</v>
      </c>
      <c r="L537" s="2">
        <v>78</v>
      </c>
      <c r="M537" s="2" t="s">
        <v>4730</v>
      </c>
      <c r="N537" s="2">
        <f>SUMIFS('query match counts'!$C:$C,'query match counts'!$A:$A,$F537,'query match counts'!$B:$B,$G537)</f>
        <v>237</v>
      </c>
      <c r="O537" s="2">
        <f>SUMIFS('query match counts'!$D:$D,'query match counts'!$A:$A,$F537,'query match counts'!$B:$B,$G537)</f>
        <v>1</v>
      </c>
    </row>
    <row r="538" spans="1:15" x14ac:dyDescent="0.25">
      <c r="A538" t="s">
        <v>1585</v>
      </c>
      <c r="B538" t="s">
        <v>1586</v>
      </c>
      <c r="C538" t="s">
        <v>1587</v>
      </c>
      <c r="D538">
        <v>1</v>
      </c>
      <c r="E538" t="s">
        <v>1588</v>
      </c>
      <c r="F538" t="s">
        <v>955</v>
      </c>
      <c r="G538" t="s">
        <v>956</v>
      </c>
      <c r="H538" s="1">
        <v>42956</v>
      </c>
      <c r="I538">
        <v>50</v>
      </c>
      <c r="J538" t="s">
        <v>14</v>
      </c>
      <c r="K538">
        <v>0</v>
      </c>
      <c r="L538" s="2">
        <v>78</v>
      </c>
      <c r="M538" s="2" t="s">
        <v>4730</v>
      </c>
      <c r="N538" s="2">
        <f>SUMIFS('query match counts'!$C:$C,'query match counts'!$A:$A,$F538,'query match counts'!$B:$B,$G538)</f>
        <v>237</v>
      </c>
      <c r="O538" s="2">
        <f>SUMIFS('query match counts'!$D:$D,'query match counts'!$A:$A,$F538,'query match counts'!$B:$B,$G538)</f>
        <v>1</v>
      </c>
    </row>
    <row r="539" spans="1:15" x14ac:dyDescent="0.25">
      <c r="A539" t="s">
        <v>1589</v>
      </c>
      <c r="B539" t="s">
        <v>1590</v>
      </c>
      <c r="C539" t="s">
        <v>1591</v>
      </c>
      <c r="D539">
        <v>1</v>
      </c>
      <c r="E539" t="s">
        <v>1589</v>
      </c>
      <c r="F539" t="s">
        <v>955</v>
      </c>
      <c r="G539" t="s">
        <v>956</v>
      </c>
      <c r="H539" s="1">
        <v>42009</v>
      </c>
      <c r="I539">
        <v>4</v>
      </c>
      <c r="J539" t="s">
        <v>14</v>
      </c>
      <c r="K539">
        <v>0</v>
      </c>
      <c r="L539" s="2">
        <v>78</v>
      </c>
      <c r="M539" s="2" t="s">
        <v>4730</v>
      </c>
      <c r="N539" s="2">
        <f>SUMIFS('query match counts'!$C:$C,'query match counts'!$A:$A,$F539,'query match counts'!$B:$B,$G539)</f>
        <v>237</v>
      </c>
      <c r="O539" s="2">
        <f>SUMIFS('query match counts'!$D:$D,'query match counts'!$A:$A,$F539,'query match counts'!$B:$B,$G539)</f>
        <v>1</v>
      </c>
    </row>
    <row r="540" spans="1:15" x14ac:dyDescent="0.25">
      <c r="A540" t="s">
        <v>1585</v>
      </c>
      <c r="B540" t="s">
        <v>1586</v>
      </c>
      <c r="C540" t="s">
        <v>1592</v>
      </c>
      <c r="D540">
        <v>1</v>
      </c>
      <c r="E540" t="s">
        <v>1593</v>
      </c>
      <c r="F540" t="s">
        <v>955</v>
      </c>
      <c r="G540" t="s">
        <v>956</v>
      </c>
      <c r="H540" s="1">
        <v>42865</v>
      </c>
      <c r="I540">
        <v>30</v>
      </c>
      <c r="J540" t="s">
        <v>14</v>
      </c>
      <c r="K540">
        <v>0</v>
      </c>
      <c r="L540" s="2">
        <v>78</v>
      </c>
      <c r="M540" s="2" t="s">
        <v>4730</v>
      </c>
      <c r="N540" s="2">
        <f>SUMIFS('query match counts'!$C:$C,'query match counts'!$A:$A,$F540,'query match counts'!$B:$B,$G540)</f>
        <v>237</v>
      </c>
      <c r="O540" s="2">
        <f>SUMIFS('query match counts'!$D:$D,'query match counts'!$A:$A,$F540,'query match counts'!$B:$B,$G540)</f>
        <v>1</v>
      </c>
    </row>
    <row r="541" spans="1:15" x14ac:dyDescent="0.25">
      <c r="A541" t="s">
        <v>1585</v>
      </c>
      <c r="B541" t="s">
        <v>1586</v>
      </c>
      <c r="C541" t="s">
        <v>1594</v>
      </c>
      <c r="D541">
        <v>1</v>
      </c>
      <c r="E541" t="s">
        <v>1595</v>
      </c>
      <c r="F541" t="s">
        <v>955</v>
      </c>
      <c r="G541" t="s">
        <v>956</v>
      </c>
      <c r="H541" s="1">
        <v>42780</v>
      </c>
      <c r="I541">
        <v>30</v>
      </c>
      <c r="J541" t="s">
        <v>14</v>
      </c>
      <c r="K541">
        <v>0</v>
      </c>
      <c r="L541" s="2">
        <v>78</v>
      </c>
      <c r="M541" s="2" t="s">
        <v>4730</v>
      </c>
      <c r="N541" s="2">
        <f>SUMIFS('query match counts'!$C:$C,'query match counts'!$A:$A,$F541,'query match counts'!$B:$B,$G541)</f>
        <v>237</v>
      </c>
      <c r="O541" s="2">
        <f>SUMIFS('query match counts'!$D:$D,'query match counts'!$A:$A,$F541,'query match counts'!$B:$B,$G541)</f>
        <v>1</v>
      </c>
    </row>
    <row r="542" spans="1:15" x14ac:dyDescent="0.25">
      <c r="A542" t="s">
        <v>1585</v>
      </c>
      <c r="B542" t="s">
        <v>1586</v>
      </c>
      <c r="C542" t="s">
        <v>1596</v>
      </c>
      <c r="D542">
        <v>1</v>
      </c>
      <c r="E542" t="s">
        <v>1597</v>
      </c>
      <c r="F542" t="s">
        <v>955</v>
      </c>
      <c r="G542" t="s">
        <v>956</v>
      </c>
      <c r="H542" s="1">
        <v>43006</v>
      </c>
      <c r="I542">
        <v>30</v>
      </c>
      <c r="J542" t="s">
        <v>14</v>
      </c>
      <c r="K542">
        <v>0</v>
      </c>
      <c r="L542" s="2">
        <v>78</v>
      </c>
      <c r="M542" s="2" t="s">
        <v>4730</v>
      </c>
      <c r="N542" s="2">
        <f>SUMIFS('query match counts'!$C:$C,'query match counts'!$A:$A,$F542,'query match counts'!$B:$B,$G542)</f>
        <v>237</v>
      </c>
      <c r="O542" s="2">
        <f>SUMIFS('query match counts'!$D:$D,'query match counts'!$A:$A,$F542,'query match counts'!$B:$B,$G542)</f>
        <v>1</v>
      </c>
    </row>
    <row r="543" spans="1:15" x14ac:dyDescent="0.25">
      <c r="A543" t="s">
        <v>1585</v>
      </c>
      <c r="B543" t="s">
        <v>1586</v>
      </c>
      <c r="C543" t="s">
        <v>1598</v>
      </c>
      <c r="D543">
        <v>1</v>
      </c>
      <c r="E543" t="s">
        <v>1599</v>
      </c>
      <c r="F543" t="s">
        <v>955</v>
      </c>
      <c r="G543" t="s">
        <v>956</v>
      </c>
      <c r="H543" s="1">
        <v>42795</v>
      </c>
      <c r="I543">
        <v>30</v>
      </c>
      <c r="J543" t="s">
        <v>14</v>
      </c>
      <c r="K543">
        <v>0</v>
      </c>
      <c r="L543" s="2">
        <v>78</v>
      </c>
      <c r="M543" s="2" t="s">
        <v>4730</v>
      </c>
      <c r="N543" s="2">
        <f>SUMIFS('query match counts'!$C:$C,'query match counts'!$A:$A,$F543,'query match counts'!$B:$B,$G543)</f>
        <v>237</v>
      </c>
      <c r="O543" s="2">
        <f>SUMIFS('query match counts'!$D:$D,'query match counts'!$A:$A,$F543,'query match counts'!$B:$B,$G543)</f>
        <v>1</v>
      </c>
    </row>
    <row r="544" spans="1:15" x14ac:dyDescent="0.25">
      <c r="A544" t="s">
        <v>1585</v>
      </c>
      <c r="B544" t="s">
        <v>1586</v>
      </c>
      <c r="C544" t="s">
        <v>1600</v>
      </c>
      <c r="D544">
        <v>1</v>
      </c>
      <c r="E544" t="s">
        <v>1601</v>
      </c>
      <c r="F544" t="s">
        <v>955</v>
      </c>
      <c r="G544" t="s">
        <v>956</v>
      </c>
      <c r="H544" s="1">
        <v>42694</v>
      </c>
      <c r="I544">
        <v>30</v>
      </c>
      <c r="J544" t="s">
        <v>14</v>
      </c>
      <c r="K544">
        <v>0</v>
      </c>
      <c r="L544" s="2">
        <v>78</v>
      </c>
      <c r="M544" s="2" t="s">
        <v>4730</v>
      </c>
      <c r="N544" s="2">
        <f>SUMIFS('query match counts'!$C:$C,'query match counts'!$A:$A,$F544,'query match counts'!$B:$B,$G544)</f>
        <v>237</v>
      </c>
      <c r="O544" s="2">
        <f>SUMIFS('query match counts'!$D:$D,'query match counts'!$A:$A,$F544,'query match counts'!$B:$B,$G544)</f>
        <v>1</v>
      </c>
    </row>
    <row r="545" spans="1:15" x14ac:dyDescent="0.25">
      <c r="A545" t="s">
        <v>1602</v>
      </c>
      <c r="B545" t="s">
        <v>1603</v>
      </c>
      <c r="C545" t="s">
        <v>1604</v>
      </c>
      <c r="D545">
        <v>1</v>
      </c>
      <c r="E545" t="s">
        <v>1605</v>
      </c>
      <c r="F545" t="s">
        <v>955</v>
      </c>
      <c r="G545" t="s">
        <v>956</v>
      </c>
      <c r="H545" s="1">
        <v>40544</v>
      </c>
      <c r="I545">
        <v>6</v>
      </c>
      <c r="J545" t="s">
        <v>14</v>
      </c>
      <c r="K545">
        <v>0</v>
      </c>
      <c r="L545" s="2">
        <v>78</v>
      </c>
      <c r="M545" s="2" t="s">
        <v>4730</v>
      </c>
      <c r="N545" s="2">
        <f>SUMIFS('query match counts'!$C:$C,'query match counts'!$A:$A,$F545,'query match counts'!$B:$B,$G545)</f>
        <v>237</v>
      </c>
      <c r="O545" s="2">
        <f>SUMIFS('query match counts'!$D:$D,'query match counts'!$A:$A,$F545,'query match counts'!$B:$B,$G545)</f>
        <v>1</v>
      </c>
    </row>
    <row r="546" spans="1:15" x14ac:dyDescent="0.25">
      <c r="A546" t="s">
        <v>1585</v>
      </c>
      <c r="B546" t="s">
        <v>1586</v>
      </c>
      <c r="C546" t="s">
        <v>1606</v>
      </c>
      <c r="D546">
        <v>1</v>
      </c>
      <c r="E546" t="s">
        <v>1607</v>
      </c>
      <c r="F546" t="s">
        <v>955</v>
      </c>
      <c r="G546" t="s">
        <v>956</v>
      </c>
      <c r="H546" s="1">
        <v>42746</v>
      </c>
      <c r="I546">
        <v>30</v>
      </c>
      <c r="J546" t="s">
        <v>14</v>
      </c>
      <c r="K546">
        <v>0</v>
      </c>
      <c r="L546" s="2">
        <v>78</v>
      </c>
      <c r="M546" s="2" t="s">
        <v>4730</v>
      </c>
      <c r="N546" s="2">
        <f>SUMIFS('query match counts'!$C:$C,'query match counts'!$A:$A,$F546,'query match counts'!$B:$B,$G546)</f>
        <v>237</v>
      </c>
      <c r="O546" s="2">
        <f>SUMIFS('query match counts'!$D:$D,'query match counts'!$A:$A,$F546,'query match counts'!$B:$B,$G546)</f>
        <v>1</v>
      </c>
    </row>
    <row r="547" spans="1:15" x14ac:dyDescent="0.25">
      <c r="A547" t="s">
        <v>1585</v>
      </c>
      <c r="B547" t="s">
        <v>1586</v>
      </c>
      <c r="C547" t="s">
        <v>1608</v>
      </c>
      <c r="D547">
        <v>1</v>
      </c>
      <c r="E547" t="s">
        <v>1609</v>
      </c>
      <c r="F547" t="s">
        <v>955</v>
      </c>
      <c r="G547" t="s">
        <v>956</v>
      </c>
      <c r="H547" s="1">
        <v>42997</v>
      </c>
      <c r="I547">
        <v>50</v>
      </c>
      <c r="J547" t="s">
        <v>14</v>
      </c>
      <c r="K547">
        <v>0</v>
      </c>
      <c r="L547" s="2">
        <v>78</v>
      </c>
      <c r="M547" s="2" t="s">
        <v>4730</v>
      </c>
      <c r="N547" s="2">
        <f>SUMIFS('query match counts'!$C:$C,'query match counts'!$A:$A,$F547,'query match counts'!$B:$B,$G547)</f>
        <v>237</v>
      </c>
      <c r="O547" s="2">
        <f>SUMIFS('query match counts'!$D:$D,'query match counts'!$A:$A,$F547,'query match counts'!$B:$B,$G547)</f>
        <v>1</v>
      </c>
    </row>
    <row r="548" spans="1:15" x14ac:dyDescent="0.25">
      <c r="A548" t="s">
        <v>1490</v>
      </c>
      <c r="B548" t="s">
        <v>1491</v>
      </c>
      <c r="C548" t="s">
        <v>1610</v>
      </c>
      <c r="D548">
        <v>1</v>
      </c>
      <c r="E548" t="s">
        <v>1611</v>
      </c>
      <c r="F548" t="s">
        <v>955</v>
      </c>
      <c r="G548" t="s">
        <v>956</v>
      </c>
      <c r="H548" s="1">
        <v>42998</v>
      </c>
      <c r="I548">
        <v>15</v>
      </c>
      <c r="J548" t="s">
        <v>14</v>
      </c>
      <c r="K548">
        <v>0</v>
      </c>
      <c r="L548" s="2">
        <v>78</v>
      </c>
      <c r="M548" s="2" t="s">
        <v>4730</v>
      </c>
      <c r="N548" s="2">
        <f>SUMIFS('query match counts'!$C:$C,'query match counts'!$A:$A,$F548,'query match counts'!$B:$B,$G548)</f>
        <v>237</v>
      </c>
      <c r="O548" s="2">
        <f>SUMIFS('query match counts'!$D:$D,'query match counts'!$A:$A,$F548,'query match counts'!$B:$B,$G548)</f>
        <v>1</v>
      </c>
    </row>
    <row r="549" spans="1:15" x14ac:dyDescent="0.25">
      <c r="A549" t="s">
        <v>1490</v>
      </c>
      <c r="B549" t="s">
        <v>1491</v>
      </c>
      <c r="C549" t="s">
        <v>1612</v>
      </c>
      <c r="D549">
        <v>1</v>
      </c>
      <c r="E549" t="s">
        <v>1613</v>
      </c>
      <c r="F549" t="s">
        <v>955</v>
      </c>
      <c r="G549" t="s">
        <v>956</v>
      </c>
      <c r="H549" s="1">
        <v>42949</v>
      </c>
      <c r="I549">
        <v>15</v>
      </c>
      <c r="J549" t="s">
        <v>14</v>
      </c>
      <c r="K549">
        <v>0</v>
      </c>
      <c r="L549" s="2">
        <v>78</v>
      </c>
      <c r="M549" s="2" t="s">
        <v>4730</v>
      </c>
      <c r="N549" s="2">
        <f>SUMIFS('query match counts'!$C:$C,'query match counts'!$A:$A,$F549,'query match counts'!$B:$B,$G549)</f>
        <v>237</v>
      </c>
      <c r="O549" s="2">
        <f>SUMIFS('query match counts'!$D:$D,'query match counts'!$A:$A,$F549,'query match counts'!$B:$B,$G549)</f>
        <v>1</v>
      </c>
    </row>
    <row r="550" spans="1:15" x14ac:dyDescent="0.25">
      <c r="A550" t="s">
        <v>1614</v>
      </c>
      <c r="B550" t="s">
        <v>1615</v>
      </c>
      <c r="C550" t="s">
        <v>1616</v>
      </c>
      <c r="D550">
        <v>1</v>
      </c>
      <c r="E550" t="s">
        <v>1617</v>
      </c>
      <c r="F550" t="s">
        <v>955</v>
      </c>
      <c r="G550" t="s">
        <v>956</v>
      </c>
      <c r="H550" s="1">
        <v>42797</v>
      </c>
      <c r="I550">
        <v>50</v>
      </c>
      <c r="J550" t="s">
        <v>14</v>
      </c>
      <c r="K550">
        <v>0</v>
      </c>
      <c r="L550" s="2">
        <v>78</v>
      </c>
      <c r="M550" s="2" t="s">
        <v>4730</v>
      </c>
      <c r="N550" s="2">
        <f>SUMIFS('query match counts'!$C:$C,'query match counts'!$A:$A,$F550,'query match counts'!$B:$B,$G550)</f>
        <v>237</v>
      </c>
      <c r="O550" s="2">
        <f>SUMIFS('query match counts'!$D:$D,'query match counts'!$A:$A,$F550,'query match counts'!$B:$B,$G550)</f>
        <v>1</v>
      </c>
    </row>
    <row r="551" spans="1:15" x14ac:dyDescent="0.25">
      <c r="A551" t="s">
        <v>1614</v>
      </c>
      <c r="B551" t="s">
        <v>1615</v>
      </c>
      <c r="C551" t="s">
        <v>1618</v>
      </c>
      <c r="D551">
        <v>1</v>
      </c>
      <c r="E551" t="s">
        <v>1619</v>
      </c>
      <c r="F551" t="s">
        <v>955</v>
      </c>
      <c r="G551" t="s">
        <v>956</v>
      </c>
      <c r="H551" s="1">
        <v>42780</v>
      </c>
      <c r="I551">
        <v>30</v>
      </c>
      <c r="J551" t="s">
        <v>14</v>
      </c>
      <c r="K551">
        <v>1</v>
      </c>
      <c r="L551" s="2">
        <v>78</v>
      </c>
      <c r="M551" s="2" t="s">
        <v>4730</v>
      </c>
      <c r="N551" s="2">
        <f>SUMIFS('query match counts'!$C:$C,'query match counts'!$A:$A,$F551,'query match counts'!$B:$B,$G551)</f>
        <v>237</v>
      </c>
      <c r="O551" s="2">
        <f>SUMIFS('query match counts'!$D:$D,'query match counts'!$A:$A,$F551,'query match counts'!$B:$B,$G551)</f>
        <v>1</v>
      </c>
    </row>
    <row r="552" spans="1:15" x14ac:dyDescent="0.25">
      <c r="A552" t="s">
        <v>1620</v>
      </c>
      <c r="B552" t="s">
        <v>1621</v>
      </c>
      <c r="C552" t="s">
        <v>1622</v>
      </c>
      <c r="D552">
        <v>1</v>
      </c>
      <c r="E552" t="s">
        <v>1623</v>
      </c>
      <c r="F552" t="s">
        <v>955</v>
      </c>
      <c r="G552" t="s">
        <v>956</v>
      </c>
      <c r="H552" s="1">
        <v>41167</v>
      </c>
      <c r="I552">
        <v>3</v>
      </c>
      <c r="J552" t="s">
        <v>14</v>
      </c>
      <c r="K552">
        <v>0</v>
      </c>
      <c r="L552" s="2">
        <v>78</v>
      </c>
      <c r="M552" s="2" t="s">
        <v>4730</v>
      </c>
      <c r="N552" s="2">
        <f>SUMIFS('query match counts'!$C:$C,'query match counts'!$A:$A,$F552,'query match counts'!$B:$B,$G552)</f>
        <v>237</v>
      </c>
      <c r="O552" s="2">
        <f>SUMIFS('query match counts'!$D:$D,'query match counts'!$A:$A,$F552,'query match counts'!$B:$B,$G552)</f>
        <v>1</v>
      </c>
    </row>
    <row r="553" spans="1:15" x14ac:dyDescent="0.25">
      <c r="A553" t="s">
        <v>1614</v>
      </c>
      <c r="B553" t="s">
        <v>1615</v>
      </c>
      <c r="C553" t="s">
        <v>1624</v>
      </c>
      <c r="D553">
        <v>1</v>
      </c>
      <c r="E553" t="s">
        <v>1625</v>
      </c>
      <c r="F553" t="s">
        <v>955</v>
      </c>
      <c r="G553" t="s">
        <v>956</v>
      </c>
      <c r="H553" s="1">
        <v>42759</v>
      </c>
      <c r="I553">
        <v>30</v>
      </c>
      <c r="J553" t="s">
        <v>14</v>
      </c>
      <c r="K553">
        <v>0</v>
      </c>
      <c r="L553" s="2">
        <v>78</v>
      </c>
      <c r="M553" s="2" t="s">
        <v>4730</v>
      </c>
      <c r="N553" s="2">
        <f>SUMIFS('query match counts'!$C:$C,'query match counts'!$A:$A,$F553,'query match counts'!$B:$B,$G553)</f>
        <v>237</v>
      </c>
      <c r="O553" s="2">
        <f>SUMIFS('query match counts'!$D:$D,'query match counts'!$A:$A,$F553,'query match counts'!$B:$B,$G553)</f>
        <v>1</v>
      </c>
    </row>
    <row r="554" spans="1:15" x14ac:dyDescent="0.25">
      <c r="A554" t="s">
        <v>1626</v>
      </c>
      <c r="B554" t="s">
        <v>1627</v>
      </c>
      <c r="C554" t="s">
        <v>1628</v>
      </c>
      <c r="D554">
        <v>1</v>
      </c>
      <c r="E554" t="s">
        <v>1629</v>
      </c>
      <c r="F554" t="s">
        <v>955</v>
      </c>
      <c r="G554" t="s">
        <v>956</v>
      </c>
      <c r="H554" s="1">
        <v>43087</v>
      </c>
      <c r="I554">
        <v>1</v>
      </c>
      <c r="J554" t="s">
        <v>14</v>
      </c>
      <c r="K554">
        <v>0</v>
      </c>
      <c r="L554" s="2">
        <v>78</v>
      </c>
      <c r="M554" s="2" t="s">
        <v>4730</v>
      </c>
      <c r="N554" s="2">
        <f>SUMIFS('query match counts'!$C:$C,'query match counts'!$A:$A,$F554,'query match counts'!$B:$B,$G554)</f>
        <v>237</v>
      </c>
      <c r="O554" s="2">
        <f>SUMIFS('query match counts'!$D:$D,'query match counts'!$A:$A,$F554,'query match counts'!$B:$B,$G554)</f>
        <v>1</v>
      </c>
    </row>
    <row r="555" spans="1:15" x14ac:dyDescent="0.25">
      <c r="A555" t="s">
        <v>1630</v>
      </c>
      <c r="B555" t="s">
        <v>1631</v>
      </c>
      <c r="C555" t="s">
        <v>1632</v>
      </c>
      <c r="D555">
        <v>1</v>
      </c>
      <c r="E555" t="s">
        <v>1633</v>
      </c>
      <c r="F555" t="s">
        <v>955</v>
      </c>
      <c r="G555" t="s">
        <v>956</v>
      </c>
      <c r="H555" s="1">
        <v>42326</v>
      </c>
      <c r="I555">
        <v>35</v>
      </c>
      <c r="J555" t="s">
        <v>14</v>
      </c>
      <c r="K555">
        <v>0</v>
      </c>
      <c r="L555" s="2">
        <v>78</v>
      </c>
      <c r="M555" s="2" t="s">
        <v>4730</v>
      </c>
      <c r="N555" s="2">
        <f>SUMIFS('query match counts'!$C:$C,'query match counts'!$A:$A,$F555,'query match counts'!$B:$B,$G555)</f>
        <v>237</v>
      </c>
      <c r="O555" s="2">
        <f>SUMIFS('query match counts'!$D:$D,'query match counts'!$A:$A,$F555,'query match counts'!$B:$B,$G555)</f>
        <v>1</v>
      </c>
    </row>
    <row r="556" spans="1:15" x14ac:dyDescent="0.25">
      <c r="A556" t="s">
        <v>1634</v>
      </c>
      <c r="B556" t="s">
        <v>1635</v>
      </c>
      <c r="C556" t="s">
        <v>1636</v>
      </c>
      <c r="D556">
        <v>1</v>
      </c>
      <c r="E556" t="s">
        <v>1634</v>
      </c>
      <c r="F556" t="s">
        <v>955</v>
      </c>
      <c r="G556" t="s">
        <v>956</v>
      </c>
      <c r="H556" s="1">
        <v>42305</v>
      </c>
      <c r="I556">
        <v>40</v>
      </c>
      <c r="J556" t="s">
        <v>14</v>
      </c>
      <c r="K556">
        <v>0</v>
      </c>
      <c r="L556" s="2">
        <v>78</v>
      </c>
      <c r="M556" s="2" t="s">
        <v>4730</v>
      </c>
      <c r="N556" s="2">
        <f>SUMIFS('query match counts'!$C:$C,'query match counts'!$A:$A,$F556,'query match counts'!$B:$B,$G556)</f>
        <v>237</v>
      </c>
      <c r="O556" s="2">
        <f>SUMIFS('query match counts'!$D:$D,'query match counts'!$A:$A,$F556,'query match counts'!$B:$B,$G556)</f>
        <v>1</v>
      </c>
    </row>
    <row r="557" spans="1:15" x14ac:dyDescent="0.25">
      <c r="A557" t="s">
        <v>1634</v>
      </c>
      <c r="B557" t="s">
        <v>1635</v>
      </c>
      <c r="C557" t="s">
        <v>1637</v>
      </c>
      <c r="D557">
        <v>1</v>
      </c>
      <c r="E557" t="s">
        <v>1638</v>
      </c>
      <c r="F557" t="s">
        <v>955</v>
      </c>
      <c r="G557" t="s">
        <v>956</v>
      </c>
      <c r="H557" s="1">
        <v>43208</v>
      </c>
      <c r="I557">
        <v>35</v>
      </c>
      <c r="J557" t="s">
        <v>14</v>
      </c>
      <c r="K557">
        <v>0</v>
      </c>
      <c r="L557" s="2">
        <v>78</v>
      </c>
      <c r="M557" s="2" t="s">
        <v>4730</v>
      </c>
      <c r="N557" s="2">
        <f>SUMIFS('query match counts'!$C:$C,'query match counts'!$A:$A,$F557,'query match counts'!$B:$B,$G557)</f>
        <v>237</v>
      </c>
      <c r="O557" s="2">
        <f>SUMIFS('query match counts'!$D:$D,'query match counts'!$A:$A,$F557,'query match counts'!$B:$B,$G557)</f>
        <v>1</v>
      </c>
    </row>
    <row r="558" spans="1:15" x14ac:dyDescent="0.25">
      <c r="A558" t="s">
        <v>1630</v>
      </c>
      <c r="B558" t="s">
        <v>1631</v>
      </c>
      <c r="C558" t="s">
        <v>1639</v>
      </c>
      <c r="D558">
        <v>1</v>
      </c>
      <c r="E558" t="s">
        <v>1630</v>
      </c>
      <c r="F558" t="s">
        <v>955</v>
      </c>
      <c r="G558" t="s">
        <v>956</v>
      </c>
      <c r="H558" s="1">
        <v>42291</v>
      </c>
      <c r="I558">
        <v>30</v>
      </c>
      <c r="J558" t="s">
        <v>14</v>
      </c>
      <c r="K558">
        <v>0</v>
      </c>
      <c r="L558" s="2">
        <v>78</v>
      </c>
      <c r="M558" s="2" t="s">
        <v>4730</v>
      </c>
      <c r="N558" s="2">
        <f>SUMIFS('query match counts'!$C:$C,'query match counts'!$A:$A,$F558,'query match counts'!$B:$B,$G558)</f>
        <v>237</v>
      </c>
      <c r="O558" s="2">
        <f>SUMIFS('query match counts'!$D:$D,'query match counts'!$A:$A,$F558,'query match counts'!$B:$B,$G558)</f>
        <v>1</v>
      </c>
    </row>
    <row r="559" spans="1:15" x14ac:dyDescent="0.25">
      <c r="A559" t="s">
        <v>1630</v>
      </c>
      <c r="B559" t="s">
        <v>1631</v>
      </c>
      <c r="C559" t="s">
        <v>1640</v>
      </c>
      <c r="D559">
        <v>1</v>
      </c>
      <c r="E559" t="s">
        <v>1641</v>
      </c>
      <c r="F559" t="s">
        <v>955</v>
      </c>
      <c r="G559" t="s">
        <v>956</v>
      </c>
      <c r="H559" s="1">
        <v>42319</v>
      </c>
      <c r="I559">
        <v>30</v>
      </c>
      <c r="J559" t="s">
        <v>14</v>
      </c>
      <c r="K559">
        <v>0</v>
      </c>
      <c r="L559" s="2">
        <v>78</v>
      </c>
      <c r="M559" s="2" t="s">
        <v>4730</v>
      </c>
      <c r="N559" s="2">
        <f>SUMIFS('query match counts'!$C:$C,'query match counts'!$A:$A,$F559,'query match counts'!$B:$B,$G559)</f>
        <v>237</v>
      </c>
      <c r="O559" s="2">
        <f>SUMIFS('query match counts'!$D:$D,'query match counts'!$A:$A,$F559,'query match counts'!$B:$B,$G559)</f>
        <v>1</v>
      </c>
    </row>
    <row r="560" spans="1:15" x14ac:dyDescent="0.25">
      <c r="A560" t="s">
        <v>1634</v>
      </c>
      <c r="B560" t="s">
        <v>1635</v>
      </c>
      <c r="C560" t="s">
        <v>1642</v>
      </c>
      <c r="D560">
        <v>1</v>
      </c>
      <c r="E560" t="s">
        <v>1643</v>
      </c>
      <c r="F560" t="s">
        <v>955</v>
      </c>
      <c r="G560" t="s">
        <v>956</v>
      </c>
      <c r="H560" s="1">
        <v>42312</v>
      </c>
      <c r="I560">
        <v>35</v>
      </c>
      <c r="J560" t="s">
        <v>14</v>
      </c>
      <c r="K560">
        <v>0</v>
      </c>
      <c r="L560" s="2">
        <v>78</v>
      </c>
      <c r="M560" s="2" t="s">
        <v>4730</v>
      </c>
      <c r="N560" s="2">
        <f>SUMIFS('query match counts'!$C:$C,'query match counts'!$A:$A,$F560,'query match counts'!$B:$B,$G560)</f>
        <v>237</v>
      </c>
      <c r="O560" s="2">
        <f>SUMIFS('query match counts'!$D:$D,'query match counts'!$A:$A,$F560,'query match counts'!$B:$B,$G560)</f>
        <v>1</v>
      </c>
    </row>
    <row r="561" spans="1:15" x14ac:dyDescent="0.25">
      <c r="A561" t="s">
        <v>1634</v>
      </c>
      <c r="B561" t="s">
        <v>1635</v>
      </c>
      <c r="C561" t="s">
        <v>1644</v>
      </c>
      <c r="D561">
        <v>1</v>
      </c>
      <c r="E561" t="s">
        <v>1645</v>
      </c>
      <c r="F561" t="s">
        <v>955</v>
      </c>
      <c r="G561" t="s">
        <v>956</v>
      </c>
      <c r="H561" s="1">
        <v>42319</v>
      </c>
      <c r="I561">
        <v>40</v>
      </c>
      <c r="J561" t="s">
        <v>14</v>
      </c>
      <c r="K561">
        <v>0</v>
      </c>
      <c r="L561" s="2">
        <v>78</v>
      </c>
      <c r="M561" s="2" t="s">
        <v>4730</v>
      </c>
      <c r="N561" s="2">
        <f>SUMIFS('query match counts'!$C:$C,'query match counts'!$A:$A,$F561,'query match counts'!$B:$B,$G561)</f>
        <v>237</v>
      </c>
      <c r="O561" s="2">
        <f>SUMIFS('query match counts'!$D:$D,'query match counts'!$A:$A,$F561,'query match counts'!$B:$B,$G561)</f>
        <v>1</v>
      </c>
    </row>
    <row r="562" spans="1:15" x14ac:dyDescent="0.25">
      <c r="A562" t="s">
        <v>1630</v>
      </c>
      <c r="B562" t="s">
        <v>1631</v>
      </c>
      <c r="C562" t="s">
        <v>1646</v>
      </c>
      <c r="D562">
        <v>1</v>
      </c>
      <c r="E562" t="s">
        <v>1630</v>
      </c>
      <c r="F562" t="s">
        <v>955</v>
      </c>
      <c r="G562" t="s">
        <v>956</v>
      </c>
      <c r="H562" s="1">
        <v>42305</v>
      </c>
      <c r="I562">
        <v>35</v>
      </c>
      <c r="J562" t="s">
        <v>14</v>
      </c>
      <c r="K562">
        <v>0</v>
      </c>
      <c r="L562" s="2">
        <v>78</v>
      </c>
      <c r="M562" s="2" t="s">
        <v>4730</v>
      </c>
      <c r="N562" s="2">
        <f>SUMIFS('query match counts'!$C:$C,'query match counts'!$A:$A,$F562,'query match counts'!$B:$B,$G562)</f>
        <v>237</v>
      </c>
      <c r="O562" s="2">
        <f>SUMIFS('query match counts'!$D:$D,'query match counts'!$A:$A,$F562,'query match counts'!$B:$B,$G562)</f>
        <v>1</v>
      </c>
    </row>
    <row r="563" spans="1:15" x14ac:dyDescent="0.25">
      <c r="A563" t="s">
        <v>1634</v>
      </c>
      <c r="B563" t="s">
        <v>1635</v>
      </c>
      <c r="C563" t="s">
        <v>1647</v>
      </c>
      <c r="D563">
        <v>1</v>
      </c>
      <c r="E563" t="s">
        <v>1648</v>
      </c>
      <c r="F563" t="s">
        <v>955</v>
      </c>
      <c r="G563" t="s">
        <v>956</v>
      </c>
      <c r="H563" s="1">
        <v>42326</v>
      </c>
      <c r="I563">
        <v>30</v>
      </c>
      <c r="J563" t="s">
        <v>14</v>
      </c>
      <c r="K563">
        <v>0</v>
      </c>
      <c r="L563" s="2">
        <v>78</v>
      </c>
      <c r="M563" s="2" t="s">
        <v>4730</v>
      </c>
      <c r="N563" s="2">
        <f>SUMIFS('query match counts'!$C:$C,'query match counts'!$A:$A,$F563,'query match counts'!$B:$B,$G563)</f>
        <v>237</v>
      </c>
      <c r="O563" s="2">
        <f>SUMIFS('query match counts'!$D:$D,'query match counts'!$A:$A,$F563,'query match counts'!$B:$B,$G563)</f>
        <v>1</v>
      </c>
    </row>
    <row r="564" spans="1:15" x14ac:dyDescent="0.25">
      <c r="A564" t="s">
        <v>1634</v>
      </c>
      <c r="B564" t="s">
        <v>1635</v>
      </c>
      <c r="C564" t="s">
        <v>1649</v>
      </c>
      <c r="D564">
        <v>1</v>
      </c>
      <c r="E564" t="s">
        <v>1650</v>
      </c>
      <c r="F564" t="s">
        <v>955</v>
      </c>
      <c r="G564" t="s">
        <v>956</v>
      </c>
      <c r="H564" s="1">
        <v>43201</v>
      </c>
      <c r="I564">
        <v>40</v>
      </c>
      <c r="J564" t="s">
        <v>14</v>
      </c>
      <c r="K564">
        <v>0</v>
      </c>
      <c r="L564" s="2">
        <v>78</v>
      </c>
      <c r="M564" s="2" t="s">
        <v>4730</v>
      </c>
      <c r="N564" s="2">
        <f>SUMIFS('query match counts'!$C:$C,'query match counts'!$A:$A,$F564,'query match counts'!$B:$B,$G564)</f>
        <v>237</v>
      </c>
      <c r="O564" s="2">
        <f>SUMIFS('query match counts'!$D:$D,'query match counts'!$A:$A,$F564,'query match counts'!$B:$B,$G564)</f>
        <v>1</v>
      </c>
    </row>
    <row r="565" spans="1:15" x14ac:dyDescent="0.25">
      <c r="A565" t="s">
        <v>1634</v>
      </c>
      <c r="B565" t="s">
        <v>1635</v>
      </c>
      <c r="C565" t="s">
        <v>1651</v>
      </c>
      <c r="D565">
        <v>1</v>
      </c>
      <c r="E565" t="s">
        <v>1652</v>
      </c>
      <c r="F565" t="s">
        <v>955</v>
      </c>
      <c r="G565" t="s">
        <v>956</v>
      </c>
      <c r="H565" s="1">
        <v>43194</v>
      </c>
      <c r="I565">
        <v>40</v>
      </c>
      <c r="J565" t="s">
        <v>14</v>
      </c>
      <c r="K565">
        <v>0</v>
      </c>
      <c r="L565" s="2">
        <v>78</v>
      </c>
      <c r="M565" s="2" t="s">
        <v>4730</v>
      </c>
      <c r="N565" s="2">
        <f>SUMIFS('query match counts'!$C:$C,'query match counts'!$A:$A,$F565,'query match counts'!$B:$B,$G565)</f>
        <v>237</v>
      </c>
      <c r="O565" s="2">
        <f>SUMIFS('query match counts'!$D:$D,'query match counts'!$A:$A,$F565,'query match counts'!$B:$B,$G565)</f>
        <v>1</v>
      </c>
    </row>
    <row r="566" spans="1:15" x14ac:dyDescent="0.25">
      <c r="A566" t="s">
        <v>1634</v>
      </c>
      <c r="B566" t="s">
        <v>1635</v>
      </c>
      <c r="C566" t="s">
        <v>1653</v>
      </c>
      <c r="D566">
        <v>1</v>
      </c>
      <c r="E566" t="s">
        <v>1654</v>
      </c>
      <c r="F566" t="s">
        <v>955</v>
      </c>
      <c r="G566" t="s">
        <v>956</v>
      </c>
      <c r="H566" s="1">
        <v>42291</v>
      </c>
      <c r="I566">
        <v>30</v>
      </c>
      <c r="J566" t="s">
        <v>14</v>
      </c>
      <c r="K566">
        <v>1</v>
      </c>
      <c r="L566" s="2">
        <v>78</v>
      </c>
      <c r="M566" s="2" t="s">
        <v>4730</v>
      </c>
      <c r="N566" s="2">
        <f>SUMIFS('query match counts'!$C:$C,'query match counts'!$A:$A,$F566,'query match counts'!$B:$B,$G566)</f>
        <v>237</v>
      </c>
      <c r="O566" s="2">
        <f>SUMIFS('query match counts'!$D:$D,'query match counts'!$A:$A,$F566,'query match counts'!$B:$B,$G566)</f>
        <v>1</v>
      </c>
    </row>
    <row r="567" spans="1:15" x14ac:dyDescent="0.25">
      <c r="A567" t="s">
        <v>1634</v>
      </c>
      <c r="B567" t="s">
        <v>1635</v>
      </c>
      <c r="C567" t="s">
        <v>1655</v>
      </c>
      <c r="D567">
        <v>1</v>
      </c>
      <c r="E567" t="s">
        <v>1656</v>
      </c>
      <c r="F567" t="s">
        <v>955</v>
      </c>
      <c r="G567" t="s">
        <v>956</v>
      </c>
      <c r="H567" s="1">
        <v>43215</v>
      </c>
      <c r="I567">
        <v>40</v>
      </c>
      <c r="J567" t="s">
        <v>14</v>
      </c>
      <c r="K567">
        <v>0</v>
      </c>
      <c r="L567" s="2">
        <v>78</v>
      </c>
      <c r="M567" s="2" t="s">
        <v>4730</v>
      </c>
      <c r="N567" s="2">
        <f>SUMIFS('query match counts'!$C:$C,'query match counts'!$A:$A,$F567,'query match counts'!$B:$B,$G567)</f>
        <v>237</v>
      </c>
      <c r="O567" s="2">
        <f>SUMIFS('query match counts'!$D:$D,'query match counts'!$A:$A,$F567,'query match counts'!$B:$B,$G567)</f>
        <v>1</v>
      </c>
    </row>
    <row r="568" spans="1:15" x14ac:dyDescent="0.25">
      <c r="A568" t="s">
        <v>1490</v>
      </c>
      <c r="B568" t="s">
        <v>1491</v>
      </c>
      <c r="C568" t="s">
        <v>1657</v>
      </c>
      <c r="D568">
        <v>1</v>
      </c>
      <c r="E568" t="s">
        <v>1658</v>
      </c>
      <c r="F568" t="s">
        <v>955</v>
      </c>
      <c r="G568" t="s">
        <v>956</v>
      </c>
      <c r="H568" s="1">
        <v>43215</v>
      </c>
      <c r="I568">
        <v>35</v>
      </c>
      <c r="J568" t="s">
        <v>14</v>
      </c>
      <c r="K568">
        <v>0</v>
      </c>
      <c r="L568" s="2">
        <v>78</v>
      </c>
      <c r="M568" s="2" t="s">
        <v>4730</v>
      </c>
      <c r="N568" s="2">
        <f>SUMIFS('query match counts'!$C:$C,'query match counts'!$A:$A,$F568,'query match counts'!$B:$B,$G568)</f>
        <v>237</v>
      </c>
      <c r="O568" s="2">
        <f>SUMIFS('query match counts'!$D:$D,'query match counts'!$A:$A,$F568,'query match counts'!$B:$B,$G568)</f>
        <v>1</v>
      </c>
    </row>
    <row r="569" spans="1:15" x14ac:dyDescent="0.25">
      <c r="A569" t="s">
        <v>1490</v>
      </c>
      <c r="B569" t="s">
        <v>1491</v>
      </c>
      <c r="C569" t="s">
        <v>1659</v>
      </c>
      <c r="D569">
        <v>1</v>
      </c>
      <c r="E569" t="s">
        <v>1660</v>
      </c>
      <c r="F569" t="s">
        <v>955</v>
      </c>
      <c r="G569" t="s">
        <v>956</v>
      </c>
      <c r="H569" s="1">
        <v>43201</v>
      </c>
      <c r="I569">
        <v>45</v>
      </c>
      <c r="J569" t="s">
        <v>14</v>
      </c>
      <c r="K569">
        <v>0</v>
      </c>
      <c r="L569" s="2">
        <v>78</v>
      </c>
      <c r="M569" s="2" t="s">
        <v>4730</v>
      </c>
      <c r="N569" s="2">
        <f>SUMIFS('query match counts'!$C:$C,'query match counts'!$A:$A,$F569,'query match counts'!$B:$B,$G569)</f>
        <v>237</v>
      </c>
      <c r="O569" s="2">
        <f>SUMIFS('query match counts'!$D:$D,'query match counts'!$A:$A,$F569,'query match counts'!$B:$B,$G569)</f>
        <v>1</v>
      </c>
    </row>
    <row r="570" spans="1:15" x14ac:dyDescent="0.25">
      <c r="A570" t="s">
        <v>1490</v>
      </c>
      <c r="B570" t="s">
        <v>1491</v>
      </c>
      <c r="C570" t="s">
        <v>1661</v>
      </c>
      <c r="D570">
        <v>1</v>
      </c>
      <c r="E570" t="s">
        <v>1662</v>
      </c>
      <c r="F570" t="s">
        <v>955</v>
      </c>
      <c r="G570" t="s">
        <v>956</v>
      </c>
      <c r="H570" s="1">
        <v>43208</v>
      </c>
      <c r="I570">
        <v>30</v>
      </c>
      <c r="J570" t="s">
        <v>14</v>
      </c>
      <c r="K570">
        <v>0</v>
      </c>
      <c r="L570" s="2">
        <v>78</v>
      </c>
      <c r="M570" s="2" t="s">
        <v>4730</v>
      </c>
      <c r="N570" s="2">
        <f>SUMIFS('query match counts'!$C:$C,'query match counts'!$A:$A,$F570,'query match counts'!$B:$B,$G570)</f>
        <v>237</v>
      </c>
      <c r="O570" s="2">
        <f>SUMIFS('query match counts'!$D:$D,'query match counts'!$A:$A,$F570,'query match counts'!$B:$B,$G570)</f>
        <v>1</v>
      </c>
    </row>
    <row r="571" spans="1:15" x14ac:dyDescent="0.25">
      <c r="A571" t="s">
        <v>1663</v>
      </c>
      <c r="B571" t="s">
        <v>1664</v>
      </c>
      <c r="C571" t="s">
        <v>1665</v>
      </c>
      <c r="D571">
        <v>1</v>
      </c>
      <c r="E571" t="s">
        <v>1666</v>
      </c>
      <c r="F571" t="s">
        <v>955</v>
      </c>
      <c r="G571" t="s">
        <v>956</v>
      </c>
      <c r="H571" s="1">
        <v>41016</v>
      </c>
      <c r="I571">
        <v>1</v>
      </c>
      <c r="J571" t="s">
        <v>14</v>
      </c>
      <c r="K571">
        <v>0</v>
      </c>
      <c r="L571" s="2">
        <v>78</v>
      </c>
      <c r="M571" s="2" t="s">
        <v>4730</v>
      </c>
      <c r="N571" s="2">
        <f>SUMIFS('query match counts'!$C:$C,'query match counts'!$A:$A,$F571,'query match counts'!$B:$B,$G571)</f>
        <v>237</v>
      </c>
      <c r="O571" s="2">
        <f>SUMIFS('query match counts'!$D:$D,'query match counts'!$A:$A,$F571,'query match counts'!$B:$B,$G571)</f>
        <v>1</v>
      </c>
    </row>
    <row r="572" spans="1:15" x14ac:dyDescent="0.25">
      <c r="A572" t="s">
        <v>1614</v>
      </c>
      <c r="B572" t="s">
        <v>1615</v>
      </c>
      <c r="C572" t="s">
        <v>1667</v>
      </c>
      <c r="D572">
        <v>1</v>
      </c>
      <c r="E572" t="s">
        <v>1668</v>
      </c>
      <c r="F572" t="s">
        <v>955</v>
      </c>
      <c r="G572" t="s">
        <v>956</v>
      </c>
      <c r="H572" s="1">
        <v>42086</v>
      </c>
      <c r="I572">
        <v>30</v>
      </c>
      <c r="J572" t="s">
        <v>14</v>
      </c>
      <c r="K572">
        <v>0</v>
      </c>
      <c r="L572" s="2">
        <v>78</v>
      </c>
      <c r="M572" s="2" t="s">
        <v>4730</v>
      </c>
      <c r="N572" s="2">
        <f>SUMIFS('query match counts'!$C:$C,'query match counts'!$A:$A,$F572,'query match counts'!$B:$B,$G572)</f>
        <v>237</v>
      </c>
      <c r="O572" s="2">
        <f>SUMIFS('query match counts'!$D:$D,'query match counts'!$A:$A,$F572,'query match counts'!$B:$B,$G572)</f>
        <v>1</v>
      </c>
    </row>
    <row r="573" spans="1:15" x14ac:dyDescent="0.25">
      <c r="A573" t="s">
        <v>1669</v>
      </c>
      <c r="B573" t="s">
        <v>1670</v>
      </c>
      <c r="C573" t="s">
        <v>1671</v>
      </c>
      <c r="D573">
        <v>1</v>
      </c>
      <c r="E573" t="s">
        <v>1672</v>
      </c>
      <c r="F573" t="s">
        <v>1673</v>
      </c>
      <c r="G573" t="s">
        <v>1672</v>
      </c>
      <c r="H573" s="1">
        <v>37622</v>
      </c>
      <c r="I573">
        <v>19</v>
      </c>
      <c r="J573" t="s">
        <v>14</v>
      </c>
      <c r="K573">
        <v>66</v>
      </c>
      <c r="L573" s="2">
        <f t="array" ref="L573">MAX(IF(($F$2:$F$1705=$F573)*($G$2:$G$1705=$G573),$K$2:$K$1705))</f>
        <v>66</v>
      </c>
      <c r="M573" s="2" t="s">
        <v>4731</v>
      </c>
      <c r="N573" s="2">
        <f>SUMIFS('query match counts'!$C:$C,'query match counts'!$A:$A,$F573,'query match counts'!$B:$B,$G573)</f>
        <v>1</v>
      </c>
      <c r="O573" s="2">
        <f>SUMIFS('query match counts'!$D:$D,'query match counts'!$A:$A,$F573,'query match counts'!$B:$B,$G573)</f>
        <v>1</v>
      </c>
    </row>
    <row r="574" spans="1:15" x14ac:dyDescent="0.25">
      <c r="A574" t="s">
        <v>1674</v>
      </c>
      <c r="B574" t="s">
        <v>1675</v>
      </c>
      <c r="C574" t="s">
        <v>1676</v>
      </c>
      <c r="D574">
        <v>1</v>
      </c>
      <c r="E574" t="s">
        <v>1677</v>
      </c>
      <c r="F574" t="s">
        <v>1674</v>
      </c>
      <c r="G574" t="s">
        <v>1677</v>
      </c>
      <c r="H574" s="1">
        <v>40672</v>
      </c>
      <c r="I574">
        <v>10</v>
      </c>
      <c r="J574" t="s">
        <v>14</v>
      </c>
      <c r="K574">
        <v>32</v>
      </c>
      <c r="L574" s="2">
        <f t="array" ref="L574">MAX(IF(($F$2:$F$1705=$F574)*($G$2:$G$1705=$G574),$K$2:$K$1705))</f>
        <v>32</v>
      </c>
      <c r="M574" s="2" t="s">
        <v>4731</v>
      </c>
      <c r="N574" s="2">
        <f>SUMIFS('query match counts'!$C:$C,'query match counts'!$A:$A,$F574,'query match counts'!$B:$B,$G574)</f>
        <v>1</v>
      </c>
      <c r="O574" s="2">
        <f>SUMIFS('query match counts'!$D:$D,'query match counts'!$A:$A,$F574,'query match counts'!$B:$B,$G574)</f>
        <v>1</v>
      </c>
    </row>
    <row r="575" spans="1:15" x14ac:dyDescent="0.25">
      <c r="A575" t="s">
        <v>1678</v>
      </c>
      <c r="B575" t="s">
        <v>1679</v>
      </c>
      <c r="C575" t="s">
        <v>1680</v>
      </c>
      <c r="D575">
        <v>1</v>
      </c>
      <c r="E575" t="s">
        <v>1681</v>
      </c>
      <c r="F575" t="s">
        <v>1678</v>
      </c>
      <c r="G575" t="s">
        <v>1681</v>
      </c>
      <c r="H575" s="1">
        <v>42342</v>
      </c>
      <c r="I575">
        <v>17</v>
      </c>
      <c r="J575" t="s">
        <v>14</v>
      </c>
      <c r="K575">
        <v>75</v>
      </c>
      <c r="L575" s="2">
        <f t="array" ref="L575">MAX(IF(($F$2:$F$1705=$F575)*($G$2:$G$1705=$G575),$K$2:$K$1705))</f>
        <v>75</v>
      </c>
      <c r="M575" s="2" t="s">
        <v>4731</v>
      </c>
      <c r="N575" s="2">
        <f>SUMIFS('query match counts'!$C:$C,'query match counts'!$A:$A,$F575,'query match counts'!$B:$B,$G575)</f>
        <v>2</v>
      </c>
      <c r="O575" s="2">
        <f>SUMIFS('query match counts'!$D:$D,'query match counts'!$A:$A,$F575,'query match counts'!$B:$B,$G575)</f>
        <v>1</v>
      </c>
    </row>
    <row r="576" spans="1:15" x14ac:dyDescent="0.25">
      <c r="A576" t="s">
        <v>1678</v>
      </c>
      <c r="B576" t="s">
        <v>1679</v>
      </c>
      <c r="C576" t="s">
        <v>1682</v>
      </c>
      <c r="D576">
        <v>1</v>
      </c>
      <c r="E576" t="s">
        <v>1681</v>
      </c>
      <c r="F576" t="s">
        <v>1678</v>
      </c>
      <c r="G576" t="s">
        <v>1681</v>
      </c>
      <c r="H576" s="1">
        <v>42342</v>
      </c>
      <c r="I576">
        <v>17</v>
      </c>
      <c r="J576" t="s">
        <v>14</v>
      </c>
      <c r="K576">
        <v>41</v>
      </c>
      <c r="L576" s="2">
        <f t="array" ref="L576">MAX(IF(($F$2:$F$1705=$F576)*($G$2:$G$1705=$G576),$K$2:$K$1705))</f>
        <v>75</v>
      </c>
      <c r="M576" s="2" t="s">
        <v>4730</v>
      </c>
      <c r="N576" s="2">
        <f>SUMIFS('query match counts'!$C:$C,'query match counts'!$A:$A,$F576,'query match counts'!$B:$B,$G576)</f>
        <v>2</v>
      </c>
      <c r="O576" s="2">
        <f>SUMIFS('query match counts'!$D:$D,'query match counts'!$A:$A,$F576,'query match counts'!$B:$B,$G576)</f>
        <v>1</v>
      </c>
    </row>
    <row r="577" spans="1:15" x14ac:dyDescent="0.25">
      <c r="A577" t="s">
        <v>1683</v>
      </c>
      <c r="B577" t="s">
        <v>1684</v>
      </c>
      <c r="C577" t="s">
        <v>1685</v>
      </c>
      <c r="D577">
        <v>1</v>
      </c>
      <c r="E577" t="s">
        <v>1686</v>
      </c>
      <c r="F577" t="s">
        <v>1683</v>
      </c>
      <c r="G577" t="s">
        <v>1686</v>
      </c>
      <c r="H577" s="1">
        <v>27351</v>
      </c>
      <c r="I577">
        <v>23</v>
      </c>
      <c r="J577" t="s">
        <v>14</v>
      </c>
      <c r="K577">
        <v>42</v>
      </c>
      <c r="L577" s="2">
        <f t="array" ref="L577">MAX(IF(($F$2:$F$1705=$F577)*($G$2:$G$1705=$G577),$K$2:$K$1705))</f>
        <v>42</v>
      </c>
      <c r="M577" s="2" t="s">
        <v>4731</v>
      </c>
      <c r="N577" s="2">
        <f>SUMIFS('query match counts'!$C:$C,'query match counts'!$A:$A,$F577,'query match counts'!$B:$B,$G577)</f>
        <v>1</v>
      </c>
      <c r="O577" s="2">
        <f>SUMIFS('query match counts'!$D:$D,'query match counts'!$A:$A,$F577,'query match counts'!$B:$B,$G577)</f>
        <v>1</v>
      </c>
    </row>
    <row r="578" spans="1:15" x14ac:dyDescent="0.25">
      <c r="A578" t="s">
        <v>1687</v>
      </c>
      <c r="B578" t="s">
        <v>1688</v>
      </c>
      <c r="C578" t="s">
        <v>1689</v>
      </c>
      <c r="D578">
        <v>1</v>
      </c>
      <c r="E578" t="s">
        <v>1690</v>
      </c>
      <c r="F578" t="s">
        <v>1687</v>
      </c>
      <c r="G578" t="s">
        <v>1690</v>
      </c>
      <c r="H578" s="1">
        <v>40179</v>
      </c>
      <c r="I578">
        <v>12</v>
      </c>
      <c r="J578" t="s">
        <v>14</v>
      </c>
      <c r="K578">
        <v>32</v>
      </c>
      <c r="L578" s="2">
        <f t="array" ref="L578">MAX(IF(($F$2:$F$1705=$F578)*($G$2:$G$1705=$G578),$K$2:$K$1705))</f>
        <v>32</v>
      </c>
      <c r="M578" s="2" t="s">
        <v>4731</v>
      </c>
      <c r="N578" s="2">
        <f>SUMIFS('query match counts'!$C:$C,'query match counts'!$A:$A,$F578,'query match counts'!$B:$B,$G578)</f>
        <v>2</v>
      </c>
      <c r="O578" s="2">
        <f>SUMIFS('query match counts'!$D:$D,'query match counts'!$A:$A,$F578,'query match counts'!$B:$B,$G578)</f>
        <v>1</v>
      </c>
    </row>
    <row r="579" spans="1:15" x14ac:dyDescent="0.25">
      <c r="A579" t="s">
        <v>1687</v>
      </c>
      <c r="B579" t="s">
        <v>1688</v>
      </c>
      <c r="C579" t="s">
        <v>1691</v>
      </c>
      <c r="D579">
        <v>1</v>
      </c>
      <c r="E579" t="s">
        <v>1690</v>
      </c>
      <c r="F579" t="s">
        <v>1687</v>
      </c>
      <c r="G579" t="s">
        <v>1690</v>
      </c>
      <c r="H579" s="1">
        <v>40179</v>
      </c>
      <c r="I579">
        <v>12</v>
      </c>
      <c r="J579" t="s">
        <v>14</v>
      </c>
      <c r="K579">
        <v>6</v>
      </c>
      <c r="L579" s="2">
        <f t="array" ref="L579">MAX(IF(($F$2:$F$1705=$F579)*($G$2:$G$1705=$G579),$K$2:$K$1705))</f>
        <v>32</v>
      </c>
      <c r="M579" s="2" t="s">
        <v>4730</v>
      </c>
      <c r="N579" s="2">
        <f>SUMIFS('query match counts'!$C:$C,'query match counts'!$A:$A,$F579,'query match counts'!$B:$B,$G579)</f>
        <v>2</v>
      </c>
      <c r="O579" s="2">
        <f>SUMIFS('query match counts'!$D:$D,'query match counts'!$A:$A,$F579,'query match counts'!$B:$B,$G579)</f>
        <v>1</v>
      </c>
    </row>
    <row r="580" spans="1:15" x14ac:dyDescent="0.25">
      <c r="A580" t="s">
        <v>1692</v>
      </c>
      <c r="B580" t="s">
        <v>1693</v>
      </c>
      <c r="C580" t="s">
        <v>1694</v>
      </c>
      <c r="D580">
        <v>1</v>
      </c>
      <c r="E580" t="s">
        <v>1695</v>
      </c>
      <c r="F580" t="s">
        <v>1692</v>
      </c>
      <c r="G580" t="s">
        <v>1696</v>
      </c>
      <c r="H580" s="1">
        <v>40722</v>
      </c>
      <c r="I580">
        <v>10</v>
      </c>
      <c r="J580" t="s">
        <v>14</v>
      </c>
      <c r="K580">
        <v>45</v>
      </c>
      <c r="L580" s="2">
        <f t="array" ref="L580">MAX(IF(($F$2:$F$1705=$F580)*($G$2:$G$1705=$G580),$K$2:$K$1705))</f>
        <v>45</v>
      </c>
      <c r="M580" s="2" t="s">
        <v>4731</v>
      </c>
      <c r="N580" s="2">
        <f>SUMIFS('query match counts'!$C:$C,'query match counts'!$A:$A,$F580,'query match counts'!$B:$B,$G580)</f>
        <v>1</v>
      </c>
      <c r="O580" s="2">
        <f>SUMIFS('query match counts'!$D:$D,'query match counts'!$A:$A,$F580,'query match counts'!$B:$B,$G580)</f>
        <v>1</v>
      </c>
    </row>
    <row r="581" spans="1:15" x14ac:dyDescent="0.25">
      <c r="A581" t="s">
        <v>1697</v>
      </c>
      <c r="B581" t="s">
        <v>1698</v>
      </c>
      <c r="C581" t="s">
        <v>1699</v>
      </c>
      <c r="D581">
        <v>1</v>
      </c>
      <c r="E581" t="s">
        <v>1700</v>
      </c>
      <c r="F581" t="s">
        <v>1697</v>
      </c>
      <c r="G581" t="s">
        <v>1700</v>
      </c>
      <c r="H581" s="1">
        <v>42090</v>
      </c>
      <c r="I581">
        <v>4</v>
      </c>
      <c r="J581" t="s">
        <v>14</v>
      </c>
      <c r="K581">
        <v>30</v>
      </c>
      <c r="L581" s="2">
        <f t="array" ref="L581">MAX(IF(($F$2:$F$1705=$F581)*($G$2:$G$1705=$G581),$K$2:$K$1705))</f>
        <v>30</v>
      </c>
      <c r="M581" s="2" t="s">
        <v>4731</v>
      </c>
      <c r="N581" s="2">
        <f>SUMIFS('query match counts'!$C:$C,'query match counts'!$A:$A,$F581,'query match counts'!$B:$B,$G581)</f>
        <v>1</v>
      </c>
      <c r="O581" s="2">
        <f>SUMIFS('query match counts'!$D:$D,'query match counts'!$A:$A,$F581,'query match counts'!$B:$B,$G581)</f>
        <v>1</v>
      </c>
    </row>
    <row r="582" spans="1:15" x14ac:dyDescent="0.25">
      <c r="A582" t="s">
        <v>1701</v>
      </c>
      <c r="B582" t="s">
        <v>1702</v>
      </c>
      <c r="C582" t="s">
        <v>1703</v>
      </c>
      <c r="D582">
        <v>1</v>
      </c>
      <c r="E582" t="s">
        <v>1704</v>
      </c>
      <c r="F582" t="s">
        <v>1701</v>
      </c>
      <c r="G582" t="s">
        <v>1705</v>
      </c>
      <c r="H582" s="1">
        <v>37533</v>
      </c>
      <c r="I582">
        <v>14</v>
      </c>
      <c r="J582" t="s">
        <v>14</v>
      </c>
      <c r="K582">
        <v>69</v>
      </c>
      <c r="L582" s="2">
        <f t="array" ref="L582">MAX(IF(($F$2:$F$1705=$F582)*($G$2:$G$1705=$G582),$K$2:$K$1705))</f>
        <v>69</v>
      </c>
      <c r="M582" s="2" t="s">
        <v>4731</v>
      </c>
      <c r="N582" s="2">
        <f>SUMIFS('query match counts'!$C:$C,'query match counts'!$A:$A,$F582,'query match counts'!$B:$B,$G582)</f>
        <v>1</v>
      </c>
      <c r="O582" s="2">
        <f>SUMIFS('query match counts'!$D:$D,'query match counts'!$A:$A,$F582,'query match counts'!$B:$B,$G582)</f>
        <v>1</v>
      </c>
    </row>
    <row r="583" spans="1:15" x14ac:dyDescent="0.25">
      <c r="A583" t="s">
        <v>1706</v>
      </c>
      <c r="B583" t="s">
        <v>1707</v>
      </c>
      <c r="C583" t="s">
        <v>1708</v>
      </c>
      <c r="D583">
        <v>1</v>
      </c>
      <c r="E583" t="s">
        <v>1709</v>
      </c>
      <c r="F583" t="s">
        <v>1706</v>
      </c>
      <c r="G583" t="s">
        <v>1709</v>
      </c>
      <c r="H583" s="1">
        <v>39948</v>
      </c>
      <c r="I583">
        <v>18</v>
      </c>
      <c r="J583" t="s">
        <v>14</v>
      </c>
      <c r="K583">
        <v>69</v>
      </c>
      <c r="L583" s="2">
        <f t="array" ref="L583">MAX(IF(($F$2:$F$1705=$F583)*($G$2:$G$1705=$G583),$K$2:$K$1705))</f>
        <v>69</v>
      </c>
      <c r="M583" s="2" t="s">
        <v>4731</v>
      </c>
      <c r="N583" s="2">
        <f>SUMIFS('query match counts'!$C:$C,'query match counts'!$A:$A,$F583,'query match counts'!$B:$B,$G583)</f>
        <v>1</v>
      </c>
      <c r="O583" s="2">
        <f>SUMIFS('query match counts'!$D:$D,'query match counts'!$A:$A,$F583,'query match counts'!$B:$B,$G583)</f>
        <v>1</v>
      </c>
    </row>
    <row r="584" spans="1:15" x14ac:dyDescent="0.25">
      <c r="A584" t="s">
        <v>1706</v>
      </c>
      <c r="B584" t="s">
        <v>1707</v>
      </c>
      <c r="C584" t="s">
        <v>1710</v>
      </c>
      <c r="D584">
        <v>1</v>
      </c>
      <c r="E584" t="s">
        <v>1711</v>
      </c>
      <c r="F584" t="s">
        <v>1706</v>
      </c>
      <c r="G584" t="s">
        <v>1711</v>
      </c>
      <c r="H584" s="1">
        <v>38251</v>
      </c>
      <c r="I584">
        <v>9</v>
      </c>
      <c r="J584" t="s">
        <v>14</v>
      </c>
      <c r="K584">
        <v>75</v>
      </c>
      <c r="L584" s="2">
        <f t="array" ref="L584">MAX(IF(($F$2:$F$1705=$F584)*($G$2:$G$1705=$G584),$K$2:$K$1705))</f>
        <v>75</v>
      </c>
      <c r="M584" s="2" t="s">
        <v>4731</v>
      </c>
      <c r="N584" s="2">
        <f>SUMIFS('query match counts'!$C:$C,'query match counts'!$A:$A,$F584,'query match counts'!$B:$B,$G584)</f>
        <v>4</v>
      </c>
      <c r="O584" s="2">
        <f>SUMIFS('query match counts'!$D:$D,'query match counts'!$A:$A,$F584,'query match counts'!$B:$B,$G584)</f>
        <v>1</v>
      </c>
    </row>
    <row r="585" spans="1:15" x14ac:dyDescent="0.25">
      <c r="A585" t="s">
        <v>1706</v>
      </c>
      <c r="B585" t="s">
        <v>1707</v>
      </c>
      <c r="C585" t="s">
        <v>1712</v>
      </c>
      <c r="D585">
        <v>1</v>
      </c>
      <c r="E585" t="s">
        <v>1713</v>
      </c>
      <c r="F585" t="s">
        <v>1706</v>
      </c>
      <c r="G585" t="s">
        <v>1711</v>
      </c>
      <c r="H585" s="1">
        <v>38251</v>
      </c>
      <c r="I585">
        <v>12</v>
      </c>
      <c r="J585" t="s">
        <v>14</v>
      </c>
      <c r="K585">
        <v>64</v>
      </c>
      <c r="L585" s="2">
        <f t="array" ref="L585">MAX(IF(($F$2:$F$1705=$F585)*($G$2:$G$1705=$G585),$K$2:$K$1705))</f>
        <v>75</v>
      </c>
      <c r="M585" s="2" t="s">
        <v>4730</v>
      </c>
      <c r="N585" s="2">
        <f>SUMIFS('query match counts'!$C:$C,'query match counts'!$A:$A,$F585,'query match counts'!$B:$B,$G585)</f>
        <v>4</v>
      </c>
      <c r="O585" s="2">
        <f>SUMIFS('query match counts'!$D:$D,'query match counts'!$A:$A,$F585,'query match counts'!$B:$B,$G585)</f>
        <v>1</v>
      </c>
    </row>
    <row r="586" spans="1:15" x14ac:dyDescent="0.25">
      <c r="A586" t="s">
        <v>1706</v>
      </c>
      <c r="B586" t="s">
        <v>1707</v>
      </c>
      <c r="C586" t="s">
        <v>1714</v>
      </c>
      <c r="D586">
        <v>1</v>
      </c>
      <c r="E586" t="s">
        <v>1715</v>
      </c>
      <c r="F586" t="s">
        <v>1706</v>
      </c>
      <c r="G586" t="s">
        <v>1711</v>
      </c>
      <c r="H586" s="1">
        <v>40288</v>
      </c>
      <c r="I586">
        <v>22</v>
      </c>
      <c r="J586" t="s">
        <v>14</v>
      </c>
      <c r="K586">
        <v>55</v>
      </c>
      <c r="L586" s="2">
        <f t="array" ref="L586">MAX(IF(($F$2:$F$1705=$F586)*($G$2:$G$1705=$G586),$K$2:$K$1705))</f>
        <v>75</v>
      </c>
      <c r="M586" s="2" t="s">
        <v>4730</v>
      </c>
      <c r="N586" s="2">
        <f>SUMIFS('query match counts'!$C:$C,'query match counts'!$A:$A,$F586,'query match counts'!$B:$B,$G586)</f>
        <v>4</v>
      </c>
      <c r="O586" s="2">
        <f>SUMIFS('query match counts'!$D:$D,'query match counts'!$A:$A,$F586,'query match counts'!$B:$B,$G586)</f>
        <v>1</v>
      </c>
    </row>
    <row r="587" spans="1:15" x14ac:dyDescent="0.25">
      <c r="A587" t="s">
        <v>1716</v>
      </c>
      <c r="B587" t="s">
        <v>1717</v>
      </c>
      <c r="C587" t="s">
        <v>1718</v>
      </c>
      <c r="D587">
        <v>1</v>
      </c>
      <c r="E587" t="s">
        <v>1719</v>
      </c>
      <c r="F587" t="s">
        <v>1706</v>
      </c>
      <c r="G587" t="s">
        <v>1711</v>
      </c>
      <c r="H587" s="1">
        <v>40711</v>
      </c>
      <c r="I587">
        <v>12</v>
      </c>
      <c r="J587" t="s">
        <v>14</v>
      </c>
      <c r="K587">
        <v>12</v>
      </c>
      <c r="L587" s="2">
        <f t="array" ref="L587">MAX(IF(($F$2:$F$1705=$F587)*($G$2:$G$1705=$G587),$K$2:$K$1705))</f>
        <v>75</v>
      </c>
      <c r="M587" s="2" t="s">
        <v>4730</v>
      </c>
      <c r="N587" s="2">
        <f>SUMIFS('query match counts'!$C:$C,'query match counts'!$A:$A,$F587,'query match counts'!$B:$B,$G587)</f>
        <v>4</v>
      </c>
      <c r="O587" s="2">
        <f>SUMIFS('query match counts'!$D:$D,'query match counts'!$A:$A,$F587,'query match counts'!$B:$B,$G587)</f>
        <v>1</v>
      </c>
    </row>
    <row r="588" spans="1:15" x14ac:dyDescent="0.25">
      <c r="A588" t="s">
        <v>1720</v>
      </c>
      <c r="B588" t="s">
        <v>1721</v>
      </c>
      <c r="C588" t="s">
        <v>1722</v>
      </c>
      <c r="D588">
        <v>1</v>
      </c>
      <c r="E588" t="s">
        <v>1723</v>
      </c>
      <c r="F588" t="s">
        <v>1720</v>
      </c>
      <c r="G588" t="s">
        <v>1723</v>
      </c>
      <c r="H588" s="1">
        <v>38118</v>
      </c>
      <c r="I588">
        <v>10</v>
      </c>
      <c r="J588" t="s">
        <v>14</v>
      </c>
      <c r="K588">
        <v>52</v>
      </c>
      <c r="L588" s="2">
        <f t="array" ref="L588">MAX(IF(($F$2:$F$1705=$F588)*($G$2:$G$1705=$G588),$K$2:$K$1705))</f>
        <v>52</v>
      </c>
      <c r="M588" s="2" t="s">
        <v>4731</v>
      </c>
      <c r="N588" s="2">
        <f>SUMIFS('query match counts'!$C:$C,'query match counts'!$A:$A,$F588,'query match counts'!$B:$B,$G588)</f>
        <v>2</v>
      </c>
      <c r="O588" s="2">
        <f>SUMIFS('query match counts'!$D:$D,'query match counts'!$A:$A,$F588,'query match counts'!$B:$B,$G588)</f>
        <v>1</v>
      </c>
    </row>
    <row r="589" spans="1:15" x14ac:dyDescent="0.25">
      <c r="A589" t="s">
        <v>1720</v>
      </c>
      <c r="B589" t="s">
        <v>1721</v>
      </c>
      <c r="C589" t="s">
        <v>1724</v>
      </c>
      <c r="D589">
        <v>1</v>
      </c>
      <c r="E589" t="s">
        <v>1725</v>
      </c>
      <c r="F589" t="s">
        <v>1720</v>
      </c>
      <c r="G589" t="s">
        <v>1723</v>
      </c>
      <c r="H589" s="1">
        <v>41939</v>
      </c>
      <c r="I589">
        <v>12</v>
      </c>
      <c r="J589" t="s">
        <v>14</v>
      </c>
      <c r="K589">
        <v>26</v>
      </c>
      <c r="L589" s="2">
        <f t="array" ref="L589">MAX(IF(($F$2:$F$1705=$F589)*($G$2:$G$1705=$G589),$K$2:$K$1705))</f>
        <v>52</v>
      </c>
      <c r="M589" s="2" t="s">
        <v>4730</v>
      </c>
      <c r="N589" s="2">
        <f>SUMIFS('query match counts'!$C:$C,'query match counts'!$A:$A,$F589,'query match counts'!$B:$B,$G589)</f>
        <v>2</v>
      </c>
      <c r="O589" s="2">
        <f>SUMIFS('query match counts'!$D:$D,'query match counts'!$A:$A,$F589,'query match counts'!$B:$B,$G589)</f>
        <v>1</v>
      </c>
    </row>
    <row r="590" spans="1:15" x14ac:dyDescent="0.25">
      <c r="A590" t="s">
        <v>1726</v>
      </c>
      <c r="B590" t="s">
        <v>1727</v>
      </c>
      <c r="C590" t="s">
        <v>1728</v>
      </c>
      <c r="D590">
        <v>1</v>
      </c>
      <c r="E590" t="s">
        <v>1729</v>
      </c>
      <c r="F590" t="s">
        <v>1726</v>
      </c>
      <c r="G590" t="s">
        <v>1729</v>
      </c>
      <c r="H590" s="1">
        <v>42314</v>
      </c>
      <c r="I590">
        <v>14</v>
      </c>
      <c r="J590" t="s">
        <v>14</v>
      </c>
      <c r="K590">
        <v>62</v>
      </c>
      <c r="L590" s="2">
        <f t="array" ref="L590">MAX(IF(($F$2:$F$1705=$F590)*($G$2:$G$1705=$G590),$K$2:$K$1705))</f>
        <v>62</v>
      </c>
      <c r="M590" s="2" t="s">
        <v>4731</v>
      </c>
      <c r="N590" s="2">
        <f>SUMIFS('query match counts'!$C:$C,'query match counts'!$A:$A,$F590,'query match counts'!$B:$B,$G590)</f>
        <v>1</v>
      </c>
      <c r="O590" s="2">
        <f>SUMIFS('query match counts'!$D:$D,'query match counts'!$A:$A,$F590,'query match counts'!$B:$B,$G590)</f>
        <v>1</v>
      </c>
    </row>
    <row r="591" spans="1:15" x14ac:dyDescent="0.25">
      <c r="A591" t="s">
        <v>1730</v>
      </c>
      <c r="B591" t="s">
        <v>1731</v>
      </c>
      <c r="C591" t="s">
        <v>1732</v>
      </c>
      <c r="D591">
        <v>1</v>
      </c>
      <c r="E591" t="s">
        <v>1733</v>
      </c>
      <c r="F591" t="s">
        <v>1730</v>
      </c>
      <c r="G591" t="s">
        <v>1733</v>
      </c>
      <c r="H591" s="1">
        <v>41169</v>
      </c>
      <c r="I591">
        <v>10</v>
      </c>
      <c r="J591" t="s">
        <v>14</v>
      </c>
      <c r="K591">
        <v>50</v>
      </c>
      <c r="L591" s="2">
        <f t="array" ref="L591">MAX(IF(($F$2:$F$1705=$F591)*($G$2:$G$1705=$G591),$K$2:$K$1705))</f>
        <v>50</v>
      </c>
      <c r="M591" s="2" t="s">
        <v>4731</v>
      </c>
      <c r="N591" s="2">
        <f>SUMIFS('query match counts'!$C:$C,'query match counts'!$A:$A,$F591,'query match counts'!$B:$B,$G591)</f>
        <v>2</v>
      </c>
      <c r="O591" s="2">
        <f>SUMIFS('query match counts'!$D:$D,'query match counts'!$A:$A,$F591,'query match counts'!$B:$B,$G591)</f>
        <v>1</v>
      </c>
    </row>
    <row r="592" spans="1:15" x14ac:dyDescent="0.25">
      <c r="A592" t="s">
        <v>1730</v>
      </c>
      <c r="B592" t="s">
        <v>1731</v>
      </c>
      <c r="C592" t="s">
        <v>1734</v>
      </c>
      <c r="D592">
        <v>1</v>
      </c>
      <c r="E592" t="s">
        <v>1735</v>
      </c>
      <c r="F592" t="s">
        <v>1730</v>
      </c>
      <c r="G592" t="s">
        <v>1733</v>
      </c>
      <c r="H592" s="1">
        <v>41589</v>
      </c>
      <c r="I592">
        <v>8</v>
      </c>
      <c r="J592" t="s">
        <v>14</v>
      </c>
      <c r="K592">
        <v>41</v>
      </c>
      <c r="L592" s="2">
        <f t="array" ref="L592">MAX(IF(($F$2:$F$1705=$F592)*($G$2:$G$1705=$G592),$K$2:$K$1705))</f>
        <v>50</v>
      </c>
      <c r="M592" s="2" t="s">
        <v>4730</v>
      </c>
      <c r="N592" s="2">
        <f>SUMIFS('query match counts'!$C:$C,'query match counts'!$A:$A,$F592,'query match counts'!$B:$B,$G592)</f>
        <v>2</v>
      </c>
      <c r="O592" s="2">
        <f>SUMIFS('query match counts'!$D:$D,'query match counts'!$A:$A,$F592,'query match counts'!$B:$B,$G592)</f>
        <v>1</v>
      </c>
    </row>
    <row r="593" spans="1:15" x14ac:dyDescent="0.25">
      <c r="A593" t="s">
        <v>1730</v>
      </c>
      <c r="B593" t="s">
        <v>1731</v>
      </c>
      <c r="C593" t="s">
        <v>1736</v>
      </c>
      <c r="D593">
        <v>1</v>
      </c>
      <c r="E593" t="s">
        <v>1737</v>
      </c>
      <c r="F593" t="s">
        <v>1730</v>
      </c>
      <c r="G593" t="s">
        <v>1738</v>
      </c>
      <c r="H593" s="1">
        <v>39957</v>
      </c>
      <c r="I593">
        <v>12</v>
      </c>
      <c r="J593" t="s">
        <v>14</v>
      </c>
      <c r="K593">
        <v>63</v>
      </c>
      <c r="L593" s="2">
        <f t="array" ref="L593">MAX(IF(($F$2:$F$1705=$F593)*($G$2:$G$1705=$G593),$K$2:$K$1705))</f>
        <v>63</v>
      </c>
      <c r="M593" s="2" t="s">
        <v>4731</v>
      </c>
      <c r="N593" s="2">
        <f>SUMIFS('query match counts'!$C:$C,'query match counts'!$A:$A,$F593,'query match counts'!$B:$B,$G593)</f>
        <v>1</v>
      </c>
      <c r="O593" s="2">
        <f>SUMIFS('query match counts'!$D:$D,'query match counts'!$A:$A,$F593,'query match counts'!$B:$B,$G593)</f>
        <v>1</v>
      </c>
    </row>
    <row r="594" spans="1:15" x14ac:dyDescent="0.25">
      <c r="A594" t="s">
        <v>1739</v>
      </c>
      <c r="B594" t="s">
        <v>1740</v>
      </c>
      <c r="C594" t="s">
        <v>1741</v>
      </c>
      <c r="D594">
        <v>1</v>
      </c>
      <c r="E594" t="s">
        <v>1742</v>
      </c>
      <c r="F594" t="s">
        <v>1739</v>
      </c>
      <c r="G594" t="s">
        <v>1743</v>
      </c>
      <c r="H594" s="1">
        <v>41478</v>
      </c>
      <c r="I594">
        <v>11</v>
      </c>
      <c r="J594" t="s">
        <v>14</v>
      </c>
      <c r="K594">
        <v>39</v>
      </c>
      <c r="L594" s="2">
        <f t="array" ref="L594">MAX(IF(($F$2:$F$1705=$F594)*($G$2:$G$1705=$G594),$K$2:$K$1705))</f>
        <v>39</v>
      </c>
      <c r="M594" s="2" t="s">
        <v>4731</v>
      </c>
      <c r="N594" s="2">
        <f>SUMIFS('query match counts'!$C:$C,'query match counts'!$A:$A,$F594,'query match counts'!$B:$B,$G594)</f>
        <v>1</v>
      </c>
      <c r="O594" s="2">
        <f>SUMIFS('query match counts'!$D:$D,'query match counts'!$A:$A,$F594,'query match counts'!$B:$B,$G594)</f>
        <v>1</v>
      </c>
    </row>
    <row r="595" spans="1:15" x14ac:dyDescent="0.25">
      <c r="A595" t="s">
        <v>1744</v>
      </c>
      <c r="B595" t="s">
        <v>1745</v>
      </c>
      <c r="C595" t="s">
        <v>1746</v>
      </c>
      <c r="D595">
        <v>1</v>
      </c>
      <c r="E595" t="s">
        <v>1747</v>
      </c>
      <c r="F595" t="s">
        <v>1744</v>
      </c>
      <c r="G595" t="s">
        <v>1748</v>
      </c>
      <c r="H595" s="1">
        <v>37987</v>
      </c>
      <c r="I595">
        <v>12</v>
      </c>
      <c r="J595" t="s">
        <v>14</v>
      </c>
      <c r="K595">
        <v>65</v>
      </c>
      <c r="L595" s="2">
        <f t="array" ref="L595">MAX(IF(($F$2:$F$1705=$F595)*($G$2:$G$1705=$G595),$K$2:$K$1705))</f>
        <v>65</v>
      </c>
      <c r="M595" s="2" t="s">
        <v>4731</v>
      </c>
      <c r="N595" s="2">
        <f>SUMIFS('query match counts'!$C:$C,'query match counts'!$A:$A,$F595,'query match counts'!$B:$B,$G595)</f>
        <v>2</v>
      </c>
      <c r="O595" s="2">
        <f>SUMIFS('query match counts'!$D:$D,'query match counts'!$A:$A,$F595,'query match counts'!$B:$B,$G595)</f>
        <v>1</v>
      </c>
    </row>
    <row r="596" spans="1:15" x14ac:dyDescent="0.25">
      <c r="A596" t="s">
        <v>1744</v>
      </c>
      <c r="B596" t="s">
        <v>1745</v>
      </c>
      <c r="C596" t="s">
        <v>1749</v>
      </c>
      <c r="D596">
        <v>1</v>
      </c>
      <c r="E596" t="s">
        <v>1747</v>
      </c>
      <c r="F596" t="s">
        <v>1744</v>
      </c>
      <c r="G596" t="s">
        <v>1748</v>
      </c>
      <c r="H596" s="1">
        <v>38353</v>
      </c>
      <c r="I596">
        <v>20</v>
      </c>
      <c r="J596" t="s">
        <v>14</v>
      </c>
      <c r="K596">
        <v>52</v>
      </c>
      <c r="L596" s="2">
        <f t="array" ref="L596">MAX(IF(($F$2:$F$1705=$F596)*($G$2:$G$1705=$G596),$K$2:$K$1705))</f>
        <v>65</v>
      </c>
      <c r="M596" s="2" t="s">
        <v>4730</v>
      </c>
      <c r="N596" s="2">
        <f>SUMIFS('query match counts'!$C:$C,'query match counts'!$A:$A,$F596,'query match counts'!$B:$B,$G596)</f>
        <v>2</v>
      </c>
      <c r="O596" s="2">
        <f>SUMIFS('query match counts'!$D:$D,'query match counts'!$A:$A,$F596,'query match counts'!$B:$B,$G596)</f>
        <v>1</v>
      </c>
    </row>
    <row r="597" spans="1:15" x14ac:dyDescent="0.25">
      <c r="A597" t="s">
        <v>1744</v>
      </c>
      <c r="B597" t="s">
        <v>1745</v>
      </c>
      <c r="C597" t="s">
        <v>1750</v>
      </c>
      <c r="D597">
        <v>1</v>
      </c>
      <c r="E597" t="s">
        <v>1751</v>
      </c>
      <c r="F597" t="s">
        <v>1744</v>
      </c>
      <c r="G597" t="s">
        <v>1751</v>
      </c>
      <c r="H597" s="1">
        <v>38718</v>
      </c>
      <c r="I597">
        <v>12</v>
      </c>
      <c r="J597" t="s">
        <v>14</v>
      </c>
      <c r="K597">
        <v>60</v>
      </c>
      <c r="L597" s="2">
        <f t="array" ref="L597">MAX(IF(($F$2:$F$1705=$F597)*($G$2:$G$1705=$G597),$K$2:$K$1705))</f>
        <v>60</v>
      </c>
      <c r="M597" s="2" t="s">
        <v>4731</v>
      </c>
      <c r="N597" s="2">
        <f>SUMIFS('query match counts'!$C:$C,'query match counts'!$A:$A,$F597,'query match counts'!$B:$B,$G597)</f>
        <v>3</v>
      </c>
      <c r="O597" s="2">
        <f>SUMIFS('query match counts'!$D:$D,'query match counts'!$A:$A,$F597,'query match counts'!$B:$B,$G597)</f>
        <v>1</v>
      </c>
    </row>
    <row r="598" spans="1:15" x14ac:dyDescent="0.25">
      <c r="A598" t="s">
        <v>1744</v>
      </c>
      <c r="B598" t="s">
        <v>1745</v>
      </c>
      <c r="C598" t="s">
        <v>1752</v>
      </c>
      <c r="D598">
        <v>1</v>
      </c>
      <c r="E598" t="s">
        <v>1751</v>
      </c>
      <c r="F598" t="s">
        <v>1744</v>
      </c>
      <c r="G598" t="s">
        <v>1751</v>
      </c>
      <c r="H598" s="1">
        <v>38718</v>
      </c>
      <c r="I598">
        <v>12</v>
      </c>
      <c r="J598" t="s">
        <v>14</v>
      </c>
      <c r="K598">
        <v>32</v>
      </c>
      <c r="L598" s="2">
        <f t="array" ref="L598">MAX(IF(($F$2:$F$1705=$F598)*($G$2:$G$1705=$G598),$K$2:$K$1705))</f>
        <v>60</v>
      </c>
      <c r="M598" s="2" t="s">
        <v>4730</v>
      </c>
      <c r="N598" s="2">
        <f>SUMIFS('query match counts'!$C:$C,'query match counts'!$A:$A,$F598,'query match counts'!$B:$B,$G598)</f>
        <v>3</v>
      </c>
      <c r="O598" s="2">
        <f>SUMIFS('query match counts'!$D:$D,'query match counts'!$A:$A,$F598,'query match counts'!$B:$B,$G598)</f>
        <v>1</v>
      </c>
    </row>
    <row r="599" spans="1:15" x14ac:dyDescent="0.25">
      <c r="A599" t="s">
        <v>1744</v>
      </c>
      <c r="B599" t="s">
        <v>1745</v>
      </c>
      <c r="C599" t="s">
        <v>1753</v>
      </c>
      <c r="D599">
        <v>1</v>
      </c>
      <c r="E599" t="s">
        <v>1754</v>
      </c>
      <c r="F599" t="s">
        <v>1744</v>
      </c>
      <c r="G599" t="s">
        <v>1751</v>
      </c>
      <c r="H599" s="1">
        <v>39083</v>
      </c>
      <c r="I599">
        <v>1</v>
      </c>
      <c r="J599" t="s">
        <v>14</v>
      </c>
      <c r="K599">
        <v>22</v>
      </c>
      <c r="L599" s="2">
        <f t="array" ref="L599">MAX(IF(($F$2:$F$1705=$F599)*($G$2:$G$1705=$G599),$K$2:$K$1705))</f>
        <v>60</v>
      </c>
      <c r="M599" s="2" t="s">
        <v>4730</v>
      </c>
      <c r="N599" s="2">
        <f>SUMIFS('query match counts'!$C:$C,'query match counts'!$A:$A,$F599,'query match counts'!$B:$B,$G599)</f>
        <v>3</v>
      </c>
      <c r="O599" s="2">
        <f>SUMIFS('query match counts'!$D:$D,'query match counts'!$A:$A,$F599,'query match counts'!$B:$B,$G599)</f>
        <v>1</v>
      </c>
    </row>
    <row r="600" spans="1:15" x14ac:dyDescent="0.25">
      <c r="A600" t="s">
        <v>1755</v>
      </c>
      <c r="B600" t="s">
        <v>1756</v>
      </c>
      <c r="C600" t="s">
        <v>1757</v>
      </c>
      <c r="D600">
        <v>1</v>
      </c>
      <c r="E600" t="s">
        <v>1758</v>
      </c>
      <c r="F600" t="s">
        <v>1755</v>
      </c>
      <c r="G600" t="s">
        <v>1759</v>
      </c>
      <c r="H600" s="1">
        <v>24016</v>
      </c>
      <c r="I600">
        <v>12</v>
      </c>
      <c r="J600" t="s">
        <v>14</v>
      </c>
      <c r="K600">
        <v>45</v>
      </c>
      <c r="L600" s="2">
        <f t="array" ref="L600">MAX(IF(($F$2:$F$1705=$F600)*($G$2:$G$1705=$G600),$K$2:$K$1705))</f>
        <v>45</v>
      </c>
      <c r="M600" s="2" t="s">
        <v>4731</v>
      </c>
      <c r="N600" s="2">
        <f>SUMIFS('query match counts'!$C:$C,'query match counts'!$A:$A,$F600,'query match counts'!$B:$B,$G600)</f>
        <v>1</v>
      </c>
      <c r="O600" s="2">
        <f>SUMIFS('query match counts'!$D:$D,'query match counts'!$A:$A,$F600,'query match counts'!$B:$B,$G600)</f>
        <v>1</v>
      </c>
    </row>
    <row r="601" spans="1:15" x14ac:dyDescent="0.25">
      <c r="A601" t="s">
        <v>1755</v>
      </c>
      <c r="B601" t="s">
        <v>1756</v>
      </c>
      <c r="C601" t="s">
        <v>1760</v>
      </c>
      <c r="D601">
        <v>1</v>
      </c>
      <c r="E601" t="s">
        <v>1761</v>
      </c>
      <c r="F601" t="s">
        <v>1762</v>
      </c>
      <c r="G601" t="s">
        <v>1761</v>
      </c>
      <c r="H601" s="1">
        <v>23833</v>
      </c>
      <c r="I601">
        <v>12</v>
      </c>
      <c r="J601" t="s">
        <v>14</v>
      </c>
      <c r="K601">
        <v>47</v>
      </c>
      <c r="L601" s="2">
        <f t="array" ref="L601">MAX(IF(($F$2:$F$1705=$F601)*($G$2:$G$1705=$G601),$K$2:$K$1705))</f>
        <v>47</v>
      </c>
      <c r="M601" s="2" t="s">
        <v>4731</v>
      </c>
      <c r="N601" s="2">
        <f>SUMIFS('query match counts'!$C:$C,'query match counts'!$A:$A,$F601,'query match counts'!$B:$B,$G601)</f>
        <v>2</v>
      </c>
      <c r="O601" s="2">
        <f>SUMIFS('query match counts'!$D:$D,'query match counts'!$A:$A,$F601,'query match counts'!$B:$B,$G601)</f>
        <v>1</v>
      </c>
    </row>
    <row r="602" spans="1:15" x14ac:dyDescent="0.25">
      <c r="A602" t="s">
        <v>1755</v>
      </c>
      <c r="B602" t="s">
        <v>1756</v>
      </c>
      <c r="C602" t="s">
        <v>1763</v>
      </c>
      <c r="D602">
        <v>1</v>
      </c>
      <c r="E602" t="s">
        <v>1764</v>
      </c>
      <c r="F602" t="s">
        <v>1762</v>
      </c>
      <c r="G602" t="s">
        <v>1761</v>
      </c>
      <c r="H602" s="1">
        <v>39448</v>
      </c>
      <c r="I602">
        <v>12</v>
      </c>
      <c r="J602" t="s">
        <v>14</v>
      </c>
      <c r="K602">
        <v>24</v>
      </c>
      <c r="L602" s="2">
        <f t="array" ref="L602">MAX(IF(($F$2:$F$1705=$F602)*($G$2:$G$1705=$G602),$K$2:$K$1705))</f>
        <v>47</v>
      </c>
      <c r="M602" s="2" t="s">
        <v>4730</v>
      </c>
      <c r="N602" s="2">
        <f>SUMIFS('query match counts'!$C:$C,'query match counts'!$A:$A,$F602,'query match counts'!$B:$B,$G602)</f>
        <v>2</v>
      </c>
      <c r="O602" s="2">
        <f>SUMIFS('query match counts'!$D:$D,'query match counts'!$A:$A,$F602,'query match counts'!$B:$B,$G602)</f>
        <v>1</v>
      </c>
    </row>
    <row r="603" spans="1:15" x14ac:dyDescent="0.25">
      <c r="A603" t="s">
        <v>1765</v>
      </c>
      <c r="B603" t="s">
        <v>1766</v>
      </c>
      <c r="C603" t="s">
        <v>1767</v>
      </c>
      <c r="D603">
        <v>1</v>
      </c>
      <c r="E603" t="s">
        <v>1768</v>
      </c>
      <c r="F603" t="s">
        <v>1769</v>
      </c>
      <c r="G603" t="s">
        <v>1768</v>
      </c>
      <c r="H603" s="1">
        <v>41002</v>
      </c>
      <c r="I603">
        <v>10</v>
      </c>
      <c r="J603" t="s">
        <v>14</v>
      </c>
      <c r="K603">
        <v>28</v>
      </c>
      <c r="L603" s="2">
        <f t="array" ref="L603">MAX(IF(($F$2:$F$1705=$F603)*($G$2:$G$1705=$G603),$K$2:$K$1705))</f>
        <v>28</v>
      </c>
      <c r="M603" s="2" t="s">
        <v>4731</v>
      </c>
      <c r="N603" s="2">
        <f>SUMIFS('query match counts'!$C:$C,'query match counts'!$A:$A,$F603,'query match counts'!$B:$B,$G603)</f>
        <v>1</v>
      </c>
      <c r="O603" s="2">
        <f>SUMIFS('query match counts'!$D:$D,'query match counts'!$A:$A,$F603,'query match counts'!$B:$B,$G603)</f>
        <v>1</v>
      </c>
    </row>
    <row r="604" spans="1:15" x14ac:dyDescent="0.25">
      <c r="A604" t="s">
        <v>1770</v>
      </c>
      <c r="B604" t="s">
        <v>1771</v>
      </c>
      <c r="C604" t="s">
        <v>1772</v>
      </c>
      <c r="D604">
        <v>1</v>
      </c>
      <c r="E604" t="s">
        <v>1773</v>
      </c>
      <c r="F604" t="s">
        <v>1770</v>
      </c>
      <c r="G604" t="s">
        <v>1773</v>
      </c>
      <c r="H604" s="1">
        <v>37622</v>
      </c>
      <c r="I604">
        <v>13</v>
      </c>
      <c r="J604" t="s">
        <v>14</v>
      </c>
      <c r="K604">
        <v>54</v>
      </c>
      <c r="L604" s="2">
        <f t="array" ref="L604">MAX(IF(($F$2:$F$1705=$F604)*($G$2:$G$1705=$G604),$K$2:$K$1705))</f>
        <v>54</v>
      </c>
      <c r="M604" s="2" t="s">
        <v>4731</v>
      </c>
      <c r="N604" s="2">
        <f>SUMIFS('query match counts'!$C:$C,'query match counts'!$A:$A,$F604,'query match counts'!$B:$B,$G604)</f>
        <v>1</v>
      </c>
      <c r="O604" s="2">
        <f>SUMIFS('query match counts'!$D:$D,'query match counts'!$A:$A,$F604,'query match counts'!$B:$B,$G604)</f>
        <v>1</v>
      </c>
    </row>
    <row r="605" spans="1:15" x14ac:dyDescent="0.25">
      <c r="A605" t="s">
        <v>1774</v>
      </c>
      <c r="B605" t="s">
        <v>1775</v>
      </c>
      <c r="C605" t="s">
        <v>1776</v>
      </c>
      <c r="D605">
        <v>1</v>
      </c>
      <c r="E605" t="s">
        <v>1777</v>
      </c>
      <c r="F605" t="s">
        <v>1774</v>
      </c>
      <c r="G605" t="s">
        <v>1777</v>
      </c>
      <c r="H605" s="1">
        <v>38353</v>
      </c>
      <c r="I605">
        <v>10</v>
      </c>
      <c r="J605" t="s">
        <v>14</v>
      </c>
      <c r="K605">
        <v>64</v>
      </c>
      <c r="L605" s="2">
        <f t="array" ref="L605">MAX(IF(($F$2:$F$1705=$F605)*($G$2:$G$1705=$G605),$K$2:$K$1705))</f>
        <v>64</v>
      </c>
      <c r="M605" s="2" t="s">
        <v>4731</v>
      </c>
      <c r="N605" s="2">
        <f>SUMIFS('query match counts'!$C:$C,'query match counts'!$A:$A,$F605,'query match counts'!$B:$B,$G605)</f>
        <v>3</v>
      </c>
      <c r="O605" s="2">
        <f>SUMIFS('query match counts'!$D:$D,'query match counts'!$A:$A,$F605,'query match counts'!$B:$B,$G605)</f>
        <v>1</v>
      </c>
    </row>
    <row r="606" spans="1:15" x14ac:dyDescent="0.25">
      <c r="A606" t="s">
        <v>1774</v>
      </c>
      <c r="B606" t="s">
        <v>1775</v>
      </c>
      <c r="C606" t="s">
        <v>1778</v>
      </c>
      <c r="D606">
        <v>1</v>
      </c>
      <c r="E606" t="s">
        <v>1777</v>
      </c>
      <c r="F606" t="s">
        <v>1774</v>
      </c>
      <c r="G606" t="s">
        <v>1777</v>
      </c>
      <c r="H606">
        <v>2005</v>
      </c>
      <c r="I606">
        <v>12</v>
      </c>
      <c r="J606" t="s">
        <v>14</v>
      </c>
      <c r="K606">
        <v>51</v>
      </c>
      <c r="L606" s="2">
        <f t="array" ref="L606">MAX(IF(($F$2:$F$1705=$F606)*($G$2:$G$1705=$G606),$K$2:$K$1705))</f>
        <v>64</v>
      </c>
      <c r="M606" s="2" t="s">
        <v>4730</v>
      </c>
      <c r="N606" s="2">
        <f>SUMIFS('query match counts'!$C:$C,'query match counts'!$A:$A,$F606,'query match counts'!$B:$B,$G606)</f>
        <v>3</v>
      </c>
      <c r="O606" s="2">
        <f>SUMIFS('query match counts'!$D:$D,'query match counts'!$A:$A,$F606,'query match counts'!$B:$B,$G606)</f>
        <v>1</v>
      </c>
    </row>
    <row r="607" spans="1:15" x14ac:dyDescent="0.25">
      <c r="A607" t="s">
        <v>1774</v>
      </c>
      <c r="B607" t="s">
        <v>1775</v>
      </c>
      <c r="C607" t="s">
        <v>1779</v>
      </c>
      <c r="D607">
        <v>1</v>
      </c>
      <c r="E607" t="s">
        <v>1777</v>
      </c>
      <c r="F607" t="s">
        <v>1774</v>
      </c>
      <c r="G607" t="s">
        <v>1777</v>
      </c>
      <c r="H607" s="1">
        <v>38353</v>
      </c>
      <c r="I607">
        <v>11</v>
      </c>
      <c r="J607" t="s">
        <v>14</v>
      </c>
      <c r="K607">
        <v>13</v>
      </c>
      <c r="L607" s="2">
        <f t="array" ref="L607">MAX(IF(($F$2:$F$1705=$F607)*($G$2:$G$1705=$G607),$K$2:$K$1705))</f>
        <v>64</v>
      </c>
      <c r="M607" s="2" t="s">
        <v>4730</v>
      </c>
      <c r="N607" s="2">
        <f>SUMIFS('query match counts'!$C:$C,'query match counts'!$A:$A,$F607,'query match counts'!$B:$B,$G607)</f>
        <v>3</v>
      </c>
      <c r="O607" s="2">
        <f>SUMIFS('query match counts'!$D:$D,'query match counts'!$A:$A,$F607,'query match counts'!$B:$B,$G607)</f>
        <v>1</v>
      </c>
    </row>
    <row r="608" spans="1:15" x14ac:dyDescent="0.25">
      <c r="A608" t="s">
        <v>1780</v>
      </c>
      <c r="B608" t="s">
        <v>1781</v>
      </c>
      <c r="C608" t="s">
        <v>1782</v>
      </c>
      <c r="D608">
        <v>1</v>
      </c>
      <c r="E608" t="s">
        <v>1783</v>
      </c>
      <c r="F608" t="s">
        <v>1780</v>
      </c>
      <c r="G608" t="s">
        <v>1783</v>
      </c>
      <c r="H608" s="1">
        <v>38104</v>
      </c>
      <c r="I608">
        <v>12</v>
      </c>
      <c r="J608" t="s">
        <v>14</v>
      </c>
      <c r="K608">
        <v>66</v>
      </c>
      <c r="L608" s="2">
        <f t="array" ref="L608">MAX(IF(($F$2:$F$1705=$F608)*($G$2:$G$1705=$G608),$K$2:$K$1705))</f>
        <v>66</v>
      </c>
      <c r="M608" s="2" t="s">
        <v>4731</v>
      </c>
      <c r="N608" s="2">
        <f>SUMIFS('query match counts'!$C:$C,'query match counts'!$A:$A,$F608,'query match counts'!$B:$B,$G608)</f>
        <v>4</v>
      </c>
      <c r="O608" s="2">
        <f>SUMIFS('query match counts'!$D:$D,'query match counts'!$A:$A,$F608,'query match counts'!$B:$B,$G608)</f>
        <v>1</v>
      </c>
    </row>
    <row r="609" spans="1:15" x14ac:dyDescent="0.25">
      <c r="A609" t="s">
        <v>1780</v>
      </c>
      <c r="B609" t="s">
        <v>1781</v>
      </c>
      <c r="C609" t="s">
        <v>1784</v>
      </c>
      <c r="D609">
        <v>1</v>
      </c>
      <c r="E609" t="s">
        <v>1785</v>
      </c>
      <c r="F609" t="s">
        <v>1780</v>
      </c>
      <c r="G609" t="s">
        <v>1783</v>
      </c>
      <c r="H609" s="1">
        <v>37964</v>
      </c>
      <c r="I609">
        <v>14</v>
      </c>
      <c r="J609" t="s">
        <v>14</v>
      </c>
      <c r="K609">
        <v>66</v>
      </c>
      <c r="L609" s="2">
        <f t="array" ref="L609">MAX(IF(($F$2:$F$1705=$F609)*($G$2:$G$1705=$G609),$K$2:$K$1705))</f>
        <v>66</v>
      </c>
      <c r="M609" s="2" t="s">
        <v>4730</v>
      </c>
      <c r="N609" s="2">
        <f>SUMIFS('query match counts'!$C:$C,'query match counts'!$A:$A,$F609,'query match counts'!$B:$B,$G609)</f>
        <v>4</v>
      </c>
      <c r="O609" s="2">
        <f>SUMIFS('query match counts'!$D:$D,'query match counts'!$A:$A,$F609,'query match counts'!$B:$B,$G609)</f>
        <v>1</v>
      </c>
    </row>
    <row r="610" spans="1:15" x14ac:dyDescent="0.25">
      <c r="A610" t="s">
        <v>1780</v>
      </c>
      <c r="B610" t="s">
        <v>1781</v>
      </c>
      <c r="C610" t="s">
        <v>1786</v>
      </c>
      <c r="D610">
        <v>1</v>
      </c>
      <c r="E610" t="s">
        <v>1783</v>
      </c>
      <c r="F610" t="s">
        <v>1780</v>
      </c>
      <c r="G610" t="s">
        <v>1783</v>
      </c>
      <c r="H610" s="1">
        <v>37987</v>
      </c>
      <c r="I610">
        <v>3</v>
      </c>
      <c r="J610" t="s">
        <v>14</v>
      </c>
      <c r="K610">
        <v>26</v>
      </c>
      <c r="L610" s="2">
        <f t="array" ref="L610">MAX(IF(($F$2:$F$1705=$F610)*($G$2:$G$1705=$G610),$K$2:$K$1705))</f>
        <v>66</v>
      </c>
      <c r="M610" s="2" t="s">
        <v>4730</v>
      </c>
      <c r="N610" s="2">
        <f>SUMIFS('query match counts'!$C:$C,'query match counts'!$A:$A,$F610,'query match counts'!$B:$B,$G610)</f>
        <v>4</v>
      </c>
      <c r="O610" s="2">
        <f>SUMIFS('query match counts'!$D:$D,'query match counts'!$A:$A,$F610,'query match counts'!$B:$B,$G610)</f>
        <v>1</v>
      </c>
    </row>
    <row r="611" spans="1:15" x14ac:dyDescent="0.25">
      <c r="A611" t="s">
        <v>1780</v>
      </c>
      <c r="B611" t="s">
        <v>1781</v>
      </c>
      <c r="C611" t="s">
        <v>1787</v>
      </c>
      <c r="D611">
        <v>1</v>
      </c>
      <c r="E611" t="s">
        <v>1783</v>
      </c>
      <c r="F611" t="s">
        <v>1780</v>
      </c>
      <c r="G611" t="s">
        <v>1783</v>
      </c>
      <c r="H611" s="1">
        <v>37987</v>
      </c>
      <c r="I611">
        <v>1</v>
      </c>
      <c r="J611" t="s">
        <v>14</v>
      </c>
      <c r="K611">
        <v>11</v>
      </c>
      <c r="L611" s="2">
        <f t="array" ref="L611">MAX(IF(($F$2:$F$1705=$F611)*($G$2:$G$1705=$G611),$K$2:$K$1705))</f>
        <v>66</v>
      </c>
      <c r="M611" s="2" t="s">
        <v>4730</v>
      </c>
      <c r="N611" s="2">
        <f>SUMIFS('query match counts'!$C:$C,'query match counts'!$A:$A,$F611,'query match counts'!$B:$B,$G611)</f>
        <v>4</v>
      </c>
      <c r="O611" s="2">
        <f>SUMIFS('query match counts'!$D:$D,'query match counts'!$A:$A,$F611,'query match counts'!$B:$B,$G611)</f>
        <v>1</v>
      </c>
    </row>
    <row r="612" spans="1:15" x14ac:dyDescent="0.25">
      <c r="A612" t="s">
        <v>1788</v>
      </c>
      <c r="B612" t="s">
        <v>1789</v>
      </c>
      <c r="C612" t="s">
        <v>1790</v>
      </c>
      <c r="D612">
        <v>1</v>
      </c>
      <c r="E612" t="s">
        <v>1791</v>
      </c>
      <c r="F612" t="s">
        <v>1788</v>
      </c>
      <c r="G612" t="s">
        <v>1791</v>
      </c>
      <c r="H612" s="1">
        <v>43133</v>
      </c>
      <c r="I612">
        <v>9</v>
      </c>
      <c r="J612" t="s">
        <v>14</v>
      </c>
      <c r="K612">
        <v>35</v>
      </c>
      <c r="L612" s="2">
        <f t="array" ref="L612">MAX(IF(($F$2:$F$1705=$F612)*($G$2:$G$1705=$G612),$K$2:$K$1705))</f>
        <v>35</v>
      </c>
      <c r="M612" s="2" t="s">
        <v>4731</v>
      </c>
      <c r="N612" s="2">
        <f>SUMIFS('query match counts'!$C:$C,'query match counts'!$A:$A,$F612,'query match counts'!$B:$B,$G612)</f>
        <v>1</v>
      </c>
      <c r="O612" s="2">
        <f>SUMIFS('query match counts'!$D:$D,'query match counts'!$A:$A,$F612,'query match counts'!$B:$B,$G612)</f>
        <v>1</v>
      </c>
    </row>
    <row r="613" spans="1:15" x14ac:dyDescent="0.25">
      <c r="A613" t="s">
        <v>1792</v>
      </c>
      <c r="B613" t="s">
        <v>1793</v>
      </c>
      <c r="C613" t="s">
        <v>1794</v>
      </c>
      <c r="D613">
        <v>1</v>
      </c>
      <c r="E613" t="s">
        <v>1795</v>
      </c>
      <c r="F613" t="s">
        <v>1792</v>
      </c>
      <c r="G613" t="s">
        <v>1795</v>
      </c>
      <c r="H613" s="1">
        <v>34516</v>
      </c>
      <c r="I613">
        <v>12</v>
      </c>
      <c r="J613" t="s">
        <v>14</v>
      </c>
      <c r="K613">
        <v>66</v>
      </c>
      <c r="L613" s="2">
        <f t="array" ref="L613">MAX(IF(($F$2:$F$1705=$F613)*($G$2:$G$1705=$G613),$K$2:$K$1705))</f>
        <v>66</v>
      </c>
      <c r="M613" s="2" t="s">
        <v>4731</v>
      </c>
      <c r="N613" s="2">
        <f>SUMIFS('query match counts'!$C:$C,'query match counts'!$A:$A,$F613,'query match counts'!$B:$B,$G613)</f>
        <v>2</v>
      </c>
      <c r="O613" s="2">
        <f>SUMIFS('query match counts'!$D:$D,'query match counts'!$A:$A,$F613,'query match counts'!$B:$B,$G613)</f>
        <v>1</v>
      </c>
    </row>
    <row r="614" spans="1:15" x14ac:dyDescent="0.25">
      <c r="A614" t="s">
        <v>1792</v>
      </c>
      <c r="B614" t="s">
        <v>1793</v>
      </c>
      <c r="C614" t="s">
        <v>1796</v>
      </c>
      <c r="D614">
        <v>1</v>
      </c>
      <c r="E614" t="s">
        <v>1797</v>
      </c>
      <c r="F614" t="s">
        <v>1792</v>
      </c>
      <c r="G614" t="s">
        <v>1795</v>
      </c>
      <c r="H614" s="1">
        <v>34520</v>
      </c>
      <c r="I614">
        <v>52</v>
      </c>
      <c r="J614" t="s">
        <v>14</v>
      </c>
      <c r="K614">
        <v>42</v>
      </c>
      <c r="L614" s="2">
        <f t="array" ref="L614">MAX(IF(($F$2:$F$1705=$F614)*($G$2:$G$1705=$G614),$K$2:$K$1705))</f>
        <v>66</v>
      </c>
      <c r="M614" s="2" t="s">
        <v>4730</v>
      </c>
      <c r="N614" s="2">
        <f>SUMIFS('query match counts'!$C:$C,'query match counts'!$A:$A,$F614,'query match counts'!$B:$B,$G614)</f>
        <v>2</v>
      </c>
      <c r="O614" s="2">
        <f>SUMIFS('query match counts'!$D:$D,'query match counts'!$A:$A,$F614,'query match counts'!$B:$B,$G614)</f>
        <v>1</v>
      </c>
    </row>
    <row r="615" spans="1:15" x14ac:dyDescent="0.25">
      <c r="A615" t="s">
        <v>1798</v>
      </c>
      <c r="B615" t="s">
        <v>1799</v>
      </c>
      <c r="C615" t="s">
        <v>1800</v>
      </c>
      <c r="D615">
        <v>1</v>
      </c>
      <c r="E615" t="s">
        <v>1801</v>
      </c>
      <c r="F615" t="s">
        <v>1798</v>
      </c>
      <c r="G615" t="s">
        <v>1798</v>
      </c>
      <c r="H615" s="1">
        <v>41901</v>
      </c>
      <c r="I615">
        <v>15</v>
      </c>
      <c r="J615" t="s">
        <v>14</v>
      </c>
      <c r="K615">
        <v>76</v>
      </c>
      <c r="L615" s="2">
        <f t="array" ref="L615">MAX(IF(($F$2:$F$1705=$F615)*($G$2:$G$1705=$G615),$K$2:$K$1705))</f>
        <v>76</v>
      </c>
      <c r="M615" s="2" t="s">
        <v>4731</v>
      </c>
      <c r="N615" s="2">
        <f>SUMIFS('query match counts'!$C:$C,'query match counts'!$A:$A,$F615,'query match counts'!$B:$B,$G615)</f>
        <v>1</v>
      </c>
      <c r="O615" s="2">
        <f>SUMIFS('query match counts'!$D:$D,'query match counts'!$A:$A,$F615,'query match counts'!$B:$B,$G615)</f>
        <v>1</v>
      </c>
    </row>
    <row r="616" spans="1:15" x14ac:dyDescent="0.25">
      <c r="A616" t="s">
        <v>1802</v>
      </c>
      <c r="B616" t="s">
        <v>1803</v>
      </c>
      <c r="C616" t="s">
        <v>1804</v>
      </c>
      <c r="D616">
        <v>1</v>
      </c>
      <c r="E616" t="s">
        <v>1805</v>
      </c>
      <c r="F616" t="s">
        <v>1806</v>
      </c>
      <c r="G616" t="s">
        <v>1805</v>
      </c>
      <c r="H616" s="1">
        <v>30682</v>
      </c>
      <c r="I616">
        <v>23</v>
      </c>
      <c r="J616" t="s">
        <v>14</v>
      </c>
      <c r="K616">
        <v>44</v>
      </c>
      <c r="L616" s="2">
        <f t="array" ref="L616">MAX(IF(($F$2:$F$1705=$F616)*($G$2:$G$1705=$G616),$K$2:$K$1705))</f>
        <v>44</v>
      </c>
      <c r="M616" s="2" t="s">
        <v>4731</v>
      </c>
      <c r="N616" s="2">
        <f>SUMIFS('query match counts'!$C:$C,'query match counts'!$A:$A,$F616,'query match counts'!$B:$B,$G616)</f>
        <v>1</v>
      </c>
      <c r="O616" s="2">
        <f>SUMIFS('query match counts'!$D:$D,'query match counts'!$A:$A,$F616,'query match counts'!$B:$B,$G616)</f>
        <v>1</v>
      </c>
    </row>
    <row r="617" spans="1:15" x14ac:dyDescent="0.25">
      <c r="A617" t="s">
        <v>1807</v>
      </c>
      <c r="B617" t="s">
        <v>1808</v>
      </c>
      <c r="C617" t="s">
        <v>1809</v>
      </c>
      <c r="D617">
        <v>1</v>
      </c>
      <c r="E617" t="s">
        <v>1810</v>
      </c>
      <c r="F617" t="s">
        <v>1807</v>
      </c>
      <c r="G617" t="s">
        <v>1810</v>
      </c>
      <c r="H617" s="1">
        <v>40715</v>
      </c>
      <c r="I617">
        <v>12</v>
      </c>
      <c r="J617" t="s">
        <v>14</v>
      </c>
      <c r="K617">
        <v>24</v>
      </c>
      <c r="L617" s="2">
        <f t="array" ref="L617">MAX(IF(($F$2:$F$1705=$F617)*($G$2:$G$1705=$G617),$K$2:$K$1705))</f>
        <v>24</v>
      </c>
      <c r="M617" s="2" t="s">
        <v>4731</v>
      </c>
      <c r="N617" s="2">
        <f>SUMIFS('query match counts'!$C:$C,'query match counts'!$A:$A,$F617,'query match counts'!$B:$B,$G617)</f>
        <v>1</v>
      </c>
      <c r="O617" s="2">
        <f>SUMIFS('query match counts'!$D:$D,'query match counts'!$A:$A,$F617,'query match counts'!$B:$B,$G617)</f>
        <v>1</v>
      </c>
    </row>
    <row r="618" spans="1:15" x14ac:dyDescent="0.25">
      <c r="A618" t="s">
        <v>1811</v>
      </c>
      <c r="B618" t="s">
        <v>1812</v>
      </c>
      <c r="C618" t="s">
        <v>1813</v>
      </c>
      <c r="D618">
        <v>1</v>
      </c>
      <c r="E618" t="s">
        <v>1814</v>
      </c>
      <c r="F618" t="s">
        <v>1815</v>
      </c>
      <c r="G618" t="s">
        <v>1816</v>
      </c>
      <c r="H618" s="1">
        <v>43343</v>
      </c>
      <c r="I618">
        <v>12</v>
      </c>
      <c r="J618" t="s">
        <v>14</v>
      </c>
      <c r="K618">
        <v>49</v>
      </c>
      <c r="L618" s="2">
        <f t="array" ref="L618">MAX(IF(($F$2:$F$1705=$F618)*($G$2:$G$1705=$G618),$K$2:$K$1705))</f>
        <v>49</v>
      </c>
      <c r="M618" s="2" t="s">
        <v>4731</v>
      </c>
      <c r="N618" s="2">
        <f>SUMIFS('query match counts'!$C:$C,'query match counts'!$A:$A,$F618,'query match counts'!$B:$B,$G618)</f>
        <v>1</v>
      </c>
      <c r="O618" s="2">
        <f>SUMIFS('query match counts'!$D:$D,'query match counts'!$A:$A,$F618,'query match counts'!$B:$B,$G618)</f>
        <v>1</v>
      </c>
    </row>
    <row r="619" spans="1:15" x14ac:dyDescent="0.25">
      <c r="A619" t="s">
        <v>1817</v>
      </c>
      <c r="B619" t="s">
        <v>1818</v>
      </c>
      <c r="C619" t="s">
        <v>1819</v>
      </c>
      <c r="D619">
        <v>1</v>
      </c>
      <c r="E619" t="s">
        <v>1820</v>
      </c>
      <c r="F619" t="s">
        <v>1817</v>
      </c>
      <c r="G619" t="s">
        <v>1820</v>
      </c>
      <c r="H619" s="1">
        <v>42909</v>
      </c>
      <c r="I619">
        <v>12</v>
      </c>
      <c r="J619" t="s">
        <v>14</v>
      </c>
      <c r="K619">
        <v>87</v>
      </c>
      <c r="L619" s="2">
        <f t="array" ref="L619">MAX(IF(($F$2:$F$1705=$F619)*($G$2:$G$1705=$G619),$K$2:$K$1705))</f>
        <v>87</v>
      </c>
      <c r="M619" s="2" t="s">
        <v>4731</v>
      </c>
      <c r="N619" s="2">
        <f>SUMIFS('query match counts'!$C:$C,'query match counts'!$A:$A,$F619,'query match counts'!$B:$B,$G619)</f>
        <v>1</v>
      </c>
      <c r="O619" s="2">
        <f>SUMIFS('query match counts'!$D:$D,'query match counts'!$A:$A,$F619,'query match counts'!$B:$B,$G619)</f>
        <v>1</v>
      </c>
    </row>
    <row r="620" spans="1:15" x14ac:dyDescent="0.25">
      <c r="A620" t="s">
        <v>1817</v>
      </c>
      <c r="B620" t="s">
        <v>1818</v>
      </c>
      <c r="C620" t="s">
        <v>1821</v>
      </c>
      <c r="D620">
        <v>1</v>
      </c>
      <c r="E620" t="s">
        <v>1822</v>
      </c>
      <c r="F620" t="s">
        <v>1817</v>
      </c>
      <c r="G620" t="s">
        <v>1822</v>
      </c>
      <c r="H620" s="1">
        <v>40909</v>
      </c>
      <c r="I620">
        <v>12</v>
      </c>
      <c r="J620" t="s">
        <v>14</v>
      </c>
      <c r="K620">
        <v>72</v>
      </c>
      <c r="L620" s="2">
        <f t="array" ref="L620">MAX(IF(($F$2:$F$1705=$F620)*($G$2:$G$1705=$G620),$K$2:$K$1705))</f>
        <v>72</v>
      </c>
      <c r="M620" s="2" t="s">
        <v>4731</v>
      </c>
      <c r="N620" s="2">
        <f>SUMIFS('query match counts'!$C:$C,'query match counts'!$A:$A,$F620,'query match counts'!$B:$B,$G620)</f>
        <v>2</v>
      </c>
      <c r="O620" s="2">
        <f>SUMIFS('query match counts'!$D:$D,'query match counts'!$A:$A,$F620,'query match counts'!$B:$B,$G620)</f>
        <v>1</v>
      </c>
    </row>
    <row r="621" spans="1:15" x14ac:dyDescent="0.25">
      <c r="A621" t="s">
        <v>1817</v>
      </c>
      <c r="B621" t="s">
        <v>1818</v>
      </c>
      <c r="C621" t="s">
        <v>1823</v>
      </c>
      <c r="D621">
        <v>1</v>
      </c>
      <c r="E621" t="s">
        <v>1824</v>
      </c>
      <c r="F621" t="s">
        <v>1817</v>
      </c>
      <c r="G621" t="s">
        <v>1822</v>
      </c>
      <c r="H621">
        <v>2012</v>
      </c>
      <c r="I621">
        <v>16</v>
      </c>
      <c r="J621" t="s">
        <v>14</v>
      </c>
      <c r="K621">
        <v>67</v>
      </c>
      <c r="L621" s="2">
        <f t="array" ref="L621">MAX(IF(($F$2:$F$1705=$F621)*($G$2:$G$1705=$G621),$K$2:$K$1705))</f>
        <v>72</v>
      </c>
      <c r="M621" s="2" t="s">
        <v>4730</v>
      </c>
      <c r="N621" s="2">
        <f>SUMIFS('query match counts'!$C:$C,'query match counts'!$A:$A,$F621,'query match counts'!$B:$B,$G621)</f>
        <v>2</v>
      </c>
      <c r="O621" s="2">
        <f>SUMIFS('query match counts'!$D:$D,'query match counts'!$A:$A,$F621,'query match counts'!$B:$B,$G621)</f>
        <v>1</v>
      </c>
    </row>
    <row r="622" spans="1:15" x14ac:dyDescent="0.25">
      <c r="A622" t="s">
        <v>1825</v>
      </c>
      <c r="B622" t="s">
        <v>1826</v>
      </c>
      <c r="C622" t="s">
        <v>1827</v>
      </c>
      <c r="D622">
        <v>1</v>
      </c>
      <c r="E622" t="s">
        <v>1828</v>
      </c>
      <c r="F622" t="s">
        <v>1825</v>
      </c>
      <c r="G622" t="s">
        <v>1828</v>
      </c>
      <c r="H622" s="1">
        <v>41982</v>
      </c>
      <c r="I622">
        <v>13</v>
      </c>
      <c r="J622" t="s">
        <v>14</v>
      </c>
      <c r="K622">
        <v>81</v>
      </c>
      <c r="L622" s="2">
        <f t="array" ref="L622">MAX(IF(($F$2:$F$1705=$F622)*($G$2:$G$1705=$G622),$K$2:$K$1705))</f>
        <v>81</v>
      </c>
      <c r="M622" s="2" t="s">
        <v>4731</v>
      </c>
      <c r="N622" s="2">
        <f>SUMIFS('query match counts'!$C:$C,'query match counts'!$A:$A,$F622,'query match counts'!$B:$B,$G622)</f>
        <v>2</v>
      </c>
      <c r="O622" s="2">
        <f>SUMIFS('query match counts'!$D:$D,'query match counts'!$A:$A,$F622,'query match counts'!$B:$B,$G622)</f>
        <v>1</v>
      </c>
    </row>
    <row r="623" spans="1:15" x14ac:dyDescent="0.25">
      <c r="A623" t="s">
        <v>1825</v>
      </c>
      <c r="B623" t="s">
        <v>1826</v>
      </c>
      <c r="C623" t="s">
        <v>1829</v>
      </c>
      <c r="D623">
        <v>1</v>
      </c>
      <c r="E623" t="s">
        <v>1828</v>
      </c>
      <c r="F623" t="s">
        <v>1825</v>
      </c>
      <c r="G623" t="s">
        <v>1828</v>
      </c>
      <c r="H623" s="1">
        <v>41982</v>
      </c>
      <c r="I623">
        <v>13</v>
      </c>
      <c r="J623" t="s">
        <v>14</v>
      </c>
      <c r="K623">
        <v>45</v>
      </c>
      <c r="L623" s="2">
        <f t="array" ref="L623">MAX(IF(($F$2:$F$1705=$F623)*($G$2:$G$1705=$G623),$K$2:$K$1705))</f>
        <v>81</v>
      </c>
      <c r="M623" s="2" t="s">
        <v>4730</v>
      </c>
      <c r="N623" s="2">
        <f>SUMIFS('query match counts'!$C:$C,'query match counts'!$A:$A,$F623,'query match counts'!$B:$B,$G623)</f>
        <v>2</v>
      </c>
      <c r="O623" s="2">
        <f>SUMIFS('query match counts'!$D:$D,'query match counts'!$A:$A,$F623,'query match counts'!$B:$B,$G623)</f>
        <v>1</v>
      </c>
    </row>
    <row r="624" spans="1:15" x14ac:dyDescent="0.25">
      <c r="A624" t="s">
        <v>1825</v>
      </c>
      <c r="B624" t="s">
        <v>1826</v>
      </c>
      <c r="C624" t="s">
        <v>1830</v>
      </c>
      <c r="D624">
        <v>1</v>
      </c>
      <c r="E624" t="s">
        <v>1831</v>
      </c>
      <c r="F624" t="s">
        <v>1825</v>
      </c>
      <c r="G624" t="s">
        <v>1831</v>
      </c>
      <c r="H624" s="1">
        <v>42713</v>
      </c>
      <c r="I624">
        <v>10</v>
      </c>
      <c r="J624" t="s">
        <v>14</v>
      </c>
      <c r="K624">
        <v>75</v>
      </c>
      <c r="L624" s="2">
        <f t="array" ref="L624">MAX(IF(($F$2:$F$1705=$F624)*($G$2:$G$1705=$G624),$K$2:$K$1705))</f>
        <v>75</v>
      </c>
      <c r="M624" s="2" t="s">
        <v>4731</v>
      </c>
      <c r="N624" s="2">
        <f>SUMIFS('query match counts'!$C:$C,'query match counts'!$A:$A,$F624,'query match counts'!$B:$B,$G624)</f>
        <v>2</v>
      </c>
      <c r="O624" s="2">
        <f>SUMIFS('query match counts'!$D:$D,'query match counts'!$A:$A,$F624,'query match counts'!$B:$B,$G624)</f>
        <v>1</v>
      </c>
    </row>
    <row r="625" spans="1:15" x14ac:dyDescent="0.25">
      <c r="A625" t="s">
        <v>1825</v>
      </c>
      <c r="B625" t="s">
        <v>1826</v>
      </c>
      <c r="C625" t="s">
        <v>1832</v>
      </c>
      <c r="D625">
        <v>1</v>
      </c>
      <c r="E625" t="s">
        <v>1831</v>
      </c>
      <c r="F625" t="s">
        <v>1825</v>
      </c>
      <c r="G625" t="s">
        <v>1831</v>
      </c>
      <c r="H625" s="1">
        <v>42712</v>
      </c>
      <c r="I625">
        <v>10</v>
      </c>
      <c r="J625" t="s">
        <v>14</v>
      </c>
      <c r="K625">
        <v>39</v>
      </c>
      <c r="L625" s="2">
        <f t="array" ref="L625">MAX(IF(($F$2:$F$1705=$F625)*($G$2:$G$1705=$G625),$K$2:$K$1705))</f>
        <v>75</v>
      </c>
      <c r="M625" s="2" t="s">
        <v>4730</v>
      </c>
      <c r="N625" s="2">
        <f>SUMIFS('query match counts'!$C:$C,'query match counts'!$A:$A,$F625,'query match counts'!$B:$B,$G625)</f>
        <v>2</v>
      </c>
      <c r="O625" s="2">
        <f>SUMIFS('query match counts'!$D:$D,'query match counts'!$A:$A,$F625,'query match counts'!$B:$B,$G625)</f>
        <v>1</v>
      </c>
    </row>
    <row r="626" spans="1:15" x14ac:dyDescent="0.25">
      <c r="A626" t="s">
        <v>1825</v>
      </c>
      <c r="B626" t="s">
        <v>1826</v>
      </c>
      <c r="C626" t="s">
        <v>1833</v>
      </c>
      <c r="D626">
        <v>1</v>
      </c>
      <c r="E626" t="s">
        <v>1834</v>
      </c>
      <c r="F626" t="s">
        <v>1825</v>
      </c>
      <c r="G626" t="s">
        <v>1834</v>
      </c>
      <c r="H626" s="1">
        <v>43210</v>
      </c>
      <c r="I626">
        <v>12</v>
      </c>
      <c r="J626" t="s">
        <v>14</v>
      </c>
      <c r="K626">
        <v>79</v>
      </c>
      <c r="L626" s="2">
        <f t="array" ref="L626">MAX(IF(($F$2:$F$1705=$F626)*($G$2:$G$1705=$G626),$K$2:$K$1705))</f>
        <v>79</v>
      </c>
      <c r="M626" s="2" t="s">
        <v>4731</v>
      </c>
      <c r="N626" s="2">
        <f>SUMIFS('query match counts'!$C:$C,'query match counts'!$A:$A,$F626,'query match counts'!$B:$B,$G626)</f>
        <v>2</v>
      </c>
      <c r="O626" s="2">
        <f>SUMIFS('query match counts'!$D:$D,'query match counts'!$A:$A,$F626,'query match counts'!$B:$B,$G626)</f>
        <v>1</v>
      </c>
    </row>
    <row r="627" spans="1:15" x14ac:dyDescent="0.25">
      <c r="A627" t="s">
        <v>1825</v>
      </c>
      <c r="B627" t="s">
        <v>1826</v>
      </c>
      <c r="C627" t="s">
        <v>1835</v>
      </c>
      <c r="D627">
        <v>1</v>
      </c>
      <c r="E627" t="s">
        <v>1834</v>
      </c>
      <c r="F627" t="s">
        <v>1825</v>
      </c>
      <c r="G627" t="s">
        <v>1834</v>
      </c>
      <c r="H627" s="1">
        <v>43209</v>
      </c>
      <c r="I627">
        <v>12</v>
      </c>
      <c r="J627" t="s">
        <v>14</v>
      </c>
      <c r="K627">
        <v>47</v>
      </c>
      <c r="L627" s="2">
        <f t="array" ref="L627">MAX(IF(($F$2:$F$1705=$F627)*($G$2:$G$1705=$G627),$K$2:$K$1705))</f>
        <v>79</v>
      </c>
      <c r="M627" s="2" t="s">
        <v>4730</v>
      </c>
      <c r="N627" s="2">
        <f>SUMIFS('query match counts'!$C:$C,'query match counts'!$A:$A,$F627,'query match counts'!$B:$B,$G627)</f>
        <v>2</v>
      </c>
      <c r="O627" s="2">
        <f>SUMIFS('query match counts'!$D:$D,'query match counts'!$A:$A,$F627,'query match counts'!$B:$B,$G627)</f>
        <v>1</v>
      </c>
    </row>
    <row r="628" spans="1:15" x14ac:dyDescent="0.25">
      <c r="A628" t="s">
        <v>1836</v>
      </c>
      <c r="B628" t="s">
        <v>1837</v>
      </c>
      <c r="C628" t="s">
        <v>1838</v>
      </c>
      <c r="D628">
        <v>1</v>
      </c>
      <c r="E628" t="s">
        <v>1839</v>
      </c>
      <c r="F628" t="s">
        <v>1836</v>
      </c>
      <c r="G628" t="s">
        <v>1839</v>
      </c>
      <c r="H628" s="1">
        <v>36892</v>
      </c>
      <c r="I628">
        <v>16</v>
      </c>
      <c r="J628" t="s">
        <v>14</v>
      </c>
      <c r="K628">
        <v>66</v>
      </c>
      <c r="L628" s="2">
        <f t="array" ref="L628">MAX(IF(($F$2:$F$1705=$F628)*($G$2:$G$1705=$G628),$K$2:$K$1705))</f>
        <v>66</v>
      </c>
      <c r="M628" s="2" t="s">
        <v>4731</v>
      </c>
      <c r="N628" s="2">
        <f>SUMIFS('query match counts'!$C:$C,'query match counts'!$A:$A,$F628,'query match counts'!$B:$B,$G628)</f>
        <v>4</v>
      </c>
      <c r="O628" s="2">
        <f>SUMIFS('query match counts'!$D:$D,'query match counts'!$A:$A,$F628,'query match counts'!$B:$B,$G628)</f>
        <v>1</v>
      </c>
    </row>
    <row r="629" spans="1:15" x14ac:dyDescent="0.25">
      <c r="A629" t="s">
        <v>1836</v>
      </c>
      <c r="B629" t="s">
        <v>1837</v>
      </c>
      <c r="C629" t="s">
        <v>1840</v>
      </c>
      <c r="D629">
        <v>1</v>
      </c>
      <c r="E629" t="s">
        <v>1839</v>
      </c>
      <c r="F629" t="s">
        <v>1836</v>
      </c>
      <c r="G629" t="s">
        <v>1839</v>
      </c>
      <c r="H629" s="1">
        <v>36892</v>
      </c>
      <c r="I629">
        <v>16</v>
      </c>
      <c r="J629" t="s">
        <v>14</v>
      </c>
      <c r="K629">
        <v>46</v>
      </c>
      <c r="L629" s="2">
        <f t="array" ref="L629">MAX(IF(($F$2:$F$1705=$F629)*($G$2:$G$1705=$G629),$K$2:$K$1705))</f>
        <v>66</v>
      </c>
      <c r="M629" s="2" t="s">
        <v>4730</v>
      </c>
      <c r="N629" s="2">
        <f>SUMIFS('query match counts'!$C:$C,'query match counts'!$A:$A,$F629,'query match counts'!$B:$B,$G629)</f>
        <v>4</v>
      </c>
      <c r="O629" s="2">
        <f>SUMIFS('query match counts'!$D:$D,'query match counts'!$A:$A,$F629,'query match counts'!$B:$B,$G629)</f>
        <v>1</v>
      </c>
    </row>
    <row r="630" spans="1:15" x14ac:dyDescent="0.25">
      <c r="A630" t="s">
        <v>1836</v>
      </c>
      <c r="B630" t="s">
        <v>1837</v>
      </c>
      <c r="C630" t="s">
        <v>1841</v>
      </c>
      <c r="D630">
        <v>1</v>
      </c>
      <c r="E630" t="s">
        <v>1839</v>
      </c>
      <c r="F630" t="s">
        <v>1836</v>
      </c>
      <c r="G630" t="s">
        <v>1839</v>
      </c>
      <c r="H630" s="1">
        <v>37166</v>
      </c>
      <c r="I630">
        <v>16</v>
      </c>
      <c r="J630" t="s">
        <v>14</v>
      </c>
      <c r="K630">
        <v>46</v>
      </c>
      <c r="L630" s="2">
        <f t="array" ref="L630">MAX(IF(($F$2:$F$1705=$F630)*($G$2:$G$1705=$G630),$K$2:$K$1705))</f>
        <v>66</v>
      </c>
      <c r="M630" s="2" t="s">
        <v>4730</v>
      </c>
      <c r="N630" s="2">
        <f>SUMIFS('query match counts'!$C:$C,'query match counts'!$A:$A,$F630,'query match counts'!$B:$B,$G630)</f>
        <v>4</v>
      </c>
      <c r="O630" s="2">
        <f>SUMIFS('query match counts'!$D:$D,'query match counts'!$A:$A,$F630,'query match counts'!$B:$B,$G630)</f>
        <v>1</v>
      </c>
    </row>
    <row r="631" spans="1:15" x14ac:dyDescent="0.25">
      <c r="A631" t="s">
        <v>1836</v>
      </c>
      <c r="B631" t="s">
        <v>1837</v>
      </c>
      <c r="C631" t="s">
        <v>1842</v>
      </c>
      <c r="D631">
        <v>1</v>
      </c>
      <c r="E631" t="s">
        <v>1839</v>
      </c>
      <c r="F631" t="s">
        <v>1836</v>
      </c>
      <c r="G631" t="s">
        <v>1839</v>
      </c>
      <c r="H631" s="1">
        <v>37622</v>
      </c>
      <c r="I631">
        <v>7</v>
      </c>
      <c r="J631" t="s">
        <v>14</v>
      </c>
      <c r="K631">
        <v>8</v>
      </c>
      <c r="L631" s="2">
        <f t="array" ref="L631">MAX(IF(($F$2:$F$1705=$F631)*($G$2:$G$1705=$G631),$K$2:$K$1705))</f>
        <v>66</v>
      </c>
      <c r="M631" s="2" t="s">
        <v>4730</v>
      </c>
      <c r="N631" s="2">
        <f>SUMIFS('query match counts'!$C:$C,'query match counts'!$A:$A,$F631,'query match counts'!$B:$B,$G631)</f>
        <v>4</v>
      </c>
      <c r="O631" s="2">
        <f>SUMIFS('query match counts'!$D:$D,'query match counts'!$A:$A,$F631,'query match counts'!$B:$B,$G631)</f>
        <v>1</v>
      </c>
    </row>
    <row r="632" spans="1:15" x14ac:dyDescent="0.25">
      <c r="A632" t="s">
        <v>1843</v>
      </c>
      <c r="B632" t="s">
        <v>1844</v>
      </c>
      <c r="C632" t="s">
        <v>1845</v>
      </c>
      <c r="D632">
        <v>1</v>
      </c>
      <c r="E632" t="s">
        <v>1846</v>
      </c>
      <c r="F632" t="s">
        <v>1843</v>
      </c>
      <c r="G632" t="s">
        <v>1846</v>
      </c>
      <c r="H632">
        <v>2008</v>
      </c>
      <c r="I632">
        <v>14</v>
      </c>
      <c r="J632" t="s">
        <v>14</v>
      </c>
      <c r="K632">
        <v>64</v>
      </c>
      <c r="L632" s="2">
        <f t="array" ref="L632">MAX(IF(($F$2:$F$1705=$F632)*($G$2:$G$1705=$G632),$K$2:$K$1705))</f>
        <v>64</v>
      </c>
      <c r="M632" s="2" t="s">
        <v>4731</v>
      </c>
      <c r="N632" s="2">
        <f>SUMIFS('query match counts'!$C:$C,'query match counts'!$A:$A,$F632,'query match counts'!$B:$B,$G632)</f>
        <v>2</v>
      </c>
      <c r="O632" s="2">
        <f>SUMIFS('query match counts'!$D:$D,'query match counts'!$A:$A,$F632,'query match counts'!$B:$B,$G632)</f>
        <v>1</v>
      </c>
    </row>
    <row r="633" spans="1:15" x14ac:dyDescent="0.25">
      <c r="A633" t="s">
        <v>1843</v>
      </c>
      <c r="B633" t="s">
        <v>1844</v>
      </c>
      <c r="C633" t="s">
        <v>1847</v>
      </c>
      <c r="D633">
        <v>1</v>
      </c>
      <c r="E633" t="s">
        <v>1848</v>
      </c>
      <c r="F633" t="s">
        <v>1843</v>
      </c>
      <c r="G633" t="s">
        <v>1846</v>
      </c>
      <c r="H633" s="1">
        <v>39448</v>
      </c>
      <c r="I633">
        <v>7</v>
      </c>
      <c r="J633" t="s">
        <v>14</v>
      </c>
      <c r="K633">
        <v>33</v>
      </c>
      <c r="L633" s="2">
        <f t="array" ref="L633">MAX(IF(($F$2:$F$1705=$F633)*($G$2:$G$1705=$G633),$K$2:$K$1705))</f>
        <v>64</v>
      </c>
      <c r="M633" s="2" t="s">
        <v>4730</v>
      </c>
      <c r="N633" s="2">
        <f>SUMIFS('query match counts'!$C:$C,'query match counts'!$A:$A,$F633,'query match counts'!$B:$B,$G633)</f>
        <v>2</v>
      </c>
      <c r="O633" s="2">
        <f>SUMIFS('query match counts'!$D:$D,'query match counts'!$A:$A,$F633,'query match counts'!$B:$B,$G633)</f>
        <v>1</v>
      </c>
    </row>
    <row r="634" spans="1:15" x14ac:dyDescent="0.25">
      <c r="A634" t="s">
        <v>1849</v>
      </c>
      <c r="B634" t="s">
        <v>1850</v>
      </c>
      <c r="C634" t="s">
        <v>1851</v>
      </c>
      <c r="D634">
        <v>1</v>
      </c>
      <c r="E634" t="s">
        <v>1852</v>
      </c>
      <c r="F634" t="s">
        <v>1849</v>
      </c>
      <c r="G634" t="s">
        <v>1852</v>
      </c>
      <c r="H634" s="1">
        <v>41019</v>
      </c>
      <c r="I634">
        <v>13</v>
      </c>
      <c r="J634" t="s">
        <v>14</v>
      </c>
      <c r="K634">
        <v>53</v>
      </c>
      <c r="L634" s="2">
        <f t="array" ref="L634">MAX(IF(($F$2:$F$1705=$F634)*($G$2:$G$1705=$G634),$K$2:$K$1705))</f>
        <v>53</v>
      </c>
      <c r="M634" s="2" t="s">
        <v>4731</v>
      </c>
      <c r="N634" s="2">
        <f>SUMIFS('query match counts'!$C:$C,'query match counts'!$A:$A,$F634,'query match counts'!$B:$B,$G634)</f>
        <v>1</v>
      </c>
      <c r="O634" s="2">
        <f>SUMIFS('query match counts'!$D:$D,'query match counts'!$A:$A,$F634,'query match counts'!$B:$B,$G634)</f>
        <v>1</v>
      </c>
    </row>
    <row r="635" spans="1:15" x14ac:dyDescent="0.25">
      <c r="A635" t="s">
        <v>1853</v>
      </c>
      <c r="B635" t="s">
        <v>1854</v>
      </c>
      <c r="C635" t="s">
        <v>1855</v>
      </c>
      <c r="D635">
        <v>1</v>
      </c>
      <c r="E635" t="s">
        <v>1856</v>
      </c>
      <c r="F635" t="s">
        <v>1853</v>
      </c>
      <c r="G635" t="s">
        <v>1856</v>
      </c>
      <c r="H635" s="1">
        <v>38572</v>
      </c>
      <c r="I635">
        <v>10</v>
      </c>
      <c r="J635" t="s">
        <v>14</v>
      </c>
      <c r="K635">
        <v>71</v>
      </c>
      <c r="L635" s="2">
        <f t="array" ref="L635">MAX(IF(($F$2:$F$1705=$F635)*($G$2:$G$1705=$G635),$K$2:$K$1705))</f>
        <v>71</v>
      </c>
      <c r="M635" s="2" t="s">
        <v>4731</v>
      </c>
      <c r="N635" s="2">
        <f>SUMIFS('query match counts'!$C:$C,'query match counts'!$A:$A,$F635,'query match counts'!$B:$B,$G635)</f>
        <v>2</v>
      </c>
      <c r="O635" s="2">
        <f>SUMIFS('query match counts'!$D:$D,'query match counts'!$A:$A,$F635,'query match counts'!$B:$B,$G635)</f>
        <v>1</v>
      </c>
    </row>
    <row r="636" spans="1:15" x14ac:dyDescent="0.25">
      <c r="A636" t="s">
        <v>1853</v>
      </c>
      <c r="B636" t="s">
        <v>1854</v>
      </c>
      <c r="C636" t="s">
        <v>1857</v>
      </c>
      <c r="D636">
        <v>1</v>
      </c>
      <c r="E636" t="s">
        <v>1858</v>
      </c>
      <c r="F636" t="s">
        <v>1853</v>
      </c>
      <c r="G636" t="s">
        <v>1856</v>
      </c>
      <c r="H636" s="1">
        <v>38629</v>
      </c>
      <c r="I636">
        <v>10</v>
      </c>
      <c r="J636" t="s">
        <v>14</v>
      </c>
      <c r="K636">
        <v>38</v>
      </c>
      <c r="L636" s="2">
        <f t="array" ref="L636">MAX(IF(($F$2:$F$1705=$F636)*($G$2:$G$1705=$G636),$K$2:$K$1705))</f>
        <v>71</v>
      </c>
      <c r="M636" s="2" t="s">
        <v>4730</v>
      </c>
      <c r="N636" s="2">
        <f>SUMIFS('query match counts'!$C:$C,'query match counts'!$A:$A,$F636,'query match counts'!$B:$B,$G636)</f>
        <v>2</v>
      </c>
      <c r="O636" s="2">
        <f>SUMIFS('query match counts'!$D:$D,'query match counts'!$A:$A,$F636,'query match counts'!$B:$B,$G636)</f>
        <v>1</v>
      </c>
    </row>
    <row r="637" spans="1:15" x14ac:dyDescent="0.25">
      <c r="A637" t="s">
        <v>1859</v>
      </c>
      <c r="B637" t="s">
        <v>1860</v>
      </c>
      <c r="C637" t="s">
        <v>1861</v>
      </c>
      <c r="D637">
        <v>1</v>
      </c>
      <c r="E637" t="s">
        <v>1862</v>
      </c>
      <c r="F637" t="s">
        <v>1859</v>
      </c>
      <c r="G637" t="s">
        <v>1863</v>
      </c>
      <c r="H637" s="1">
        <v>23132</v>
      </c>
      <c r="I637">
        <v>11</v>
      </c>
      <c r="J637" t="s">
        <v>14</v>
      </c>
      <c r="K637">
        <v>28</v>
      </c>
      <c r="L637" s="2">
        <f t="array" ref="L637">MAX(IF(($F$2:$F$1705=$F637)*($G$2:$G$1705=$G637),$K$2:$K$1705))</f>
        <v>28</v>
      </c>
      <c r="M637" s="2" t="s">
        <v>4731</v>
      </c>
      <c r="N637" s="2">
        <f>SUMIFS('query match counts'!$C:$C,'query match counts'!$A:$A,$F637,'query match counts'!$B:$B,$G637)</f>
        <v>1</v>
      </c>
      <c r="O637" s="2">
        <f>SUMIFS('query match counts'!$D:$D,'query match counts'!$A:$A,$F637,'query match counts'!$B:$B,$G637)</f>
        <v>1</v>
      </c>
    </row>
    <row r="638" spans="1:15" x14ac:dyDescent="0.25">
      <c r="A638" t="s">
        <v>1864</v>
      </c>
      <c r="B638" t="s">
        <v>1865</v>
      </c>
      <c r="C638" t="s">
        <v>1866</v>
      </c>
      <c r="D638">
        <v>1</v>
      </c>
      <c r="E638" t="s">
        <v>1867</v>
      </c>
      <c r="F638" t="s">
        <v>1864</v>
      </c>
      <c r="G638" t="s">
        <v>1867</v>
      </c>
      <c r="H638">
        <v>2010</v>
      </c>
      <c r="I638">
        <v>25</v>
      </c>
      <c r="J638" t="s">
        <v>14</v>
      </c>
      <c r="K638">
        <v>53</v>
      </c>
      <c r="L638" s="2">
        <f t="array" ref="L638">MAX(IF(($F$2:$F$1705=$F638)*($G$2:$G$1705=$G638),$K$2:$K$1705))</f>
        <v>53</v>
      </c>
      <c r="M638" s="2" t="s">
        <v>4731</v>
      </c>
      <c r="N638" s="2">
        <f>SUMIFS('query match counts'!$C:$C,'query match counts'!$A:$A,$F638,'query match counts'!$B:$B,$G638)</f>
        <v>1</v>
      </c>
      <c r="O638" s="2">
        <f>SUMIFS('query match counts'!$D:$D,'query match counts'!$A:$A,$F638,'query match counts'!$B:$B,$G638)</f>
        <v>1</v>
      </c>
    </row>
    <row r="639" spans="1:15" x14ac:dyDescent="0.25">
      <c r="A639" t="s">
        <v>1868</v>
      </c>
      <c r="B639" t="s">
        <v>1869</v>
      </c>
      <c r="C639" t="s">
        <v>1870</v>
      </c>
      <c r="D639">
        <v>1</v>
      </c>
      <c r="E639" t="s">
        <v>1871</v>
      </c>
      <c r="F639" t="s">
        <v>1868</v>
      </c>
      <c r="G639" t="s">
        <v>1871</v>
      </c>
      <c r="H639" s="1">
        <v>39793</v>
      </c>
      <c r="I639">
        <v>15</v>
      </c>
      <c r="J639" t="s">
        <v>14</v>
      </c>
      <c r="K639">
        <v>59</v>
      </c>
      <c r="L639" s="2">
        <f t="array" ref="L639">MAX(IF(($F$2:$F$1705=$F639)*($G$2:$G$1705=$G639),$K$2:$K$1705))</f>
        <v>59</v>
      </c>
      <c r="M639" s="2" t="s">
        <v>4731</v>
      </c>
      <c r="N639" s="2">
        <f>SUMIFS('query match counts'!$C:$C,'query match counts'!$A:$A,$F639,'query match counts'!$B:$B,$G639)</f>
        <v>2</v>
      </c>
      <c r="O639" s="2">
        <f>SUMIFS('query match counts'!$D:$D,'query match counts'!$A:$A,$F639,'query match counts'!$B:$B,$G639)</f>
        <v>1</v>
      </c>
    </row>
    <row r="640" spans="1:15" x14ac:dyDescent="0.25">
      <c r="A640" t="s">
        <v>1868</v>
      </c>
      <c r="B640" t="s">
        <v>1869</v>
      </c>
      <c r="C640" t="s">
        <v>1872</v>
      </c>
      <c r="D640">
        <v>1</v>
      </c>
      <c r="E640" t="s">
        <v>1871</v>
      </c>
      <c r="F640" t="s">
        <v>1868</v>
      </c>
      <c r="G640" t="s">
        <v>1871</v>
      </c>
      <c r="H640" s="1">
        <v>39798</v>
      </c>
      <c r="I640">
        <v>15</v>
      </c>
      <c r="J640" t="s">
        <v>14</v>
      </c>
      <c r="K640">
        <v>30</v>
      </c>
      <c r="L640" s="2">
        <f t="array" ref="L640">MAX(IF(($F$2:$F$1705=$F640)*($G$2:$G$1705=$G640),$K$2:$K$1705))</f>
        <v>59</v>
      </c>
      <c r="M640" s="2" t="s">
        <v>4730</v>
      </c>
      <c r="N640" s="2">
        <f>SUMIFS('query match counts'!$C:$C,'query match counts'!$A:$A,$F640,'query match counts'!$B:$B,$G640)</f>
        <v>2</v>
      </c>
      <c r="O640" s="2">
        <f>SUMIFS('query match counts'!$D:$D,'query match counts'!$A:$A,$F640,'query match counts'!$B:$B,$G640)</f>
        <v>1</v>
      </c>
    </row>
    <row r="641" spans="1:15" x14ac:dyDescent="0.25">
      <c r="A641" t="s">
        <v>1868</v>
      </c>
      <c r="B641" t="s">
        <v>1869</v>
      </c>
      <c r="C641" t="s">
        <v>1873</v>
      </c>
      <c r="D641">
        <v>1</v>
      </c>
      <c r="E641" t="s">
        <v>1874</v>
      </c>
      <c r="F641" t="s">
        <v>1868</v>
      </c>
      <c r="G641" t="s">
        <v>1874</v>
      </c>
      <c r="H641" s="1">
        <v>38706</v>
      </c>
      <c r="I641">
        <v>15</v>
      </c>
      <c r="J641" t="s">
        <v>14</v>
      </c>
      <c r="K641">
        <v>51</v>
      </c>
      <c r="L641" s="2">
        <f t="array" ref="L641">MAX(IF(($F$2:$F$1705=$F641)*($G$2:$G$1705=$G641),$K$2:$K$1705))</f>
        <v>51</v>
      </c>
      <c r="M641" s="2" t="s">
        <v>4731</v>
      </c>
      <c r="N641" s="2">
        <f>SUMIFS('query match counts'!$C:$C,'query match counts'!$A:$A,$F641,'query match counts'!$B:$B,$G641)</f>
        <v>2</v>
      </c>
      <c r="O641" s="2">
        <f>SUMIFS('query match counts'!$D:$D,'query match counts'!$A:$A,$F641,'query match counts'!$B:$B,$G641)</f>
        <v>1</v>
      </c>
    </row>
    <row r="642" spans="1:15" x14ac:dyDescent="0.25">
      <c r="A642" t="s">
        <v>1868</v>
      </c>
      <c r="B642" t="s">
        <v>1869</v>
      </c>
      <c r="C642" t="s">
        <v>1875</v>
      </c>
      <c r="D642">
        <v>1</v>
      </c>
      <c r="E642" t="s">
        <v>1874</v>
      </c>
      <c r="F642" t="s">
        <v>1868</v>
      </c>
      <c r="G642" t="s">
        <v>1874</v>
      </c>
      <c r="H642" s="1">
        <v>38706</v>
      </c>
      <c r="I642">
        <v>15</v>
      </c>
      <c r="J642" t="s">
        <v>14</v>
      </c>
      <c r="K642">
        <v>21</v>
      </c>
      <c r="L642" s="2">
        <f t="array" ref="L642">MAX(IF(($F$2:$F$1705=$F642)*($G$2:$G$1705=$G642),$K$2:$K$1705))</f>
        <v>51</v>
      </c>
      <c r="M642" s="2" t="s">
        <v>4730</v>
      </c>
      <c r="N642" s="2">
        <f>SUMIFS('query match counts'!$C:$C,'query match counts'!$A:$A,$F642,'query match counts'!$B:$B,$G642)</f>
        <v>2</v>
      </c>
      <c r="O642" s="2">
        <f>SUMIFS('query match counts'!$D:$D,'query match counts'!$A:$A,$F642,'query match counts'!$B:$B,$G642)</f>
        <v>1</v>
      </c>
    </row>
    <row r="643" spans="1:15" x14ac:dyDescent="0.25">
      <c r="A643" t="s">
        <v>1876</v>
      </c>
      <c r="B643" t="s">
        <v>1877</v>
      </c>
      <c r="C643" t="s">
        <v>1878</v>
      </c>
      <c r="D643">
        <v>1</v>
      </c>
      <c r="E643" t="s">
        <v>1879</v>
      </c>
      <c r="F643" t="s">
        <v>1876</v>
      </c>
      <c r="G643" t="s">
        <v>1879</v>
      </c>
      <c r="H643" s="1">
        <v>42157</v>
      </c>
      <c r="I643">
        <v>11</v>
      </c>
      <c r="J643" t="s">
        <v>14</v>
      </c>
      <c r="K643">
        <v>55</v>
      </c>
      <c r="L643" s="2">
        <f t="array" ref="L643">MAX(IF(($F$2:$F$1705=$F643)*($G$2:$G$1705=$G643),$K$2:$K$1705))</f>
        <v>55</v>
      </c>
      <c r="M643" s="2" t="s">
        <v>4731</v>
      </c>
      <c r="N643" s="2">
        <f>SUMIFS('query match counts'!$C:$C,'query match counts'!$A:$A,$F643,'query match counts'!$B:$B,$G643)</f>
        <v>1</v>
      </c>
      <c r="O643" s="2">
        <f>SUMIFS('query match counts'!$D:$D,'query match counts'!$A:$A,$F643,'query match counts'!$B:$B,$G643)</f>
        <v>1</v>
      </c>
    </row>
    <row r="644" spans="1:15" x14ac:dyDescent="0.25">
      <c r="A644" t="s">
        <v>1880</v>
      </c>
      <c r="B644" t="s">
        <v>1881</v>
      </c>
      <c r="C644" t="s">
        <v>1882</v>
      </c>
      <c r="D644">
        <v>1</v>
      </c>
      <c r="E644" t="s">
        <v>1883</v>
      </c>
      <c r="F644" t="s">
        <v>1884</v>
      </c>
      <c r="G644" t="s">
        <v>1883</v>
      </c>
      <c r="H644" s="1">
        <v>43217</v>
      </c>
      <c r="I644">
        <v>14</v>
      </c>
      <c r="J644" t="s">
        <v>14</v>
      </c>
      <c r="K644">
        <v>69</v>
      </c>
      <c r="L644" s="2">
        <f t="array" ref="L644">MAX(IF(($F$2:$F$1705=$F644)*($G$2:$G$1705=$G644),$K$2:$K$1705))</f>
        <v>69</v>
      </c>
      <c r="M644" s="2" t="s">
        <v>4731</v>
      </c>
      <c r="N644" s="2">
        <f>SUMIFS('query match counts'!$C:$C,'query match counts'!$A:$A,$F644,'query match counts'!$B:$B,$G644)</f>
        <v>2</v>
      </c>
      <c r="O644" s="2">
        <f>SUMIFS('query match counts'!$D:$D,'query match counts'!$A:$A,$F644,'query match counts'!$B:$B,$G644)</f>
        <v>1</v>
      </c>
    </row>
    <row r="645" spans="1:15" x14ac:dyDescent="0.25">
      <c r="A645" t="s">
        <v>1880</v>
      </c>
      <c r="B645" t="s">
        <v>1881</v>
      </c>
      <c r="C645" t="s">
        <v>1885</v>
      </c>
      <c r="D645">
        <v>1</v>
      </c>
      <c r="E645" t="s">
        <v>1883</v>
      </c>
      <c r="F645" t="s">
        <v>1884</v>
      </c>
      <c r="G645" t="s">
        <v>1883</v>
      </c>
      <c r="H645" s="1">
        <v>43217</v>
      </c>
      <c r="I645">
        <v>14</v>
      </c>
      <c r="J645" t="s">
        <v>14</v>
      </c>
      <c r="K645">
        <v>34</v>
      </c>
      <c r="L645" s="2">
        <f t="array" ref="L645">MAX(IF(($F$2:$F$1705=$F645)*($G$2:$G$1705=$G645),$K$2:$K$1705))</f>
        <v>69</v>
      </c>
      <c r="M645" s="2" t="s">
        <v>4730</v>
      </c>
      <c r="N645" s="2">
        <f>SUMIFS('query match counts'!$C:$C,'query match counts'!$A:$A,$F645,'query match counts'!$B:$B,$G645)</f>
        <v>2</v>
      </c>
      <c r="O645" s="2">
        <f>SUMIFS('query match counts'!$D:$D,'query match counts'!$A:$A,$F645,'query match counts'!$B:$B,$G645)</f>
        <v>1</v>
      </c>
    </row>
    <row r="646" spans="1:15" x14ac:dyDescent="0.25">
      <c r="A646" t="s">
        <v>1880</v>
      </c>
      <c r="B646" t="s">
        <v>1881</v>
      </c>
      <c r="C646" t="s">
        <v>1886</v>
      </c>
      <c r="D646">
        <v>1</v>
      </c>
      <c r="E646" t="s">
        <v>1887</v>
      </c>
      <c r="F646" t="s">
        <v>1884</v>
      </c>
      <c r="G646" t="s">
        <v>1888</v>
      </c>
      <c r="H646" s="1">
        <v>39319</v>
      </c>
      <c r="I646">
        <v>5</v>
      </c>
      <c r="J646" t="s">
        <v>14</v>
      </c>
      <c r="K646">
        <v>14</v>
      </c>
      <c r="L646" s="2">
        <f t="array" ref="L646">MAX(IF(($F$2:$F$1705=$F646)*($G$2:$G$1705=$G646),$K$2:$K$1705))</f>
        <v>14</v>
      </c>
      <c r="M646" s="2" t="s">
        <v>4731</v>
      </c>
      <c r="N646" s="2">
        <f>SUMIFS('query match counts'!$C:$C,'query match counts'!$A:$A,$F646,'query match counts'!$B:$B,$G646)</f>
        <v>2</v>
      </c>
      <c r="O646" s="2">
        <f>SUMIFS('query match counts'!$D:$D,'query match counts'!$A:$A,$F646,'query match counts'!$B:$B,$G646)</f>
        <v>1</v>
      </c>
    </row>
    <row r="647" spans="1:15" x14ac:dyDescent="0.25">
      <c r="A647" t="s">
        <v>1880</v>
      </c>
      <c r="B647" t="s">
        <v>1881</v>
      </c>
      <c r="C647" t="s">
        <v>1889</v>
      </c>
      <c r="D647">
        <v>1</v>
      </c>
      <c r="E647" t="s">
        <v>1890</v>
      </c>
      <c r="F647" t="s">
        <v>1884</v>
      </c>
      <c r="G647" t="s">
        <v>1888</v>
      </c>
      <c r="H647" s="1">
        <v>39349</v>
      </c>
      <c r="I647">
        <v>5</v>
      </c>
      <c r="J647" t="s">
        <v>14</v>
      </c>
      <c r="K647">
        <v>4</v>
      </c>
      <c r="L647" s="2">
        <f t="array" ref="L647">MAX(IF(($F$2:$F$1705=$F647)*($G$2:$G$1705=$G647),$K$2:$K$1705))</f>
        <v>14</v>
      </c>
      <c r="M647" s="2" t="s">
        <v>4730</v>
      </c>
      <c r="N647" s="2">
        <f>SUMIFS('query match counts'!$C:$C,'query match counts'!$A:$A,$F647,'query match counts'!$B:$B,$G647)</f>
        <v>2</v>
      </c>
      <c r="O647" s="2">
        <f>SUMIFS('query match counts'!$D:$D,'query match counts'!$A:$A,$F647,'query match counts'!$B:$B,$G647)</f>
        <v>1</v>
      </c>
    </row>
    <row r="648" spans="1:15" x14ac:dyDescent="0.25">
      <c r="A648" t="s">
        <v>1891</v>
      </c>
      <c r="B648" t="s">
        <v>1892</v>
      </c>
      <c r="C648" t="s">
        <v>1893</v>
      </c>
      <c r="D648">
        <v>1</v>
      </c>
      <c r="E648" t="s">
        <v>1894</v>
      </c>
      <c r="F648" t="s">
        <v>1891</v>
      </c>
      <c r="G648" t="s">
        <v>1894</v>
      </c>
      <c r="H648" s="1">
        <v>41065</v>
      </c>
      <c r="I648">
        <v>8</v>
      </c>
      <c r="J648" t="s">
        <v>14</v>
      </c>
      <c r="K648">
        <v>42</v>
      </c>
      <c r="L648" s="2">
        <f t="array" ref="L648">MAX(IF(($F$2:$F$1705=$F648)*($G$2:$G$1705=$G648),$K$2:$K$1705))</f>
        <v>42</v>
      </c>
      <c r="M648" s="2" t="s">
        <v>4731</v>
      </c>
      <c r="N648" s="2">
        <f>SUMIFS('query match counts'!$C:$C,'query match counts'!$A:$A,$F648,'query match counts'!$B:$B,$G648)</f>
        <v>1</v>
      </c>
      <c r="O648" s="2">
        <f>SUMIFS('query match counts'!$D:$D,'query match counts'!$A:$A,$F648,'query match counts'!$B:$B,$G648)</f>
        <v>1</v>
      </c>
    </row>
    <row r="649" spans="1:15" x14ac:dyDescent="0.25">
      <c r="A649" t="s">
        <v>1891</v>
      </c>
      <c r="B649" t="s">
        <v>1892</v>
      </c>
      <c r="C649" t="s">
        <v>1895</v>
      </c>
      <c r="D649">
        <v>1</v>
      </c>
      <c r="E649" t="s">
        <v>1896</v>
      </c>
      <c r="F649" t="s">
        <v>1891</v>
      </c>
      <c r="G649" t="s">
        <v>1897</v>
      </c>
      <c r="H649" s="1">
        <v>39973</v>
      </c>
      <c r="I649">
        <v>8</v>
      </c>
      <c r="J649" t="s">
        <v>14</v>
      </c>
      <c r="K649">
        <v>33</v>
      </c>
      <c r="L649" s="2">
        <f t="array" ref="L649">MAX(IF(($F$2:$F$1705=$F649)*($G$2:$G$1705=$G649),$K$2:$K$1705))</f>
        <v>33</v>
      </c>
      <c r="M649" s="2" t="s">
        <v>4731</v>
      </c>
      <c r="N649" s="2">
        <f>SUMIFS('query match counts'!$C:$C,'query match counts'!$A:$A,$F649,'query match counts'!$B:$B,$G649)</f>
        <v>1</v>
      </c>
      <c r="O649" s="2">
        <f>SUMIFS('query match counts'!$D:$D,'query match counts'!$A:$A,$F649,'query match counts'!$B:$B,$G649)</f>
        <v>1</v>
      </c>
    </row>
    <row r="650" spans="1:15" x14ac:dyDescent="0.25">
      <c r="A650" t="s">
        <v>1898</v>
      </c>
      <c r="B650" t="s">
        <v>1899</v>
      </c>
      <c r="C650" t="s">
        <v>1900</v>
      </c>
      <c r="D650">
        <v>1</v>
      </c>
      <c r="E650" t="s">
        <v>1901</v>
      </c>
      <c r="F650" t="s">
        <v>1898</v>
      </c>
      <c r="G650" t="s">
        <v>1901</v>
      </c>
      <c r="H650" s="1">
        <v>40484</v>
      </c>
      <c r="I650">
        <v>15</v>
      </c>
      <c r="J650" t="s">
        <v>14</v>
      </c>
      <c r="K650">
        <v>69</v>
      </c>
      <c r="L650" s="2">
        <f t="array" ref="L650">MAX(IF(($F$2:$F$1705=$F650)*($G$2:$G$1705=$G650),$K$2:$K$1705))</f>
        <v>69</v>
      </c>
      <c r="M650" s="2" t="s">
        <v>4731</v>
      </c>
      <c r="N650" s="2">
        <f>SUMIFS('query match counts'!$C:$C,'query match counts'!$A:$A,$F650,'query match counts'!$B:$B,$G650)</f>
        <v>1</v>
      </c>
      <c r="O650" s="2">
        <f>SUMIFS('query match counts'!$D:$D,'query match counts'!$A:$A,$F650,'query match counts'!$B:$B,$G650)</f>
        <v>1</v>
      </c>
    </row>
    <row r="651" spans="1:15" x14ac:dyDescent="0.25">
      <c r="A651" t="s">
        <v>1898</v>
      </c>
      <c r="B651" t="s">
        <v>1899</v>
      </c>
      <c r="C651" t="s">
        <v>1902</v>
      </c>
      <c r="D651">
        <v>1</v>
      </c>
      <c r="E651" t="s">
        <v>1903</v>
      </c>
      <c r="F651" t="s">
        <v>1898</v>
      </c>
      <c r="G651" t="s">
        <v>1903</v>
      </c>
      <c r="H651" s="1">
        <v>41198</v>
      </c>
      <c r="I651">
        <v>15</v>
      </c>
      <c r="J651" t="s">
        <v>14</v>
      </c>
      <c r="K651">
        <v>66</v>
      </c>
      <c r="L651" s="2">
        <f t="array" ref="L651">MAX(IF(($F$2:$F$1705=$F651)*($G$2:$G$1705=$G651),$K$2:$K$1705))</f>
        <v>66</v>
      </c>
      <c r="M651" s="2" t="s">
        <v>4731</v>
      </c>
      <c r="N651" s="2">
        <f>SUMIFS('query match counts'!$C:$C,'query match counts'!$A:$A,$F651,'query match counts'!$B:$B,$G651)</f>
        <v>1</v>
      </c>
      <c r="O651" s="2">
        <f>SUMIFS('query match counts'!$D:$D,'query match counts'!$A:$A,$F651,'query match counts'!$B:$B,$G651)</f>
        <v>1</v>
      </c>
    </row>
    <row r="652" spans="1:15" x14ac:dyDescent="0.25">
      <c r="A652" t="s">
        <v>1898</v>
      </c>
      <c r="B652" t="s">
        <v>1899</v>
      </c>
      <c r="C652" t="s">
        <v>1904</v>
      </c>
      <c r="D652">
        <v>1</v>
      </c>
      <c r="E652" t="s">
        <v>1905</v>
      </c>
      <c r="F652" t="s">
        <v>1898</v>
      </c>
      <c r="G652" t="s">
        <v>1905</v>
      </c>
      <c r="H652" s="1">
        <v>41919</v>
      </c>
      <c r="I652">
        <v>15</v>
      </c>
      <c r="J652" t="s">
        <v>14</v>
      </c>
      <c r="K652">
        <v>64</v>
      </c>
      <c r="L652" s="2">
        <f t="array" ref="L652">MAX(IF(($F$2:$F$1705=$F652)*($G$2:$G$1705=$G652),$K$2:$K$1705))</f>
        <v>64</v>
      </c>
      <c r="M652" s="2" t="s">
        <v>4731</v>
      </c>
      <c r="N652" s="2">
        <f>SUMIFS('query match counts'!$C:$C,'query match counts'!$A:$A,$F652,'query match counts'!$B:$B,$G652)</f>
        <v>2</v>
      </c>
      <c r="O652" s="2">
        <f>SUMIFS('query match counts'!$D:$D,'query match counts'!$A:$A,$F652,'query match counts'!$B:$B,$G652)</f>
        <v>1</v>
      </c>
    </row>
    <row r="653" spans="1:15" x14ac:dyDescent="0.25">
      <c r="A653" t="s">
        <v>1898</v>
      </c>
      <c r="B653" t="s">
        <v>1899</v>
      </c>
      <c r="C653" t="s">
        <v>1906</v>
      </c>
      <c r="D653">
        <v>1</v>
      </c>
      <c r="E653" t="s">
        <v>1907</v>
      </c>
      <c r="F653" t="s">
        <v>1898</v>
      </c>
      <c r="G653" t="s">
        <v>1905</v>
      </c>
      <c r="H653" s="1">
        <v>41919</v>
      </c>
      <c r="I653">
        <v>15</v>
      </c>
      <c r="J653" t="s">
        <v>14</v>
      </c>
      <c r="K653">
        <v>30</v>
      </c>
      <c r="L653" s="2">
        <f t="array" ref="L653">MAX(IF(($F$2:$F$1705=$F653)*($G$2:$G$1705=$G653),$K$2:$K$1705))</f>
        <v>64</v>
      </c>
      <c r="M653" s="2" t="s">
        <v>4730</v>
      </c>
      <c r="N653" s="2">
        <f>SUMIFS('query match counts'!$C:$C,'query match counts'!$A:$A,$F653,'query match counts'!$B:$B,$G653)</f>
        <v>2</v>
      </c>
      <c r="O653" s="2">
        <f>SUMIFS('query match counts'!$D:$D,'query match counts'!$A:$A,$F653,'query match counts'!$B:$B,$G653)</f>
        <v>1</v>
      </c>
    </row>
    <row r="654" spans="1:15" x14ac:dyDescent="0.25">
      <c r="A654" t="s">
        <v>1908</v>
      </c>
      <c r="B654" t="s">
        <v>1909</v>
      </c>
      <c r="C654" t="s">
        <v>1910</v>
      </c>
      <c r="D654">
        <v>1</v>
      </c>
      <c r="E654" t="s">
        <v>1911</v>
      </c>
      <c r="F654" t="s">
        <v>1908</v>
      </c>
      <c r="G654" t="s">
        <v>1911</v>
      </c>
      <c r="H654" s="1">
        <v>42202</v>
      </c>
      <c r="I654">
        <v>11</v>
      </c>
      <c r="J654" t="s">
        <v>14</v>
      </c>
      <c r="K654">
        <v>57</v>
      </c>
      <c r="L654" s="2">
        <f t="array" ref="L654">MAX(IF(($F$2:$F$1705=$F654)*($G$2:$G$1705=$G654),$K$2:$K$1705))</f>
        <v>57</v>
      </c>
      <c r="M654" s="2" t="s">
        <v>4731</v>
      </c>
      <c r="N654" s="2">
        <f>SUMIFS('query match counts'!$C:$C,'query match counts'!$A:$A,$F654,'query match counts'!$B:$B,$G654)</f>
        <v>2</v>
      </c>
      <c r="O654" s="2">
        <f>SUMIFS('query match counts'!$D:$D,'query match counts'!$A:$A,$F654,'query match counts'!$B:$B,$G654)</f>
        <v>1</v>
      </c>
    </row>
    <row r="655" spans="1:15" x14ac:dyDescent="0.25">
      <c r="A655" t="s">
        <v>1908</v>
      </c>
      <c r="B655" t="s">
        <v>1909</v>
      </c>
      <c r="C655" t="s">
        <v>1912</v>
      </c>
      <c r="D655">
        <v>1</v>
      </c>
      <c r="E655" t="s">
        <v>1911</v>
      </c>
      <c r="F655" t="s">
        <v>1908</v>
      </c>
      <c r="G655" t="s">
        <v>1911</v>
      </c>
      <c r="H655" s="1">
        <v>42171</v>
      </c>
      <c r="I655">
        <v>1</v>
      </c>
      <c r="J655" t="s">
        <v>14</v>
      </c>
      <c r="K655">
        <v>16</v>
      </c>
      <c r="L655" s="2">
        <f t="array" ref="L655">MAX(IF(($F$2:$F$1705=$F655)*($G$2:$G$1705=$G655),$K$2:$K$1705))</f>
        <v>57</v>
      </c>
      <c r="M655" s="2" t="s">
        <v>4730</v>
      </c>
      <c r="N655" s="2">
        <f>SUMIFS('query match counts'!$C:$C,'query match counts'!$A:$A,$F655,'query match counts'!$B:$B,$G655)</f>
        <v>2</v>
      </c>
      <c r="O655" s="2">
        <f>SUMIFS('query match counts'!$D:$D,'query match counts'!$A:$A,$F655,'query match counts'!$B:$B,$G655)</f>
        <v>1</v>
      </c>
    </row>
    <row r="656" spans="1:15" x14ac:dyDescent="0.25">
      <c r="A656" t="s">
        <v>1908</v>
      </c>
      <c r="B656" t="s">
        <v>1909</v>
      </c>
      <c r="C656" t="s">
        <v>1913</v>
      </c>
      <c r="D656">
        <v>1</v>
      </c>
      <c r="E656" t="s">
        <v>1914</v>
      </c>
      <c r="F656" t="s">
        <v>1908</v>
      </c>
      <c r="G656" t="s">
        <v>1914</v>
      </c>
      <c r="H656" s="1">
        <v>41436</v>
      </c>
      <c r="I656">
        <v>12</v>
      </c>
      <c r="J656" t="s">
        <v>14</v>
      </c>
      <c r="K656">
        <v>56</v>
      </c>
      <c r="L656" s="2">
        <f t="array" ref="L656">MAX(IF(($F$2:$F$1705=$F656)*($G$2:$G$1705=$G656),$K$2:$K$1705))</f>
        <v>56</v>
      </c>
      <c r="M656" s="2" t="s">
        <v>4731</v>
      </c>
      <c r="N656" s="2">
        <f>SUMIFS('query match counts'!$C:$C,'query match counts'!$A:$A,$F656,'query match counts'!$B:$B,$G656)</f>
        <v>2</v>
      </c>
      <c r="O656" s="2">
        <f>SUMIFS('query match counts'!$D:$D,'query match counts'!$A:$A,$F656,'query match counts'!$B:$B,$G656)</f>
        <v>1</v>
      </c>
    </row>
    <row r="657" spans="1:15" x14ac:dyDescent="0.25">
      <c r="A657" t="s">
        <v>1908</v>
      </c>
      <c r="B657" t="s">
        <v>1909</v>
      </c>
      <c r="C657" t="s">
        <v>1915</v>
      </c>
      <c r="D657">
        <v>1</v>
      </c>
      <c r="E657" t="s">
        <v>1914</v>
      </c>
      <c r="F657" t="s">
        <v>1908</v>
      </c>
      <c r="G657" t="s">
        <v>1914</v>
      </c>
      <c r="H657" s="1">
        <v>41436</v>
      </c>
      <c r="I657">
        <v>13</v>
      </c>
      <c r="J657" t="s">
        <v>14</v>
      </c>
      <c r="K657">
        <v>44</v>
      </c>
      <c r="L657" s="2">
        <f t="array" ref="L657">MAX(IF(($F$2:$F$1705=$F657)*($G$2:$G$1705=$G657),$K$2:$K$1705))</f>
        <v>56</v>
      </c>
      <c r="M657" s="2" t="s">
        <v>4730</v>
      </c>
      <c r="N657" s="2">
        <f>SUMIFS('query match counts'!$C:$C,'query match counts'!$A:$A,$F657,'query match counts'!$B:$B,$G657)</f>
        <v>2</v>
      </c>
      <c r="O657" s="2">
        <f>SUMIFS('query match counts'!$D:$D,'query match counts'!$A:$A,$F657,'query match counts'!$B:$B,$G657)</f>
        <v>1</v>
      </c>
    </row>
    <row r="658" spans="1:15" x14ac:dyDescent="0.25">
      <c r="A658" t="s">
        <v>1916</v>
      </c>
      <c r="B658" t="s">
        <v>1917</v>
      </c>
      <c r="C658" t="s">
        <v>1918</v>
      </c>
      <c r="D658">
        <v>1</v>
      </c>
      <c r="E658" t="s">
        <v>1919</v>
      </c>
      <c r="F658" t="s">
        <v>1916</v>
      </c>
      <c r="G658" t="s">
        <v>1919</v>
      </c>
      <c r="H658" s="1">
        <v>40179</v>
      </c>
      <c r="I658">
        <v>13</v>
      </c>
      <c r="J658" t="s">
        <v>14</v>
      </c>
      <c r="K658">
        <v>33</v>
      </c>
      <c r="L658" s="2">
        <f t="array" ref="L658">MAX(IF(($F$2:$F$1705=$F658)*($G$2:$G$1705=$G658),$K$2:$K$1705))</f>
        <v>33</v>
      </c>
      <c r="M658" s="2" t="s">
        <v>4731</v>
      </c>
      <c r="N658" s="2">
        <f>SUMIFS('query match counts'!$C:$C,'query match counts'!$A:$A,$F658,'query match counts'!$B:$B,$G658)</f>
        <v>2</v>
      </c>
      <c r="O658" s="2">
        <f>SUMIFS('query match counts'!$D:$D,'query match counts'!$A:$A,$F658,'query match counts'!$B:$B,$G658)</f>
        <v>1</v>
      </c>
    </row>
    <row r="659" spans="1:15" x14ac:dyDescent="0.25">
      <c r="A659" t="s">
        <v>1916</v>
      </c>
      <c r="B659" t="s">
        <v>1917</v>
      </c>
      <c r="C659" t="s">
        <v>1920</v>
      </c>
      <c r="D659">
        <v>1</v>
      </c>
      <c r="E659" t="s">
        <v>1921</v>
      </c>
      <c r="F659" t="s">
        <v>1916</v>
      </c>
      <c r="G659" t="s">
        <v>1919</v>
      </c>
      <c r="H659" s="1">
        <v>40179</v>
      </c>
      <c r="I659">
        <v>14</v>
      </c>
      <c r="J659" t="s">
        <v>14</v>
      </c>
      <c r="K659">
        <v>9</v>
      </c>
      <c r="L659" s="2">
        <f t="array" ref="L659">MAX(IF(($F$2:$F$1705=$F659)*($G$2:$G$1705=$G659),$K$2:$K$1705))</f>
        <v>33</v>
      </c>
      <c r="M659" s="2" t="s">
        <v>4730</v>
      </c>
      <c r="N659" s="2">
        <f>SUMIFS('query match counts'!$C:$C,'query match counts'!$A:$A,$F659,'query match counts'!$B:$B,$G659)</f>
        <v>2</v>
      </c>
      <c r="O659" s="2">
        <f>SUMIFS('query match counts'!$D:$D,'query match counts'!$A:$A,$F659,'query match counts'!$B:$B,$G659)</f>
        <v>1</v>
      </c>
    </row>
    <row r="660" spans="1:15" x14ac:dyDescent="0.25">
      <c r="A660" t="s">
        <v>1922</v>
      </c>
      <c r="B660" t="s">
        <v>1923</v>
      </c>
      <c r="C660" t="s">
        <v>1924</v>
      </c>
      <c r="D660">
        <v>1</v>
      </c>
      <c r="E660" t="s">
        <v>1925</v>
      </c>
      <c r="F660" t="s">
        <v>1922</v>
      </c>
      <c r="G660" t="s">
        <v>1925</v>
      </c>
      <c r="H660" s="1">
        <v>40511</v>
      </c>
      <c r="I660">
        <v>11</v>
      </c>
      <c r="J660" t="s">
        <v>14</v>
      </c>
      <c r="K660">
        <v>48</v>
      </c>
      <c r="L660" s="2">
        <f t="array" ref="L660">MAX(IF(($F$2:$F$1705=$F660)*($G$2:$G$1705=$G660),$K$2:$K$1705))</f>
        <v>48</v>
      </c>
      <c r="M660" s="2" t="s">
        <v>4731</v>
      </c>
      <c r="N660" s="2">
        <f>SUMIFS('query match counts'!$C:$C,'query match counts'!$A:$A,$F660,'query match counts'!$B:$B,$G660)</f>
        <v>1</v>
      </c>
      <c r="O660" s="2">
        <f>SUMIFS('query match counts'!$D:$D,'query match counts'!$A:$A,$F660,'query match counts'!$B:$B,$G660)</f>
        <v>1</v>
      </c>
    </row>
    <row r="661" spans="1:15" x14ac:dyDescent="0.25">
      <c r="A661" t="s">
        <v>1926</v>
      </c>
      <c r="B661" t="s">
        <v>1927</v>
      </c>
      <c r="C661" t="s">
        <v>1928</v>
      </c>
      <c r="D661">
        <v>1</v>
      </c>
      <c r="E661" t="s">
        <v>1929</v>
      </c>
      <c r="F661" t="s">
        <v>1926</v>
      </c>
      <c r="G661" t="s">
        <v>1929</v>
      </c>
      <c r="H661" s="1">
        <v>37579</v>
      </c>
      <c r="I661">
        <v>12</v>
      </c>
      <c r="J661" t="s">
        <v>14</v>
      </c>
      <c r="K661">
        <v>61</v>
      </c>
      <c r="L661" s="2">
        <f t="array" ref="L661">MAX(IF(($F$2:$F$1705=$F661)*($G$2:$G$1705=$G661),$K$2:$K$1705))</f>
        <v>61</v>
      </c>
      <c r="M661" s="2" t="s">
        <v>4731</v>
      </c>
      <c r="N661" s="2">
        <f>SUMIFS('query match counts'!$C:$C,'query match counts'!$A:$A,$F661,'query match counts'!$B:$B,$G661)</f>
        <v>1</v>
      </c>
      <c r="O661" s="2">
        <f>SUMIFS('query match counts'!$D:$D,'query match counts'!$A:$A,$F661,'query match counts'!$B:$B,$G661)</f>
        <v>1</v>
      </c>
    </row>
    <row r="662" spans="1:15" x14ac:dyDescent="0.25">
      <c r="A662" t="s">
        <v>1930</v>
      </c>
      <c r="B662" t="s">
        <v>1931</v>
      </c>
      <c r="C662" t="s">
        <v>1932</v>
      </c>
      <c r="D662">
        <v>1</v>
      </c>
      <c r="E662" t="s">
        <v>1933</v>
      </c>
      <c r="F662" t="s">
        <v>1930</v>
      </c>
      <c r="G662" t="s">
        <v>1934</v>
      </c>
      <c r="H662">
        <v>2003</v>
      </c>
      <c r="I662">
        <v>14</v>
      </c>
      <c r="J662" t="s">
        <v>14</v>
      </c>
      <c r="K662">
        <v>52</v>
      </c>
      <c r="L662" s="2">
        <f t="array" ref="L662">MAX(IF(($F$2:$F$1705=$F662)*($G$2:$G$1705=$G662),$K$2:$K$1705))</f>
        <v>52</v>
      </c>
      <c r="M662" s="2" t="s">
        <v>4731</v>
      </c>
      <c r="N662" s="2">
        <f>SUMIFS('query match counts'!$C:$C,'query match counts'!$A:$A,$F662,'query match counts'!$B:$B,$G662)</f>
        <v>2</v>
      </c>
      <c r="O662" s="2">
        <f>SUMIFS('query match counts'!$D:$D,'query match counts'!$A:$A,$F662,'query match counts'!$B:$B,$G662)</f>
        <v>1</v>
      </c>
    </row>
    <row r="663" spans="1:15" x14ac:dyDescent="0.25">
      <c r="A663" t="s">
        <v>1930</v>
      </c>
      <c r="B663" t="s">
        <v>1931</v>
      </c>
      <c r="C663" t="s">
        <v>1935</v>
      </c>
      <c r="D663">
        <v>1</v>
      </c>
      <c r="E663" t="s">
        <v>1934</v>
      </c>
      <c r="F663" t="s">
        <v>1930</v>
      </c>
      <c r="G663" t="s">
        <v>1934</v>
      </c>
      <c r="H663" s="1">
        <v>37852</v>
      </c>
      <c r="I663">
        <v>11</v>
      </c>
      <c r="J663" t="s">
        <v>14</v>
      </c>
      <c r="K663">
        <v>25</v>
      </c>
      <c r="L663" s="2">
        <f t="array" ref="L663">MAX(IF(($F$2:$F$1705=$F663)*($G$2:$G$1705=$G663),$K$2:$K$1705))</f>
        <v>52</v>
      </c>
      <c r="M663" s="2" t="s">
        <v>4730</v>
      </c>
      <c r="N663" s="2">
        <f>SUMIFS('query match counts'!$C:$C,'query match counts'!$A:$A,$F663,'query match counts'!$B:$B,$G663)</f>
        <v>2</v>
      </c>
      <c r="O663" s="2">
        <f>SUMIFS('query match counts'!$D:$D,'query match counts'!$A:$A,$F663,'query match counts'!$B:$B,$G663)</f>
        <v>1</v>
      </c>
    </row>
    <row r="664" spans="1:15" x14ac:dyDescent="0.25">
      <c r="A664" t="s">
        <v>1936</v>
      </c>
      <c r="B664" t="s">
        <v>1937</v>
      </c>
      <c r="C664" t="s">
        <v>1938</v>
      </c>
      <c r="D664">
        <v>1</v>
      </c>
      <c r="E664" t="s">
        <v>1939</v>
      </c>
      <c r="F664" t="s">
        <v>1936</v>
      </c>
      <c r="G664" t="s">
        <v>1939</v>
      </c>
      <c r="H664">
        <v>2012</v>
      </c>
      <c r="I664">
        <v>13</v>
      </c>
      <c r="J664" t="s">
        <v>14</v>
      </c>
      <c r="K664">
        <v>39</v>
      </c>
      <c r="L664" s="2">
        <f t="array" ref="L664">MAX(IF(($F$2:$F$1705=$F664)*($G$2:$G$1705=$G664),$K$2:$K$1705))</f>
        <v>39</v>
      </c>
      <c r="M664" s="2" t="s">
        <v>4731</v>
      </c>
      <c r="N664" s="2">
        <f>SUMIFS('query match counts'!$C:$C,'query match counts'!$A:$A,$F664,'query match counts'!$B:$B,$G664)</f>
        <v>1</v>
      </c>
      <c r="O664" s="2">
        <f>SUMIFS('query match counts'!$D:$D,'query match counts'!$A:$A,$F664,'query match counts'!$B:$B,$G664)</f>
        <v>1</v>
      </c>
    </row>
    <row r="665" spans="1:15" x14ac:dyDescent="0.25">
      <c r="A665" t="s">
        <v>1940</v>
      </c>
      <c r="B665" t="s">
        <v>1941</v>
      </c>
      <c r="C665" t="s">
        <v>1942</v>
      </c>
      <c r="D665">
        <v>1</v>
      </c>
      <c r="E665" t="s">
        <v>1943</v>
      </c>
      <c r="F665" t="s">
        <v>1940</v>
      </c>
      <c r="G665" t="s">
        <v>1944</v>
      </c>
      <c r="H665" s="1">
        <v>26361</v>
      </c>
      <c r="I665">
        <v>8</v>
      </c>
      <c r="J665" t="s">
        <v>14</v>
      </c>
      <c r="K665">
        <v>44</v>
      </c>
      <c r="L665" s="2">
        <f t="array" ref="L665">MAX(IF(($F$2:$F$1705=$F665)*($G$2:$G$1705=$G665),$K$2:$K$1705))</f>
        <v>44</v>
      </c>
      <c r="M665" s="2" t="s">
        <v>4731</v>
      </c>
      <c r="N665" s="2">
        <f>SUMIFS('query match counts'!$C:$C,'query match counts'!$A:$A,$F665,'query match counts'!$B:$B,$G665)</f>
        <v>2</v>
      </c>
      <c r="O665" s="2">
        <f>SUMIFS('query match counts'!$D:$D,'query match counts'!$A:$A,$F665,'query match counts'!$B:$B,$G665)</f>
        <v>1</v>
      </c>
    </row>
    <row r="666" spans="1:15" x14ac:dyDescent="0.25">
      <c r="A666" t="s">
        <v>1940</v>
      </c>
      <c r="B666" t="s">
        <v>1941</v>
      </c>
      <c r="C666" t="s">
        <v>1945</v>
      </c>
      <c r="D666">
        <v>1</v>
      </c>
      <c r="E666" t="s">
        <v>1944</v>
      </c>
      <c r="F666" t="s">
        <v>1940</v>
      </c>
      <c r="G666" t="s">
        <v>1944</v>
      </c>
      <c r="H666" s="1">
        <v>26361</v>
      </c>
      <c r="I666">
        <v>4</v>
      </c>
      <c r="J666" t="s">
        <v>14</v>
      </c>
      <c r="K666">
        <v>34</v>
      </c>
      <c r="L666" s="2">
        <f t="array" ref="L666">MAX(IF(($F$2:$F$1705=$F666)*($G$2:$G$1705=$G666),$K$2:$K$1705))</f>
        <v>44</v>
      </c>
      <c r="M666" s="2" t="s">
        <v>4730</v>
      </c>
      <c r="N666" s="2">
        <f>SUMIFS('query match counts'!$C:$C,'query match counts'!$A:$A,$F666,'query match counts'!$B:$B,$G666)</f>
        <v>2</v>
      </c>
      <c r="O666" s="2">
        <f>SUMIFS('query match counts'!$D:$D,'query match counts'!$A:$A,$F666,'query match counts'!$B:$B,$G666)</f>
        <v>1</v>
      </c>
    </row>
    <row r="667" spans="1:15" x14ac:dyDescent="0.25">
      <c r="A667" t="s">
        <v>1946</v>
      </c>
      <c r="B667" t="s">
        <v>1947</v>
      </c>
      <c r="C667" t="s">
        <v>1948</v>
      </c>
      <c r="D667">
        <v>1</v>
      </c>
      <c r="E667" t="s">
        <v>1949</v>
      </c>
      <c r="F667" t="s">
        <v>1946</v>
      </c>
      <c r="G667" t="s">
        <v>1949</v>
      </c>
      <c r="H667" s="1">
        <v>42874</v>
      </c>
      <c r="I667">
        <v>12</v>
      </c>
      <c r="J667" t="s">
        <v>14</v>
      </c>
      <c r="K667">
        <v>22</v>
      </c>
      <c r="L667" s="2">
        <f t="array" ref="L667">MAX(IF(($F$2:$F$1705=$F667)*($G$2:$G$1705=$G667),$K$2:$K$1705))</f>
        <v>22</v>
      </c>
      <c r="M667" s="2" t="s">
        <v>4731</v>
      </c>
      <c r="N667" s="2">
        <f>SUMIFS('query match counts'!$C:$C,'query match counts'!$A:$A,$F667,'query match counts'!$B:$B,$G667)</f>
        <v>1</v>
      </c>
      <c r="O667" s="2">
        <f>SUMIFS('query match counts'!$D:$D,'query match counts'!$A:$A,$F667,'query match counts'!$B:$B,$G667)</f>
        <v>1</v>
      </c>
    </row>
    <row r="668" spans="1:15" x14ac:dyDescent="0.25">
      <c r="A668" t="s">
        <v>1950</v>
      </c>
      <c r="B668" t="s">
        <v>1951</v>
      </c>
      <c r="C668" t="s">
        <v>1952</v>
      </c>
      <c r="D668">
        <v>1</v>
      </c>
      <c r="E668" t="s">
        <v>1953</v>
      </c>
      <c r="F668" t="s">
        <v>1950</v>
      </c>
      <c r="G668" t="s">
        <v>1953</v>
      </c>
      <c r="H668" t="s">
        <v>1954</v>
      </c>
      <c r="I668">
        <v>4</v>
      </c>
      <c r="J668" t="s">
        <v>14</v>
      </c>
      <c r="K668">
        <v>43</v>
      </c>
      <c r="L668" s="2">
        <f t="array" ref="L668">MAX(IF(($F$2:$F$1705=$F668)*($G$2:$G$1705=$G668),$K$2:$K$1705))</f>
        <v>43</v>
      </c>
      <c r="M668" s="2" t="s">
        <v>4731</v>
      </c>
      <c r="N668" s="2">
        <f>SUMIFS('query match counts'!$C:$C,'query match counts'!$A:$A,$F668,'query match counts'!$B:$B,$G668)</f>
        <v>4</v>
      </c>
      <c r="O668" s="2">
        <f>SUMIFS('query match counts'!$D:$D,'query match counts'!$A:$A,$F668,'query match counts'!$B:$B,$G668)</f>
        <v>1</v>
      </c>
    </row>
    <row r="669" spans="1:15" x14ac:dyDescent="0.25">
      <c r="A669" t="s">
        <v>1950</v>
      </c>
      <c r="B669" t="s">
        <v>1951</v>
      </c>
      <c r="C669" t="s">
        <v>1955</v>
      </c>
      <c r="D669">
        <v>1</v>
      </c>
      <c r="E669" t="s">
        <v>1953</v>
      </c>
      <c r="F669" t="s">
        <v>1950</v>
      </c>
      <c r="G669" t="s">
        <v>1953</v>
      </c>
      <c r="H669" t="s">
        <v>1954</v>
      </c>
      <c r="I669">
        <v>13</v>
      </c>
      <c r="J669" t="s">
        <v>14</v>
      </c>
      <c r="K669">
        <v>29</v>
      </c>
      <c r="L669" s="2">
        <f t="array" ref="L669">MAX(IF(($F$2:$F$1705=$F669)*($G$2:$G$1705=$G669),$K$2:$K$1705))</f>
        <v>43</v>
      </c>
      <c r="M669" s="2" t="s">
        <v>4730</v>
      </c>
      <c r="N669" s="2">
        <f>SUMIFS('query match counts'!$C:$C,'query match counts'!$A:$A,$F669,'query match counts'!$B:$B,$G669)</f>
        <v>4</v>
      </c>
      <c r="O669" s="2">
        <f>SUMIFS('query match counts'!$D:$D,'query match counts'!$A:$A,$F669,'query match counts'!$B:$B,$G669)</f>
        <v>1</v>
      </c>
    </row>
    <row r="670" spans="1:15" x14ac:dyDescent="0.25">
      <c r="A670" t="s">
        <v>1950</v>
      </c>
      <c r="B670" t="s">
        <v>1951</v>
      </c>
      <c r="C670" t="s">
        <v>1956</v>
      </c>
      <c r="D670">
        <v>1</v>
      </c>
      <c r="E670" t="s">
        <v>1957</v>
      </c>
      <c r="F670" t="s">
        <v>1950</v>
      </c>
      <c r="G670" t="s">
        <v>1953</v>
      </c>
      <c r="H670" t="s">
        <v>1954</v>
      </c>
      <c r="I670">
        <v>22</v>
      </c>
      <c r="J670" t="s">
        <v>14</v>
      </c>
      <c r="K670">
        <v>27</v>
      </c>
      <c r="L670" s="2">
        <f t="array" ref="L670">MAX(IF(($F$2:$F$1705=$F670)*($G$2:$G$1705=$G670),$K$2:$K$1705))</f>
        <v>43</v>
      </c>
      <c r="M670" s="2" t="s">
        <v>4730</v>
      </c>
      <c r="N670" s="2">
        <f>SUMIFS('query match counts'!$C:$C,'query match counts'!$A:$A,$F670,'query match counts'!$B:$B,$G670)</f>
        <v>4</v>
      </c>
      <c r="O670" s="2">
        <f>SUMIFS('query match counts'!$D:$D,'query match counts'!$A:$A,$F670,'query match counts'!$B:$B,$G670)</f>
        <v>1</v>
      </c>
    </row>
    <row r="671" spans="1:15" x14ac:dyDescent="0.25">
      <c r="A671" t="s">
        <v>1950</v>
      </c>
      <c r="B671" t="s">
        <v>1951</v>
      </c>
      <c r="C671" t="s">
        <v>1958</v>
      </c>
      <c r="D671">
        <v>1</v>
      </c>
      <c r="E671" t="s">
        <v>1959</v>
      </c>
      <c r="F671" t="s">
        <v>1950</v>
      </c>
      <c r="G671" t="s">
        <v>1953</v>
      </c>
      <c r="H671" t="s">
        <v>1954</v>
      </c>
      <c r="I671">
        <v>17</v>
      </c>
      <c r="J671" t="s">
        <v>14</v>
      </c>
      <c r="K671">
        <v>20</v>
      </c>
      <c r="L671" s="2">
        <f t="array" ref="L671">MAX(IF(($F$2:$F$1705=$F671)*($G$2:$G$1705=$G671),$K$2:$K$1705))</f>
        <v>43</v>
      </c>
      <c r="M671" s="2" t="s">
        <v>4730</v>
      </c>
      <c r="N671" s="2">
        <f>SUMIFS('query match counts'!$C:$C,'query match counts'!$A:$A,$F671,'query match counts'!$B:$B,$G671)</f>
        <v>4</v>
      </c>
      <c r="O671" s="2">
        <f>SUMIFS('query match counts'!$D:$D,'query match counts'!$A:$A,$F671,'query match counts'!$B:$B,$G671)</f>
        <v>1</v>
      </c>
    </row>
    <row r="672" spans="1:15" x14ac:dyDescent="0.25">
      <c r="A672" t="s">
        <v>1960</v>
      </c>
      <c r="B672" t="s">
        <v>1961</v>
      </c>
      <c r="C672" t="s">
        <v>1962</v>
      </c>
      <c r="D672">
        <v>1</v>
      </c>
      <c r="E672" t="s">
        <v>1963</v>
      </c>
      <c r="F672" t="s">
        <v>1960</v>
      </c>
      <c r="G672" t="s">
        <v>1963</v>
      </c>
      <c r="H672" s="1">
        <v>40130</v>
      </c>
      <c r="I672">
        <v>11</v>
      </c>
      <c r="J672" t="s">
        <v>14</v>
      </c>
      <c r="K672">
        <v>70</v>
      </c>
      <c r="L672" s="2">
        <f t="array" ref="L672">MAX(IF(($F$2:$F$1705=$F672)*($G$2:$G$1705=$G672),$K$2:$K$1705))</f>
        <v>70</v>
      </c>
      <c r="M672" s="2" t="s">
        <v>4731</v>
      </c>
      <c r="N672" s="2">
        <f>SUMIFS('query match counts'!$C:$C,'query match counts'!$A:$A,$F672,'query match counts'!$B:$B,$G672)</f>
        <v>1</v>
      </c>
      <c r="O672" s="2">
        <f>SUMIFS('query match counts'!$D:$D,'query match counts'!$A:$A,$F672,'query match counts'!$B:$B,$G672)</f>
        <v>1</v>
      </c>
    </row>
    <row r="673" spans="1:15" x14ac:dyDescent="0.25">
      <c r="A673" t="s">
        <v>1964</v>
      </c>
      <c r="B673" t="s">
        <v>1965</v>
      </c>
      <c r="C673" t="s">
        <v>1966</v>
      </c>
      <c r="D673">
        <v>1</v>
      </c>
      <c r="E673" t="s">
        <v>1967</v>
      </c>
      <c r="F673" t="s">
        <v>1964</v>
      </c>
      <c r="G673" t="s">
        <v>1967</v>
      </c>
      <c r="H673" s="1">
        <v>39672</v>
      </c>
      <c r="I673">
        <v>12</v>
      </c>
      <c r="J673" t="s">
        <v>14</v>
      </c>
      <c r="K673">
        <v>71</v>
      </c>
      <c r="L673" s="2">
        <f t="array" ref="L673">MAX(IF(($F$2:$F$1705=$F673)*($G$2:$G$1705=$G673),$K$2:$K$1705))</f>
        <v>71</v>
      </c>
      <c r="M673" s="2" t="s">
        <v>4731</v>
      </c>
      <c r="N673" s="2">
        <f>SUMIFS('query match counts'!$C:$C,'query match counts'!$A:$A,$F673,'query match counts'!$B:$B,$G673)</f>
        <v>1</v>
      </c>
      <c r="O673" s="2">
        <f>SUMIFS('query match counts'!$D:$D,'query match counts'!$A:$A,$F673,'query match counts'!$B:$B,$G673)</f>
        <v>1</v>
      </c>
    </row>
    <row r="674" spans="1:15" x14ac:dyDescent="0.25">
      <c r="A674" t="s">
        <v>1964</v>
      </c>
      <c r="B674" t="s">
        <v>1965</v>
      </c>
      <c r="C674" t="s">
        <v>1968</v>
      </c>
      <c r="D674">
        <v>1</v>
      </c>
      <c r="E674" t="s">
        <v>1969</v>
      </c>
      <c r="F674" t="s">
        <v>1964</v>
      </c>
      <c r="G674" t="s">
        <v>1969</v>
      </c>
      <c r="H674" s="1">
        <v>43623</v>
      </c>
      <c r="I674">
        <v>14</v>
      </c>
      <c r="J674" t="s">
        <v>14</v>
      </c>
      <c r="K674">
        <v>88</v>
      </c>
      <c r="L674" s="2">
        <f t="array" ref="L674">MAX(IF(($F$2:$F$1705=$F674)*($G$2:$G$1705=$G674),$K$2:$K$1705))</f>
        <v>88</v>
      </c>
      <c r="M674" s="2" t="s">
        <v>4731</v>
      </c>
      <c r="N674" s="2">
        <f>SUMIFS('query match counts'!$C:$C,'query match counts'!$A:$A,$F674,'query match counts'!$B:$B,$G674)</f>
        <v>1</v>
      </c>
      <c r="O674" s="2">
        <f>SUMIFS('query match counts'!$D:$D,'query match counts'!$A:$A,$F674,'query match counts'!$B:$B,$G674)</f>
        <v>1</v>
      </c>
    </row>
    <row r="675" spans="1:15" x14ac:dyDescent="0.25">
      <c r="A675" t="s">
        <v>1964</v>
      </c>
      <c r="B675" t="s">
        <v>1965</v>
      </c>
      <c r="C675" t="s">
        <v>1970</v>
      </c>
      <c r="D675">
        <v>1</v>
      </c>
      <c r="E675" t="s">
        <v>1964</v>
      </c>
      <c r="F675" t="s">
        <v>1964</v>
      </c>
      <c r="G675" t="s">
        <v>1964</v>
      </c>
      <c r="H675" s="1">
        <v>39083</v>
      </c>
      <c r="I675">
        <v>14</v>
      </c>
      <c r="J675" t="s">
        <v>14</v>
      </c>
      <c r="K675">
        <v>69</v>
      </c>
      <c r="L675" s="2">
        <f t="array" ref="L675">MAX(IF(($F$2:$F$1705=$F675)*($G$2:$G$1705=$G675),$K$2:$K$1705))</f>
        <v>69</v>
      </c>
      <c r="M675" s="2" t="s">
        <v>4731</v>
      </c>
      <c r="N675" s="2">
        <f>SUMIFS('query match counts'!$C:$C,'query match counts'!$A:$A,$F675,'query match counts'!$B:$B,$G675)</f>
        <v>2</v>
      </c>
      <c r="O675" s="2">
        <f>SUMIFS('query match counts'!$D:$D,'query match counts'!$A:$A,$F675,'query match counts'!$B:$B,$G675)</f>
        <v>1</v>
      </c>
    </row>
    <row r="676" spans="1:15" x14ac:dyDescent="0.25">
      <c r="A676" t="s">
        <v>1964</v>
      </c>
      <c r="B676" t="s">
        <v>1965</v>
      </c>
      <c r="C676" t="s">
        <v>1971</v>
      </c>
      <c r="D676">
        <v>1</v>
      </c>
      <c r="E676" t="s">
        <v>1972</v>
      </c>
      <c r="F676" t="s">
        <v>1964</v>
      </c>
      <c r="G676" t="s">
        <v>1964</v>
      </c>
      <c r="H676" s="1">
        <v>40379</v>
      </c>
      <c r="I676">
        <v>13</v>
      </c>
      <c r="J676" t="s">
        <v>14</v>
      </c>
      <c r="K676">
        <v>55</v>
      </c>
      <c r="L676" s="2">
        <f t="array" ref="L676">MAX(IF(($F$2:$F$1705=$F676)*($G$2:$G$1705=$G676),$K$2:$K$1705))</f>
        <v>69</v>
      </c>
      <c r="M676" s="2" t="s">
        <v>4730</v>
      </c>
      <c r="N676" s="2">
        <f>SUMIFS('query match counts'!$C:$C,'query match counts'!$A:$A,$F676,'query match counts'!$B:$B,$G676)</f>
        <v>2</v>
      </c>
      <c r="O676" s="2">
        <f>SUMIFS('query match counts'!$D:$D,'query match counts'!$A:$A,$F676,'query match counts'!$B:$B,$G676)</f>
        <v>1</v>
      </c>
    </row>
    <row r="677" spans="1:15" x14ac:dyDescent="0.25">
      <c r="A677" t="s">
        <v>1973</v>
      </c>
      <c r="B677" t="s">
        <v>1974</v>
      </c>
      <c r="C677" t="s">
        <v>1975</v>
      </c>
      <c r="D677">
        <v>1</v>
      </c>
      <c r="E677" t="s">
        <v>1976</v>
      </c>
      <c r="F677" t="s">
        <v>1973</v>
      </c>
      <c r="G677" t="s">
        <v>1976</v>
      </c>
      <c r="H677" s="1">
        <v>26106</v>
      </c>
      <c r="I677">
        <v>10</v>
      </c>
      <c r="J677" t="s">
        <v>14</v>
      </c>
      <c r="K677">
        <v>65</v>
      </c>
      <c r="L677" s="2">
        <f t="array" ref="L677">MAX(IF(($F$2:$F$1705=$F677)*($G$2:$G$1705=$G677),$K$2:$K$1705))</f>
        <v>65</v>
      </c>
      <c r="M677" s="2" t="s">
        <v>4731</v>
      </c>
      <c r="N677" s="2">
        <f>SUMIFS('query match counts'!$C:$C,'query match counts'!$A:$A,$F677,'query match counts'!$B:$B,$G677)</f>
        <v>1</v>
      </c>
      <c r="O677" s="2">
        <f>SUMIFS('query match counts'!$D:$D,'query match counts'!$A:$A,$F677,'query match counts'!$B:$B,$G677)</f>
        <v>1</v>
      </c>
    </row>
    <row r="678" spans="1:15" x14ac:dyDescent="0.25">
      <c r="A678" t="s">
        <v>1977</v>
      </c>
      <c r="B678" t="s">
        <v>1978</v>
      </c>
      <c r="C678" t="s">
        <v>1979</v>
      </c>
      <c r="D678">
        <v>1</v>
      </c>
      <c r="E678" t="s">
        <v>1980</v>
      </c>
      <c r="F678" t="s">
        <v>1977</v>
      </c>
      <c r="G678" t="s">
        <v>1980</v>
      </c>
      <c r="H678" s="1">
        <v>39021</v>
      </c>
      <c r="I678">
        <v>15</v>
      </c>
      <c r="J678" t="s">
        <v>14</v>
      </c>
      <c r="K678">
        <v>49</v>
      </c>
      <c r="L678" s="2">
        <f t="array" ref="L678">MAX(IF(($F$2:$F$1705=$F678)*($G$2:$G$1705=$G678),$K$2:$K$1705))</f>
        <v>49</v>
      </c>
      <c r="M678" s="2" t="s">
        <v>4731</v>
      </c>
      <c r="N678" s="2">
        <f>SUMIFS('query match counts'!$C:$C,'query match counts'!$A:$A,$F678,'query match counts'!$B:$B,$G678)</f>
        <v>4</v>
      </c>
      <c r="O678" s="2">
        <f>SUMIFS('query match counts'!$D:$D,'query match counts'!$A:$A,$F678,'query match counts'!$B:$B,$G678)</f>
        <v>1</v>
      </c>
    </row>
    <row r="679" spans="1:15" x14ac:dyDescent="0.25">
      <c r="A679" t="s">
        <v>1977</v>
      </c>
      <c r="B679" t="s">
        <v>1978</v>
      </c>
      <c r="C679" t="s">
        <v>1981</v>
      </c>
      <c r="D679">
        <v>1</v>
      </c>
      <c r="E679" t="s">
        <v>1980</v>
      </c>
      <c r="F679" t="s">
        <v>1977</v>
      </c>
      <c r="G679" t="s">
        <v>1980</v>
      </c>
      <c r="H679" s="1">
        <v>39028</v>
      </c>
      <c r="I679">
        <v>13</v>
      </c>
      <c r="J679" t="s">
        <v>14</v>
      </c>
      <c r="K679">
        <v>33</v>
      </c>
      <c r="L679" s="2">
        <f t="array" ref="L679">MAX(IF(($F$2:$F$1705=$F679)*($G$2:$G$1705=$G679),$K$2:$K$1705))</f>
        <v>49</v>
      </c>
      <c r="M679" s="2" t="s">
        <v>4730</v>
      </c>
      <c r="N679" s="2">
        <f>SUMIFS('query match counts'!$C:$C,'query match counts'!$A:$A,$F679,'query match counts'!$B:$B,$G679)</f>
        <v>4</v>
      </c>
      <c r="O679" s="2">
        <f>SUMIFS('query match counts'!$D:$D,'query match counts'!$A:$A,$F679,'query match counts'!$B:$B,$G679)</f>
        <v>1</v>
      </c>
    </row>
    <row r="680" spans="1:15" x14ac:dyDescent="0.25">
      <c r="A680" t="s">
        <v>1977</v>
      </c>
      <c r="B680" t="s">
        <v>1978</v>
      </c>
      <c r="C680" t="s">
        <v>1982</v>
      </c>
      <c r="D680">
        <v>1</v>
      </c>
      <c r="E680" t="s">
        <v>1983</v>
      </c>
      <c r="F680" t="s">
        <v>1977</v>
      </c>
      <c r="G680" t="s">
        <v>1980</v>
      </c>
      <c r="H680" s="1">
        <v>39570</v>
      </c>
      <c r="I680">
        <v>9</v>
      </c>
      <c r="J680" t="s">
        <v>14</v>
      </c>
      <c r="K680">
        <v>27</v>
      </c>
      <c r="L680" s="2">
        <f t="array" ref="L680">MAX(IF(($F$2:$F$1705=$F680)*($G$2:$G$1705=$G680),$K$2:$K$1705))</f>
        <v>49</v>
      </c>
      <c r="M680" s="2" t="s">
        <v>4730</v>
      </c>
      <c r="N680" s="2">
        <f>SUMIFS('query match counts'!$C:$C,'query match counts'!$A:$A,$F680,'query match counts'!$B:$B,$G680)</f>
        <v>4</v>
      </c>
      <c r="O680" s="2">
        <f>SUMIFS('query match counts'!$D:$D,'query match counts'!$A:$A,$F680,'query match counts'!$B:$B,$G680)</f>
        <v>1</v>
      </c>
    </row>
    <row r="681" spans="1:15" x14ac:dyDescent="0.25">
      <c r="A681" t="s">
        <v>1977</v>
      </c>
      <c r="B681" t="s">
        <v>1978</v>
      </c>
      <c r="C681" t="s">
        <v>1984</v>
      </c>
      <c r="D681">
        <v>1</v>
      </c>
      <c r="E681" t="s">
        <v>1980</v>
      </c>
      <c r="F681" t="s">
        <v>1977</v>
      </c>
      <c r="G681" t="s">
        <v>1980</v>
      </c>
      <c r="H681" s="1">
        <v>39539</v>
      </c>
      <c r="I681">
        <v>2</v>
      </c>
      <c r="J681" t="s">
        <v>14</v>
      </c>
      <c r="K681">
        <v>7</v>
      </c>
      <c r="L681" s="2">
        <f t="array" ref="L681">MAX(IF(($F$2:$F$1705=$F681)*($G$2:$G$1705=$G681),$K$2:$K$1705))</f>
        <v>49</v>
      </c>
      <c r="M681" s="2" t="s">
        <v>4730</v>
      </c>
      <c r="N681" s="2">
        <f>SUMIFS('query match counts'!$C:$C,'query match counts'!$A:$A,$F681,'query match counts'!$B:$B,$G681)</f>
        <v>4</v>
      </c>
      <c r="O681" s="2">
        <f>SUMIFS('query match counts'!$D:$D,'query match counts'!$A:$A,$F681,'query match counts'!$B:$B,$G681)</f>
        <v>1</v>
      </c>
    </row>
    <row r="682" spans="1:15" x14ac:dyDescent="0.25">
      <c r="A682" t="s">
        <v>1977</v>
      </c>
      <c r="B682" t="s">
        <v>1978</v>
      </c>
      <c r="C682" t="s">
        <v>1985</v>
      </c>
      <c r="D682">
        <v>1</v>
      </c>
      <c r="E682" t="s">
        <v>1986</v>
      </c>
      <c r="F682" t="s">
        <v>1977</v>
      </c>
      <c r="G682" t="s">
        <v>1986</v>
      </c>
      <c r="H682" s="1">
        <v>37936</v>
      </c>
      <c r="I682">
        <v>13</v>
      </c>
      <c r="J682" t="s">
        <v>14</v>
      </c>
      <c r="K682">
        <v>52</v>
      </c>
      <c r="L682" s="2">
        <f t="array" ref="L682">MAX(IF(($F$2:$F$1705=$F682)*($G$2:$G$1705=$G682),$K$2:$K$1705))</f>
        <v>52</v>
      </c>
      <c r="M682" s="2" t="s">
        <v>4731</v>
      </c>
      <c r="N682" s="2">
        <f>SUMIFS('query match counts'!$C:$C,'query match counts'!$A:$A,$F682,'query match counts'!$B:$B,$G682)</f>
        <v>1</v>
      </c>
      <c r="O682" s="2">
        <f>SUMIFS('query match counts'!$D:$D,'query match counts'!$A:$A,$F682,'query match counts'!$B:$B,$G682)</f>
        <v>1</v>
      </c>
    </row>
    <row r="683" spans="1:15" x14ac:dyDescent="0.25">
      <c r="A683" t="s">
        <v>1977</v>
      </c>
      <c r="B683" t="s">
        <v>1978</v>
      </c>
      <c r="C683" t="s">
        <v>1987</v>
      </c>
      <c r="D683">
        <v>1</v>
      </c>
      <c r="E683" t="s">
        <v>1988</v>
      </c>
      <c r="F683" t="s">
        <v>1977</v>
      </c>
      <c r="G683" t="s">
        <v>1988</v>
      </c>
      <c r="H683" s="1">
        <v>40494</v>
      </c>
      <c r="I683">
        <v>13</v>
      </c>
      <c r="J683" t="s">
        <v>14</v>
      </c>
      <c r="K683">
        <v>40</v>
      </c>
      <c r="L683" s="2">
        <f t="array" ref="L683">MAX(IF(($F$2:$F$1705=$F683)*($G$2:$G$1705=$G683),$K$2:$K$1705))</f>
        <v>40</v>
      </c>
      <c r="M683" s="2" t="s">
        <v>4731</v>
      </c>
      <c r="N683" s="2">
        <f>SUMIFS('query match counts'!$C:$C,'query match counts'!$A:$A,$F683,'query match counts'!$B:$B,$G683)</f>
        <v>1</v>
      </c>
      <c r="O683" s="2">
        <f>SUMIFS('query match counts'!$D:$D,'query match counts'!$A:$A,$F683,'query match counts'!$B:$B,$G683)</f>
        <v>1</v>
      </c>
    </row>
    <row r="684" spans="1:15" x14ac:dyDescent="0.25">
      <c r="A684" t="s">
        <v>1977</v>
      </c>
      <c r="B684" t="s">
        <v>1978</v>
      </c>
      <c r="C684" t="s">
        <v>1989</v>
      </c>
      <c r="D684">
        <v>1</v>
      </c>
      <c r="E684" t="s">
        <v>1990</v>
      </c>
      <c r="F684" t="s">
        <v>1977</v>
      </c>
      <c r="G684" t="s">
        <v>1991</v>
      </c>
      <c r="H684" s="1">
        <v>43042</v>
      </c>
      <c r="I684">
        <v>19</v>
      </c>
      <c r="J684" t="s">
        <v>14</v>
      </c>
      <c r="K684">
        <v>36</v>
      </c>
      <c r="L684" s="2">
        <f t="array" ref="L684">MAX(IF(($F$2:$F$1705=$F684)*($G$2:$G$1705=$G684),$K$2:$K$1705))</f>
        <v>36</v>
      </c>
      <c r="M684" s="2" t="s">
        <v>4731</v>
      </c>
      <c r="N684" s="2">
        <f>SUMIFS('query match counts'!$C:$C,'query match counts'!$A:$A,$F684,'query match counts'!$B:$B,$G684)</f>
        <v>2</v>
      </c>
      <c r="O684" s="2">
        <f>SUMIFS('query match counts'!$D:$D,'query match counts'!$A:$A,$F684,'query match counts'!$B:$B,$G684)</f>
        <v>1</v>
      </c>
    </row>
    <row r="685" spans="1:15" x14ac:dyDescent="0.25">
      <c r="A685" t="s">
        <v>1977</v>
      </c>
      <c r="B685" t="s">
        <v>1978</v>
      </c>
      <c r="C685" t="s">
        <v>1992</v>
      </c>
      <c r="D685">
        <v>1</v>
      </c>
      <c r="E685" t="s">
        <v>1993</v>
      </c>
      <c r="F685" t="s">
        <v>1977</v>
      </c>
      <c r="G685" t="s">
        <v>1991</v>
      </c>
      <c r="H685" s="1">
        <v>39364</v>
      </c>
      <c r="I685">
        <v>13</v>
      </c>
      <c r="J685" t="s">
        <v>14</v>
      </c>
      <c r="K685">
        <v>34</v>
      </c>
      <c r="L685" s="2">
        <f t="array" ref="L685">MAX(IF(($F$2:$F$1705=$F685)*($G$2:$G$1705=$G685),$K$2:$K$1705))</f>
        <v>36</v>
      </c>
      <c r="M685" s="2" t="s">
        <v>4730</v>
      </c>
      <c r="N685" s="2">
        <f>SUMIFS('query match counts'!$C:$C,'query match counts'!$A:$A,$F685,'query match counts'!$B:$B,$G685)</f>
        <v>2</v>
      </c>
      <c r="O685" s="2">
        <f>SUMIFS('query match counts'!$D:$D,'query match counts'!$A:$A,$F685,'query match counts'!$B:$B,$G685)</f>
        <v>1</v>
      </c>
    </row>
    <row r="686" spans="1:15" x14ac:dyDescent="0.25">
      <c r="A686" t="s">
        <v>1994</v>
      </c>
      <c r="B686" t="s">
        <v>1995</v>
      </c>
      <c r="C686" t="s">
        <v>1996</v>
      </c>
      <c r="D686">
        <v>1</v>
      </c>
      <c r="E686" t="s">
        <v>830</v>
      </c>
      <c r="F686" t="s">
        <v>1994</v>
      </c>
      <c r="G686" t="s">
        <v>830</v>
      </c>
      <c r="H686">
        <v>1981</v>
      </c>
      <c r="I686">
        <v>14</v>
      </c>
      <c r="J686" t="s">
        <v>14</v>
      </c>
      <c r="K686">
        <v>73</v>
      </c>
      <c r="L686" s="2">
        <f t="array" ref="L686">MAX(IF(($F$2:$F$1705=$F686)*($G$2:$G$1705=$G686),$K$2:$K$1705))</f>
        <v>73</v>
      </c>
      <c r="M686" s="2" t="s">
        <v>4731</v>
      </c>
      <c r="N686" s="2">
        <f>SUMIFS('query match counts'!$C:$C,'query match counts'!$A:$A,$F686,'query match counts'!$B:$B,$G686)</f>
        <v>2</v>
      </c>
      <c r="O686" s="2">
        <f>SUMIFS('query match counts'!$D:$D,'query match counts'!$A:$A,$F686,'query match counts'!$B:$B,$G686)</f>
        <v>1</v>
      </c>
    </row>
    <row r="687" spans="1:15" x14ac:dyDescent="0.25">
      <c r="A687" t="s">
        <v>1994</v>
      </c>
      <c r="B687" t="s">
        <v>1995</v>
      </c>
      <c r="C687" t="s">
        <v>1997</v>
      </c>
      <c r="D687">
        <v>1</v>
      </c>
      <c r="E687" t="s">
        <v>1998</v>
      </c>
      <c r="F687" t="s">
        <v>1994</v>
      </c>
      <c r="G687" t="s">
        <v>830</v>
      </c>
      <c r="H687" s="1">
        <v>38664</v>
      </c>
      <c r="I687">
        <v>19</v>
      </c>
      <c r="J687" t="s">
        <v>14</v>
      </c>
      <c r="K687">
        <v>28</v>
      </c>
      <c r="L687" s="2">
        <f t="array" ref="L687">MAX(IF(($F$2:$F$1705=$F687)*($G$2:$G$1705=$G687),$K$2:$K$1705))</f>
        <v>73</v>
      </c>
      <c r="M687" s="2" t="s">
        <v>4730</v>
      </c>
      <c r="N687" s="2">
        <f>SUMIFS('query match counts'!$C:$C,'query match counts'!$A:$A,$F687,'query match counts'!$B:$B,$G687)</f>
        <v>2</v>
      </c>
      <c r="O687" s="2">
        <f>SUMIFS('query match counts'!$D:$D,'query match counts'!$A:$A,$F687,'query match counts'!$B:$B,$G687)</f>
        <v>1</v>
      </c>
    </row>
    <row r="688" spans="1:15" x14ac:dyDescent="0.25">
      <c r="A688" t="s">
        <v>1999</v>
      </c>
      <c r="B688" t="s">
        <v>2000</v>
      </c>
      <c r="C688" t="s">
        <v>2001</v>
      </c>
      <c r="D688">
        <v>1</v>
      </c>
      <c r="E688" t="s">
        <v>2002</v>
      </c>
      <c r="F688" t="s">
        <v>1999</v>
      </c>
      <c r="G688" t="s">
        <v>2002</v>
      </c>
      <c r="H688" s="1">
        <v>43444</v>
      </c>
      <c r="I688">
        <v>17</v>
      </c>
      <c r="J688" t="s">
        <v>14</v>
      </c>
      <c r="K688">
        <v>89</v>
      </c>
      <c r="L688" s="2">
        <f t="array" ref="L688">MAX(IF(($F$2:$F$1705=$F688)*($G$2:$G$1705=$G688),$K$2:$K$1705))</f>
        <v>89</v>
      </c>
      <c r="M688" s="2" t="s">
        <v>4731</v>
      </c>
      <c r="N688" s="2">
        <f>SUMIFS('query match counts'!$C:$C,'query match counts'!$A:$A,$F688,'query match counts'!$B:$B,$G688)</f>
        <v>1</v>
      </c>
      <c r="O688" s="2">
        <f>SUMIFS('query match counts'!$D:$D,'query match counts'!$A:$A,$F688,'query match counts'!$B:$B,$G688)</f>
        <v>1</v>
      </c>
    </row>
    <row r="689" spans="1:15" x14ac:dyDescent="0.25">
      <c r="A689" t="s">
        <v>2003</v>
      </c>
      <c r="B689" t="s">
        <v>2004</v>
      </c>
      <c r="C689" t="s">
        <v>2005</v>
      </c>
      <c r="D689">
        <v>1</v>
      </c>
      <c r="E689" t="s">
        <v>2006</v>
      </c>
      <c r="F689" t="s">
        <v>2003</v>
      </c>
      <c r="G689" t="s">
        <v>2006</v>
      </c>
      <c r="H689" s="1">
        <v>41063</v>
      </c>
      <c r="I689">
        <v>10</v>
      </c>
      <c r="J689" t="s">
        <v>14</v>
      </c>
      <c r="K689">
        <v>22</v>
      </c>
      <c r="L689" s="2">
        <f t="array" ref="L689">MAX(IF(($F$2:$F$1705=$F689)*($G$2:$G$1705=$G689),$K$2:$K$1705))</f>
        <v>22</v>
      </c>
      <c r="M689" s="2" t="s">
        <v>4731</v>
      </c>
      <c r="N689" s="2">
        <f>SUMIFS('query match counts'!$C:$C,'query match counts'!$A:$A,$F689,'query match counts'!$B:$B,$G689)</f>
        <v>2</v>
      </c>
      <c r="O689" s="2">
        <f>SUMIFS('query match counts'!$D:$D,'query match counts'!$A:$A,$F689,'query match counts'!$B:$B,$G689)</f>
        <v>1</v>
      </c>
    </row>
    <row r="690" spans="1:15" x14ac:dyDescent="0.25">
      <c r="A690" t="s">
        <v>2003</v>
      </c>
      <c r="B690" t="s">
        <v>2004</v>
      </c>
      <c r="C690" t="s">
        <v>2007</v>
      </c>
      <c r="D690">
        <v>1</v>
      </c>
      <c r="E690" t="s">
        <v>2008</v>
      </c>
      <c r="F690" t="s">
        <v>2003</v>
      </c>
      <c r="G690" t="s">
        <v>2006</v>
      </c>
      <c r="H690" s="1">
        <v>41254</v>
      </c>
      <c r="I690">
        <v>15</v>
      </c>
      <c r="J690" t="s">
        <v>14</v>
      </c>
      <c r="K690">
        <v>15</v>
      </c>
      <c r="L690" s="2">
        <f t="array" ref="L690">MAX(IF(($F$2:$F$1705=$F690)*($G$2:$G$1705=$G690),$K$2:$K$1705))</f>
        <v>22</v>
      </c>
      <c r="M690" s="2" t="s">
        <v>4730</v>
      </c>
      <c r="N690" s="2">
        <f>SUMIFS('query match counts'!$C:$C,'query match counts'!$A:$A,$F690,'query match counts'!$B:$B,$G690)</f>
        <v>2</v>
      </c>
      <c r="O690" s="2">
        <f>SUMIFS('query match counts'!$D:$D,'query match counts'!$A:$A,$F690,'query match counts'!$B:$B,$G690)</f>
        <v>1</v>
      </c>
    </row>
    <row r="691" spans="1:15" x14ac:dyDescent="0.25">
      <c r="A691" t="s">
        <v>2003</v>
      </c>
      <c r="B691" t="s">
        <v>2004</v>
      </c>
      <c r="C691" t="s">
        <v>2009</v>
      </c>
      <c r="D691">
        <v>1</v>
      </c>
      <c r="E691" t="s">
        <v>2010</v>
      </c>
      <c r="F691" t="s">
        <v>2003</v>
      </c>
      <c r="G691" t="s">
        <v>2011</v>
      </c>
      <c r="H691" s="1">
        <v>42272</v>
      </c>
      <c r="I691">
        <v>10</v>
      </c>
      <c r="J691" t="s">
        <v>14</v>
      </c>
      <c r="K691">
        <v>46</v>
      </c>
      <c r="L691" s="2">
        <f t="array" ref="L691">MAX(IF(($F$2:$F$1705=$F691)*($G$2:$G$1705=$G691),$K$2:$K$1705))</f>
        <v>46</v>
      </c>
      <c r="M691" s="2" t="s">
        <v>4731</v>
      </c>
      <c r="N691" s="2">
        <f>SUMIFS('query match counts'!$C:$C,'query match counts'!$A:$A,$F691,'query match counts'!$B:$B,$G691)</f>
        <v>1</v>
      </c>
      <c r="O691" s="2">
        <f>SUMIFS('query match counts'!$D:$D,'query match counts'!$A:$A,$F691,'query match counts'!$B:$B,$G691)</f>
        <v>1</v>
      </c>
    </row>
    <row r="692" spans="1:15" x14ac:dyDescent="0.25">
      <c r="A692" t="s">
        <v>2003</v>
      </c>
      <c r="B692" t="s">
        <v>2004</v>
      </c>
      <c r="C692" t="s">
        <v>2012</v>
      </c>
      <c r="D692">
        <v>1</v>
      </c>
      <c r="E692" t="s">
        <v>2013</v>
      </c>
      <c r="F692" t="s">
        <v>2003</v>
      </c>
      <c r="G692" t="s">
        <v>2013</v>
      </c>
      <c r="H692" s="1">
        <v>41505</v>
      </c>
      <c r="I692">
        <v>9</v>
      </c>
      <c r="J692" t="s">
        <v>14</v>
      </c>
      <c r="K692">
        <v>33</v>
      </c>
      <c r="L692" s="2">
        <f t="array" ref="L692">MAX(IF(($F$2:$F$1705=$F692)*($G$2:$G$1705=$G692),$K$2:$K$1705))</f>
        <v>33</v>
      </c>
      <c r="M692" s="2" t="s">
        <v>4731</v>
      </c>
      <c r="N692" s="2">
        <f>SUMIFS('query match counts'!$C:$C,'query match counts'!$A:$A,$F692,'query match counts'!$B:$B,$G692)</f>
        <v>1</v>
      </c>
      <c r="O692" s="2">
        <f>SUMIFS('query match counts'!$D:$D,'query match counts'!$A:$A,$F692,'query match counts'!$B:$B,$G692)</f>
        <v>1</v>
      </c>
    </row>
    <row r="693" spans="1:15" x14ac:dyDescent="0.25">
      <c r="A693" t="s">
        <v>2014</v>
      </c>
      <c r="B693" t="s">
        <v>2015</v>
      </c>
      <c r="C693" t="s">
        <v>2016</v>
      </c>
      <c r="D693">
        <v>1</v>
      </c>
      <c r="E693" t="s">
        <v>2017</v>
      </c>
      <c r="F693" t="s">
        <v>2014</v>
      </c>
      <c r="G693" t="s">
        <v>2018</v>
      </c>
      <c r="H693" s="1">
        <v>40909</v>
      </c>
      <c r="I693">
        <v>17</v>
      </c>
      <c r="J693" t="s">
        <v>14</v>
      </c>
      <c r="K693">
        <v>74</v>
      </c>
      <c r="L693" s="2">
        <f t="array" ref="L693">MAX(IF(($F$2:$F$1705=$F693)*($G$2:$G$1705=$G693),$K$2:$K$1705))</f>
        <v>74</v>
      </c>
      <c r="M693" s="2" t="s">
        <v>4731</v>
      </c>
      <c r="N693" s="2">
        <f>SUMIFS('query match counts'!$C:$C,'query match counts'!$A:$A,$F693,'query match counts'!$B:$B,$G693)</f>
        <v>6</v>
      </c>
      <c r="O693" s="2">
        <f>SUMIFS('query match counts'!$D:$D,'query match counts'!$A:$A,$F693,'query match counts'!$B:$B,$G693)</f>
        <v>1</v>
      </c>
    </row>
    <row r="694" spans="1:15" x14ac:dyDescent="0.25">
      <c r="A694" t="s">
        <v>2014</v>
      </c>
      <c r="B694" t="s">
        <v>2015</v>
      </c>
      <c r="C694" t="s">
        <v>2019</v>
      </c>
      <c r="D694">
        <v>1</v>
      </c>
      <c r="E694" t="s">
        <v>2018</v>
      </c>
      <c r="F694" t="s">
        <v>2014</v>
      </c>
      <c r="G694" t="s">
        <v>2018</v>
      </c>
      <c r="H694" s="1">
        <v>40909</v>
      </c>
      <c r="I694">
        <v>13</v>
      </c>
      <c r="J694" t="s">
        <v>14</v>
      </c>
      <c r="K694">
        <v>58</v>
      </c>
      <c r="L694" s="2">
        <f t="array" ref="L694">MAX(IF(($F$2:$F$1705=$F694)*($G$2:$G$1705=$G694),$K$2:$K$1705))</f>
        <v>74</v>
      </c>
      <c r="M694" s="2" t="s">
        <v>4730</v>
      </c>
      <c r="N694" s="2">
        <f>SUMIFS('query match counts'!$C:$C,'query match counts'!$A:$A,$F694,'query match counts'!$B:$B,$G694)</f>
        <v>6</v>
      </c>
      <c r="O694" s="2">
        <f>SUMIFS('query match counts'!$D:$D,'query match counts'!$A:$A,$F694,'query match counts'!$B:$B,$G694)</f>
        <v>1</v>
      </c>
    </row>
    <row r="695" spans="1:15" x14ac:dyDescent="0.25">
      <c r="A695" t="s">
        <v>2014</v>
      </c>
      <c r="B695" t="s">
        <v>2015</v>
      </c>
      <c r="C695" t="s">
        <v>2020</v>
      </c>
      <c r="D695">
        <v>1</v>
      </c>
      <c r="E695" t="s">
        <v>2021</v>
      </c>
      <c r="F695" t="s">
        <v>2014</v>
      </c>
      <c r="G695" t="s">
        <v>2018</v>
      </c>
      <c r="H695" s="1">
        <v>41275</v>
      </c>
      <c r="I695">
        <v>11</v>
      </c>
      <c r="J695" t="s">
        <v>14</v>
      </c>
      <c r="K695">
        <v>50</v>
      </c>
      <c r="L695" s="2">
        <f t="array" ref="L695">MAX(IF(($F$2:$F$1705=$F695)*($G$2:$G$1705=$G695),$K$2:$K$1705))</f>
        <v>74</v>
      </c>
      <c r="M695" s="2" t="s">
        <v>4730</v>
      </c>
      <c r="N695" s="2">
        <f>SUMIFS('query match counts'!$C:$C,'query match counts'!$A:$A,$F695,'query match counts'!$B:$B,$G695)</f>
        <v>6</v>
      </c>
      <c r="O695" s="2">
        <f>SUMIFS('query match counts'!$D:$D,'query match counts'!$A:$A,$F695,'query match counts'!$B:$B,$G695)</f>
        <v>1</v>
      </c>
    </row>
    <row r="696" spans="1:15" x14ac:dyDescent="0.25">
      <c r="A696" t="s">
        <v>2014</v>
      </c>
      <c r="B696" t="s">
        <v>2015</v>
      </c>
      <c r="C696" t="s">
        <v>2022</v>
      </c>
      <c r="D696">
        <v>1</v>
      </c>
      <c r="E696" t="s">
        <v>2021</v>
      </c>
      <c r="F696" t="s">
        <v>2014</v>
      </c>
      <c r="G696" t="s">
        <v>2018</v>
      </c>
      <c r="H696" s="1">
        <v>41275</v>
      </c>
      <c r="I696">
        <v>11</v>
      </c>
      <c r="J696" t="s">
        <v>14</v>
      </c>
      <c r="K696">
        <v>62</v>
      </c>
      <c r="L696" s="2">
        <f t="array" ref="L696">MAX(IF(($F$2:$F$1705=$F696)*($G$2:$G$1705=$G696),$K$2:$K$1705))</f>
        <v>74</v>
      </c>
      <c r="M696" s="2" t="s">
        <v>4730</v>
      </c>
      <c r="N696" s="2">
        <f>SUMIFS('query match counts'!$C:$C,'query match counts'!$A:$A,$F696,'query match counts'!$B:$B,$G696)</f>
        <v>6</v>
      </c>
      <c r="O696" s="2">
        <f>SUMIFS('query match counts'!$D:$D,'query match counts'!$A:$A,$F696,'query match counts'!$B:$B,$G696)</f>
        <v>1</v>
      </c>
    </row>
    <row r="697" spans="1:15" x14ac:dyDescent="0.25">
      <c r="A697" t="s">
        <v>2014</v>
      </c>
      <c r="B697" t="s">
        <v>2015</v>
      </c>
      <c r="C697" t="s">
        <v>2023</v>
      </c>
      <c r="D697">
        <v>1</v>
      </c>
      <c r="E697" t="s">
        <v>2018</v>
      </c>
      <c r="F697" t="s">
        <v>2014</v>
      </c>
      <c r="G697" t="s">
        <v>2018</v>
      </c>
      <c r="H697" s="1">
        <v>40909</v>
      </c>
      <c r="I697">
        <v>13</v>
      </c>
      <c r="J697" t="s">
        <v>14</v>
      </c>
      <c r="K697">
        <v>39</v>
      </c>
      <c r="L697" s="2">
        <f t="array" ref="L697">MAX(IF(($F$2:$F$1705=$F697)*($G$2:$G$1705=$G697),$K$2:$K$1705))</f>
        <v>74</v>
      </c>
      <c r="M697" s="2" t="s">
        <v>4730</v>
      </c>
      <c r="N697" s="2">
        <f>SUMIFS('query match counts'!$C:$C,'query match counts'!$A:$A,$F697,'query match counts'!$B:$B,$G697)</f>
        <v>6</v>
      </c>
      <c r="O697" s="2">
        <f>SUMIFS('query match counts'!$D:$D,'query match counts'!$A:$A,$F697,'query match counts'!$B:$B,$G697)</f>
        <v>1</v>
      </c>
    </row>
    <row r="698" spans="1:15" x14ac:dyDescent="0.25">
      <c r="A698" t="s">
        <v>2014</v>
      </c>
      <c r="B698" t="s">
        <v>2015</v>
      </c>
      <c r="C698" t="s">
        <v>2024</v>
      </c>
      <c r="D698">
        <v>1</v>
      </c>
      <c r="E698" t="s">
        <v>2017</v>
      </c>
      <c r="F698" t="s">
        <v>2014</v>
      </c>
      <c r="G698" t="s">
        <v>2018</v>
      </c>
      <c r="H698" s="1">
        <v>40909</v>
      </c>
      <c r="I698">
        <v>16</v>
      </c>
      <c r="J698" t="s">
        <v>14</v>
      </c>
      <c r="K698">
        <v>26</v>
      </c>
      <c r="L698" s="2">
        <f t="array" ref="L698">MAX(IF(($F$2:$F$1705=$F698)*($G$2:$G$1705=$G698),$K$2:$K$1705))</f>
        <v>74</v>
      </c>
      <c r="M698" s="2" t="s">
        <v>4730</v>
      </c>
      <c r="N698" s="2">
        <f>SUMIFS('query match counts'!$C:$C,'query match counts'!$A:$A,$F698,'query match counts'!$B:$B,$G698)</f>
        <v>6</v>
      </c>
      <c r="O698" s="2">
        <f>SUMIFS('query match counts'!$D:$D,'query match counts'!$A:$A,$F698,'query match counts'!$B:$B,$G698)</f>
        <v>1</v>
      </c>
    </row>
    <row r="699" spans="1:15" x14ac:dyDescent="0.25">
      <c r="A699" t="s">
        <v>2014</v>
      </c>
      <c r="B699" t="s">
        <v>2015</v>
      </c>
      <c r="C699" t="s">
        <v>2025</v>
      </c>
      <c r="D699">
        <v>1</v>
      </c>
      <c r="E699" t="s">
        <v>2026</v>
      </c>
      <c r="F699" t="s">
        <v>2014</v>
      </c>
      <c r="G699" t="s">
        <v>2026</v>
      </c>
      <c r="H699" s="1">
        <v>40179</v>
      </c>
      <c r="I699">
        <v>10</v>
      </c>
      <c r="J699" t="s">
        <v>14</v>
      </c>
      <c r="K699">
        <v>71</v>
      </c>
      <c r="L699" s="2">
        <f t="array" ref="L699">MAX(IF(($F$2:$F$1705=$F699)*($G$2:$G$1705=$G699),$K$2:$K$1705))</f>
        <v>71</v>
      </c>
      <c r="M699" s="2" t="s">
        <v>4731</v>
      </c>
      <c r="N699" s="2">
        <f>SUMIFS('query match counts'!$C:$C,'query match counts'!$A:$A,$F699,'query match counts'!$B:$B,$G699)</f>
        <v>1</v>
      </c>
      <c r="O699" s="2">
        <f>SUMIFS('query match counts'!$D:$D,'query match counts'!$A:$A,$F699,'query match counts'!$B:$B,$G699)</f>
        <v>1</v>
      </c>
    </row>
    <row r="700" spans="1:15" x14ac:dyDescent="0.25">
      <c r="A700" t="s">
        <v>2014</v>
      </c>
      <c r="B700" t="s">
        <v>2015</v>
      </c>
      <c r="C700" t="s">
        <v>2027</v>
      </c>
      <c r="D700">
        <v>1</v>
      </c>
      <c r="E700" t="s">
        <v>2028</v>
      </c>
      <c r="F700" t="s">
        <v>2014</v>
      </c>
      <c r="G700" t="s">
        <v>2029</v>
      </c>
      <c r="H700" s="1">
        <v>42321</v>
      </c>
      <c r="I700">
        <v>19</v>
      </c>
      <c r="J700" t="s">
        <v>14</v>
      </c>
      <c r="K700">
        <v>83</v>
      </c>
      <c r="L700" s="2">
        <f t="array" ref="L700">MAX(IF(($F$2:$F$1705=$F700)*($G$2:$G$1705=$G700),$K$2:$K$1705))</f>
        <v>83</v>
      </c>
      <c r="M700" s="2" t="s">
        <v>4731</v>
      </c>
      <c r="N700" s="2">
        <f>SUMIFS('query match counts'!$C:$C,'query match counts'!$A:$A,$F700,'query match counts'!$B:$B,$G700)</f>
        <v>1</v>
      </c>
      <c r="O700" s="2">
        <f>SUMIFS('query match counts'!$D:$D,'query match counts'!$A:$A,$F700,'query match counts'!$B:$B,$G700)</f>
        <v>1</v>
      </c>
    </row>
    <row r="701" spans="1:15" x14ac:dyDescent="0.25">
      <c r="A701" t="s">
        <v>2014</v>
      </c>
      <c r="B701" t="s">
        <v>2015</v>
      </c>
      <c r="C701" t="s">
        <v>2030</v>
      </c>
      <c r="D701">
        <v>1</v>
      </c>
      <c r="E701" t="s">
        <v>2031</v>
      </c>
      <c r="F701" t="s">
        <v>2014</v>
      </c>
      <c r="G701" t="s">
        <v>2032</v>
      </c>
      <c r="H701" s="1">
        <v>40544</v>
      </c>
      <c r="I701">
        <v>15</v>
      </c>
      <c r="J701" t="s">
        <v>14</v>
      </c>
      <c r="K701">
        <v>54</v>
      </c>
      <c r="L701" s="2">
        <f t="array" ref="L701">MAX(IF(($F$2:$F$1705=$F701)*($G$2:$G$1705=$G701),$K$2:$K$1705))</f>
        <v>54</v>
      </c>
      <c r="M701" s="2" t="s">
        <v>4731</v>
      </c>
      <c r="N701" s="2">
        <f>SUMIFS('query match counts'!$C:$C,'query match counts'!$A:$A,$F701,'query match counts'!$B:$B,$G701)</f>
        <v>4</v>
      </c>
      <c r="O701" s="2">
        <f>SUMIFS('query match counts'!$D:$D,'query match counts'!$A:$A,$F701,'query match counts'!$B:$B,$G701)</f>
        <v>1</v>
      </c>
    </row>
    <row r="702" spans="1:15" x14ac:dyDescent="0.25">
      <c r="A702" t="s">
        <v>2014</v>
      </c>
      <c r="B702" t="s">
        <v>2015</v>
      </c>
      <c r="C702" t="s">
        <v>2033</v>
      </c>
      <c r="D702">
        <v>1</v>
      </c>
      <c r="E702" t="s">
        <v>2032</v>
      </c>
      <c r="F702" t="s">
        <v>2014</v>
      </c>
      <c r="G702" t="s">
        <v>2032</v>
      </c>
      <c r="H702" s="1">
        <v>40544</v>
      </c>
      <c r="I702">
        <v>11</v>
      </c>
      <c r="J702" t="s">
        <v>14</v>
      </c>
      <c r="K702">
        <v>44</v>
      </c>
      <c r="L702" s="2">
        <f t="array" ref="L702">MAX(IF(($F$2:$F$1705=$F702)*($G$2:$G$1705=$G702),$K$2:$K$1705))</f>
        <v>54</v>
      </c>
      <c r="M702" s="2" t="s">
        <v>4730</v>
      </c>
      <c r="N702" s="2">
        <f>SUMIFS('query match counts'!$C:$C,'query match counts'!$A:$A,$F702,'query match counts'!$B:$B,$G702)</f>
        <v>4</v>
      </c>
      <c r="O702" s="2">
        <f>SUMIFS('query match counts'!$D:$D,'query match counts'!$A:$A,$F702,'query match counts'!$B:$B,$G702)</f>
        <v>1</v>
      </c>
    </row>
    <row r="703" spans="1:15" x14ac:dyDescent="0.25">
      <c r="A703" t="s">
        <v>2014</v>
      </c>
      <c r="B703" t="s">
        <v>2015</v>
      </c>
      <c r="C703" t="s">
        <v>2034</v>
      </c>
      <c r="D703">
        <v>1</v>
      </c>
      <c r="E703" t="s">
        <v>2031</v>
      </c>
      <c r="F703" t="s">
        <v>2014</v>
      </c>
      <c r="G703" t="s">
        <v>2032</v>
      </c>
      <c r="H703" s="1">
        <v>40544</v>
      </c>
      <c r="I703">
        <v>15</v>
      </c>
      <c r="J703" t="s">
        <v>14</v>
      </c>
      <c r="K703">
        <v>31</v>
      </c>
      <c r="L703" s="2">
        <f t="array" ref="L703">MAX(IF(($F$2:$F$1705=$F703)*($G$2:$G$1705=$G703),$K$2:$K$1705))</f>
        <v>54</v>
      </c>
      <c r="M703" s="2" t="s">
        <v>4730</v>
      </c>
      <c r="N703" s="2">
        <f>SUMIFS('query match counts'!$C:$C,'query match counts'!$A:$A,$F703,'query match counts'!$B:$B,$G703)</f>
        <v>4</v>
      </c>
      <c r="O703" s="2">
        <f>SUMIFS('query match counts'!$D:$D,'query match counts'!$A:$A,$F703,'query match counts'!$B:$B,$G703)</f>
        <v>1</v>
      </c>
    </row>
    <row r="704" spans="1:15" x14ac:dyDescent="0.25">
      <c r="A704" t="s">
        <v>2014</v>
      </c>
      <c r="B704" t="s">
        <v>2015</v>
      </c>
      <c r="C704" t="s">
        <v>2035</v>
      </c>
      <c r="D704">
        <v>1</v>
      </c>
      <c r="E704" t="s">
        <v>2032</v>
      </c>
      <c r="F704" t="s">
        <v>2014</v>
      </c>
      <c r="G704" t="s">
        <v>2032</v>
      </c>
      <c r="H704" s="1">
        <v>40544</v>
      </c>
      <c r="I704">
        <v>11</v>
      </c>
      <c r="J704" t="s">
        <v>14</v>
      </c>
      <c r="K704">
        <v>4</v>
      </c>
      <c r="L704" s="2">
        <f t="array" ref="L704">MAX(IF(($F$2:$F$1705=$F704)*($G$2:$G$1705=$G704),$K$2:$K$1705))</f>
        <v>54</v>
      </c>
      <c r="M704" s="2" t="s">
        <v>4730</v>
      </c>
      <c r="N704" s="2">
        <f>SUMIFS('query match counts'!$C:$C,'query match counts'!$A:$A,$F704,'query match counts'!$B:$B,$G704)</f>
        <v>4</v>
      </c>
      <c r="O704" s="2">
        <f>SUMIFS('query match counts'!$D:$D,'query match counts'!$A:$A,$F704,'query match counts'!$B:$B,$G704)</f>
        <v>1</v>
      </c>
    </row>
    <row r="705" spans="1:15" x14ac:dyDescent="0.25">
      <c r="A705" t="s">
        <v>2036</v>
      </c>
      <c r="B705" t="s">
        <v>2037</v>
      </c>
      <c r="C705" t="s">
        <v>2038</v>
      </c>
      <c r="D705">
        <v>1</v>
      </c>
      <c r="E705" t="s">
        <v>2039</v>
      </c>
      <c r="F705" t="s">
        <v>2036</v>
      </c>
      <c r="G705" t="s">
        <v>2040</v>
      </c>
      <c r="H705" s="1">
        <v>38973</v>
      </c>
      <c r="I705">
        <v>15</v>
      </c>
      <c r="J705" t="s">
        <v>14</v>
      </c>
      <c r="K705">
        <v>70</v>
      </c>
      <c r="L705" s="2">
        <f t="array" ref="L705">MAX(IF(($F$2:$F$1705=$F705)*($G$2:$G$1705=$G705),$K$2:$K$1705))</f>
        <v>70</v>
      </c>
      <c r="M705" s="2" t="s">
        <v>4731</v>
      </c>
      <c r="N705" s="2">
        <f>SUMIFS('query match counts'!$C:$C,'query match counts'!$A:$A,$F705,'query match counts'!$B:$B,$G705)</f>
        <v>1</v>
      </c>
      <c r="O705" s="2">
        <f>SUMIFS('query match counts'!$D:$D,'query match counts'!$A:$A,$F705,'query match counts'!$B:$B,$G705)</f>
        <v>1</v>
      </c>
    </row>
    <row r="706" spans="1:15" x14ac:dyDescent="0.25">
      <c r="A706" t="s">
        <v>2036</v>
      </c>
      <c r="B706" t="s">
        <v>2037</v>
      </c>
      <c r="C706" t="s">
        <v>2041</v>
      </c>
      <c r="D706">
        <v>1</v>
      </c>
      <c r="E706" t="s">
        <v>2042</v>
      </c>
      <c r="F706" t="s">
        <v>2036</v>
      </c>
      <c r="G706" t="s">
        <v>2042</v>
      </c>
      <c r="H706" s="1">
        <v>37564</v>
      </c>
      <c r="I706">
        <v>13</v>
      </c>
      <c r="J706" t="s">
        <v>14</v>
      </c>
      <c r="K706">
        <v>73</v>
      </c>
      <c r="L706" s="2">
        <f t="array" ref="L706">MAX(IF(($F$2:$F$1705=$F706)*($G$2:$G$1705=$G706),$K$2:$K$1705))</f>
        <v>73</v>
      </c>
      <c r="M706" s="2" t="s">
        <v>4731</v>
      </c>
      <c r="N706" s="2">
        <f>SUMIFS('query match counts'!$C:$C,'query match counts'!$A:$A,$F706,'query match counts'!$B:$B,$G706)</f>
        <v>1</v>
      </c>
      <c r="O706" s="2">
        <f>SUMIFS('query match counts'!$D:$D,'query match counts'!$A:$A,$F706,'query match counts'!$B:$B,$G706)</f>
        <v>1</v>
      </c>
    </row>
    <row r="707" spans="1:15" x14ac:dyDescent="0.25">
      <c r="A707" t="s">
        <v>2036</v>
      </c>
      <c r="B707" t="s">
        <v>2037</v>
      </c>
      <c r="C707" t="s">
        <v>2043</v>
      </c>
      <c r="D707">
        <v>1</v>
      </c>
      <c r="E707" t="s">
        <v>2044</v>
      </c>
      <c r="F707" t="s">
        <v>2036</v>
      </c>
      <c r="G707" t="s">
        <v>2045</v>
      </c>
      <c r="H707" s="1">
        <v>41348</v>
      </c>
      <c r="I707">
        <v>12</v>
      </c>
      <c r="J707" t="s">
        <v>14</v>
      </c>
      <c r="K707">
        <v>71</v>
      </c>
      <c r="L707" s="2">
        <f t="array" ref="L707">MAX(IF(($F$2:$F$1705=$F707)*($G$2:$G$1705=$G707),$K$2:$K$1705))</f>
        <v>71</v>
      </c>
      <c r="M707" s="2" t="s">
        <v>4731</v>
      </c>
      <c r="N707" s="2">
        <f>SUMIFS('query match counts'!$C:$C,'query match counts'!$A:$A,$F707,'query match counts'!$B:$B,$G707)</f>
        <v>2</v>
      </c>
      <c r="O707" s="2">
        <f>SUMIFS('query match counts'!$D:$D,'query match counts'!$A:$A,$F707,'query match counts'!$B:$B,$G707)</f>
        <v>1</v>
      </c>
    </row>
    <row r="708" spans="1:15" x14ac:dyDescent="0.25">
      <c r="A708" t="s">
        <v>2036</v>
      </c>
      <c r="B708" t="s">
        <v>2037</v>
      </c>
      <c r="C708" t="s">
        <v>2046</v>
      </c>
      <c r="D708">
        <v>1</v>
      </c>
      <c r="E708" t="s">
        <v>2047</v>
      </c>
      <c r="F708" t="s">
        <v>2036</v>
      </c>
      <c r="G708" t="s">
        <v>2045</v>
      </c>
      <c r="H708" s="1">
        <v>41544</v>
      </c>
      <c r="I708">
        <v>13</v>
      </c>
      <c r="J708" t="s">
        <v>14</v>
      </c>
      <c r="K708">
        <v>61</v>
      </c>
      <c r="L708" s="2">
        <f t="array" ref="L708">MAX(IF(($F$2:$F$1705=$F708)*($G$2:$G$1705=$G708),$K$2:$K$1705))</f>
        <v>71</v>
      </c>
      <c r="M708" s="2" t="s">
        <v>4730</v>
      </c>
      <c r="N708" s="2">
        <f>SUMIFS('query match counts'!$C:$C,'query match counts'!$A:$A,$F708,'query match counts'!$B:$B,$G708)</f>
        <v>2</v>
      </c>
      <c r="O708" s="2">
        <f>SUMIFS('query match counts'!$D:$D,'query match counts'!$A:$A,$F708,'query match counts'!$B:$B,$G708)</f>
        <v>1</v>
      </c>
    </row>
    <row r="709" spans="1:15" x14ac:dyDescent="0.25">
      <c r="A709" t="s">
        <v>2048</v>
      </c>
      <c r="B709" t="s">
        <v>2049</v>
      </c>
      <c r="C709" t="s">
        <v>2050</v>
      </c>
      <c r="D709">
        <v>1</v>
      </c>
      <c r="E709" t="s">
        <v>2051</v>
      </c>
      <c r="F709" t="s">
        <v>2048</v>
      </c>
      <c r="G709" t="s">
        <v>2051</v>
      </c>
      <c r="H709" s="1">
        <v>43189</v>
      </c>
      <c r="I709">
        <v>13</v>
      </c>
      <c r="J709" t="s">
        <v>14</v>
      </c>
      <c r="K709">
        <v>78</v>
      </c>
      <c r="L709" s="2">
        <f t="array" ref="L709">MAX(IF(($F$2:$F$1705=$F709)*($G$2:$G$1705=$G709),$K$2:$K$1705))</f>
        <v>78</v>
      </c>
      <c r="M709" s="2" t="s">
        <v>4731</v>
      </c>
      <c r="N709" s="2">
        <f>SUMIFS('query match counts'!$C:$C,'query match counts'!$A:$A,$F709,'query match counts'!$B:$B,$G709)</f>
        <v>1</v>
      </c>
      <c r="O709" s="2">
        <f>SUMIFS('query match counts'!$D:$D,'query match counts'!$A:$A,$F709,'query match counts'!$B:$B,$G709)</f>
        <v>1</v>
      </c>
    </row>
    <row r="710" spans="1:15" x14ac:dyDescent="0.25">
      <c r="A710" t="s">
        <v>2052</v>
      </c>
      <c r="B710" t="s">
        <v>2053</v>
      </c>
      <c r="C710" t="s">
        <v>2054</v>
      </c>
      <c r="D710">
        <v>1</v>
      </c>
      <c r="E710" t="s">
        <v>2055</v>
      </c>
      <c r="F710" t="s">
        <v>2052</v>
      </c>
      <c r="G710" t="s">
        <v>2055</v>
      </c>
      <c r="H710" s="1">
        <v>43196</v>
      </c>
      <c r="I710">
        <v>15</v>
      </c>
      <c r="J710" t="s">
        <v>14</v>
      </c>
      <c r="K710">
        <v>72</v>
      </c>
      <c r="L710" s="2">
        <f t="array" ref="L710">MAX(IF(($F$2:$F$1705=$F710)*($G$2:$G$1705=$G710),$K$2:$K$1705))</f>
        <v>72</v>
      </c>
      <c r="M710" s="2" t="s">
        <v>4731</v>
      </c>
      <c r="N710" s="2">
        <f>SUMIFS('query match counts'!$C:$C,'query match counts'!$A:$A,$F710,'query match counts'!$B:$B,$G710)</f>
        <v>1</v>
      </c>
      <c r="O710" s="2">
        <f>SUMIFS('query match counts'!$D:$D,'query match counts'!$A:$A,$F710,'query match counts'!$B:$B,$G710)</f>
        <v>1</v>
      </c>
    </row>
    <row r="711" spans="1:15" x14ac:dyDescent="0.25">
      <c r="A711" t="s">
        <v>2056</v>
      </c>
      <c r="B711" t="s">
        <v>2057</v>
      </c>
      <c r="C711" t="s">
        <v>2058</v>
      </c>
      <c r="D711">
        <v>1</v>
      </c>
      <c r="E711" t="s">
        <v>2059</v>
      </c>
      <c r="F711" t="s">
        <v>2056</v>
      </c>
      <c r="G711" t="s">
        <v>2060</v>
      </c>
      <c r="H711" s="1">
        <v>43273</v>
      </c>
      <c r="I711">
        <v>16</v>
      </c>
      <c r="J711" t="s">
        <v>14</v>
      </c>
      <c r="K711">
        <v>42</v>
      </c>
      <c r="L711" s="2">
        <f t="array" ref="L711">MAX(IF(($F$2:$F$1705=$F711)*($G$2:$G$1705=$G711),$K$2:$K$1705))</f>
        <v>42</v>
      </c>
      <c r="M711" s="2" t="s">
        <v>4731</v>
      </c>
      <c r="N711" s="2">
        <f>SUMIFS('query match counts'!$C:$C,'query match counts'!$A:$A,$F711,'query match counts'!$B:$B,$G711)</f>
        <v>1</v>
      </c>
      <c r="O711" s="2">
        <f>SUMIFS('query match counts'!$D:$D,'query match counts'!$A:$A,$F711,'query match counts'!$B:$B,$G711)</f>
        <v>1</v>
      </c>
    </row>
    <row r="712" spans="1:15" x14ac:dyDescent="0.25">
      <c r="A712" t="s">
        <v>2061</v>
      </c>
      <c r="B712" t="s">
        <v>2062</v>
      </c>
      <c r="C712" t="s">
        <v>2063</v>
      </c>
      <c r="D712">
        <v>1</v>
      </c>
      <c r="E712" t="s">
        <v>2064</v>
      </c>
      <c r="F712" t="s">
        <v>2061</v>
      </c>
      <c r="G712" t="s">
        <v>2064</v>
      </c>
      <c r="H712" s="1">
        <v>39448</v>
      </c>
      <c r="I712">
        <v>12</v>
      </c>
      <c r="J712" t="s">
        <v>14</v>
      </c>
      <c r="K712">
        <v>73</v>
      </c>
      <c r="L712" s="2">
        <f t="array" ref="L712">MAX(IF(($F$2:$F$1705=$F712)*($G$2:$G$1705=$G712),$K$2:$K$1705))</f>
        <v>73</v>
      </c>
      <c r="M712" s="2" t="s">
        <v>4731</v>
      </c>
      <c r="N712" s="2">
        <f>SUMIFS('query match counts'!$C:$C,'query match counts'!$A:$A,$F712,'query match counts'!$B:$B,$G712)</f>
        <v>1</v>
      </c>
      <c r="O712" s="2">
        <f>SUMIFS('query match counts'!$D:$D,'query match counts'!$A:$A,$F712,'query match counts'!$B:$B,$G712)</f>
        <v>1</v>
      </c>
    </row>
    <row r="713" spans="1:15" x14ac:dyDescent="0.25">
      <c r="A713" t="s">
        <v>2061</v>
      </c>
      <c r="B713" t="s">
        <v>2062</v>
      </c>
      <c r="C713" t="s">
        <v>2065</v>
      </c>
      <c r="D713">
        <v>1</v>
      </c>
      <c r="E713" t="s">
        <v>2066</v>
      </c>
      <c r="F713" t="s">
        <v>2061</v>
      </c>
      <c r="G713" t="s">
        <v>2066</v>
      </c>
      <c r="H713" s="1">
        <v>39336</v>
      </c>
      <c r="I713">
        <v>13</v>
      </c>
      <c r="J713" t="s">
        <v>14</v>
      </c>
      <c r="K713">
        <v>79</v>
      </c>
      <c r="L713" s="2">
        <f t="array" ref="L713">MAX(IF(($F$2:$F$1705=$F713)*($G$2:$G$1705=$G713),$K$2:$K$1705))</f>
        <v>79</v>
      </c>
      <c r="M713" s="2" t="s">
        <v>4731</v>
      </c>
      <c r="N713" s="2">
        <f>SUMIFS('query match counts'!$C:$C,'query match counts'!$A:$A,$F713,'query match counts'!$B:$B,$G713)</f>
        <v>2</v>
      </c>
      <c r="O713" s="2">
        <f>SUMIFS('query match counts'!$D:$D,'query match counts'!$A:$A,$F713,'query match counts'!$B:$B,$G713)</f>
        <v>1</v>
      </c>
    </row>
    <row r="714" spans="1:15" x14ac:dyDescent="0.25">
      <c r="A714" t="s">
        <v>2061</v>
      </c>
      <c r="B714" t="s">
        <v>2062</v>
      </c>
      <c r="C714" t="s">
        <v>2067</v>
      </c>
      <c r="D714">
        <v>1</v>
      </c>
      <c r="E714" t="s">
        <v>2066</v>
      </c>
      <c r="F714" t="s">
        <v>2061</v>
      </c>
      <c r="G714" t="s">
        <v>2066</v>
      </c>
      <c r="H714" s="1">
        <v>39336</v>
      </c>
      <c r="I714">
        <v>13</v>
      </c>
      <c r="J714" t="s">
        <v>14</v>
      </c>
      <c r="K714">
        <v>50</v>
      </c>
      <c r="L714" s="2">
        <f t="array" ref="L714">MAX(IF(($F$2:$F$1705=$F714)*($G$2:$G$1705=$G714),$K$2:$K$1705))</f>
        <v>79</v>
      </c>
      <c r="M714" s="2" t="s">
        <v>4730</v>
      </c>
      <c r="N714" s="2">
        <f>SUMIFS('query match counts'!$C:$C,'query match counts'!$A:$A,$F714,'query match counts'!$B:$B,$G714)</f>
        <v>2</v>
      </c>
      <c r="O714" s="2">
        <f>SUMIFS('query match counts'!$D:$D,'query match counts'!$A:$A,$F714,'query match counts'!$B:$B,$G714)</f>
        <v>1</v>
      </c>
    </row>
    <row r="715" spans="1:15" x14ac:dyDescent="0.25">
      <c r="A715" t="s">
        <v>2061</v>
      </c>
      <c r="B715" t="s">
        <v>2062</v>
      </c>
      <c r="C715" t="s">
        <v>2068</v>
      </c>
      <c r="D715">
        <v>1</v>
      </c>
      <c r="E715" t="s">
        <v>2069</v>
      </c>
      <c r="F715" t="s">
        <v>2061</v>
      </c>
      <c r="G715" t="s">
        <v>2069</v>
      </c>
      <c r="H715" s="1">
        <v>38625</v>
      </c>
      <c r="I715">
        <v>21</v>
      </c>
      <c r="J715" t="s">
        <v>14</v>
      </c>
      <c r="K715">
        <v>74</v>
      </c>
      <c r="L715" s="2">
        <f t="array" ref="L715">MAX(IF(($F$2:$F$1705=$F715)*($G$2:$G$1705=$G715),$K$2:$K$1705))</f>
        <v>74</v>
      </c>
      <c r="M715" s="2" t="s">
        <v>4731</v>
      </c>
      <c r="N715" s="2">
        <f>SUMIFS('query match counts'!$C:$C,'query match counts'!$A:$A,$F715,'query match counts'!$B:$B,$G715)</f>
        <v>2</v>
      </c>
      <c r="O715" s="2">
        <f>SUMIFS('query match counts'!$D:$D,'query match counts'!$A:$A,$F715,'query match counts'!$B:$B,$G715)</f>
        <v>1</v>
      </c>
    </row>
    <row r="716" spans="1:15" x14ac:dyDescent="0.25">
      <c r="A716" t="s">
        <v>2061</v>
      </c>
      <c r="B716" t="s">
        <v>2062</v>
      </c>
      <c r="C716" t="s">
        <v>2070</v>
      </c>
      <c r="D716">
        <v>1</v>
      </c>
      <c r="E716" t="s">
        <v>2069</v>
      </c>
      <c r="F716" t="s">
        <v>2061</v>
      </c>
      <c r="G716" t="s">
        <v>2069</v>
      </c>
      <c r="H716" s="1">
        <v>38594</v>
      </c>
      <c r="I716">
        <v>21</v>
      </c>
      <c r="J716" t="s">
        <v>14</v>
      </c>
      <c r="K716">
        <v>44</v>
      </c>
      <c r="L716" s="2">
        <f t="array" ref="L716">MAX(IF(($F$2:$F$1705=$F716)*($G$2:$G$1705=$G716),$K$2:$K$1705))</f>
        <v>74</v>
      </c>
      <c r="M716" s="2" t="s">
        <v>4730</v>
      </c>
      <c r="N716" s="2">
        <f>SUMIFS('query match counts'!$C:$C,'query match counts'!$A:$A,$F716,'query match counts'!$B:$B,$G716)</f>
        <v>2</v>
      </c>
      <c r="O716" s="2">
        <f>SUMIFS('query match counts'!$D:$D,'query match counts'!$A:$A,$F716,'query match counts'!$B:$B,$G716)</f>
        <v>1</v>
      </c>
    </row>
    <row r="717" spans="1:15" x14ac:dyDescent="0.25">
      <c r="A717" t="s">
        <v>2061</v>
      </c>
      <c r="B717" t="s">
        <v>2062</v>
      </c>
      <c r="C717" t="s">
        <v>2071</v>
      </c>
      <c r="D717">
        <v>1</v>
      </c>
      <c r="E717" t="s">
        <v>2072</v>
      </c>
      <c r="F717" t="s">
        <v>2061</v>
      </c>
      <c r="G717" t="s">
        <v>2072</v>
      </c>
      <c r="H717" s="1">
        <v>40179</v>
      </c>
      <c r="I717">
        <v>13</v>
      </c>
      <c r="J717" t="s">
        <v>14</v>
      </c>
      <c r="K717">
        <v>78</v>
      </c>
      <c r="L717" s="2">
        <f t="array" ref="L717">MAX(IF(($F$2:$F$1705=$F717)*($G$2:$G$1705=$G717),$K$2:$K$1705))</f>
        <v>78</v>
      </c>
      <c r="M717" s="2" t="s">
        <v>4731</v>
      </c>
      <c r="N717" s="2">
        <f>SUMIFS('query match counts'!$C:$C,'query match counts'!$A:$A,$F717,'query match counts'!$B:$B,$G717)</f>
        <v>2</v>
      </c>
      <c r="O717" s="2">
        <f>SUMIFS('query match counts'!$D:$D,'query match counts'!$A:$A,$F717,'query match counts'!$B:$B,$G717)</f>
        <v>1</v>
      </c>
    </row>
    <row r="718" spans="1:15" x14ac:dyDescent="0.25">
      <c r="A718" t="s">
        <v>2061</v>
      </c>
      <c r="B718" t="s">
        <v>2062</v>
      </c>
      <c r="C718" t="s">
        <v>2073</v>
      </c>
      <c r="D718">
        <v>1</v>
      </c>
      <c r="E718" t="s">
        <v>2072</v>
      </c>
      <c r="F718" t="s">
        <v>2061</v>
      </c>
      <c r="G718" t="s">
        <v>2072</v>
      </c>
      <c r="H718" s="1">
        <v>40179</v>
      </c>
      <c r="I718">
        <v>13</v>
      </c>
      <c r="J718" t="s">
        <v>14</v>
      </c>
      <c r="K718">
        <v>44</v>
      </c>
      <c r="L718" s="2">
        <f t="array" ref="L718">MAX(IF(($F$2:$F$1705=$F718)*($G$2:$G$1705=$G718),$K$2:$K$1705))</f>
        <v>78</v>
      </c>
      <c r="M718" s="2" t="s">
        <v>4730</v>
      </c>
      <c r="N718" s="2">
        <f>SUMIFS('query match counts'!$C:$C,'query match counts'!$A:$A,$F718,'query match counts'!$B:$B,$G718)</f>
        <v>2</v>
      </c>
      <c r="O718" s="2">
        <f>SUMIFS('query match counts'!$D:$D,'query match counts'!$A:$A,$F718,'query match counts'!$B:$B,$G718)</f>
        <v>1</v>
      </c>
    </row>
    <row r="719" spans="1:15" x14ac:dyDescent="0.25">
      <c r="A719" t="s">
        <v>2061</v>
      </c>
      <c r="B719" t="s">
        <v>2062</v>
      </c>
      <c r="C719" t="s">
        <v>2074</v>
      </c>
      <c r="D719">
        <v>1</v>
      </c>
      <c r="E719" t="s">
        <v>2075</v>
      </c>
      <c r="F719" t="s">
        <v>2061</v>
      </c>
      <c r="G719" t="s">
        <v>2075</v>
      </c>
      <c r="H719" s="1">
        <v>38027</v>
      </c>
      <c r="I719">
        <v>21</v>
      </c>
      <c r="J719" t="s">
        <v>14</v>
      </c>
      <c r="K719">
        <v>73</v>
      </c>
      <c r="L719" s="2">
        <f t="array" ref="L719">MAX(IF(($F$2:$F$1705=$F719)*($G$2:$G$1705=$G719),$K$2:$K$1705))</f>
        <v>73</v>
      </c>
      <c r="M719" s="2" t="s">
        <v>4731</v>
      </c>
      <c r="N719" s="2">
        <f>SUMIFS('query match counts'!$C:$C,'query match counts'!$A:$A,$F719,'query match counts'!$B:$B,$G719)</f>
        <v>2</v>
      </c>
      <c r="O719" s="2">
        <f>SUMIFS('query match counts'!$D:$D,'query match counts'!$A:$A,$F719,'query match counts'!$B:$B,$G719)</f>
        <v>1</v>
      </c>
    </row>
    <row r="720" spans="1:15" x14ac:dyDescent="0.25">
      <c r="A720" t="s">
        <v>2061</v>
      </c>
      <c r="B720" t="s">
        <v>2062</v>
      </c>
      <c r="C720" t="s">
        <v>2076</v>
      </c>
      <c r="D720">
        <v>1</v>
      </c>
      <c r="E720" t="s">
        <v>2075</v>
      </c>
      <c r="F720" t="s">
        <v>2061</v>
      </c>
      <c r="G720" t="s">
        <v>2075</v>
      </c>
      <c r="H720" s="1">
        <v>38027</v>
      </c>
      <c r="I720">
        <v>21</v>
      </c>
      <c r="J720" t="s">
        <v>14</v>
      </c>
      <c r="K720">
        <v>40</v>
      </c>
      <c r="L720" s="2">
        <f t="array" ref="L720">MAX(IF(($F$2:$F$1705=$F720)*($G$2:$G$1705=$G720),$K$2:$K$1705))</f>
        <v>73</v>
      </c>
      <c r="M720" s="2" t="s">
        <v>4730</v>
      </c>
      <c r="N720" s="2">
        <f>SUMIFS('query match counts'!$C:$C,'query match counts'!$A:$A,$F720,'query match counts'!$B:$B,$G720)</f>
        <v>2</v>
      </c>
      <c r="O720" s="2">
        <f>SUMIFS('query match counts'!$D:$D,'query match counts'!$A:$A,$F720,'query match counts'!$B:$B,$G720)</f>
        <v>1</v>
      </c>
    </row>
    <row r="721" spans="1:15" x14ac:dyDescent="0.25">
      <c r="A721" t="s">
        <v>2061</v>
      </c>
      <c r="B721" t="s">
        <v>2062</v>
      </c>
      <c r="C721" t="s">
        <v>2077</v>
      </c>
      <c r="D721">
        <v>1</v>
      </c>
      <c r="E721" t="s">
        <v>2078</v>
      </c>
      <c r="F721" t="s">
        <v>2061</v>
      </c>
      <c r="G721" t="s">
        <v>2078</v>
      </c>
      <c r="H721" s="1">
        <v>41275</v>
      </c>
      <c r="I721">
        <v>10</v>
      </c>
      <c r="J721" t="s">
        <v>14</v>
      </c>
      <c r="K721">
        <v>73</v>
      </c>
      <c r="L721" s="2">
        <f t="array" ref="L721">MAX(IF(($F$2:$F$1705=$F721)*($G$2:$G$1705=$G721),$K$2:$K$1705))</f>
        <v>73</v>
      </c>
      <c r="M721" s="2" t="s">
        <v>4731</v>
      </c>
      <c r="N721" s="2">
        <f>SUMIFS('query match counts'!$C:$C,'query match counts'!$A:$A,$F721,'query match counts'!$B:$B,$G721)</f>
        <v>1</v>
      </c>
      <c r="O721" s="2">
        <f>SUMIFS('query match counts'!$D:$D,'query match counts'!$A:$A,$F721,'query match counts'!$B:$B,$G721)</f>
        <v>1</v>
      </c>
    </row>
    <row r="722" spans="1:15" x14ac:dyDescent="0.25">
      <c r="A722" t="s">
        <v>2079</v>
      </c>
      <c r="B722" t="s">
        <v>2080</v>
      </c>
      <c r="C722" t="s">
        <v>2081</v>
      </c>
      <c r="D722">
        <v>1</v>
      </c>
      <c r="E722" t="s">
        <v>2082</v>
      </c>
      <c r="F722" t="s">
        <v>2079</v>
      </c>
      <c r="G722" t="s">
        <v>2083</v>
      </c>
      <c r="H722" s="1">
        <v>40869</v>
      </c>
      <c r="I722">
        <v>7</v>
      </c>
      <c r="J722" t="s">
        <v>14</v>
      </c>
      <c r="K722">
        <v>21</v>
      </c>
      <c r="L722" s="2">
        <f t="array" ref="L722">MAX(IF(($F$2:$F$1705=$F722)*($G$2:$G$1705=$G722),$K$2:$K$1705))</f>
        <v>21</v>
      </c>
      <c r="M722" s="2" t="s">
        <v>4731</v>
      </c>
      <c r="N722" s="2">
        <f>SUMIFS('query match counts'!$C:$C,'query match counts'!$A:$A,$F722,'query match counts'!$B:$B,$G722)</f>
        <v>1</v>
      </c>
      <c r="O722" s="2">
        <f>SUMIFS('query match counts'!$D:$D,'query match counts'!$A:$A,$F722,'query match counts'!$B:$B,$G722)</f>
        <v>1</v>
      </c>
    </row>
    <row r="723" spans="1:15" x14ac:dyDescent="0.25">
      <c r="A723" t="s">
        <v>2084</v>
      </c>
      <c r="B723" t="s">
        <v>2085</v>
      </c>
      <c r="C723" t="s">
        <v>2086</v>
      </c>
      <c r="D723">
        <v>1</v>
      </c>
      <c r="E723" t="s">
        <v>2087</v>
      </c>
      <c r="F723" t="s">
        <v>2084</v>
      </c>
      <c r="G723" t="s">
        <v>2087</v>
      </c>
      <c r="H723" s="1">
        <v>42650</v>
      </c>
      <c r="I723">
        <v>13</v>
      </c>
      <c r="J723" t="s">
        <v>14</v>
      </c>
      <c r="K723">
        <v>31</v>
      </c>
      <c r="L723" s="2">
        <f t="array" ref="L723">MAX(IF(($F$2:$F$1705=$F723)*($G$2:$G$1705=$G723),$K$2:$K$1705))</f>
        <v>31</v>
      </c>
      <c r="M723" s="2" t="s">
        <v>4731</v>
      </c>
      <c r="N723" s="2">
        <f>SUMIFS('query match counts'!$C:$C,'query match counts'!$A:$A,$F723,'query match counts'!$B:$B,$G723)</f>
        <v>1</v>
      </c>
      <c r="O723" s="2">
        <f>SUMIFS('query match counts'!$D:$D,'query match counts'!$A:$A,$F723,'query match counts'!$B:$B,$G723)</f>
        <v>1</v>
      </c>
    </row>
    <row r="724" spans="1:15" x14ac:dyDescent="0.25">
      <c r="A724" t="s">
        <v>2088</v>
      </c>
      <c r="B724" t="s">
        <v>2089</v>
      </c>
      <c r="C724" t="s">
        <v>2090</v>
      </c>
      <c r="D724">
        <v>1</v>
      </c>
      <c r="E724" t="s">
        <v>2091</v>
      </c>
      <c r="F724" t="s">
        <v>2088</v>
      </c>
      <c r="G724" t="s">
        <v>2092</v>
      </c>
      <c r="H724" s="1">
        <v>41275</v>
      </c>
      <c r="I724">
        <v>16</v>
      </c>
      <c r="J724" t="s">
        <v>14</v>
      </c>
      <c r="K724">
        <v>77</v>
      </c>
      <c r="L724" s="2">
        <f t="array" ref="L724">MAX(IF(($F$2:$F$1705=$F724)*($G$2:$G$1705=$G724),$K$2:$K$1705))</f>
        <v>77</v>
      </c>
      <c r="M724" s="2" t="s">
        <v>4731</v>
      </c>
      <c r="N724" s="2">
        <f>SUMIFS('query match counts'!$C:$C,'query match counts'!$A:$A,$F724,'query match counts'!$B:$B,$G724)</f>
        <v>2</v>
      </c>
      <c r="O724" s="2">
        <f>SUMIFS('query match counts'!$D:$D,'query match counts'!$A:$A,$F724,'query match counts'!$B:$B,$G724)</f>
        <v>1</v>
      </c>
    </row>
    <row r="725" spans="1:15" x14ac:dyDescent="0.25">
      <c r="A725" t="s">
        <v>2088</v>
      </c>
      <c r="B725" t="s">
        <v>2089</v>
      </c>
      <c r="C725" t="s">
        <v>2093</v>
      </c>
      <c r="D725">
        <v>1</v>
      </c>
      <c r="E725" t="s">
        <v>2092</v>
      </c>
      <c r="F725" t="s">
        <v>2088</v>
      </c>
      <c r="G725" t="s">
        <v>2092</v>
      </c>
      <c r="H725" s="1">
        <v>41275</v>
      </c>
      <c r="I725">
        <v>13</v>
      </c>
      <c r="J725" t="s">
        <v>14</v>
      </c>
      <c r="K725">
        <v>54</v>
      </c>
      <c r="L725" s="2">
        <f t="array" ref="L725">MAX(IF(($F$2:$F$1705=$F725)*($G$2:$G$1705=$G725),$K$2:$K$1705))</f>
        <v>77</v>
      </c>
      <c r="M725" s="2" t="s">
        <v>4730</v>
      </c>
      <c r="N725" s="2">
        <f>SUMIFS('query match counts'!$C:$C,'query match counts'!$A:$A,$F725,'query match counts'!$B:$B,$G725)</f>
        <v>2</v>
      </c>
      <c r="O725" s="2">
        <f>SUMIFS('query match counts'!$D:$D,'query match counts'!$A:$A,$F725,'query match counts'!$B:$B,$G725)</f>
        <v>1</v>
      </c>
    </row>
    <row r="726" spans="1:15" x14ac:dyDescent="0.25">
      <c r="A726" t="s">
        <v>2088</v>
      </c>
      <c r="B726" t="s">
        <v>2089</v>
      </c>
      <c r="C726" t="s">
        <v>2094</v>
      </c>
      <c r="D726">
        <v>1</v>
      </c>
      <c r="E726" t="s">
        <v>2095</v>
      </c>
      <c r="F726" t="s">
        <v>2088</v>
      </c>
      <c r="G726" t="s">
        <v>2096</v>
      </c>
      <c r="H726" s="1">
        <v>40980</v>
      </c>
      <c r="I726">
        <v>19</v>
      </c>
      <c r="J726" t="s">
        <v>14</v>
      </c>
      <c r="K726">
        <v>78</v>
      </c>
      <c r="L726" s="2">
        <f t="array" ref="L726">MAX(IF(($F$2:$F$1705=$F726)*($G$2:$G$1705=$G726),$K$2:$K$1705))</f>
        <v>78</v>
      </c>
      <c r="M726" s="2" t="s">
        <v>4730</v>
      </c>
      <c r="N726" s="2">
        <f>SUMIFS('query match counts'!$C:$C,'query match counts'!$A:$A,$F726,'query match counts'!$B:$B,$G726)</f>
        <v>21</v>
      </c>
      <c r="O726" s="2">
        <f>SUMIFS('query match counts'!$D:$D,'query match counts'!$A:$A,$F726,'query match counts'!$B:$B,$G726)</f>
        <v>1</v>
      </c>
    </row>
    <row r="727" spans="1:15" x14ac:dyDescent="0.25">
      <c r="A727" t="s">
        <v>2088</v>
      </c>
      <c r="B727" t="s">
        <v>2089</v>
      </c>
      <c r="C727" t="s">
        <v>2097</v>
      </c>
      <c r="D727">
        <v>1</v>
      </c>
      <c r="E727" t="s">
        <v>2096</v>
      </c>
      <c r="F727" t="s">
        <v>2088</v>
      </c>
      <c r="G727" t="s">
        <v>2096</v>
      </c>
      <c r="H727" s="1">
        <v>40179</v>
      </c>
      <c r="I727">
        <v>12</v>
      </c>
      <c r="J727" t="s">
        <v>14</v>
      </c>
      <c r="K727">
        <v>65</v>
      </c>
      <c r="L727" s="2">
        <f t="array" ref="L727">MAX(IF(($F$2:$F$1705=$F727)*($G$2:$G$1705=$G727),$K$2:$K$1705))</f>
        <v>78</v>
      </c>
      <c r="M727" s="2" t="s">
        <v>4730</v>
      </c>
      <c r="N727" s="2">
        <f>SUMIFS('query match counts'!$C:$C,'query match counts'!$A:$A,$F727,'query match counts'!$B:$B,$G727)</f>
        <v>21</v>
      </c>
      <c r="O727" s="2">
        <f>SUMIFS('query match counts'!$D:$D,'query match counts'!$A:$A,$F727,'query match counts'!$B:$B,$G727)</f>
        <v>1</v>
      </c>
    </row>
    <row r="728" spans="1:15" x14ac:dyDescent="0.25">
      <c r="A728" t="s">
        <v>2088</v>
      </c>
      <c r="B728" t="s">
        <v>2089</v>
      </c>
      <c r="C728" t="s">
        <v>2098</v>
      </c>
      <c r="D728">
        <v>1</v>
      </c>
      <c r="E728" t="s">
        <v>2099</v>
      </c>
      <c r="F728" t="s">
        <v>2088</v>
      </c>
      <c r="G728" t="s">
        <v>2096</v>
      </c>
      <c r="H728" s="1">
        <v>40909</v>
      </c>
      <c r="I728">
        <v>19</v>
      </c>
      <c r="J728" t="s">
        <v>14</v>
      </c>
      <c r="K728">
        <v>58</v>
      </c>
      <c r="L728" s="2">
        <f t="array" ref="L728">MAX(IF(($F$2:$F$1705=$F728)*($G$2:$G$1705=$G728),$K$2:$K$1705))</f>
        <v>78</v>
      </c>
      <c r="M728" s="2" t="s">
        <v>4730</v>
      </c>
      <c r="N728" s="2">
        <f>SUMIFS('query match counts'!$C:$C,'query match counts'!$A:$A,$F728,'query match counts'!$B:$B,$G728)</f>
        <v>21</v>
      </c>
      <c r="O728" s="2">
        <f>SUMIFS('query match counts'!$D:$D,'query match counts'!$A:$A,$F728,'query match counts'!$B:$B,$G728)</f>
        <v>1</v>
      </c>
    </row>
    <row r="729" spans="1:15" x14ac:dyDescent="0.25">
      <c r="A729" t="s">
        <v>2088</v>
      </c>
      <c r="B729" t="s">
        <v>2089</v>
      </c>
      <c r="C729" t="s">
        <v>2100</v>
      </c>
      <c r="D729">
        <v>1</v>
      </c>
      <c r="E729" t="s">
        <v>2096</v>
      </c>
      <c r="F729" t="s">
        <v>2088</v>
      </c>
      <c r="G729" t="s">
        <v>2096</v>
      </c>
      <c r="H729" s="1">
        <v>40414</v>
      </c>
      <c r="I729">
        <v>12</v>
      </c>
      <c r="J729" t="s">
        <v>14</v>
      </c>
      <c r="K729">
        <v>48</v>
      </c>
      <c r="L729" s="2">
        <f t="array" ref="L729">MAX(IF(($F$2:$F$1705=$F729)*($G$2:$G$1705=$G729),$K$2:$K$1705))</f>
        <v>78</v>
      </c>
      <c r="M729" s="2" t="s">
        <v>4730</v>
      </c>
      <c r="N729" s="2">
        <f>SUMIFS('query match counts'!$C:$C,'query match counts'!$A:$A,$F729,'query match counts'!$B:$B,$G729)</f>
        <v>21</v>
      </c>
      <c r="O729" s="2">
        <f>SUMIFS('query match counts'!$D:$D,'query match counts'!$A:$A,$F729,'query match counts'!$B:$B,$G729)</f>
        <v>1</v>
      </c>
    </row>
    <row r="730" spans="1:15" x14ac:dyDescent="0.25">
      <c r="A730" t="s">
        <v>2088</v>
      </c>
      <c r="B730" t="s">
        <v>2089</v>
      </c>
      <c r="C730" t="s">
        <v>2101</v>
      </c>
      <c r="D730">
        <v>1</v>
      </c>
      <c r="E730" t="s">
        <v>2096</v>
      </c>
      <c r="F730" t="s">
        <v>2088</v>
      </c>
      <c r="G730" t="s">
        <v>2096</v>
      </c>
      <c r="H730" s="1">
        <v>40179</v>
      </c>
      <c r="I730">
        <v>18</v>
      </c>
      <c r="J730" t="s">
        <v>14</v>
      </c>
      <c r="K730">
        <v>45</v>
      </c>
      <c r="L730" s="2">
        <f t="array" ref="L730">MAX(IF(($F$2:$F$1705=$F730)*($G$2:$G$1705=$G730),$K$2:$K$1705))</f>
        <v>78</v>
      </c>
      <c r="M730" s="2" t="s">
        <v>4730</v>
      </c>
      <c r="N730" s="2">
        <f>SUMIFS('query match counts'!$C:$C,'query match counts'!$A:$A,$F730,'query match counts'!$B:$B,$G730)</f>
        <v>21</v>
      </c>
      <c r="O730" s="2">
        <f>SUMIFS('query match counts'!$D:$D,'query match counts'!$A:$A,$F730,'query match counts'!$B:$B,$G730)</f>
        <v>1</v>
      </c>
    </row>
    <row r="731" spans="1:15" x14ac:dyDescent="0.25">
      <c r="A731" t="s">
        <v>2088</v>
      </c>
      <c r="B731" t="s">
        <v>2089</v>
      </c>
      <c r="C731" t="s">
        <v>2102</v>
      </c>
      <c r="D731">
        <v>1</v>
      </c>
      <c r="E731" t="s">
        <v>2096</v>
      </c>
      <c r="F731" t="s">
        <v>2088</v>
      </c>
      <c r="G731" t="s">
        <v>2096</v>
      </c>
      <c r="H731" s="1">
        <v>40179</v>
      </c>
      <c r="I731">
        <v>12</v>
      </c>
      <c r="J731" t="s">
        <v>14</v>
      </c>
      <c r="K731">
        <v>32</v>
      </c>
      <c r="L731" s="2">
        <f t="array" ref="L731">MAX(IF(($F$2:$F$1705=$F731)*($G$2:$G$1705=$G731),$K$2:$K$1705))</f>
        <v>78</v>
      </c>
      <c r="M731" s="2" t="s">
        <v>4731</v>
      </c>
      <c r="N731" s="2">
        <f>SUMIFS('query match counts'!$C:$C,'query match counts'!$A:$A,$F731,'query match counts'!$B:$B,$G731)</f>
        <v>21</v>
      </c>
      <c r="O731" s="2">
        <f>SUMIFS('query match counts'!$D:$D,'query match counts'!$A:$A,$F731,'query match counts'!$B:$B,$G731)</f>
        <v>1</v>
      </c>
    </row>
    <row r="732" spans="1:15" x14ac:dyDescent="0.25">
      <c r="A732" t="s">
        <v>2088</v>
      </c>
      <c r="B732" t="s">
        <v>2089</v>
      </c>
      <c r="C732" t="s">
        <v>2103</v>
      </c>
      <c r="D732">
        <v>1</v>
      </c>
      <c r="E732" t="s">
        <v>2096</v>
      </c>
      <c r="F732" t="s">
        <v>2088</v>
      </c>
      <c r="G732" t="s">
        <v>2096</v>
      </c>
      <c r="H732" s="1">
        <v>40179</v>
      </c>
      <c r="I732">
        <v>12</v>
      </c>
      <c r="J732" t="s">
        <v>14</v>
      </c>
      <c r="K732">
        <v>52</v>
      </c>
      <c r="L732" s="2">
        <f t="array" ref="L732">MAX(IF(($F$2:$F$1705=$F732)*($G$2:$G$1705=$G732),$K$2:$K$1705))</f>
        <v>78</v>
      </c>
      <c r="M732" s="2" t="s">
        <v>4730</v>
      </c>
      <c r="N732" s="2">
        <f>SUMIFS('query match counts'!$C:$C,'query match counts'!$A:$A,$F732,'query match counts'!$B:$B,$G732)</f>
        <v>21</v>
      </c>
      <c r="O732" s="2">
        <f>SUMIFS('query match counts'!$D:$D,'query match counts'!$A:$A,$F732,'query match counts'!$B:$B,$G732)</f>
        <v>1</v>
      </c>
    </row>
    <row r="733" spans="1:15" x14ac:dyDescent="0.25">
      <c r="A733" t="s">
        <v>2088</v>
      </c>
      <c r="B733" t="s">
        <v>2089</v>
      </c>
      <c r="C733" t="s">
        <v>2104</v>
      </c>
      <c r="D733">
        <v>1</v>
      </c>
      <c r="E733" t="s">
        <v>2096</v>
      </c>
      <c r="F733" t="s">
        <v>2088</v>
      </c>
      <c r="G733" t="s">
        <v>2096</v>
      </c>
      <c r="H733" s="1">
        <v>40414</v>
      </c>
      <c r="I733">
        <v>17</v>
      </c>
      <c r="J733" t="s">
        <v>14</v>
      </c>
      <c r="K733">
        <v>29</v>
      </c>
      <c r="L733" s="2">
        <f t="array" ref="L733">MAX(IF(($F$2:$F$1705=$F733)*($G$2:$G$1705=$G733),$K$2:$K$1705))</f>
        <v>78</v>
      </c>
      <c r="M733" s="2" t="s">
        <v>4730</v>
      </c>
      <c r="N733" s="2">
        <f>SUMIFS('query match counts'!$C:$C,'query match counts'!$A:$A,$F733,'query match counts'!$B:$B,$G733)</f>
        <v>21</v>
      </c>
      <c r="O733" s="2">
        <f>SUMIFS('query match counts'!$D:$D,'query match counts'!$A:$A,$F733,'query match counts'!$B:$B,$G733)</f>
        <v>1</v>
      </c>
    </row>
    <row r="734" spans="1:15" x14ac:dyDescent="0.25">
      <c r="A734" t="s">
        <v>2088</v>
      </c>
      <c r="B734" t="s">
        <v>2089</v>
      </c>
      <c r="C734" t="s">
        <v>2105</v>
      </c>
      <c r="D734">
        <v>1</v>
      </c>
      <c r="E734" t="s">
        <v>2106</v>
      </c>
      <c r="F734" t="s">
        <v>2088</v>
      </c>
      <c r="G734" t="s">
        <v>2096</v>
      </c>
      <c r="H734" s="1">
        <v>40179</v>
      </c>
      <c r="I734">
        <v>3</v>
      </c>
      <c r="J734" t="s">
        <v>14</v>
      </c>
      <c r="K734">
        <v>28</v>
      </c>
      <c r="L734" s="2">
        <f t="array" ref="L734">MAX(IF(($F$2:$F$1705=$F734)*($G$2:$G$1705=$G734),$K$2:$K$1705))</f>
        <v>78</v>
      </c>
      <c r="M734" s="2" t="s">
        <v>4730</v>
      </c>
      <c r="N734" s="2">
        <f>SUMIFS('query match counts'!$C:$C,'query match counts'!$A:$A,$F734,'query match counts'!$B:$B,$G734)</f>
        <v>21</v>
      </c>
      <c r="O734" s="2">
        <f>SUMIFS('query match counts'!$D:$D,'query match counts'!$A:$A,$F734,'query match counts'!$B:$B,$G734)</f>
        <v>1</v>
      </c>
    </row>
    <row r="735" spans="1:15" x14ac:dyDescent="0.25">
      <c r="A735" t="s">
        <v>2088</v>
      </c>
      <c r="B735" t="s">
        <v>2089</v>
      </c>
      <c r="C735" t="s">
        <v>2107</v>
      </c>
      <c r="D735">
        <v>1</v>
      </c>
      <c r="E735" t="s">
        <v>2108</v>
      </c>
      <c r="F735" t="s">
        <v>2088</v>
      </c>
      <c r="G735" t="s">
        <v>2096</v>
      </c>
      <c r="H735" s="1">
        <v>40909</v>
      </c>
      <c r="I735">
        <v>19</v>
      </c>
      <c r="J735" t="s">
        <v>14</v>
      </c>
      <c r="K735">
        <v>22</v>
      </c>
      <c r="L735" s="2">
        <f t="array" ref="L735">MAX(IF(($F$2:$F$1705=$F735)*($G$2:$G$1705=$G735),$K$2:$K$1705))</f>
        <v>78</v>
      </c>
      <c r="M735" s="2" t="s">
        <v>4730</v>
      </c>
      <c r="N735" s="2">
        <f>SUMIFS('query match counts'!$C:$C,'query match counts'!$A:$A,$F735,'query match counts'!$B:$B,$G735)</f>
        <v>21</v>
      </c>
      <c r="O735" s="2">
        <f>SUMIFS('query match counts'!$D:$D,'query match counts'!$A:$A,$F735,'query match counts'!$B:$B,$G735)</f>
        <v>1</v>
      </c>
    </row>
    <row r="736" spans="1:15" x14ac:dyDescent="0.25">
      <c r="A736" t="s">
        <v>2088</v>
      </c>
      <c r="B736" t="s">
        <v>2089</v>
      </c>
      <c r="C736" t="s">
        <v>2109</v>
      </c>
      <c r="D736">
        <v>1</v>
      </c>
      <c r="E736" t="s">
        <v>2096</v>
      </c>
      <c r="F736" t="s">
        <v>2088</v>
      </c>
      <c r="G736" t="s">
        <v>2096</v>
      </c>
      <c r="H736" s="1">
        <v>40179</v>
      </c>
      <c r="I736">
        <v>13</v>
      </c>
      <c r="J736" t="s">
        <v>14</v>
      </c>
      <c r="K736">
        <v>41</v>
      </c>
      <c r="L736" s="2">
        <f t="array" ref="L736">MAX(IF(($F$2:$F$1705=$F736)*($G$2:$G$1705=$G736),$K$2:$K$1705))</f>
        <v>78</v>
      </c>
      <c r="M736" s="2" t="s">
        <v>4730</v>
      </c>
      <c r="N736" s="2">
        <f>SUMIFS('query match counts'!$C:$C,'query match counts'!$A:$A,$F736,'query match counts'!$B:$B,$G736)</f>
        <v>21</v>
      </c>
      <c r="O736" s="2">
        <f>SUMIFS('query match counts'!$D:$D,'query match counts'!$A:$A,$F736,'query match counts'!$B:$B,$G736)</f>
        <v>1</v>
      </c>
    </row>
    <row r="737" spans="1:15" x14ac:dyDescent="0.25">
      <c r="A737" t="s">
        <v>2088</v>
      </c>
      <c r="B737" t="s">
        <v>2089</v>
      </c>
      <c r="C737" t="s">
        <v>2110</v>
      </c>
      <c r="D737">
        <v>1</v>
      </c>
      <c r="E737" t="s">
        <v>2096</v>
      </c>
      <c r="F737" t="s">
        <v>2088</v>
      </c>
      <c r="G737" t="s">
        <v>2096</v>
      </c>
      <c r="H737" s="1">
        <v>40179</v>
      </c>
      <c r="I737">
        <v>5</v>
      </c>
      <c r="J737" t="s">
        <v>14</v>
      </c>
      <c r="K737">
        <v>18</v>
      </c>
      <c r="L737" s="2">
        <f t="array" ref="L737">MAX(IF(($F$2:$F$1705=$F737)*($G$2:$G$1705=$G737),$K$2:$K$1705))</f>
        <v>78</v>
      </c>
      <c r="M737" s="2" t="s">
        <v>4730</v>
      </c>
      <c r="N737" s="2">
        <f>SUMIFS('query match counts'!$C:$C,'query match counts'!$A:$A,$F737,'query match counts'!$B:$B,$G737)</f>
        <v>21</v>
      </c>
      <c r="O737" s="2">
        <f>SUMIFS('query match counts'!$D:$D,'query match counts'!$A:$A,$F737,'query match counts'!$B:$B,$G737)</f>
        <v>1</v>
      </c>
    </row>
    <row r="738" spans="1:15" x14ac:dyDescent="0.25">
      <c r="A738" t="s">
        <v>2088</v>
      </c>
      <c r="B738" t="s">
        <v>2089</v>
      </c>
      <c r="C738" t="s">
        <v>2111</v>
      </c>
      <c r="D738">
        <v>1</v>
      </c>
      <c r="E738" t="s">
        <v>2096</v>
      </c>
      <c r="F738" t="s">
        <v>2088</v>
      </c>
      <c r="G738" t="s">
        <v>2096</v>
      </c>
      <c r="H738" s="1">
        <v>40179</v>
      </c>
      <c r="I738">
        <v>5</v>
      </c>
      <c r="J738" t="s">
        <v>14</v>
      </c>
      <c r="K738">
        <v>14</v>
      </c>
      <c r="L738" s="2">
        <f t="array" ref="L738">MAX(IF(($F$2:$F$1705=$F738)*($G$2:$G$1705=$G738),$K$2:$K$1705))</f>
        <v>78</v>
      </c>
      <c r="M738" s="2" t="s">
        <v>4730</v>
      </c>
      <c r="N738" s="2">
        <f>SUMIFS('query match counts'!$C:$C,'query match counts'!$A:$A,$F738,'query match counts'!$B:$B,$G738)</f>
        <v>21</v>
      </c>
      <c r="O738" s="2">
        <f>SUMIFS('query match counts'!$D:$D,'query match counts'!$A:$A,$F738,'query match counts'!$B:$B,$G738)</f>
        <v>1</v>
      </c>
    </row>
    <row r="739" spans="1:15" x14ac:dyDescent="0.25">
      <c r="A739" t="s">
        <v>2088</v>
      </c>
      <c r="B739" t="s">
        <v>2089</v>
      </c>
      <c r="C739" t="s">
        <v>2112</v>
      </c>
      <c r="D739">
        <v>1</v>
      </c>
      <c r="E739" t="s">
        <v>2096</v>
      </c>
      <c r="F739" t="s">
        <v>2088</v>
      </c>
      <c r="G739" t="s">
        <v>2096</v>
      </c>
      <c r="H739" s="1">
        <v>40179</v>
      </c>
      <c r="I739">
        <v>12</v>
      </c>
      <c r="J739" t="s">
        <v>14</v>
      </c>
      <c r="K739">
        <v>55</v>
      </c>
      <c r="L739" s="2">
        <f t="array" ref="L739">MAX(IF(($F$2:$F$1705=$F739)*($G$2:$G$1705=$G739),$K$2:$K$1705))</f>
        <v>78</v>
      </c>
      <c r="M739" s="2" t="s">
        <v>4730</v>
      </c>
      <c r="N739" s="2">
        <f>SUMIFS('query match counts'!$C:$C,'query match counts'!$A:$A,$F739,'query match counts'!$B:$B,$G739)</f>
        <v>21</v>
      </c>
      <c r="O739" s="2">
        <f>SUMIFS('query match counts'!$D:$D,'query match counts'!$A:$A,$F739,'query match counts'!$B:$B,$G739)</f>
        <v>1</v>
      </c>
    </row>
    <row r="740" spans="1:15" x14ac:dyDescent="0.25">
      <c r="A740" t="s">
        <v>2088</v>
      </c>
      <c r="B740" t="s">
        <v>2089</v>
      </c>
      <c r="C740" t="s">
        <v>2113</v>
      </c>
      <c r="D740">
        <v>1</v>
      </c>
      <c r="E740" t="s">
        <v>2096</v>
      </c>
      <c r="F740" t="s">
        <v>2088</v>
      </c>
      <c r="G740" t="s">
        <v>2096</v>
      </c>
      <c r="H740" s="1">
        <v>40179</v>
      </c>
      <c r="I740">
        <v>17</v>
      </c>
      <c r="J740" t="s">
        <v>14</v>
      </c>
      <c r="K740">
        <v>33</v>
      </c>
      <c r="L740" s="2">
        <f t="array" ref="L740">MAX(IF(($F$2:$F$1705=$F740)*($G$2:$G$1705=$G740),$K$2:$K$1705))</f>
        <v>78</v>
      </c>
      <c r="M740" s="2" t="s">
        <v>4730</v>
      </c>
      <c r="N740" s="2">
        <f>SUMIFS('query match counts'!$C:$C,'query match counts'!$A:$A,$F740,'query match counts'!$B:$B,$G740)</f>
        <v>21</v>
      </c>
      <c r="O740" s="2">
        <f>SUMIFS('query match counts'!$D:$D,'query match counts'!$A:$A,$F740,'query match counts'!$B:$B,$G740)</f>
        <v>1</v>
      </c>
    </row>
    <row r="741" spans="1:15" x14ac:dyDescent="0.25">
      <c r="A741" t="s">
        <v>2088</v>
      </c>
      <c r="B741" t="s">
        <v>2089</v>
      </c>
      <c r="C741" t="s">
        <v>2114</v>
      </c>
      <c r="D741">
        <v>1</v>
      </c>
      <c r="E741" t="s">
        <v>2096</v>
      </c>
      <c r="F741" t="s">
        <v>2088</v>
      </c>
      <c r="G741" t="s">
        <v>2096</v>
      </c>
      <c r="H741" s="1">
        <v>40179</v>
      </c>
      <c r="I741">
        <v>12</v>
      </c>
      <c r="J741" t="s">
        <v>14</v>
      </c>
      <c r="K741">
        <v>34</v>
      </c>
      <c r="L741" s="2">
        <f t="array" ref="L741">MAX(IF(($F$2:$F$1705=$F741)*($G$2:$G$1705=$G741),$K$2:$K$1705))</f>
        <v>78</v>
      </c>
      <c r="M741" s="2" t="s">
        <v>4730</v>
      </c>
      <c r="N741" s="2">
        <f>SUMIFS('query match counts'!$C:$C,'query match counts'!$A:$A,$F741,'query match counts'!$B:$B,$G741)</f>
        <v>21</v>
      </c>
      <c r="O741" s="2">
        <f>SUMIFS('query match counts'!$D:$D,'query match counts'!$A:$A,$F741,'query match counts'!$B:$B,$G741)</f>
        <v>1</v>
      </c>
    </row>
    <row r="742" spans="1:15" x14ac:dyDescent="0.25">
      <c r="A742" t="s">
        <v>2088</v>
      </c>
      <c r="B742" t="s">
        <v>2089</v>
      </c>
      <c r="C742" t="s">
        <v>2115</v>
      </c>
      <c r="D742">
        <v>1</v>
      </c>
      <c r="E742" t="s">
        <v>2096</v>
      </c>
      <c r="F742" t="s">
        <v>2088</v>
      </c>
      <c r="G742" t="s">
        <v>2096</v>
      </c>
      <c r="H742" s="1">
        <v>40179</v>
      </c>
      <c r="I742">
        <v>1</v>
      </c>
      <c r="J742" t="s">
        <v>14</v>
      </c>
      <c r="K742">
        <v>5</v>
      </c>
      <c r="L742" s="2">
        <f t="array" ref="L742">MAX(IF(($F$2:$F$1705=$F742)*($G$2:$G$1705=$G742),$K$2:$K$1705))</f>
        <v>78</v>
      </c>
      <c r="M742" s="2" t="s">
        <v>4730</v>
      </c>
      <c r="N742" s="2">
        <f>SUMIFS('query match counts'!$C:$C,'query match counts'!$A:$A,$F742,'query match counts'!$B:$B,$G742)</f>
        <v>21</v>
      </c>
      <c r="O742" s="2">
        <f>SUMIFS('query match counts'!$D:$D,'query match counts'!$A:$A,$F742,'query match counts'!$B:$B,$G742)</f>
        <v>1</v>
      </c>
    </row>
    <row r="743" spans="1:15" x14ac:dyDescent="0.25">
      <c r="A743" t="s">
        <v>2088</v>
      </c>
      <c r="B743" t="s">
        <v>2089</v>
      </c>
      <c r="C743" t="s">
        <v>2116</v>
      </c>
      <c r="D743">
        <v>1</v>
      </c>
      <c r="E743" t="s">
        <v>2096</v>
      </c>
      <c r="F743" t="s">
        <v>2088</v>
      </c>
      <c r="G743" t="s">
        <v>2096</v>
      </c>
      <c r="H743" s="1">
        <v>40179</v>
      </c>
      <c r="I743">
        <v>12</v>
      </c>
      <c r="J743" t="s">
        <v>14</v>
      </c>
      <c r="K743">
        <v>3</v>
      </c>
      <c r="L743" s="2">
        <f t="array" ref="L743">MAX(IF(($F$2:$F$1705=$F743)*($G$2:$G$1705=$G743),$K$2:$K$1705))</f>
        <v>78</v>
      </c>
      <c r="M743" s="2" t="s">
        <v>4730</v>
      </c>
      <c r="N743" s="2">
        <f>SUMIFS('query match counts'!$C:$C,'query match counts'!$A:$A,$F743,'query match counts'!$B:$B,$G743)</f>
        <v>21</v>
      </c>
      <c r="O743" s="2">
        <f>SUMIFS('query match counts'!$D:$D,'query match counts'!$A:$A,$F743,'query match counts'!$B:$B,$G743)</f>
        <v>1</v>
      </c>
    </row>
    <row r="744" spans="1:15" x14ac:dyDescent="0.25">
      <c r="A744" t="s">
        <v>2088</v>
      </c>
      <c r="B744" t="s">
        <v>2089</v>
      </c>
      <c r="C744" t="s">
        <v>2117</v>
      </c>
      <c r="D744">
        <v>1</v>
      </c>
      <c r="E744" t="s">
        <v>2096</v>
      </c>
      <c r="F744" t="s">
        <v>2088</v>
      </c>
      <c r="G744" t="s">
        <v>2096</v>
      </c>
      <c r="H744" s="1">
        <v>40179</v>
      </c>
      <c r="I744">
        <v>12</v>
      </c>
      <c r="J744" t="s">
        <v>14</v>
      </c>
      <c r="K744">
        <v>6</v>
      </c>
      <c r="L744" s="2">
        <f t="array" ref="L744">MAX(IF(($F$2:$F$1705=$F744)*($G$2:$G$1705=$G744),$K$2:$K$1705))</f>
        <v>78</v>
      </c>
      <c r="M744" s="2" t="s">
        <v>4730</v>
      </c>
      <c r="N744" s="2">
        <f>SUMIFS('query match counts'!$C:$C,'query match counts'!$A:$A,$F744,'query match counts'!$B:$B,$G744)</f>
        <v>21</v>
      </c>
      <c r="O744" s="2">
        <f>SUMIFS('query match counts'!$D:$D,'query match counts'!$A:$A,$F744,'query match counts'!$B:$B,$G744)</f>
        <v>1</v>
      </c>
    </row>
    <row r="745" spans="1:15" x14ac:dyDescent="0.25">
      <c r="A745" t="s">
        <v>2118</v>
      </c>
      <c r="B745" t="s">
        <v>2119</v>
      </c>
      <c r="C745" t="s">
        <v>2120</v>
      </c>
      <c r="D745">
        <v>1</v>
      </c>
      <c r="E745" t="s">
        <v>2096</v>
      </c>
      <c r="F745" t="s">
        <v>2088</v>
      </c>
      <c r="G745" t="s">
        <v>2096</v>
      </c>
      <c r="H745">
        <v>2011</v>
      </c>
      <c r="I745">
        <v>1</v>
      </c>
      <c r="J745" t="s">
        <v>14</v>
      </c>
      <c r="K745">
        <v>0</v>
      </c>
      <c r="L745" s="2">
        <f t="array" ref="L745">MAX(IF(($F$2:$F$1705=$F745)*($G$2:$G$1705=$G745),$K$2:$K$1705))</f>
        <v>78</v>
      </c>
      <c r="M745" s="2" t="s">
        <v>4730</v>
      </c>
      <c r="N745" s="2">
        <f>SUMIFS('query match counts'!$C:$C,'query match counts'!$A:$A,$F745,'query match counts'!$B:$B,$G745)</f>
        <v>21</v>
      </c>
      <c r="O745" s="2">
        <f>SUMIFS('query match counts'!$D:$D,'query match counts'!$A:$A,$F745,'query match counts'!$B:$B,$G745)</f>
        <v>1</v>
      </c>
    </row>
    <row r="746" spans="1:15" x14ac:dyDescent="0.25">
      <c r="A746" t="s">
        <v>2121</v>
      </c>
      <c r="B746" t="s">
        <v>2122</v>
      </c>
      <c r="C746" t="s">
        <v>2123</v>
      </c>
      <c r="D746">
        <v>1</v>
      </c>
      <c r="E746" t="s">
        <v>2124</v>
      </c>
      <c r="F746" t="s">
        <v>2088</v>
      </c>
      <c r="G746" t="s">
        <v>2096</v>
      </c>
      <c r="H746" s="1">
        <v>40421</v>
      </c>
      <c r="I746">
        <v>11</v>
      </c>
      <c r="J746" t="s">
        <v>14</v>
      </c>
      <c r="K746">
        <v>3</v>
      </c>
      <c r="L746" s="2">
        <f t="array" ref="L746">MAX(IF(($F$2:$F$1705=$F746)*($G$2:$G$1705=$G746),$K$2:$K$1705))</f>
        <v>78</v>
      </c>
      <c r="M746" s="2" t="s">
        <v>4730</v>
      </c>
      <c r="N746" s="2">
        <f>SUMIFS('query match counts'!$C:$C,'query match counts'!$A:$A,$F746,'query match counts'!$B:$B,$G746)</f>
        <v>21</v>
      </c>
      <c r="O746" s="2">
        <f>SUMIFS('query match counts'!$D:$D,'query match counts'!$A:$A,$F746,'query match counts'!$B:$B,$G746)</f>
        <v>1</v>
      </c>
    </row>
    <row r="747" spans="1:15" x14ac:dyDescent="0.25">
      <c r="A747" t="s">
        <v>2125</v>
      </c>
      <c r="B747" t="s">
        <v>2126</v>
      </c>
      <c r="C747" t="s">
        <v>2127</v>
      </c>
      <c r="D747">
        <v>1</v>
      </c>
      <c r="E747" t="s">
        <v>2128</v>
      </c>
      <c r="F747" t="s">
        <v>2125</v>
      </c>
      <c r="G747" t="s">
        <v>2128</v>
      </c>
      <c r="H747" s="1">
        <v>38003</v>
      </c>
      <c r="I747">
        <v>12</v>
      </c>
      <c r="J747" t="s">
        <v>14</v>
      </c>
      <c r="K747">
        <v>72</v>
      </c>
      <c r="L747" s="2">
        <f t="array" ref="L747">MAX(IF(($F$2:$F$1705=$F747)*($G$2:$G$1705=$G747),$K$2:$K$1705))</f>
        <v>72</v>
      </c>
      <c r="M747" s="2" t="s">
        <v>4731</v>
      </c>
      <c r="N747" s="2">
        <f>SUMIFS('query match counts'!$C:$C,'query match counts'!$A:$A,$F747,'query match counts'!$B:$B,$G747)</f>
        <v>1</v>
      </c>
      <c r="O747" s="2">
        <f>SUMIFS('query match counts'!$D:$D,'query match counts'!$A:$A,$F747,'query match counts'!$B:$B,$G747)</f>
        <v>1</v>
      </c>
    </row>
    <row r="748" spans="1:15" x14ac:dyDescent="0.25">
      <c r="A748" t="s">
        <v>2125</v>
      </c>
      <c r="B748" t="s">
        <v>2126</v>
      </c>
      <c r="C748" t="s">
        <v>2129</v>
      </c>
      <c r="D748">
        <v>1</v>
      </c>
      <c r="E748" t="s">
        <v>2130</v>
      </c>
      <c r="F748" t="s">
        <v>2125</v>
      </c>
      <c r="G748" t="s">
        <v>2131</v>
      </c>
      <c r="H748" s="1">
        <v>40840</v>
      </c>
      <c r="I748">
        <v>17</v>
      </c>
      <c r="J748" t="s">
        <v>14</v>
      </c>
      <c r="K748">
        <v>59</v>
      </c>
      <c r="L748" s="2">
        <f t="array" ref="L748">MAX(IF(($F$2:$F$1705=$F748)*($G$2:$G$1705=$G748),$K$2:$K$1705))</f>
        <v>59</v>
      </c>
      <c r="M748" s="2" t="s">
        <v>4731</v>
      </c>
      <c r="N748" s="2">
        <f>SUMIFS('query match counts'!$C:$C,'query match counts'!$A:$A,$F748,'query match counts'!$B:$B,$G748)</f>
        <v>4</v>
      </c>
      <c r="O748" s="2">
        <f>SUMIFS('query match counts'!$D:$D,'query match counts'!$A:$A,$F748,'query match counts'!$B:$B,$G748)</f>
        <v>1</v>
      </c>
    </row>
    <row r="749" spans="1:15" x14ac:dyDescent="0.25">
      <c r="A749" t="s">
        <v>2125</v>
      </c>
      <c r="B749" t="s">
        <v>2126</v>
      </c>
      <c r="C749" t="s">
        <v>2132</v>
      </c>
      <c r="D749">
        <v>1</v>
      </c>
      <c r="E749" t="s">
        <v>2133</v>
      </c>
      <c r="F749" t="s">
        <v>2125</v>
      </c>
      <c r="G749" t="s">
        <v>2131</v>
      </c>
      <c r="H749" s="1">
        <v>40942</v>
      </c>
      <c r="I749">
        <v>8</v>
      </c>
      <c r="J749" t="s">
        <v>14</v>
      </c>
      <c r="K749">
        <v>19</v>
      </c>
      <c r="L749" s="2">
        <f t="array" ref="L749">MAX(IF(($F$2:$F$1705=$F749)*($G$2:$G$1705=$G749),$K$2:$K$1705))</f>
        <v>59</v>
      </c>
      <c r="M749" s="2" t="s">
        <v>4730</v>
      </c>
      <c r="N749" s="2">
        <f>SUMIFS('query match counts'!$C:$C,'query match counts'!$A:$A,$F749,'query match counts'!$B:$B,$G749)</f>
        <v>4</v>
      </c>
      <c r="O749" s="2">
        <f>SUMIFS('query match counts'!$D:$D,'query match counts'!$A:$A,$F749,'query match counts'!$B:$B,$G749)</f>
        <v>1</v>
      </c>
    </row>
    <row r="750" spans="1:15" x14ac:dyDescent="0.25">
      <c r="A750" t="s">
        <v>2125</v>
      </c>
      <c r="B750" t="s">
        <v>2126</v>
      </c>
      <c r="C750" t="s">
        <v>2134</v>
      </c>
      <c r="D750">
        <v>1</v>
      </c>
      <c r="E750" t="s">
        <v>2135</v>
      </c>
      <c r="F750" t="s">
        <v>2125</v>
      </c>
      <c r="G750" t="s">
        <v>2131</v>
      </c>
      <c r="H750" s="1">
        <v>40837</v>
      </c>
      <c r="I750">
        <v>26</v>
      </c>
      <c r="J750" t="s">
        <v>14</v>
      </c>
      <c r="K750">
        <v>18</v>
      </c>
      <c r="L750" s="2">
        <f t="array" ref="L750">MAX(IF(($F$2:$F$1705=$F750)*($G$2:$G$1705=$G750),$K$2:$K$1705))</f>
        <v>59</v>
      </c>
      <c r="M750" s="2" t="s">
        <v>4730</v>
      </c>
      <c r="N750" s="2">
        <f>SUMIFS('query match counts'!$C:$C,'query match counts'!$A:$A,$F750,'query match counts'!$B:$B,$G750)</f>
        <v>4</v>
      </c>
      <c r="O750" s="2">
        <f>SUMIFS('query match counts'!$D:$D,'query match counts'!$A:$A,$F750,'query match counts'!$B:$B,$G750)</f>
        <v>1</v>
      </c>
    </row>
    <row r="751" spans="1:15" x14ac:dyDescent="0.25">
      <c r="A751" t="s">
        <v>2136</v>
      </c>
      <c r="B751" t="s">
        <v>2137</v>
      </c>
      <c r="C751" t="s">
        <v>2138</v>
      </c>
      <c r="D751">
        <v>1</v>
      </c>
      <c r="E751" t="s">
        <v>2139</v>
      </c>
      <c r="F751" t="s">
        <v>2125</v>
      </c>
      <c r="G751" t="s">
        <v>2131</v>
      </c>
      <c r="H751" s="1">
        <v>40837</v>
      </c>
      <c r="I751">
        <v>1</v>
      </c>
      <c r="J751" t="s">
        <v>14</v>
      </c>
      <c r="K751">
        <v>0</v>
      </c>
      <c r="L751" s="2">
        <f t="array" ref="L751">MAX(IF(($F$2:$F$1705=$F751)*($G$2:$G$1705=$G751),$K$2:$K$1705))</f>
        <v>59</v>
      </c>
      <c r="M751" s="2" t="s">
        <v>4730</v>
      </c>
      <c r="N751" s="2">
        <f>SUMIFS('query match counts'!$C:$C,'query match counts'!$A:$A,$F751,'query match counts'!$B:$B,$G751)</f>
        <v>4</v>
      </c>
      <c r="O751" s="2">
        <f>SUMIFS('query match counts'!$D:$D,'query match counts'!$A:$A,$F751,'query match counts'!$B:$B,$G751)</f>
        <v>1</v>
      </c>
    </row>
    <row r="752" spans="1:15" x14ac:dyDescent="0.25">
      <c r="A752" t="s">
        <v>2125</v>
      </c>
      <c r="B752" t="s">
        <v>2126</v>
      </c>
      <c r="C752" t="s">
        <v>2140</v>
      </c>
      <c r="D752">
        <v>1</v>
      </c>
      <c r="E752" t="s">
        <v>2141</v>
      </c>
      <c r="F752" t="s">
        <v>2125</v>
      </c>
      <c r="G752" t="s">
        <v>2141</v>
      </c>
      <c r="H752" s="1">
        <v>41576</v>
      </c>
      <c r="I752">
        <v>14</v>
      </c>
      <c r="J752" t="s">
        <v>14</v>
      </c>
      <c r="K752">
        <v>37</v>
      </c>
      <c r="L752" s="2">
        <f t="array" ref="L752">MAX(IF(($F$2:$F$1705=$F752)*($G$2:$G$1705=$G752),$K$2:$K$1705))</f>
        <v>37</v>
      </c>
      <c r="M752" s="2" t="s">
        <v>4731</v>
      </c>
      <c r="N752" s="2">
        <f>SUMIFS('query match counts'!$C:$C,'query match counts'!$A:$A,$F752,'query match counts'!$B:$B,$G752)</f>
        <v>2</v>
      </c>
      <c r="O752" s="2">
        <f>SUMIFS('query match counts'!$D:$D,'query match counts'!$A:$A,$F752,'query match counts'!$B:$B,$G752)</f>
        <v>1</v>
      </c>
    </row>
    <row r="753" spans="1:15" x14ac:dyDescent="0.25">
      <c r="A753" t="s">
        <v>2125</v>
      </c>
      <c r="B753" t="s">
        <v>2126</v>
      </c>
      <c r="C753" t="s">
        <v>2142</v>
      </c>
      <c r="D753">
        <v>1</v>
      </c>
      <c r="E753" t="s">
        <v>2143</v>
      </c>
      <c r="F753" t="s">
        <v>2125</v>
      </c>
      <c r="G753" t="s">
        <v>2141</v>
      </c>
      <c r="H753" s="1">
        <v>41981</v>
      </c>
      <c r="I753">
        <v>2</v>
      </c>
      <c r="J753" t="s">
        <v>14</v>
      </c>
      <c r="K753">
        <v>3</v>
      </c>
      <c r="L753" s="2">
        <f t="array" ref="L753">MAX(IF(($F$2:$F$1705=$F753)*($G$2:$G$1705=$G753),$K$2:$K$1705))</f>
        <v>37</v>
      </c>
      <c r="M753" s="2" t="s">
        <v>4730</v>
      </c>
      <c r="N753" s="2">
        <f>SUMIFS('query match counts'!$C:$C,'query match counts'!$A:$A,$F753,'query match counts'!$B:$B,$G753)</f>
        <v>2</v>
      </c>
      <c r="O753" s="2">
        <f>SUMIFS('query match counts'!$D:$D,'query match counts'!$A:$A,$F753,'query match counts'!$B:$B,$G753)</f>
        <v>1</v>
      </c>
    </row>
    <row r="754" spans="1:15" x14ac:dyDescent="0.25">
      <c r="A754" t="s">
        <v>2144</v>
      </c>
      <c r="B754" t="s">
        <v>2145</v>
      </c>
      <c r="C754" t="s">
        <v>2146</v>
      </c>
      <c r="D754">
        <v>1</v>
      </c>
      <c r="E754" t="s">
        <v>2147</v>
      </c>
      <c r="F754" t="s">
        <v>2144</v>
      </c>
      <c r="G754" t="s">
        <v>2147</v>
      </c>
      <c r="H754" s="1">
        <v>42839</v>
      </c>
      <c r="I754">
        <v>14</v>
      </c>
      <c r="J754" t="s">
        <v>14</v>
      </c>
      <c r="K754">
        <v>84</v>
      </c>
      <c r="L754" s="2">
        <f t="array" ref="L754">MAX(IF(($F$2:$F$1705=$F754)*($G$2:$G$1705=$G754),$K$2:$K$1705))</f>
        <v>84</v>
      </c>
      <c r="M754" s="2" t="s">
        <v>4731</v>
      </c>
      <c r="N754" s="2">
        <f>SUMIFS('query match counts'!$C:$C,'query match counts'!$A:$A,$F754,'query match counts'!$B:$B,$G754)</f>
        <v>4</v>
      </c>
      <c r="O754" s="2">
        <f>SUMIFS('query match counts'!$D:$D,'query match counts'!$A:$A,$F754,'query match counts'!$B:$B,$G754)</f>
        <v>1</v>
      </c>
    </row>
    <row r="755" spans="1:15" x14ac:dyDescent="0.25">
      <c r="A755" t="s">
        <v>2144</v>
      </c>
      <c r="B755" t="s">
        <v>2145</v>
      </c>
      <c r="C755" t="s">
        <v>2148</v>
      </c>
      <c r="D755">
        <v>1</v>
      </c>
      <c r="E755" t="s">
        <v>2149</v>
      </c>
      <c r="F755" t="s">
        <v>2144</v>
      </c>
      <c r="G755" t="s">
        <v>2147</v>
      </c>
      <c r="H755" s="1">
        <v>43077</v>
      </c>
      <c r="I755">
        <v>14</v>
      </c>
      <c r="J755" t="s">
        <v>14</v>
      </c>
      <c r="K755">
        <v>58</v>
      </c>
      <c r="L755" s="2">
        <f t="array" ref="L755">MAX(IF(($F$2:$F$1705=$F755)*($G$2:$G$1705=$G755),$K$2:$K$1705))</f>
        <v>84</v>
      </c>
      <c r="M755" s="2" t="s">
        <v>4730</v>
      </c>
      <c r="N755" s="2">
        <f>SUMIFS('query match counts'!$C:$C,'query match counts'!$A:$A,$F755,'query match counts'!$B:$B,$G755)</f>
        <v>4</v>
      </c>
      <c r="O755" s="2">
        <f>SUMIFS('query match counts'!$D:$D,'query match counts'!$A:$A,$F755,'query match counts'!$B:$B,$G755)</f>
        <v>1</v>
      </c>
    </row>
    <row r="756" spans="1:15" x14ac:dyDescent="0.25">
      <c r="A756" t="s">
        <v>2144</v>
      </c>
      <c r="B756" t="s">
        <v>2145</v>
      </c>
      <c r="C756" t="s">
        <v>2150</v>
      </c>
      <c r="D756">
        <v>1</v>
      </c>
      <c r="E756" t="s">
        <v>2147</v>
      </c>
      <c r="F756" t="s">
        <v>2144</v>
      </c>
      <c r="G756" t="s">
        <v>2147</v>
      </c>
      <c r="H756" s="1">
        <v>42838</v>
      </c>
      <c r="I756">
        <v>14</v>
      </c>
      <c r="J756" t="s">
        <v>14</v>
      </c>
      <c r="K756">
        <v>52</v>
      </c>
      <c r="L756" s="2">
        <f t="array" ref="L756">MAX(IF(($F$2:$F$1705=$F756)*($G$2:$G$1705=$G756),$K$2:$K$1705))</f>
        <v>84</v>
      </c>
      <c r="M756" s="2" t="s">
        <v>4730</v>
      </c>
      <c r="N756" s="2">
        <f>SUMIFS('query match counts'!$C:$C,'query match counts'!$A:$A,$F756,'query match counts'!$B:$B,$G756)</f>
        <v>4</v>
      </c>
      <c r="O756" s="2">
        <f>SUMIFS('query match counts'!$D:$D,'query match counts'!$A:$A,$F756,'query match counts'!$B:$B,$G756)</f>
        <v>1</v>
      </c>
    </row>
    <row r="757" spans="1:15" x14ac:dyDescent="0.25">
      <c r="A757" t="s">
        <v>2144</v>
      </c>
      <c r="B757" t="s">
        <v>2145</v>
      </c>
      <c r="C757" t="s">
        <v>2151</v>
      </c>
      <c r="D757">
        <v>1</v>
      </c>
      <c r="E757" t="s">
        <v>2149</v>
      </c>
      <c r="F757" t="s">
        <v>2144</v>
      </c>
      <c r="G757" t="s">
        <v>2147</v>
      </c>
      <c r="H757" s="1">
        <v>43077</v>
      </c>
      <c r="I757">
        <v>14</v>
      </c>
      <c r="J757" t="s">
        <v>14</v>
      </c>
      <c r="K757">
        <v>28</v>
      </c>
      <c r="L757" s="2">
        <f t="array" ref="L757">MAX(IF(($F$2:$F$1705=$F757)*($G$2:$G$1705=$G757),$K$2:$K$1705))</f>
        <v>84</v>
      </c>
      <c r="M757" s="2" t="s">
        <v>4730</v>
      </c>
      <c r="N757" s="2">
        <f>SUMIFS('query match counts'!$C:$C,'query match counts'!$A:$A,$F757,'query match counts'!$B:$B,$G757)</f>
        <v>4</v>
      </c>
      <c r="O757" s="2">
        <f>SUMIFS('query match counts'!$D:$D,'query match counts'!$A:$A,$F757,'query match counts'!$B:$B,$G757)</f>
        <v>1</v>
      </c>
    </row>
    <row r="758" spans="1:15" x14ac:dyDescent="0.25">
      <c r="A758" t="s">
        <v>2144</v>
      </c>
      <c r="B758" t="s">
        <v>2145</v>
      </c>
      <c r="C758" t="s">
        <v>2152</v>
      </c>
      <c r="D758">
        <v>1</v>
      </c>
      <c r="E758" t="s">
        <v>2153</v>
      </c>
      <c r="F758" t="s">
        <v>2144</v>
      </c>
      <c r="G758" t="s">
        <v>2154</v>
      </c>
      <c r="H758">
        <v>2012</v>
      </c>
      <c r="I758">
        <v>17</v>
      </c>
      <c r="J758" t="s">
        <v>14</v>
      </c>
      <c r="K758">
        <v>73</v>
      </c>
      <c r="L758" s="2">
        <f t="array" ref="L758">MAX(IF(($F$2:$F$1705=$F758)*($G$2:$G$1705=$G758),$K$2:$K$1705))</f>
        <v>73</v>
      </c>
      <c r="M758" s="2" t="s">
        <v>4731</v>
      </c>
      <c r="N758" s="2">
        <f>SUMIFS('query match counts'!$C:$C,'query match counts'!$A:$A,$F758,'query match counts'!$B:$B,$G758)</f>
        <v>5</v>
      </c>
      <c r="O758" s="2">
        <f>SUMIFS('query match counts'!$D:$D,'query match counts'!$A:$A,$F758,'query match counts'!$B:$B,$G758)</f>
        <v>1</v>
      </c>
    </row>
    <row r="759" spans="1:15" x14ac:dyDescent="0.25">
      <c r="A759" t="s">
        <v>2144</v>
      </c>
      <c r="B759" t="s">
        <v>2145</v>
      </c>
      <c r="C759" t="s">
        <v>2155</v>
      </c>
      <c r="D759">
        <v>1</v>
      </c>
      <c r="E759" t="s">
        <v>2154</v>
      </c>
      <c r="F759" t="s">
        <v>2144</v>
      </c>
      <c r="G759" t="s">
        <v>2154</v>
      </c>
      <c r="H759">
        <v>2012</v>
      </c>
      <c r="I759">
        <v>13</v>
      </c>
      <c r="J759" t="s">
        <v>14</v>
      </c>
      <c r="K759">
        <v>67</v>
      </c>
      <c r="L759" s="2">
        <f t="array" ref="L759">MAX(IF(($F$2:$F$1705=$F759)*($G$2:$G$1705=$G759),$K$2:$K$1705))</f>
        <v>73</v>
      </c>
      <c r="M759" s="2" t="s">
        <v>4730</v>
      </c>
      <c r="N759" s="2">
        <f>SUMIFS('query match counts'!$C:$C,'query match counts'!$A:$A,$F759,'query match counts'!$B:$B,$G759)</f>
        <v>5</v>
      </c>
      <c r="O759" s="2">
        <f>SUMIFS('query match counts'!$D:$D,'query match counts'!$A:$A,$F759,'query match counts'!$B:$B,$G759)</f>
        <v>1</v>
      </c>
    </row>
    <row r="760" spans="1:15" x14ac:dyDescent="0.25">
      <c r="A760" t="s">
        <v>2144</v>
      </c>
      <c r="B760" t="s">
        <v>2145</v>
      </c>
      <c r="C760" t="s">
        <v>2156</v>
      </c>
      <c r="D760">
        <v>1</v>
      </c>
      <c r="E760" t="s">
        <v>2153</v>
      </c>
      <c r="F760" t="s">
        <v>2144</v>
      </c>
      <c r="G760" t="s">
        <v>2154</v>
      </c>
      <c r="H760" s="1">
        <v>40909</v>
      </c>
      <c r="I760">
        <v>16</v>
      </c>
      <c r="J760" t="s">
        <v>14</v>
      </c>
      <c r="K760">
        <v>48</v>
      </c>
      <c r="L760" s="2">
        <f t="array" ref="L760">MAX(IF(($F$2:$F$1705=$F760)*($G$2:$G$1705=$G760),$K$2:$K$1705))</f>
        <v>73</v>
      </c>
      <c r="M760" s="2" t="s">
        <v>4730</v>
      </c>
      <c r="N760" s="2">
        <f>SUMIFS('query match counts'!$C:$C,'query match counts'!$A:$A,$F760,'query match counts'!$B:$B,$G760)</f>
        <v>5</v>
      </c>
      <c r="O760" s="2">
        <f>SUMIFS('query match counts'!$D:$D,'query match counts'!$A:$A,$F760,'query match counts'!$B:$B,$G760)</f>
        <v>1</v>
      </c>
    </row>
    <row r="761" spans="1:15" x14ac:dyDescent="0.25">
      <c r="A761" t="s">
        <v>2144</v>
      </c>
      <c r="B761" t="s">
        <v>2145</v>
      </c>
      <c r="C761" t="s">
        <v>2157</v>
      </c>
      <c r="D761">
        <v>1</v>
      </c>
      <c r="E761" t="s">
        <v>2154</v>
      </c>
      <c r="F761" t="s">
        <v>2144</v>
      </c>
      <c r="G761" t="s">
        <v>2154</v>
      </c>
      <c r="H761">
        <v>2012</v>
      </c>
      <c r="I761">
        <v>13</v>
      </c>
      <c r="J761" t="s">
        <v>14</v>
      </c>
      <c r="K761">
        <v>42</v>
      </c>
      <c r="L761" s="2">
        <f t="array" ref="L761">MAX(IF(($F$2:$F$1705=$F761)*($G$2:$G$1705=$G761),$K$2:$K$1705))</f>
        <v>73</v>
      </c>
      <c r="M761" s="2" t="s">
        <v>4730</v>
      </c>
      <c r="N761" s="2">
        <f>SUMIFS('query match counts'!$C:$C,'query match counts'!$A:$A,$F761,'query match counts'!$B:$B,$G761)</f>
        <v>5</v>
      </c>
      <c r="O761" s="2">
        <f>SUMIFS('query match counts'!$D:$D,'query match counts'!$A:$A,$F761,'query match counts'!$B:$B,$G761)</f>
        <v>1</v>
      </c>
    </row>
    <row r="762" spans="1:15" x14ac:dyDescent="0.25">
      <c r="A762" t="s">
        <v>2144</v>
      </c>
      <c r="B762" t="s">
        <v>2145</v>
      </c>
      <c r="C762" t="s">
        <v>2158</v>
      </c>
      <c r="D762">
        <v>1</v>
      </c>
      <c r="E762" t="s">
        <v>2159</v>
      </c>
      <c r="F762" t="s">
        <v>2144</v>
      </c>
      <c r="G762" t="s">
        <v>2154</v>
      </c>
      <c r="H762" s="1">
        <v>40909</v>
      </c>
      <c r="I762">
        <v>4</v>
      </c>
      <c r="J762" t="s">
        <v>14</v>
      </c>
      <c r="K762">
        <v>22</v>
      </c>
      <c r="L762" s="2">
        <f t="array" ref="L762">MAX(IF(($F$2:$F$1705=$F762)*($G$2:$G$1705=$G762),$K$2:$K$1705))</f>
        <v>73</v>
      </c>
      <c r="M762" s="2" t="s">
        <v>4730</v>
      </c>
      <c r="N762" s="2">
        <f>SUMIFS('query match counts'!$C:$C,'query match counts'!$A:$A,$F762,'query match counts'!$B:$B,$G762)</f>
        <v>5</v>
      </c>
      <c r="O762" s="2">
        <f>SUMIFS('query match counts'!$D:$D,'query match counts'!$A:$A,$F762,'query match counts'!$B:$B,$G762)</f>
        <v>1</v>
      </c>
    </row>
    <row r="763" spans="1:15" x14ac:dyDescent="0.25">
      <c r="A763" t="s">
        <v>2144</v>
      </c>
      <c r="B763" t="s">
        <v>2145</v>
      </c>
      <c r="C763" t="s">
        <v>2160</v>
      </c>
      <c r="D763">
        <v>1</v>
      </c>
      <c r="E763" t="s">
        <v>2161</v>
      </c>
      <c r="F763" t="s">
        <v>2144</v>
      </c>
      <c r="G763" t="s">
        <v>2161</v>
      </c>
      <c r="H763" s="1">
        <v>42079</v>
      </c>
      <c r="I763">
        <v>16</v>
      </c>
      <c r="J763" t="s">
        <v>14</v>
      </c>
      <c r="K763">
        <v>74</v>
      </c>
      <c r="L763" s="2">
        <f t="array" ref="L763">MAX(IF(($F$2:$F$1705=$F763)*($G$2:$G$1705=$G763),$K$2:$K$1705))</f>
        <v>74</v>
      </c>
      <c r="M763" s="2" t="s">
        <v>4731</v>
      </c>
      <c r="N763" s="2">
        <f>SUMIFS('query match counts'!$C:$C,'query match counts'!$A:$A,$F763,'query match counts'!$B:$B,$G763)</f>
        <v>2</v>
      </c>
      <c r="O763" s="2">
        <f>SUMIFS('query match counts'!$D:$D,'query match counts'!$A:$A,$F763,'query match counts'!$B:$B,$G763)</f>
        <v>1</v>
      </c>
    </row>
    <row r="764" spans="1:15" x14ac:dyDescent="0.25">
      <c r="A764" t="s">
        <v>2144</v>
      </c>
      <c r="B764" t="s">
        <v>2145</v>
      </c>
      <c r="C764" t="s">
        <v>2162</v>
      </c>
      <c r="D764">
        <v>1</v>
      </c>
      <c r="E764" t="s">
        <v>2161</v>
      </c>
      <c r="F764" t="s">
        <v>2144</v>
      </c>
      <c r="G764" t="s">
        <v>2161</v>
      </c>
      <c r="H764" s="1">
        <v>42079</v>
      </c>
      <c r="I764">
        <v>16</v>
      </c>
      <c r="J764" t="s">
        <v>14</v>
      </c>
      <c r="K764">
        <v>39</v>
      </c>
      <c r="L764" s="2">
        <f t="array" ref="L764">MAX(IF(($F$2:$F$1705=$F764)*($G$2:$G$1705=$G764),$K$2:$K$1705))</f>
        <v>74</v>
      </c>
      <c r="M764" s="2" t="s">
        <v>4730</v>
      </c>
      <c r="N764" s="2">
        <f>SUMIFS('query match counts'!$C:$C,'query match counts'!$A:$A,$F764,'query match counts'!$B:$B,$G764)</f>
        <v>2</v>
      </c>
      <c r="O764" s="2">
        <f>SUMIFS('query match counts'!$D:$D,'query match counts'!$A:$A,$F764,'query match counts'!$B:$B,$G764)</f>
        <v>1</v>
      </c>
    </row>
    <row r="765" spans="1:15" x14ac:dyDescent="0.25">
      <c r="A765" t="s">
        <v>2144</v>
      </c>
      <c r="B765" t="s">
        <v>2145</v>
      </c>
      <c r="C765" t="s">
        <v>2160</v>
      </c>
      <c r="D765">
        <v>1</v>
      </c>
      <c r="E765" t="s">
        <v>2161</v>
      </c>
      <c r="F765" t="s">
        <v>2144</v>
      </c>
      <c r="G765" t="s">
        <v>2163</v>
      </c>
      <c r="H765" s="1">
        <v>42079</v>
      </c>
      <c r="I765">
        <v>16</v>
      </c>
      <c r="J765" t="s">
        <v>14</v>
      </c>
      <c r="K765">
        <v>74</v>
      </c>
      <c r="L765" s="2">
        <f t="array" ref="L765">MAX(IF(($F$2:$F$1705=$F765)*($G$2:$G$1705=$G765),$K$2:$K$1705))</f>
        <v>74</v>
      </c>
      <c r="M765" s="2" t="s">
        <v>4730</v>
      </c>
      <c r="N765" s="2">
        <f>SUMIFS('query match counts'!$C:$C,'query match counts'!$A:$A,$F765,'query match counts'!$B:$B,$G765)</f>
        <v>2</v>
      </c>
      <c r="O765" s="2">
        <f>SUMIFS('query match counts'!$D:$D,'query match counts'!$A:$A,$F765,'query match counts'!$B:$B,$G765)</f>
        <v>0</v>
      </c>
    </row>
    <row r="766" spans="1:15" x14ac:dyDescent="0.25">
      <c r="A766" t="s">
        <v>2144</v>
      </c>
      <c r="B766" t="s">
        <v>2145</v>
      </c>
      <c r="C766" t="s">
        <v>2162</v>
      </c>
      <c r="D766">
        <v>1</v>
      </c>
      <c r="E766" t="s">
        <v>2161</v>
      </c>
      <c r="F766" t="s">
        <v>2144</v>
      </c>
      <c r="G766" t="s">
        <v>2163</v>
      </c>
      <c r="H766" s="1">
        <v>42079</v>
      </c>
      <c r="I766">
        <v>16</v>
      </c>
      <c r="J766" t="s">
        <v>14</v>
      </c>
      <c r="K766">
        <v>39</v>
      </c>
      <c r="L766" s="2">
        <f t="array" ref="L766">MAX(IF(($F$2:$F$1705=$F766)*($G$2:$G$1705=$G766),$K$2:$K$1705))</f>
        <v>74</v>
      </c>
      <c r="M766" s="2" t="s">
        <v>4730</v>
      </c>
      <c r="N766" s="2">
        <f>SUMIFS('query match counts'!$C:$C,'query match counts'!$A:$A,$F766,'query match counts'!$B:$B,$G766)</f>
        <v>2</v>
      </c>
      <c r="O766" s="2">
        <f>SUMIFS('query match counts'!$D:$D,'query match counts'!$A:$A,$F766,'query match counts'!$B:$B,$G766)</f>
        <v>0</v>
      </c>
    </row>
    <row r="767" spans="1:15" x14ac:dyDescent="0.25">
      <c r="A767" t="s">
        <v>2144</v>
      </c>
      <c r="B767" t="s">
        <v>2145</v>
      </c>
      <c r="C767" t="s">
        <v>2164</v>
      </c>
      <c r="D767">
        <v>1</v>
      </c>
      <c r="E767" t="s">
        <v>2165</v>
      </c>
      <c r="F767" t="s">
        <v>2144</v>
      </c>
      <c r="G767" t="s">
        <v>2165</v>
      </c>
      <c r="H767" s="1">
        <v>42433</v>
      </c>
      <c r="I767">
        <v>8</v>
      </c>
      <c r="J767" t="s">
        <v>14</v>
      </c>
      <c r="K767">
        <v>62</v>
      </c>
      <c r="L767" s="2">
        <f t="array" ref="L767">MAX(IF(($F$2:$F$1705=$F767)*($G$2:$G$1705=$G767),$K$2:$K$1705))</f>
        <v>62</v>
      </c>
      <c r="M767" s="2" t="s">
        <v>4731</v>
      </c>
      <c r="N767" s="2">
        <f>SUMIFS('query match counts'!$C:$C,'query match counts'!$A:$A,$F767,'query match counts'!$B:$B,$G767)</f>
        <v>1</v>
      </c>
      <c r="O767" s="2">
        <f>SUMIFS('query match counts'!$D:$D,'query match counts'!$A:$A,$F767,'query match counts'!$B:$B,$G767)</f>
        <v>1</v>
      </c>
    </row>
    <row r="768" spans="1:15" x14ac:dyDescent="0.25">
      <c r="A768" t="s">
        <v>2166</v>
      </c>
      <c r="B768" t="s">
        <v>2167</v>
      </c>
      <c r="C768" t="s">
        <v>2168</v>
      </c>
      <c r="D768">
        <v>1</v>
      </c>
      <c r="E768" t="s">
        <v>2169</v>
      </c>
      <c r="F768" t="s">
        <v>2166</v>
      </c>
      <c r="G768" t="s">
        <v>2169</v>
      </c>
      <c r="H768" s="1">
        <v>38662</v>
      </c>
      <c r="I768">
        <v>11</v>
      </c>
      <c r="J768" t="s">
        <v>14</v>
      </c>
      <c r="K768">
        <v>57</v>
      </c>
      <c r="L768" s="2">
        <f t="array" ref="L768">MAX(IF(($F$2:$F$1705=$F768)*($G$2:$G$1705=$G768),$K$2:$K$1705))</f>
        <v>57</v>
      </c>
      <c r="M768" s="2" t="s">
        <v>4731</v>
      </c>
      <c r="N768" s="2">
        <f>SUMIFS('query match counts'!$C:$C,'query match counts'!$A:$A,$F768,'query match counts'!$B:$B,$G768)</f>
        <v>1</v>
      </c>
      <c r="O768" s="2">
        <f>SUMIFS('query match counts'!$D:$D,'query match counts'!$A:$A,$F768,'query match counts'!$B:$B,$G768)</f>
        <v>1</v>
      </c>
    </row>
    <row r="769" spans="1:15" x14ac:dyDescent="0.25">
      <c r="A769" t="s">
        <v>2166</v>
      </c>
      <c r="B769" t="s">
        <v>2167</v>
      </c>
      <c r="C769" t="s">
        <v>2170</v>
      </c>
      <c r="D769">
        <v>1</v>
      </c>
      <c r="E769" t="s">
        <v>2171</v>
      </c>
      <c r="F769" t="s">
        <v>2166</v>
      </c>
      <c r="G769" t="s">
        <v>2171</v>
      </c>
      <c r="H769" s="1">
        <v>38008</v>
      </c>
      <c r="I769">
        <v>11</v>
      </c>
      <c r="J769" t="s">
        <v>14</v>
      </c>
      <c r="K769">
        <v>57</v>
      </c>
      <c r="L769" s="2">
        <f t="array" ref="L769">MAX(IF(($F$2:$F$1705=$F769)*($G$2:$G$1705=$G769),$K$2:$K$1705))</f>
        <v>57</v>
      </c>
      <c r="M769" s="2" t="s">
        <v>4731</v>
      </c>
      <c r="N769" s="2">
        <f>SUMIFS('query match counts'!$C:$C,'query match counts'!$A:$A,$F769,'query match counts'!$B:$B,$G769)</f>
        <v>2</v>
      </c>
      <c r="O769" s="2">
        <f>SUMIFS('query match counts'!$D:$D,'query match counts'!$A:$A,$F769,'query match counts'!$B:$B,$G769)</f>
        <v>1</v>
      </c>
    </row>
    <row r="770" spans="1:15" x14ac:dyDescent="0.25">
      <c r="A770" t="s">
        <v>2166</v>
      </c>
      <c r="B770" t="s">
        <v>2167</v>
      </c>
      <c r="C770" t="s">
        <v>2172</v>
      </c>
      <c r="D770">
        <v>1</v>
      </c>
      <c r="E770" t="s">
        <v>2173</v>
      </c>
      <c r="F770" t="s">
        <v>2166</v>
      </c>
      <c r="G770" t="s">
        <v>2171</v>
      </c>
      <c r="H770" s="1">
        <v>38019</v>
      </c>
      <c r="I770">
        <v>14</v>
      </c>
      <c r="J770" t="s">
        <v>14</v>
      </c>
      <c r="K770">
        <v>52</v>
      </c>
      <c r="L770" s="2">
        <f t="array" ref="L770">MAX(IF(($F$2:$F$1705=$F770)*($G$2:$G$1705=$G770),$K$2:$K$1705))</f>
        <v>57</v>
      </c>
      <c r="M770" s="2" t="s">
        <v>4730</v>
      </c>
      <c r="N770" s="2">
        <f>SUMIFS('query match counts'!$C:$C,'query match counts'!$A:$A,$F770,'query match counts'!$B:$B,$G770)</f>
        <v>2</v>
      </c>
      <c r="O770" s="2">
        <f>SUMIFS('query match counts'!$D:$D,'query match counts'!$A:$A,$F770,'query match counts'!$B:$B,$G770)</f>
        <v>1</v>
      </c>
    </row>
    <row r="771" spans="1:15" x14ac:dyDescent="0.25">
      <c r="A771" t="s">
        <v>2174</v>
      </c>
      <c r="B771" t="s">
        <v>2175</v>
      </c>
      <c r="C771" t="s">
        <v>2176</v>
      </c>
      <c r="D771">
        <v>1</v>
      </c>
      <c r="E771" t="s">
        <v>2177</v>
      </c>
      <c r="F771" t="s">
        <v>2174</v>
      </c>
      <c r="G771" t="s">
        <v>2178</v>
      </c>
      <c r="H771" s="1">
        <v>42398</v>
      </c>
      <c r="I771">
        <v>17</v>
      </c>
      <c r="J771" t="s">
        <v>14</v>
      </c>
      <c r="K771">
        <v>72</v>
      </c>
      <c r="L771" s="2">
        <f t="array" ref="L771">MAX(IF(($F$2:$F$1705=$F771)*($G$2:$G$1705=$G771),$K$2:$K$1705))</f>
        <v>72</v>
      </c>
      <c r="M771" s="2" t="s">
        <v>4731</v>
      </c>
      <c r="N771" s="2">
        <f>SUMIFS('query match counts'!$C:$C,'query match counts'!$A:$A,$F771,'query match counts'!$B:$B,$G771)</f>
        <v>2</v>
      </c>
      <c r="O771" s="2">
        <f>SUMIFS('query match counts'!$D:$D,'query match counts'!$A:$A,$F771,'query match counts'!$B:$B,$G771)</f>
        <v>1</v>
      </c>
    </row>
    <row r="772" spans="1:15" x14ac:dyDescent="0.25">
      <c r="A772" t="s">
        <v>2174</v>
      </c>
      <c r="B772" t="s">
        <v>2175</v>
      </c>
      <c r="C772" t="s">
        <v>2179</v>
      </c>
      <c r="D772">
        <v>1</v>
      </c>
      <c r="E772" t="s">
        <v>2177</v>
      </c>
      <c r="F772" t="s">
        <v>2174</v>
      </c>
      <c r="G772" t="s">
        <v>2178</v>
      </c>
      <c r="H772" s="1">
        <v>42398</v>
      </c>
      <c r="I772">
        <v>17</v>
      </c>
      <c r="J772" t="s">
        <v>14</v>
      </c>
      <c r="K772">
        <v>42</v>
      </c>
      <c r="L772" s="2">
        <f t="array" ref="L772">MAX(IF(($F$2:$F$1705=$F772)*($G$2:$G$1705=$G772),$K$2:$K$1705))</f>
        <v>72</v>
      </c>
      <c r="M772" s="2" t="s">
        <v>4730</v>
      </c>
      <c r="N772" s="2">
        <f>SUMIFS('query match counts'!$C:$C,'query match counts'!$A:$A,$F772,'query match counts'!$B:$B,$G772)</f>
        <v>2</v>
      </c>
      <c r="O772" s="2">
        <f>SUMIFS('query match counts'!$D:$D,'query match counts'!$A:$A,$F772,'query match counts'!$B:$B,$G772)</f>
        <v>1</v>
      </c>
    </row>
    <row r="773" spans="1:15" x14ac:dyDescent="0.25">
      <c r="A773" t="s">
        <v>2180</v>
      </c>
      <c r="B773" t="s">
        <v>2181</v>
      </c>
      <c r="C773" t="s">
        <v>2182</v>
      </c>
      <c r="D773">
        <v>1</v>
      </c>
      <c r="E773" t="s">
        <v>2183</v>
      </c>
      <c r="F773" t="s">
        <v>2180</v>
      </c>
      <c r="G773" t="s">
        <v>2183</v>
      </c>
      <c r="H773" s="1">
        <v>42475</v>
      </c>
      <c r="I773">
        <v>9</v>
      </c>
      <c r="J773" t="s">
        <v>14</v>
      </c>
      <c r="K773">
        <v>46</v>
      </c>
      <c r="L773" s="2">
        <f t="array" ref="L773">MAX(IF(($F$2:$F$1705=$F773)*($G$2:$G$1705=$G773),$K$2:$K$1705))</f>
        <v>46</v>
      </c>
      <c r="M773" s="2" t="s">
        <v>4731</v>
      </c>
      <c r="N773" s="2">
        <f>SUMIFS('query match counts'!$C:$C,'query match counts'!$A:$A,$F773,'query match counts'!$B:$B,$G773)</f>
        <v>1</v>
      </c>
      <c r="O773" s="2">
        <f>SUMIFS('query match counts'!$D:$D,'query match counts'!$A:$A,$F773,'query match counts'!$B:$B,$G773)</f>
        <v>1</v>
      </c>
    </row>
    <row r="774" spans="1:15" x14ac:dyDescent="0.25">
      <c r="A774" t="s">
        <v>2184</v>
      </c>
      <c r="B774" t="s">
        <v>2185</v>
      </c>
      <c r="C774" t="s">
        <v>2186</v>
      </c>
      <c r="D774">
        <v>1</v>
      </c>
      <c r="E774" t="s">
        <v>2187</v>
      </c>
      <c r="F774" t="s">
        <v>2184</v>
      </c>
      <c r="G774" t="s">
        <v>2187</v>
      </c>
      <c r="H774" s="1">
        <v>39448</v>
      </c>
      <c r="I774">
        <v>15</v>
      </c>
      <c r="J774" t="s">
        <v>14</v>
      </c>
      <c r="K774">
        <v>54</v>
      </c>
      <c r="L774" s="2">
        <f t="array" ref="L774">MAX(IF(($F$2:$F$1705=$F774)*($G$2:$G$1705=$G774),$K$2:$K$1705))</f>
        <v>54</v>
      </c>
      <c r="M774" s="2" t="s">
        <v>4731</v>
      </c>
      <c r="N774" s="2">
        <f>SUMIFS('query match counts'!$C:$C,'query match counts'!$A:$A,$F774,'query match counts'!$B:$B,$G774)</f>
        <v>1</v>
      </c>
      <c r="O774" s="2">
        <f>SUMIFS('query match counts'!$D:$D,'query match counts'!$A:$A,$F774,'query match counts'!$B:$B,$G774)</f>
        <v>1</v>
      </c>
    </row>
    <row r="775" spans="1:15" x14ac:dyDescent="0.25">
      <c r="A775" t="s">
        <v>2188</v>
      </c>
      <c r="B775" t="s">
        <v>2189</v>
      </c>
      <c r="C775" t="s">
        <v>2190</v>
      </c>
      <c r="D775">
        <v>1</v>
      </c>
      <c r="E775" t="s">
        <v>2191</v>
      </c>
      <c r="F775" t="s">
        <v>2188</v>
      </c>
      <c r="G775" t="s">
        <v>2191</v>
      </c>
      <c r="H775" s="1">
        <v>42852</v>
      </c>
      <c r="I775">
        <v>15</v>
      </c>
      <c r="J775" t="s">
        <v>14</v>
      </c>
      <c r="K775">
        <v>86</v>
      </c>
      <c r="L775" s="2">
        <f t="array" ref="L775">MAX(IF(($F$2:$F$1705=$F775)*($G$2:$G$1705=$G775),$K$2:$K$1705))</f>
        <v>86</v>
      </c>
      <c r="M775" s="2" t="s">
        <v>4731</v>
      </c>
      <c r="N775" s="2">
        <f>SUMIFS('query match counts'!$C:$C,'query match counts'!$A:$A,$F775,'query match counts'!$B:$B,$G775)</f>
        <v>2</v>
      </c>
      <c r="O775" s="2">
        <f>SUMIFS('query match counts'!$D:$D,'query match counts'!$A:$A,$F775,'query match counts'!$B:$B,$G775)</f>
        <v>1</v>
      </c>
    </row>
    <row r="776" spans="1:15" x14ac:dyDescent="0.25">
      <c r="A776" t="s">
        <v>2188</v>
      </c>
      <c r="B776" t="s">
        <v>2189</v>
      </c>
      <c r="C776" t="s">
        <v>2192</v>
      </c>
      <c r="D776">
        <v>1</v>
      </c>
      <c r="E776" t="s">
        <v>2191</v>
      </c>
      <c r="F776" t="s">
        <v>2188</v>
      </c>
      <c r="G776" t="s">
        <v>2191</v>
      </c>
      <c r="H776" s="1">
        <v>42788</v>
      </c>
      <c r="I776">
        <v>1</v>
      </c>
      <c r="J776" t="s">
        <v>14</v>
      </c>
      <c r="K776">
        <v>43</v>
      </c>
      <c r="L776" s="2">
        <f t="array" ref="L776">MAX(IF(($F$2:$F$1705=$F776)*($G$2:$G$1705=$G776),$K$2:$K$1705))</f>
        <v>86</v>
      </c>
      <c r="M776" s="2" t="s">
        <v>4730</v>
      </c>
      <c r="N776" s="2">
        <f>SUMIFS('query match counts'!$C:$C,'query match counts'!$A:$A,$F776,'query match counts'!$B:$B,$G776)</f>
        <v>2</v>
      </c>
      <c r="O776" s="2">
        <f>SUMIFS('query match counts'!$D:$D,'query match counts'!$A:$A,$F776,'query match counts'!$B:$B,$G776)</f>
        <v>1</v>
      </c>
    </row>
    <row r="777" spans="1:15" x14ac:dyDescent="0.25">
      <c r="A777" t="s">
        <v>2193</v>
      </c>
      <c r="B777" t="s">
        <v>2194</v>
      </c>
      <c r="C777" t="s">
        <v>2195</v>
      </c>
      <c r="D777">
        <v>1</v>
      </c>
      <c r="E777" t="s">
        <v>2196</v>
      </c>
      <c r="F777" t="s">
        <v>2193</v>
      </c>
      <c r="G777" t="s">
        <v>2196</v>
      </c>
      <c r="H777" s="1">
        <v>40497</v>
      </c>
      <c r="I777">
        <v>13</v>
      </c>
      <c r="J777" t="s">
        <v>14</v>
      </c>
      <c r="K777">
        <v>52</v>
      </c>
      <c r="L777" s="2">
        <f t="array" ref="L777">MAX(IF(($F$2:$F$1705=$F777)*($G$2:$G$1705=$G777),$K$2:$K$1705))</f>
        <v>52</v>
      </c>
      <c r="M777" s="2" t="s">
        <v>4731</v>
      </c>
      <c r="N777" s="2">
        <f>SUMIFS('query match counts'!$C:$C,'query match counts'!$A:$A,$F777,'query match counts'!$B:$B,$G777)</f>
        <v>4</v>
      </c>
      <c r="O777" s="2">
        <f>SUMIFS('query match counts'!$D:$D,'query match counts'!$A:$A,$F777,'query match counts'!$B:$B,$G777)</f>
        <v>1</v>
      </c>
    </row>
    <row r="778" spans="1:15" x14ac:dyDescent="0.25">
      <c r="A778" t="s">
        <v>2197</v>
      </c>
      <c r="B778" t="s">
        <v>2198</v>
      </c>
      <c r="C778" t="s">
        <v>2199</v>
      </c>
      <c r="D778">
        <v>1</v>
      </c>
      <c r="E778" t="s">
        <v>2200</v>
      </c>
      <c r="F778" t="s">
        <v>2193</v>
      </c>
      <c r="G778" t="s">
        <v>2196</v>
      </c>
      <c r="H778" s="1">
        <v>40620</v>
      </c>
      <c r="I778">
        <v>1</v>
      </c>
      <c r="J778" t="s">
        <v>14</v>
      </c>
      <c r="K778">
        <v>1</v>
      </c>
      <c r="L778" s="2">
        <f t="array" ref="L778">MAX(IF(($F$2:$F$1705=$F778)*($G$2:$G$1705=$G778),$K$2:$K$1705))</f>
        <v>52</v>
      </c>
      <c r="M778" s="2" t="s">
        <v>4730</v>
      </c>
      <c r="N778" s="2">
        <f>SUMIFS('query match counts'!$C:$C,'query match counts'!$A:$A,$F778,'query match counts'!$B:$B,$G778)</f>
        <v>4</v>
      </c>
      <c r="O778" s="2">
        <f>SUMIFS('query match counts'!$D:$D,'query match counts'!$A:$A,$F778,'query match counts'!$B:$B,$G778)</f>
        <v>1</v>
      </c>
    </row>
    <row r="779" spans="1:15" x14ac:dyDescent="0.25">
      <c r="A779" t="s">
        <v>2197</v>
      </c>
      <c r="B779" t="s">
        <v>2198</v>
      </c>
      <c r="C779" t="s">
        <v>2201</v>
      </c>
      <c r="D779">
        <v>1</v>
      </c>
      <c r="E779" t="s">
        <v>2202</v>
      </c>
      <c r="F779" t="s">
        <v>2193</v>
      </c>
      <c r="G779" t="s">
        <v>2196</v>
      </c>
      <c r="H779" s="1">
        <v>40620</v>
      </c>
      <c r="I779">
        <v>1</v>
      </c>
      <c r="J779" t="s">
        <v>14</v>
      </c>
      <c r="K779">
        <v>0</v>
      </c>
      <c r="L779" s="2">
        <f t="array" ref="L779">MAX(IF(($F$2:$F$1705=$F779)*($G$2:$G$1705=$G779),$K$2:$K$1705))</f>
        <v>52</v>
      </c>
      <c r="M779" s="2" t="s">
        <v>4730</v>
      </c>
      <c r="N779" s="2">
        <f>SUMIFS('query match counts'!$C:$C,'query match counts'!$A:$A,$F779,'query match counts'!$B:$B,$G779)</f>
        <v>4</v>
      </c>
      <c r="O779" s="2">
        <f>SUMIFS('query match counts'!$D:$D,'query match counts'!$A:$A,$F779,'query match counts'!$B:$B,$G779)</f>
        <v>1</v>
      </c>
    </row>
    <row r="780" spans="1:15" x14ac:dyDescent="0.25">
      <c r="A780" t="s">
        <v>2203</v>
      </c>
      <c r="B780" t="s">
        <v>2204</v>
      </c>
      <c r="C780" t="s">
        <v>2205</v>
      </c>
      <c r="D780">
        <v>1</v>
      </c>
      <c r="E780" t="s">
        <v>2206</v>
      </c>
      <c r="F780" t="s">
        <v>2193</v>
      </c>
      <c r="G780" t="s">
        <v>2196</v>
      </c>
      <c r="H780" s="1">
        <v>40490</v>
      </c>
      <c r="I780">
        <v>2</v>
      </c>
      <c r="J780" t="s">
        <v>14</v>
      </c>
      <c r="K780">
        <v>0</v>
      </c>
      <c r="L780" s="2">
        <f t="array" ref="L780">MAX(IF(($F$2:$F$1705=$F780)*($G$2:$G$1705=$G780),$K$2:$K$1705))</f>
        <v>52</v>
      </c>
      <c r="M780" s="2" t="s">
        <v>4730</v>
      </c>
      <c r="N780" s="2">
        <f>SUMIFS('query match counts'!$C:$C,'query match counts'!$A:$A,$F780,'query match counts'!$B:$B,$G780)</f>
        <v>4</v>
      </c>
      <c r="O780" s="2">
        <f>SUMIFS('query match counts'!$D:$D,'query match counts'!$A:$A,$F780,'query match counts'!$B:$B,$G780)</f>
        <v>1</v>
      </c>
    </row>
    <row r="781" spans="1:15" x14ac:dyDescent="0.25">
      <c r="A781" t="s">
        <v>2193</v>
      </c>
      <c r="B781" t="s">
        <v>2194</v>
      </c>
      <c r="C781" t="s">
        <v>2207</v>
      </c>
      <c r="D781">
        <v>1</v>
      </c>
      <c r="E781" t="s">
        <v>2208</v>
      </c>
      <c r="F781" t="s">
        <v>2193</v>
      </c>
      <c r="G781" t="s">
        <v>2208</v>
      </c>
      <c r="H781" s="1">
        <v>37214</v>
      </c>
      <c r="I781">
        <v>14</v>
      </c>
      <c r="J781" t="s">
        <v>14</v>
      </c>
      <c r="K781">
        <v>61</v>
      </c>
      <c r="L781" s="2">
        <f t="array" ref="L781">MAX(IF(($F$2:$F$1705=$F781)*($G$2:$G$1705=$G781),$K$2:$K$1705))</f>
        <v>61</v>
      </c>
      <c r="M781" s="2" t="s">
        <v>4731</v>
      </c>
      <c r="N781" s="2">
        <f>SUMIFS('query match counts'!$C:$C,'query match counts'!$A:$A,$F781,'query match counts'!$B:$B,$G781)</f>
        <v>2</v>
      </c>
      <c r="O781" s="2">
        <f>SUMIFS('query match counts'!$D:$D,'query match counts'!$A:$A,$F781,'query match counts'!$B:$B,$G781)</f>
        <v>1</v>
      </c>
    </row>
    <row r="782" spans="1:15" x14ac:dyDescent="0.25">
      <c r="A782" t="s">
        <v>2193</v>
      </c>
      <c r="B782" t="s">
        <v>2194</v>
      </c>
      <c r="C782" t="s">
        <v>2209</v>
      </c>
      <c r="D782">
        <v>1</v>
      </c>
      <c r="E782" t="s">
        <v>2208</v>
      </c>
      <c r="F782" t="s">
        <v>2193</v>
      </c>
      <c r="G782" t="s">
        <v>2208</v>
      </c>
      <c r="H782" s="1">
        <v>37214</v>
      </c>
      <c r="I782">
        <v>13</v>
      </c>
      <c r="J782" t="s">
        <v>14</v>
      </c>
      <c r="K782">
        <v>19</v>
      </c>
      <c r="L782" s="2">
        <f t="array" ref="L782">MAX(IF(($F$2:$F$1705=$F782)*($G$2:$G$1705=$G782),$K$2:$K$1705))</f>
        <v>61</v>
      </c>
      <c r="M782" s="2" t="s">
        <v>4730</v>
      </c>
      <c r="N782" s="2">
        <f>SUMIFS('query match counts'!$C:$C,'query match counts'!$A:$A,$F782,'query match counts'!$B:$B,$G782)</f>
        <v>2</v>
      </c>
      <c r="O782" s="2">
        <f>SUMIFS('query match counts'!$D:$D,'query match counts'!$A:$A,$F782,'query match counts'!$B:$B,$G782)</f>
        <v>1</v>
      </c>
    </row>
    <row r="783" spans="1:15" x14ac:dyDescent="0.25">
      <c r="A783" t="s">
        <v>2193</v>
      </c>
      <c r="B783" t="s">
        <v>2194</v>
      </c>
      <c r="C783" t="s">
        <v>2210</v>
      </c>
      <c r="D783">
        <v>1</v>
      </c>
      <c r="E783" t="s">
        <v>2211</v>
      </c>
      <c r="F783" t="s">
        <v>2193</v>
      </c>
      <c r="G783" t="s">
        <v>2211</v>
      </c>
      <c r="H783" s="1">
        <v>39364</v>
      </c>
      <c r="I783">
        <v>12</v>
      </c>
      <c r="J783" t="s">
        <v>14</v>
      </c>
      <c r="K783">
        <v>67</v>
      </c>
      <c r="L783" s="2">
        <f t="array" ref="L783">MAX(IF(($F$2:$F$1705=$F783)*($G$2:$G$1705=$G783),$K$2:$K$1705))</f>
        <v>67</v>
      </c>
      <c r="M783" s="2" t="s">
        <v>4731</v>
      </c>
      <c r="N783" s="2">
        <f>SUMIFS('query match counts'!$C:$C,'query match counts'!$A:$A,$F783,'query match counts'!$B:$B,$G783)</f>
        <v>2</v>
      </c>
      <c r="O783" s="2">
        <f>SUMIFS('query match counts'!$D:$D,'query match counts'!$A:$A,$F783,'query match counts'!$B:$B,$G783)</f>
        <v>1</v>
      </c>
    </row>
    <row r="784" spans="1:15" x14ac:dyDescent="0.25">
      <c r="A784" t="s">
        <v>2193</v>
      </c>
      <c r="B784" t="s">
        <v>2194</v>
      </c>
      <c r="C784" t="s">
        <v>2212</v>
      </c>
      <c r="D784">
        <v>1</v>
      </c>
      <c r="E784" t="s">
        <v>2211</v>
      </c>
      <c r="F784" t="s">
        <v>2193</v>
      </c>
      <c r="G784" t="s">
        <v>2211</v>
      </c>
      <c r="H784" s="1">
        <v>39364</v>
      </c>
      <c r="I784">
        <v>12</v>
      </c>
      <c r="J784" t="s">
        <v>14</v>
      </c>
      <c r="K784">
        <v>41</v>
      </c>
      <c r="L784" s="2">
        <f t="array" ref="L784">MAX(IF(($F$2:$F$1705=$F784)*($G$2:$G$1705=$G784),$K$2:$K$1705))</f>
        <v>67</v>
      </c>
      <c r="M784" s="2" t="s">
        <v>4730</v>
      </c>
      <c r="N784" s="2">
        <f>SUMIFS('query match counts'!$C:$C,'query match counts'!$A:$A,$F784,'query match counts'!$B:$B,$G784)</f>
        <v>2</v>
      </c>
      <c r="O784" s="2">
        <f>SUMIFS('query match counts'!$D:$D,'query match counts'!$A:$A,$F784,'query match counts'!$B:$B,$G784)</f>
        <v>1</v>
      </c>
    </row>
    <row r="785" spans="1:15" x14ac:dyDescent="0.25">
      <c r="A785" t="s">
        <v>2213</v>
      </c>
      <c r="B785" t="s">
        <v>2214</v>
      </c>
      <c r="C785" t="s">
        <v>2215</v>
      </c>
      <c r="D785">
        <v>1</v>
      </c>
      <c r="E785" t="s">
        <v>2216</v>
      </c>
      <c r="F785" t="s">
        <v>2213</v>
      </c>
      <c r="G785" t="s">
        <v>2216</v>
      </c>
      <c r="H785" s="1">
        <v>41044</v>
      </c>
      <c r="I785">
        <v>12</v>
      </c>
      <c r="J785" t="s">
        <v>14</v>
      </c>
      <c r="K785">
        <v>44</v>
      </c>
      <c r="L785" s="2">
        <f t="array" ref="L785">MAX(IF(($F$2:$F$1705=$F785)*($G$2:$G$1705=$G785),$K$2:$K$1705))</f>
        <v>44</v>
      </c>
      <c r="M785" s="2" t="s">
        <v>4731</v>
      </c>
      <c r="N785" s="2">
        <f>SUMIFS('query match counts'!$C:$C,'query match counts'!$A:$A,$F785,'query match counts'!$B:$B,$G785)</f>
        <v>3</v>
      </c>
      <c r="O785" s="2">
        <f>SUMIFS('query match counts'!$D:$D,'query match counts'!$A:$A,$F785,'query match counts'!$B:$B,$G785)</f>
        <v>1</v>
      </c>
    </row>
    <row r="786" spans="1:15" x14ac:dyDescent="0.25">
      <c r="A786" t="s">
        <v>2213</v>
      </c>
      <c r="B786" t="s">
        <v>2214</v>
      </c>
      <c r="C786" t="s">
        <v>2217</v>
      </c>
      <c r="D786">
        <v>1</v>
      </c>
      <c r="E786" t="s">
        <v>2218</v>
      </c>
      <c r="F786" t="s">
        <v>2213</v>
      </c>
      <c r="G786" t="s">
        <v>2216</v>
      </c>
      <c r="H786" s="1">
        <v>41170</v>
      </c>
      <c r="I786">
        <v>12</v>
      </c>
      <c r="J786" t="s">
        <v>14</v>
      </c>
      <c r="K786">
        <v>17</v>
      </c>
      <c r="L786" s="2">
        <f t="array" ref="L786">MAX(IF(($F$2:$F$1705=$F786)*($G$2:$G$1705=$G786),$K$2:$K$1705))</f>
        <v>44</v>
      </c>
      <c r="M786" s="2" t="s">
        <v>4730</v>
      </c>
      <c r="N786" s="2">
        <f>SUMIFS('query match counts'!$C:$C,'query match counts'!$A:$A,$F786,'query match counts'!$B:$B,$G786)</f>
        <v>3</v>
      </c>
      <c r="O786" s="2">
        <f>SUMIFS('query match counts'!$D:$D,'query match counts'!$A:$A,$F786,'query match counts'!$B:$B,$G786)</f>
        <v>1</v>
      </c>
    </row>
    <row r="787" spans="1:15" x14ac:dyDescent="0.25">
      <c r="A787" t="s">
        <v>2213</v>
      </c>
      <c r="B787" t="s">
        <v>2214</v>
      </c>
      <c r="C787" t="s">
        <v>2219</v>
      </c>
      <c r="D787">
        <v>1</v>
      </c>
      <c r="E787" t="s">
        <v>2216</v>
      </c>
      <c r="F787" t="s">
        <v>2213</v>
      </c>
      <c r="G787" t="s">
        <v>2216</v>
      </c>
      <c r="H787" s="1">
        <v>41044</v>
      </c>
      <c r="I787">
        <v>12</v>
      </c>
      <c r="J787" t="s">
        <v>14</v>
      </c>
      <c r="K787">
        <v>8</v>
      </c>
      <c r="L787" s="2">
        <f t="array" ref="L787">MAX(IF(($F$2:$F$1705=$F787)*($G$2:$G$1705=$G787),$K$2:$K$1705))</f>
        <v>44</v>
      </c>
      <c r="M787" s="2" t="s">
        <v>4730</v>
      </c>
      <c r="N787" s="2">
        <f>SUMIFS('query match counts'!$C:$C,'query match counts'!$A:$A,$F787,'query match counts'!$B:$B,$G787)</f>
        <v>3</v>
      </c>
      <c r="O787" s="2">
        <f>SUMIFS('query match counts'!$D:$D,'query match counts'!$A:$A,$F787,'query match counts'!$B:$B,$G787)</f>
        <v>1</v>
      </c>
    </row>
    <row r="788" spans="1:15" x14ac:dyDescent="0.25">
      <c r="A788" t="s">
        <v>2220</v>
      </c>
      <c r="B788" t="s">
        <v>2221</v>
      </c>
      <c r="C788" t="s">
        <v>2222</v>
      </c>
      <c r="D788">
        <v>1</v>
      </c>
      <c r="E788" t="s">
        <v>2223</v>
      </c>
      <c r="F788" t="s">
        <v>2224</v>
      </c>
      <c r="G788" t="s">
        <v>2223</v>
      </c>
      <c r="H788" s="1">
        <v>39714</v>
      </c>
      <c r="I788">
        <v>11</v>
      </c>
      <c r="J788" t="s">
        <v>14</v>
      </c>
      <c r="K788">
        <v>76</v>
      </c>
      <c r="L788" s="2">
        <f t="array" ref="L788">MAX(IF(($F$2:$F$1705=$F788)*($G$2:$G$1705=$G788),$K$2:$K$1705))</f>
        <v>76</v>
      </c>
      <c r="M788" s="2" t="s">
        <v>4731</v>
      </c>
      <c r="N788" s="2">
        <f>SUMIFS('query match counts'!$C:$C,'query match counts'!$A:$A,$F788,'query match counts'!$B:$B,$G788)</f>
        <v>1</v>
      </c>
      <c r="O788" s="2">
        <f>SUMIFS('query match counts'!$D:$D,'query match counts'!$A:$A,$F788,'query match counts'!$B:$B,$G788)</f>
        <v>1</v>
      </c>
    </row>
    <row r="789" spans="1:15" x14ac:dyDescent="0.25">
      <c r="A789" t="s">
        <v>2225</v>
      </c>
      <c r="B789" t="s">
        <v>2226</v>
      </c>
      <c r="C789" t="s">
        <v>2227</v>
      </c>
      <c r="D789">
        <v>1</v>
      </c>
      <c r="E789" t="s">
        <v>2228</v>
      </c>
      <c r="F789" t="s">
        <v>2225</v>
      </c>
      <c r="G789" t="s">
        <v>2228</v>
      </c>
      <c r="H789" s="1">
        <v>43637</v>
      </c>
      <c r="I789">
        <v>15</v>
      </c>
      <c r="J789" t="s">
        <v>14</v>
      </c>
      <c r="K789">
        <v>63</v>
      </c>
      <c r="L789" s="2">
        <f t="array" ref="L789">MAX(IF(($F$2:$F$1705=$F789)*($G$2:$G$1705=$G789),$K$2:$K$1705))</f>
        <v>63</v>
      </c>
      <c r="M789" s="2" t="s">
        <v>4731</v>
      </c>
      <c r="N789" s="2">
        <f>SUMIFS('query match counts'!$C:$C,'query match counts'!$A:$A,$F789,'query match counts'!$B:$B,$G789)</f>
        <v>1</v>
      </c>
      <c r="O789" s="2">
        <f>SUMIFS('query match counts'!$D:$D,'query match counts'!$A:$A,$F789,'query match counts'!$B:$B,$G789)</f>
        <v>1</v>
      </c>
    </row>
    <row r="790" spans="1:15" x14ac:dyDescent="0.25">
      <c r="A790" t="s">
        <v>2229</v>
      </c>
      <c r="B790" t="s">
        <v>2230</v>
      </c>
      <c r="C790" t="s">
        <v>2231</v>
      </c>
      <c r="D790">
        <v>1</v>
      </c>
      <c r="E790" t="s">
        <v>2232</v>
      </c>
      <c r="F790" t="s">
        <v>2233</v>
      </c>
      <c r="G790" t="s">
        <v>2232</v>
      </c>
      <c r="H790" s="1">
        <v>40179</v>
      </c>
      <c r="I790">
        <v>8</v>
      </c>
      <c r="J790" t="s">
        <v>14</v>
      </c>
      <c r="K790">
        <v>4</v>
      </c>
      <c r="L790" s="2">
        <f t="array" ref="L790">MAX(IF(($F$2:$F$1705=$F790)*($G$2:$G$1705=$G790),$K$2:$K$1705))</f>
        <v>4</v>
      </c>
      <c r="M790" s="2" t="s">
        <v>4731</v>
      </c>
      <c r="N790" s="2">
        <f>SUMIFS('query match counts'!$C:$C,'query match counts'!$A:$A,$F790,'query match counts'!$B:$B,$G790)</f>
        <v>1</v>
      </c>
      <c r="O790" s="2">
        <f>SUMIFS('query match counts'!$D:$D,'query match counts'!$A:$A,$F790,'query match counts'!$B:$B,$G790)</f>
        <v>1</v>
      </c>
    </row>
    <row r="791" spans="1:15" x14ac:dyDescent="0.25">
      <c r="A791" t="s">
        <v>2234</v>
      </c>
      <c r="B791" t="s">
        <v>2235</v>
      </c>
      <c r="C791" t="s">
        <v>2236</v>
      </c>
      <c r="D791">
        <v>1</v>
      </c>
      <c r="E791" t="s">
        <v>2237</v>
      </c>
      <c r="F791" t="s">
        <v>2234</v>
      </c>
      <c r="G791" t="s">
        <v>2237</v>
      </c>
      <c r="H791">
        <v>2010</v>
      </c>
      <c r="I791">
        <v>11</v>
      </c>
      <c r="J791" t="s">
        <v>14</v>
      </c>
      <c r="K791">
        <v>31</v>
      </c>
      <c r="L791" s="2">
        <f t="array" ref="L791">MAX(IF(($F$2:$F$1705=$F791)*($G$2:$G$1705=$G791),$K$2:$K$1705))</f>
        <v>31</v>
      </c>
      <c r="M791" s="2" t="s">
        <v>4731</v>
      </c>
      <c r="N791" s="2">
        <f>SUMIFS('query match counts'!$C:$C,'query match counts'!$A:$A,$F791,'query match counts'!$B:$B,$G791)</f>
        <v>1</v>
      </c>
      <c r="O791" s="2">
        <f>SUMIFS('query match counts'!$D:$D,'query match counts'!$A:$A,$F791,'query match counts'!$B:$B,$G791)</f>
        <v>1</v>
      </c>
    </row>
    <row r="792" spans="1:15" x14ac:dyDescent="0.25">
      <c r="A792" t="s">
        <v>2238</v>
      </c>
      <c r="B792" t="s">
        <v>2239</v>
      </c>
      <c r="C792" t="s">
        <v>2240</v>
      </c>
      <c r="D792">
        <v>1</v>
      </c>
      <c r="E792" t="s">
        <v>2238</v>
      </c>
      <c r="F792" t="s">
        <v>2238</v>
      </c>
      <c r="G792" t="s">
        <v>2238</v>
      </c>
      <c r="H792" s="1">
        <v>39448</v>
      </c>
      <c r="I792">
        <v>11</v>
      </c>
      <c r="J792" t="s">
        <v>14</v>
      </c>
      <c r="K792">
        <v>56</v>
      </c>
      <c r="L792" s="2">
        <f t="array" ref="L792">MAX(IF(($F$2:$F$1705=$F792)*($G$2:$G$1705=$G792),$K$2:$K$1705))</f>
        <v>56</v>
      </c>
      <c r="M792" s="2" t="s">
        <v>4731</v>
      </c>
      <c r="N792" s="2">
        <f>SUMIFS('query match counts'!$C:$C,'query match counts'!$A:$A,$F792,'query match counts'!$B:$B,$G792)</f>
        <v>1</v>
      </c>
      <c r="O792" s="2">
        <f>SUMIFS('query match counts'!$D:$D,'query match counts'!$A:$A,$F792,'query match counts'!$B:$B,$G792)</f>
        <v>1</v>
      </c>
    </row>
    <row r="793" spans="1:15" x14ac:dyDescent="0.25">
      <c r="A793" t="s">
        <v>2238</v>
      </c>
      <c r="B793" t="s">
        <v>2239</v>
      </c>
      <c r="C793" t="s">
        <v>2241</v>
      </c>
      <c r="D793">
        <v>1</v>
      </c>
      <c r="E793" t="s">
        <v>2242</v>
      </c>
      <c r="F793" t="s">
        <v>2238</v>
      </c>
      <c r="G793" t="s">
        <v>2242</v>
      </c>
      <c r="H793" s="1">
        <v>40179</v>
      </c>
      <c r="I793">
        <v>11</v>
      </c>
      <c r="J793" t="s">
        <v>14</v>
      </c>
      <c r="K793">
        <v>60</v>
      </c>
      <c r="L793" s="2">
        <f t="array" ref="L793">MAX(IF(($F$2:$F$1705=$F793)*($G$2:$G$1705=$G793),$K$2:$K$1705))</f>
        <v>64</v>
      </c>
      <c r="M793" s="2" t="s">
        <v>4730</v>
      </c>
      <c r="N793" s="2">
        <f>SUMIFS('query match counts'!$C:$C,'query match counts'!$A:$A,$F793,'query match counts'!$B:$B,$G793)</f>
        <v>7</v>
      </c>
      <c r="O793" s="2">
        <f>SUMIFS('query match counts'!$D:$D,'query match counts'!$A:$A,$F793,'query match counts'!$B:$B,$G793)</f>
        <v>1</v>
      </c>
    </row>
    <row r="794" spans="1:15" x14ac:dyDescent="0.25">
      <c r="A794" t="s">
        <v>2238</v>
      </c>
      <c r="B794" t="s">
        <v>2239</v>
      </c>
      <c r="C794" t="s">
        <v>2243</v>
      </c>
      <c r="D794">
        <v>1</v>
      </c>
      <c r="E794" t="s">
        <v>2242</v>
      </c>
      <c r="F794" t="s">
        <v>2238</v>
      </c>
      <c r="G794" t="s">
        <v>2242</v>
      </c>
      <c r="H794" s="1">
        <v>40179</v>
      </c>
      <c r="I794">
        <v>12</v>
      </c>
      <c r="J794" t="s">
        <v>14</v>
      </c>
      <c r="K794">
        <v>64</v>
      </c>
      <c r="L794" s="2">
        <f t="array" ref="L794">MAX(IF(($F$2:$F$1705=$F794)*($G$2:$G$1705=$G794),$K$2:$K$1705))</f>
        <v>64</v>
      </c>
      <c r="M794" s="2" t="s">
        <v>4731</v>
      </c>
      <c r="N794" s="2">
        <f>SUMIFS('query match counts'!$C:$C,'query match counts'!$A:$A,$F794,'query match counts'!$B:$B,$G794)</f>
        <v>7</v>
      </c>
      <c r="O794" s="2">
        <f>SUMIFS('query match counts'!$D:$D,'query match counts'!$A:$A,$F794,'query match counts'!$B:$B,$G794)</f>
        <v>1</v>
      </c>
    </row>
    <row r="795" spans="1:15" x14ac:dyDescent="0.25">
      <c r="A795" t="s">
        <v>2238</v>
      </c>
      <c r="B795" t="s">
        <v>2239</v>
      </c>
      <c r="C795" t="s">
        <v>2244</v>
      </c>
      <c r="D795">
        <v>1</v>
      </c>
      <c r="E795" t="s">
        <v>2242</v>
      </c>
      <c r="F795" t="s">
        <v>2238</v>
      </c>
      <c r="G795" t="s">
        <v>2242</v>
      </c>
      <c r="H795" s="1">
        <v>40179</v>
      </c>
      <c r="I795">
        <v>12</v>
      </c>
      <c r="J795" t="s">
        <v>14</v>
      </c>
      <c r="K795">
        <v>38</v>
      </c>
      <c r="L795" s="2">
        <f t="array" ref="L795">MAX(IF(($F$2:$F$1705=$F795)*($G$2:$G$1705=$G795),$K$2:$K$1705))</f>
        <v>64</v>
      </c>
      <c r="M795" s="2" t="s">
        <v>4730</v>
      </c>
      <c r="N795" s="2">
        <f>SUMIFS('query match counts'!$C:$C,'query match counts'!$A:$A,$F795,'query match counts'!$B:$B,$G795)</f>
        <v>7</v>
      </c>
      <c r="O795" s="2">
        <f>SUMIFS('query match counts'!$D:$D,'query match counts'!$A:$A,$F795,'query match counts'!$B:$B,$G795)</f>
        <v>1</v>
      </c>
    </row>
    <row r="796" spans="1:15" x14ac:dyDescent="0.25">
      <c r="A796" t="s">
        <v>2238</v>
      </c>
      <c r="B796" t="s">
        <v>2239</v>
      </c>
      <c r="C796" t="s">
        <v>2245</v>
      </c>
      <c r="D796">
        <v>1</v>
      </c>
      <c r="E796" t="s">
        <v>2242</v>
      </c>
      <c r="F796" t="s">
        <v>2238</v>
      </c>
      <c r="G796" t="s">
        <v>2242</v>
      </c>
      <c r="H796" s="1">
        <v>40179</v>
      </c>
      <c r="I796">
        <v>12</v>
      </c>
      <c r="J796" t="s">
        <v>14</v>
      </c>
      <c r="K796">
        <v>51</v>
      </c>
      <c r="L796" s="2">
        <f t="array" ref="L796">MAX(IF(($F$2:$F$1705=$F796)*($G$2:$G$1705=$G796),$K$2:$K$1705))</f>
        <v>64</v>
      </c>
      <c r="M796" s="2" t="s">
        <v>4730</v>
      </c>
      <c r="N796" s="2">
        <f>SUMIFS('query match counts'!$C:$C,'query match counts'!$A:$A,$F796,'query match counts'!$B:$B,$G796)</f>
        <v>7</v>
      </c>
      <c r="O796" s="2">
        <f>SUMIFS('query match counts'!$D:$D,'query match counts'!$A:$A,$F796,'query match counts'!$B:$B,$G796)</f>
        <v>1</v>
      </c>
    </row>
    <row r="797" spans="1:15" x14ac:dyDescent="0.25">
      <c r="A797" t="s">
        <v>2238</v>
      </c>
      <c r="B797" t="s">
        <v>2239</v>
      </c>
      <c r="C797" t="s">
        <v>2246</v>
      </c>
      <c r="D797">
        <v>1</v>
      </c>
      <c r="E797" t="s">
        <v>2242</v>
      </c>
      <c r="F797" t="s">
        <v>2238</v>
      </c>
      <c r="G797" t="s">
        <v>2242</v>
      </c>
      <c r="H797" s="1">
        <v>40179</v>
      </c>
      <c r="I797">
        <v>13</v>
      </c>
      <c r="J797" t="s">
        <v>14</v>
      </c>
      <c r="K797">
        <v>25</v>
      </c>
      <c r="L797" s="2">
        <f t="array" ref="L797">MAX(IF(($F$2:$F$1705=$F797)*($G$2:$G$1705=$G797),$K$2:$K$1705))</f>
        <v>64</v>
      </c>
      <c r="M797" s="2" t="s">
        <v>4730</v>
      </c>
      <c r="N797" s="2">
        <f>SUMIFS('query match counts'!$C:$C,'query match counts'!$A:$A,$F797,'query match counts'!$B:$B,$G797)</f>
        <v>7</v>
      </c>
      <c r="O797" s="2">
        <f>SUMIFS('query match counts'!$D:$D,'query match counts'!$A:$A,$F797,'query match counts'!$B:$B,$G797)</f>
        <v>1</v>
      </c>
    </row>
    <row r="798" spans="1:15" x14ac:dyDescent="0.25">
      <c r="A798" t="s">
        <v>2238</v>
      </c>
      <c r="B798" t="s">
        <v>2239</v>
      </c>
      <c r="C798" t="s">
        <v>2247</v>
      </c>
      <c r="D798">
        <v>1</v>
      </c>
      <c r="E798" t="s">
        <v>2242</v>
      </c>
      <c r="F798" t="s">
        <v>2238</v>
      </c>
      <c r="G798" t="s">
        <v>2242</v>
      </c>
      <c r="H798" s="1">
        <v>40179</v>
      </c>
      <c r="I798">
        <v>13</v>
      </c>
      <c r="J798" t="s">
        <v>14</v>
      </c>
      <c r="K798">
        <v>23</v>
      </c>
      <c r="L798" s="2">
        <f t="array" ref="L798">MAX(IF(($F$2:$F$1705=$F798)*($G$2:$G$1705=$G798),$K$2:$K$1705))</f>
        <v>64</v>
      </c>
      <c r="M798" s="2" t="s">
        <v>4730</v>
      </c>
      <c r="N798" s="2">
        <f>SUMIFS('query match counts'!$C:$C,'query match counts'!$A:$A,$F798,'query match counts'!$B:$B,$G798)</f>
        <v>7</v>
      </c>
      <c r="O798" s="2">
        <f>SUMIFS('query match counts'!$D:$D,'query match counts'!$A:$A,$F798,'query match counts'!$B:$B,$G798)</f>
        <v>1</v>
      </c>
    </row>
    <row r="799" spans="1:15" x14ac:dyDescent="0.25">
      <c r="A799" t="s">
        <v>2238</v>
      </c>
      <c r="B799" t="s">
        <v>2239</v>
      </c>
      <c r="C799" t="s">
        <v>2248</v>
      </c>
      <c r="D799">
        <v>1</v>
      </c>
      <c r="E799" t="s">
        <v>2249</v>
      </c>
      <c r="F799" t="s">
        <v>2238</v>
      </c>
      <c r="G799" t="s">
        <v>2242</v>
      </c>
      <c r="H799" s="1">
        <v>40179</v>
      </c>
      <c r="I799">
        <v>1</v>
      </c>
      <c r="J799" t="s">
        <v>14</v>
      </c>
      <c r="K799">
        <v>12</v>
      </c>
      <c r="L799" s="2">
        <f t="array" ref="L799">MAX(IF(($F$2:$F$1705=$F799)*($G$2:$G$1705=$G799),$K$2:$K$1705))</f>
        <v>64</v>
      </c>
      <c r="M799" s="2" t="s">
        <v>4730</v>
      </c>
      <c r="N799" s="2">
        <f>SUMIFS('query match counts'!$C:$C,'query match counts'!$A:$A,$F799,'query match counts'!$B:$B,$G799)</f>
        <v>7</v>
      </c>
      <c r="O799" s="2">
        <f>SUMIFS('query match counts'!$D:$D,'query match counts'!$A:$A,$F799,'query match counts'!$B:$B,$G799)</f>
        <v>1</v>
      </c>
    </row>
    <row r="800" spans="1:15" x14ac:dyDescent="0.25">
      <c r="A800" t="s">
        <v>2238</v>
      </c>
      <c r="B800" t="s">
        <v>2239</v>
      </c>
      <c r="C800" t="s">
        <v>2250</v>
      </c>
      <c r="D800">
        <v>1</v>
      </c>
      <c r="E800" t="s">
        <v>2251</v>
      </c>
      <c r="F800" t="s">
        <v>2238</v>
      </c>
      <c r="G800" t="s">
        <v>2251</v>
      </c>
      <c r="H800" s="1">
        <v>40544</v>
      </c>
      <c r="I800">
        <v>12</v>
      </c>
      <c r="J800" t="s">
        <v>14</v>
      </c>
      <c r="K800">
        <v>56</v>
      </c>
      <c r="L800" s="2">
        <f t="array" ref="L800">MAX(IF(($F$2:$F$1705=$F800)*($G$2:$G$1705=$G800),$K$2:$K$1705))</f>
        <v>56</v>
      </c>
      <c r="M800" s="2" t="s">
        <v>4731</v>
      </c>
      <c r="N800" s="2">
        <f>SUMIFS('query match counts'!$C:$C,'query match counts'!$A:$A,$F800,'query match counts'!$B:$B,$G800)</f>
        <v>6</v>
      </c>
      <c r="O800" s="2">
        <f>SUMIFS('query match counts'!$D:$D,'query match counts'!$A:$A,$F800,'query match counts'!$B:$B,$G800)</f>
        <v>1</v>
      </c>
    </row>
    <row r="801" spans="1:15" x14ac:dyDescent="0.25">
      <c r="A801" t="s">
        <v>2238</v>
      </c>
      <c r="B801" t="s">
        <v>2239</v>
      </c>
      <c r="C801" t="s">
        <v>2252</v>
      </c>
      <c r="D801">
        <v>1</v>
      </c>
      <c r="E801" t="s">
        <v>2251</v>
      </c>
      <c r="F801" t="s">
        <v>2238</v>
      </c>
      <c r="G801" t="s">
        <v>2251</v>
      </c>
      <c r="H801" s="1">
        <v>40544</v>
      </c>
      <c r="I801">
        <v>14</v>
      </c>
      <c r="J801" t="s">
        <v>14</v>
      </c>
      <c r="K801">
        <v>37</v>
      </c>
      <c r="L801" s="2">
        <f t="array" ref="L801">MAX(IF(($F$2:$F$1705=$F801)*($G$2:$G$1705=$G801),$K$2:$K$1705))</f>
        <v>56</v>
      </c>
      <c r="M801" s="2" t="s">
        <v>4730</v>
      </c>
      <c r="N801" s="2">
        <f>SUMIFS('query match counts'!$C:$C,'query match counts'!$A:$A,$F801,'query match counts'!$B:$B,$G801)</f>
        <v>6</v>
      </c>
      <c r="O801" s="2">
        <f>SUMIFS('query match counts'!$D:$D,'query match counts'!$A:$A,$F801,'query match counts'!$B:$B,$G801)</f>
        <v>1</v>
      </c>
    </row>
    <row r="802" spans="1:15" x14ac:dyDescent="0.25">
      <c r="A802" t="s">
        <v>2238</v>
      </c>
      <c r="B802" t="s">
        <v>2239</v>
      </c>
      <c r="C802" t="s">
        <v>2253</v>
      </c>
      <c r="D802">
        <v>1</v>
      </c>
      <c r="E802" t="s">
        <v>2251</v>
      </c>
      <c r="F802" t="s">
        <v>2238</v>
      </c>
      <c r="G802" t="s">
        <v>2251</v>
      </c>
      <c r="H802" s="1">
        <v>40544</v>
      </c>
      <c r="I802">
        <v>13</v>
      </c>
      <c r="J802" t="s">
        <v>14</v>
      </c>
      <c r="K802">
        <v>50</v>
      </c>
      <c r="L802" s="2">
        <f t="array" ref="L802">MAX(IF(($F$2:$F$1705=$F802)*($G$2:$G$1705=$G802),$K$2:$K$1705))</f>
        <v>56</v>
      </c>
      <c r="M802" s="2" t="s">
        <v>4730</v>
      </c>
      <c r="N802" s="2">
        <f>SUMIFS('query match counts'!$C:$C,'query match counts'!$A:$A,$F802,'query match counts'!$B:$B,$G802)</f>
        <v>6</v>
      </c>
      <c r="O802" s="2">
        <f>SUMIFS('query match counts'!$D:$D,'query match counts'!$A:$A,$F802,'query match counts'!$B:$B,$G802)</f>
        <v>1</v>
      </c>
    </row>
    <row r="803" spans="1:15" x14ac:dyDescent="0.25">
      <c r="A803" t="s">
        <v>2238</v>
      </c>
      <c r="B803" t="s">
        <v>2239</v>
      </c>
      <c r="C803" t="s">
        <v>2254</v>
      </c>
      <c r="D803">
        <v>1</v>
      </c>
      <c r="E803" t="s">
        <v>2251</v>
      </c>
      <c r="F803" t="s">
        <v>2238</v>
      </c>
      <c r="G803" t="s">
        <v>2251</v>
      </c>
      <c r="H803" s="1">
        <v>40544</v>
      </c>
      <c r="I803">
        <v>13</v>
      </c>
      <c r="J803" t="s">
        <v>14</v>
      </c>
      <c r="K803">
        <v>39</v>
      </c>
      <c r="L803" s="2">
        <f t="array" ref="L803">MAX(IF(($F$2:$F$1705=$F803)*($G$2:$G$1705=$G803),$K$2:$K$1705))</f>
        <v>56</v>
      </c>
      <c r="M803" s="2" t="s">
        <v>4730</v>
      </c>
      <c r="N803" s="2">
        <f>SUMIFS('query match counts'!$C:$C,'query match counts'!$A:$A,$F803,'query match counts'!$B:$B,$G803)</f>
        <v>6</v>
      </c>
      <c r="O803" s="2">
        <f>SUMIFS('query match counts'!$D:$D,'query match counts'!$A:$A,$F803,'query match counts'!$B:$B,$G803)</f>
        <v>1</v>
      </c>
    </row>
    <row r="804" spans="1:15" x14ac:dyDescent="0.25">
      <c r="A804" t="s">
        <v>2238</v>
      </c>
      <c r="B804" t="s">
        <v>2239</v>
      </c>
      <c r="C804" t="s">
        <v>2255</v>
      </c>
      <c r="D804">
        <v>1</v>
      </c>
      <c r="E804" t="s">
        <v>2256</v>
      </c>
      <c r="F804" t="s">
        <v>2238</v>
      </c>
      <c r="G804" t="s">
        <v>2251</v>
      </c>
      <c r="H804" s="1">
        <v>40544</v>
      </c>
      <c r="I804">
        <v>25</v>
      </c>
      <c r="J804" t="s">
        <v>14</v>
      </c>
      <c r="K804">
        <v>13</v>
      </c>
      <c r="L804" s="2">
        <f t="array" ref="L804">MAX(IF(($F$2:$F$1705=$F804)*($G$2:$G$1705=$G804),$K$2:$K$1705))</f>
        <v>56</v>
      </c>
      <c r="M804" s="2" t="s">
        <v>4730</v>
      </c>
      <c r="N804" s="2">
        <f>SUMIFS('query match counts'!$C:$C,'query match counts'!$A:$A,$F804,'query match counts'!$B:$B,$G804)</f>
        <v>6</v>
      </c>
      <c r="O804" s="2">
        <f>SUMIFS('query match counts'!$D:$D,'query match counts'!$A:$A,$F804,'query match counts'!$B:$B,$G804)</f>
        <v>1</v>
      </c>
    </row>
    <row r="805" spans="1:15" x14ac:dyDescent="0.25">
      <c r="A805" t="s">
        <v>2238</v>
      </c>
      <c r="B805" t="s">
        <v>2239</v>
      </c>
      <c r="C805" t="s">
        <v>2257</v>
      </c>
      <c r="D805">
        <v>1</v>
      </c>
      <c r="E805" t="s">
        <v>2251</v>
      </c>
      <c r="F805" t="s">
        <v>2238</v>
      </c>
      <c r="G805" t="s">
        <v>2251</v>
      </c>
      <c r="H805" s="1">
        <v>40544</v>
      </c>
      <c r="I805">
        <v>13</v>
      </c>
      <c r="J805" t="s">
        <v>14</v>
      </c>
      <c r="K805">
        <v>8</v>
      </c>
      <c r="L805" s="2">
        <f t="array" ref="L805">MAX(IF(($F$2:$F$1705=$F805)*($G$2:$G$1705=$G805),$K$2:$K$1705))</f>
        <v>56</v>
      </c>
      <c r="M805" s="2" t="s">
        <v>4730</v>
      </c>
      <c r="N805" s="2">
        <f>SUMIFS('query match counts'!$C:$C,'query match counts'!$A:$A,$F805,'query match counts'!$B:$B,$G805)</f>
        <v>6</v>
      </c>
      <c r="O805" s="2">
        <f>SUMIFS('query match counts'!$D:$D,'query match counts'!$A:$A,$F805,'query match counts'!$B:$B,$G805)</f>
        <v>1</v>
      </c>
    </row>
    <row r="806" spans="1:15" x14ac:dyDescent="0.25">
      <c r="A806" t="s">
        <v>2258</v>
      </c>
      <c r="B806" t="s">
        <v>2259</v>
      </c>
      <c r="C806" t="s">
        <v>2260</v>
      </c>
      <c r="D806">
        <v>1</v>
      </c>
      <c r="E806" t="s">
        <v>2261</v>
      </c>
      <c r="F806" t="s">
        <v>2258</v>
      </c>
      <c r="G806" t="s">
        <v>2261</v>
      </c>
      <c r="H806" s="1">
        <v>40544</v>
      </c>
      <c r="I806">
        <v>14</v>
      </c>
      <c r="J806" t="s">
        <v>14</v>
      </c>
      <c r="K806">
        <v>63</v>
      </c>
      <c r="L806" s="2">
        <f t="array" ref="L806">MAX(IF(($F$2:$F$1705=$F806)*($G$2:$G$1705=$G806),$K$2:$K$1705))</f>
        <v>63</v>
      </c>
      <c r="M806" s="2" t="s">
        <v>4731</v>
      </c>
      <c r="N806" s="2">
        <f>SUMIFS('query match counts'!$C:$C,'query match counts'!$A:$A,$F806,'query match counts'!$B:$B,$G806)</f>
        <v>7</v>
      </c>
      <c r="O806" s="2">
        <f>SUMIFS('query match counts'!$D:$D,'query match counts'!$A:$A,$F806,'query match counts'!$B:$B,$G806)</f>
        <v>1</v>
      </c>
    </row>
    <row r="807" spans="1:15" x14ac:dyDescent="0.25">
      <c r="A807" t="s">
        <v>2258</v>
      </c>
      <c r="B807" t="s">
        <v>2259</v>
      </c>
      <c r="C807" t="s">
        <v>2262</v>
      </c>
      <c r="D807">
        <v>1</v>
      </c>
      <c r="E807" t="s">
        <v>2263</v>
      </c>
      <c r="F807" t="s">
        <v>2258</v>
      </c>
      <c r="G807" t="s">
        <v>2261</v>
      </c>
      <c r="H807" s="1">
        <v>40544</v>
      </c>
      <c r="I807">
        <v>22</v>
      </c>
      <c r="J807" t="s">
        <v>14</v>
      </c>
      <c r="K807">
        <v>62</v>
      </c>
      <c r="L807" s="2">
        <f t="array" ref="L807">MAX(IF(($F$2:$F$1705=$F807)*($G$2:$G$1705=$G807),$K$2:$K$1705))</f>
        <v>63</v>
      </c>
      <c r="M807" s="2" t="s">
        <v>4730</v>
      </c>
      <c r="N807" s="2">
        <f>SUMIFS('query match counts'!$C:$C,'query match counts'!$A:$A,$F807,'query match counts'!$B:$B,$G807)</f>
        <v>7</v>
      </c>
      <c r="O807" s="2">
        <f>SUMIFS('query match counts'!$D:$D,'query match counts'!$A:$A,$F807,'query match counts'!$B:$B,$G807)</f>
        <v>1</v>
      </c>
    </row>
    <row r="808" spans="1:15" x14ac:dyDescent="0.25">
      <c r="A808" t="s">
        <v>2258</v>
      </c>
      <c r="B808" t="s">
        <v>2259</v>
      </c>
      <c r="C808" t="s">
        <v>2264</v>
      </c>
      <c r="D808">
        <v>1</v>
      </c>
      <c r="E808" t="s">
        <v>2265</v>
      </c>
      <c r="F808" t="s">
        <v>2258</v>
      </c>
      <c r="G808" t="s">
        <v>2261</v>
      </c>
      <c r="H808" s="1">
        <v>40544</v>
      </c>
      <c r="I808">
        <v>14</v>
      </c>
      <c r="J808" t="s">
        <v>14</v>
      </c>
      <c r="K808">
        <v>33</v>
      </c>
      <c r="L808" s="2">
        <f t="array" ref="L808">MAX(IF(($F$2:$F$1705=$F808)*($G$2:$G$1705=$G808),$K$2:$K$1705))</f>
        <v>63</v>
      </c>
      <c r="M808" s="2" t="s">
        <v>4730</v>
      </c>
      <c r="N808" s="2">
        <f>SUMIFS('query match counts'!$C:$C,'query match counts'!$A:$A,$F808,'query match counts'!$B:$B,$G808)</f>
        <v>7</v>
      </c>
      <c r="O808" s="2">
        <f>SUMIFS('query match counts'!$D:$D,'query match counts'!$A:$A,$F808,'query match counts'!$B:$B,$G808)</f>
        <v>1</v>
      </c>
    </row>
    <row r="809" spans="1:15" x14ac:dyDescent="0.25">
      <c r="A809" t="s">
        <v>2258</v>
      </c>
      <c r="B809" t="s">
        <v>2259</v>
      </c>
      <c r="C809" t="s">
        <v>2266</v>
      </c>
      <c r="D809">
        <v>1</v>
      </c>
      <c r="E809" t="s">
        <v>2267</v>
      </c>
      <c r="F809" t="s">
        <v>2258</v>
      </c>
      <c r="G809" t="s">
        <v>2261</v>
      </c>
      <c r="H809" s="1">
        <v>40544</v>
      </c>
      <c r="I809">
        <v>6</v>
      </c>
      <c r="J809" t="s">
        <v>14</v>
      </c>
      <c r="K809">
        <v>26</v>
      </c>
      <c r="L809" s="2">
        <f t="array" ref="L809">MAX(IF(($F$2:$F$1705=$F809)*($G$2:$G$1705=$G809),$K$2:$K$1705))</f>
        <v>63</v>
      </c>
      <c r="M809" s="2" t="s">
        <v>4730</v>
      </c>
      <c r="N809" s="2">
        <f>SUMIFS('query match counts'!$C:$C,'query match counts'!$A:$A,$F809,'query match counts'!$B:$B,$G809)</f>
        <v>7</v>
      </c>
      <c r="O809" s="2">
        <f>SUMIFS('query match counts'!$D:$D,'query match counts'!$A:$A,$F809,'query match counts'!$B:$B,$G809)</f>
        <v>1</v>
      </c>
    </row>
    <row r="810" spans="1:15" x14ac:dyDescent="0.25">
      <c r="A810" t="s">
        <v>2258</v>
      </c>
      <c r="B810" t="s">
        <v>2259</v>
      </c>
      <c r="C810" t="s">
        <v>2268</v>
      </c>
      <c r="D810">
        <v>1</v>
      </c>
      <c r="E810" t="s">
        <v>2269</v>
      </c>
      <c r="F810" t="s">
        <v>2258</v>
      </c>
      <c r="G810" t="s">
        <v>2261</v>
      </c>
      <c r="H810" s="1">
        <v>40544</v>
      </c>
      <c r="I810">
        <v>3</v>
      </c>
      <c r="J810" t="s">
        <v>14</v>
      </c>
      <c r="K810">
        <v>18</v>
      </c>
      <c r="L810" s="2">
        <f t="array" ref="L810">MAX(IF(($F$2:$F$1705=$F810)*($G$2:$G$1705=$G810),$K$2:$K$1705))</f>
        <v>63</v>
      </c>
      <c r="M810" s="2" t="s">
        <v>4730</v>
      </c>
      <c r="N810" s="2">
        <f>SUMIFS('query match counts'!$C:$C,'query match counts'!$A:$A,$F810,'query match counts'!$B:$B,$G810)</f>
        <v>7</v>
      </c>
      <c r="O810" s="2">
        <f>SUMIFS('query match counts'!$D:$D,'query match counts'!$A:$A,$F810,'query match counts'!$B:$B,$G810)</f>
        <v>1</v>
      </c>
    </row>
    <row r="811" spans="1:15" x14ac:dyDescent="0.25">
      <c r="A811" t="s">
        <v>2270</v>
      </c>
      <c r="B811" t="s">
        <v>2271</v>
      </c>
      <c r="C811" t="s">
        <v>2272</v>
      </c>
      <c r="D811">
        <v>1</v>
      </c>
      <c r="E811" t="s">
        <v>2273</v>
      </c>
      <c r="F811" t="s">
        <v>2258</v>
      </c>
      <c r="G811" t="s">
        <v>2261</v>
      </c>
      <c r="H811" s="1">
        <v>40751</v>
      </c>
      <c r="I811">
        <v>1</v>
      </c>
      <c r="J811" t="s">
        <v>14</v>
      </c>
      <c r="K811">
        <v>0</v>
      </c>
      <c r="L811" s="2">
        <f t="array" ref="L811">MAX(IF(($F$2:$F$1705=$F811)*($G$2:$G$1705=$G811),$K$2:$K$1705))</f>
        <v>63</v>
      </c>
      <c r="M811" s="2" t="s">
        <v>4730</v>
      </c>
      <c r="N811" s="2">
        <f>SUMIFS('query match counts'!$C:$C,'query match counts'!$A:$A,$F811,'query match counts'!$B:$B,$G811)</f>
        <v>7</v>
      </c>
      <c r="O811" s="2">
        <f>SUMIFS('query match counts'!$D:$D,'query match counts'!$A:$A,$F811,'query match counts'!$B:$B,$G811)</f>
        <v>1</v>
      </c>
    </row>
    <row r="812" spans="1:15" x14ac:dyDescent="0.25">
      <c r="A812" t="s">
        <v>2274</v>
      </c>
      <c r="B812" t="s">
        <v>2275</v>
      </c>
      <c r="C812" t="s">
        <v>2276</v>
      </c>
      <c r="D812">
        <v>1</v>
      </c>
      <c r="E812" t="s">
        <v>2277</v>
      </c>
      <c r="F812" t="s">
        <v>2258</v>
      </c>
      <c r="G812" t="s">
        <v>2261</v>
      </c>
      <c r="H812" s="1">
        <v>40690</v>
      </c>
      <c r="I812">
        <v>2</v>
      </c>
      <c r="J812" t="s">
        <v>14</v>
      </c>
      <c r="K812">
        <v>0</v>
      </c>
      <c r="L812" s="2">
        <f t="array" ref="L812">MAX(IF(($F$2:$F$1705=$F812)*($G$2:$G$1705=$G812),$K$2:$K$1705))</f>
        <v>63</v>
      </c>
      <c r="M812" s="2" t="s">
        <v>4730</v>
      </c>
      <c r="N812" s="2">
        <f>SUMIFS('query match counts'!$C:$C,'query match counts'!$A:$A,$F812,'query match counts'!$B:$B,$G812)</f>
        <v>7</v>
      </c>
      <c r="O812" s="2">
        <f>SUMIFS('query match counts'!$D:$D,'query match counts'!$A:$A,$F812,'query match counts'!$B:$B,$G812)</f>
        <v>1</v>
      </c>
    </row>
    <row r="813" spans="1:15" x14ac:dyDescent="0.25">
      <c r="A813" t="s">
        <v>2258</v>
      </c>
      <c r="B813" t="s">
        <v>2259</v>
      </c>
      <c r="C813" t="s">
        <v>2278</v>
      </c>
      <c r="D813">
        <v>1</v>
      </c>
      <c r="E813" t="s">
        <v>2279</v>
      </c>
      <c r="F813" t="s">
        <v>2258</v>
      </c>
      <c r="G813" t="s">
        <v>2279</v>
      </c>
      <c r="H813" s="1">
        <v>39448</v>
      </c>
      <c r="I813">
        <v>14</v>
      </c>
      <c r="J813" t="s">
        <v>14</v>
      </c>
      <c r="K813">
        <v>67</v>
      </c>
      <c r="L813" s="2">
        <f t="array" ref="L813">MAX(IF(($F$2:$F$1705=$F813)*($G$2:$G$1705=$G813),$K$2:$K$1705))</f>
        <v>67</v>
      </c>
      <c r="M813" s="2" t="s">
        <v>4731</v>
      </c>
      <c r="N813" s="2">
        <f>SUMIFS('query match counts'!$C:$C,'query match counts'!$A:$A,$F813,'query match counts'!$B:$B,$G813)</f>
        <v>5</v>
      </c>
      <c r="O813" s="2">
        <f>SUMIFS('query match counts'!$D:$D,'query match counts'!$A:$A,$F813,'query match counts'!$B:$B,$G813)</f>
        <v>1</v>
      </c>
    </row>
    <row r="814" spans="1:15" x14ac:dyDescent="0.25">
      <c r="A814" t="s">
        <v>2258</v>
      </c>
      <c r="B814" t="s">
        <v>2259</v>
      </c>
      <c r="C814" t="s">
        <v>2280</v>
      </c>
      <c r="D814">
        <v>1</v>
      </c>
      <c r="E814" t="s">
        <v>2281</v>
      </c>
      <c r="F814" t="s">
        <v>2258</v>
      </c>
      <c r="G814" t="s">
        <v>2279</v>
      </c>
      <c r="H814" s="1">
        <v>39814</v>
      </c>
      <c r="I814">
        <v>22</v>
      </c>
      <c r="J814" t="s">
        <v>14</v>
      </c>
      <c r="K814">
        <v>63</v>
      </c>
      <c r="L814" s="2">
        <f t="array" ref="L814">MAX(IF(($F$2:$F$1705=$F814)*($G$2:$G$1705=$G814),$K$2:$K$1705))</f>
        <v>67</v>
      </c>
      <c r="M814" s="2" t="s">
        <v>4730</v>
      </c>
      <c r="N814" s="2">
        <f>SUMIFS('query match counts'!$C:$C,'query match counts'!$A:$A,$F814,'query match counts'!$B:$B,$G814)</f>
        <v>5</v>
      </c>
      <c r="O814" s="2">
        <f>SUMIFS('query match counts'!$D:$D,'query match counts'!$A:$A,$F814,'query match counts'!$B:$B,$G814)</f>
        <v>1</v>
      </c>
    </row>
    <row r="815" spans="1:15" x14ac:dyDescent="0.25">
      <c r="A815" t="s">
        <v>2258</v>
      </c>
      <c r="B815" t="s">
        <v>2259</v>
      </c>
      <c r="C815" t="s">
        <v>2282</v>
      </c>
      <c r="D815">
        <v>1</v>
      </c>
      <c r="E815" t="s">
        <v>2283</v>
      </c>
      <c r="F815" t="s">
        <v>2258</v>
      </c>
      <c r="G815" t="s">
        <v>2279</v>
      </c>
      <c r="H815">
        <v>2009</v>
      </c>
      <c r="I815">
        <v>8</v>
      </c>
      <c r="J815" t="s">
        <v>14</v>
      </c>
      <c r="K815">
        <v>59</v>
      </c>
      <c r="L815" s="2">
        <f t="array" ref="L815">MAX(IF(($F$2:$F$1705=$F815)*($G$2:$G$1705=$G815),$K$2:$K$1705))</f>
        <v>67</v>
      </c>
      <c r="M815" s="2" t="s">
        <v>4730</v>
      </c>
      <c r="N815" s="2">
        <f>SUMIFS('query match counts'!$C:$C,'query match counts'!$A:$A,$F815,'query match counts'!$B:$B,$G815)</f>
        <v>5</v>
      </c>
      <c r="O815" s="2">
        <f>SUMIFS('query match counts'!$D:$D,'query match counts'!$A:$A,$F815,'query match counts'!$B:$B,$G815)</f>
        <v>1</v>
      </c>
    </row>
    <row r="816" spans="1:15" x14ac:dyDescent="0.25">
      <c r="A816" t="s">
        <v>2258</v>
      </c>
      <c r="B816" t="s">
        <v>2259</v>
      </c>
      <c r="C816" t="s">
        <v>2284</v>
      </c>
      <c r="D816">
        <v>1</v>
      </c>
      <c r="E816" t="s">
        <v>2283</v>
      </c>
      <c r="F816" t="s">
        <v>2258</v>
      </c>
      <c r="G816" t="s">
        <v>2279</v>
      </c>
      <c r="H816" s="1">
        <v>39814</v>
      </c>
      <c r="I816">
        <v>8</v>
      </c>
      <c r="J816" t="s">
        <v>14</v>
      </c>
      <c r="K816">
        <v>64</v>
      </c>
      <c r="L816" s="2">
        <f t="array" ref="L816">MAX(IF(($F$2:$F$1705=$F816)*($G$2:$G$1705=$G816),$K$2:$K$1705))</f>
        <v>67</v>
      </c>
      <c r="M816" s="2" t="s">
        <v>4730</v>
      </c>
      <c r="N816" s="2">
        <f>SUMIFS('query match counts'!$C:$C,'query match counts'!$A:$A,$F816,'query match counts'!$B:$B,$G816)</f>
        <v>5</v>
      </c>
      <c r="O816" s="2">
        <f>SUMIFS('query match counts'!$D:$D,'query match counts'!$A:$A,$F816,'query match counts'!$B:$B,$G816)</f>
        <v>1</v>
      </c>
    </row>
    <row r="817" spans="1:15" x14ac:dyDescent="0.25">
      <c r="A817" t="s">
        <v>2258</v>
      </c>
      <c r="B817" t="s">
        <v>2259</v>
      </c>
      <c r="C817" t="s">
        <v>2285</v>
      </c>
      <c r="D817">
        <v>1</v>
      </c>
      <c r="E817" t="s">
        <v>2283</v>
      </c>
      <c r="F817" t="s">
        <v>2258</v>
      </c>
      <c r="G817" t="s">
        <v>2279</v>
      </c>
      <c r="H817" s="1">
        <v>40179</v>
      </c>
      <c r="I817">
        <v>23</v>
      </c>
      <c r="J817" t="s">
        <v>14</v>
      </c>
      <c r="K817">
        <v>55</v>
      </c>
      <c r="L817" s="2">
        <f t="array" ref="L817">MAX(IF(($F$2:$F$1705=$F817)*($G$2:$G$1705=$G817),$K$2:$K$1705))</f>
        <v>67</v>
      </c>
      <c r="M817" s="2" t="s">
        <v>4730</v>
      </c>
      <c r="N817" s="2">
        <f>SUMIFS('query match counts'!$C:$C,'query match counts'!$A:$A,$F817,'query match counts'!$B:$B,$G817)</f>
        <v>5</v>
      </c>
      <c r="O817" s="2">
        <f>SUMIFS('query match counts'!$D:$D,'query match counts'!$A:$A,$F817,'query match counts'!$B:$B,$G817)</f>
        <v>1</v>
      </c>
    </row>
    <row r="818" spans="1:15" x14ac:dyDescent="0.25">
      <c r="A818" t="s">
        <v>2286</v>
      </c>
      <c r="B818" t="s">
        <v>2287</v>
      </c>
      <c r="C818" t="s">
        <v>2288</v>
      </c>
      <c r="D818">
        <v>1</v>
      </c>
      <c r="E818" t="s">
        <v>2289</v>
      </c>
      <c r="F818" t="s">
        <v>2286</v>
      </c>
      <c r="G818" t="s">
        <v>2290</v>
      </c>
      <c r="H818" s="1">
        <v>41422</v>
      </c>
      <c r="I818">
        <v>16</v>
      </c>
      <c r="J818" t="s">
        <v>14</v>
      </c>
      <c r="K818">
        <v>38</v>
      </c>
      <c r="L818" s="2">
        <f t="array" ref="L818">MAX(IF(($F$2:$F$1705=$F818)*($G$2:$G$1705=$G818),$K$2:$K$1705))</f>
        <v>38</v>
      </c>
      <c r="M818" s="2" t="s">
        <v>4731</v>
      </c>
      <c r="N818" s="2">
        <f>SUMIFS('query match counts'!$C:$C,'query match counts'!$A:$A,$F818,'query match counts'!$B:$B,$G818)</f>
        <v>1</v>
      </c>
      <c r="O818" s="2">
        <f>SUMIFS('query match counts'!$D:$D,'query match counts'!$A:$A,$F818,'query match counts'!$B:$B,$G818)</f>
        <v>1</v>
      </c>
    </row>
    <row r="819" spans="1:15" x14ac:dyDescent="0.25">
      <c r="A819" t="s">
        <v>2286</v>
      </c>
      <c r="B819" t="s">
        <v>2287</v>
      </c>
      <c r="C819" t="s">
        <v>2291</v>
      </c>
      <c r="D819">
        <v>1</v>
      </c>
      <c r="E819" t="s">
        <v>2292</v>
      </c>
      <c r="F819" t="s">
        <v>2286</v>
      </c>
      <c r="G819" t="s">
        <v>2292</v>
      </c>
      <c r="H819" s="1">
        <v>42804</v>
      </c>
      <c r="I819">
        <v>9</v>
      </c>
      <c r="J819" t="s">
        <v>14</v>
      </c>
      <c r="K819">
        <v>45</v>
      </c>
      <c r="L819" s="2">
        <f t="array" ref="L819">MAX(IF(($F$2:$F$1705=$F819)*($G$2:$G$1705=$G819),$K$2:$K$1705))</f>
        <v>45</v>
      </c>
      <c r="M819" s="2" t="s">
        <v>4731</v>
      </c>
      <c r="N819" s="2">
        <f>SUMIFS('query match counts'!$C:$C,'query match counts'!$A:$A,$F819,'query match counts'!$B:$B,$G819)</f>
        <v>2</v>
      </c>
      <c r="O819" s="2">
        <f>SUMIFS('query match counts'!$D:$D,'query match counts'!$A:$A,$F819,'query match counts'!$B:$B,$G819)</f>
        <v>1</v>
      </c>
    </row>
    <row r="820" spans="1:15" x14ac:dyDescent="0.25">
      <c r="A820" t="s">
        <v>2286</v>
      </c>
      <c r="B820" t="s">
        <v>2287</v>
      </c>
      <c r="C820" t="s">
        <v>2293</v>
      </c>
      <c r="D820">
        <v>1</v>
      </c>
      <c r="E820" t="s">
        <v>2294</v>
      </c>
      <c r="F820" t="s">
        <v>2286</v>
      </c>
      <c r="G820" t="s">
        <v>2292</v>
      </c>
      <c r="H820" s="1">
        <v>42804</v>
      </c>
      <c r="I820">
        <v>18</v>
      </c>
      <c r="J820" t="s">
        <v>14</v>
      </c>
      <c r="K820">
        <v>34</v>
      </c>
      <c r="L820" s="2">
        <f t="array" ref="L820">MAX(IF(($F$2:$F$1705=$F820)*($G$2:$G$1705=$G820),$K$2:$K$1705))</f>
        <v>45</v>
      </c>
      <c r="M820" s="2" t="s">
        <v>4730</v>
      </c>
      <c r="N820" s="2">
        <f>SUMIFS('query match counts'!$C:$C,'query match counts'!$A:$A,$F820,'query match counts'!$B:$B,$G820)</f>
        <v>2</v>
      </c>
      <c r="O820" s="2">
        <f>SUMIFS('query match counts'!$D:$D,'query match counts'!$A:$A,$F820,'query match counts'!$B:$B,$G820)</f>
        <v>1</v>
      </c>
    </row>
    <row r="821" spans="1:15" x14ac:dyDescent="0.25">
      <c r="A821" t="s">
        <v>2295</v>
      </c>
      <c r="B821" t="s">
        <v>2296</v>
      </c>
      <c r="C821" t="s">
        <v>2297</v>
      </c>
      <c r="D821">
        <v>1</v>
      </c>
      <c r="E821" t="s">
        <v>2298</v>
      </c>
      <c r="F821" t="s">
        <v>2295</v>
      </c>
      <c r="G821" t="s">
        <v>2298</v>
      </c>
      <c r="H821" s="1">
        <v>43350</v>
      </c>
      <c r="I821">
        <v>13</v>
      </c>
      <c r="J821" t="s">
        <v>14</v>
      </c>
      <c r="K821">
        <v>76</v>
      </c>
      <c r="L821" s="2">
        <f t="array" ref="L821">MAX(IF(($F$2:$F$1705=$F821)*($G$2:$G$1705=$G821),$K$2:$K$1705))</f>
        <v>76</v>
      </c>
      <c r="M821" s="2" t="s">
        <v>4731</v>
      </c>
      <c r="N821" s="2">
        <f>SUMIFS('query match counts'!$C:$C,'query match counts'!$A:$A,$F821,'query match counts'!$B:$B,$G821)</f>
        <v>1</v>
      </c>
      <c r="O821" s="2">
        <f>SUMIFS('query match counts'!$D:$D,'query match counts'!$A:$A,$F821,'query match counts'!$B:$B,$G821)</f>
        <v>1</v>
      </c>
    </row>
    <row r="822" spans="1:15" x14ac:dyDescent="0.25">
      <c r="A822" t="s">
        <v>2299</v>
      </c>
      <c r="B822" t="s">
        <v>2300</v>
      </c>
      <c r="C822" t="s">
        <v>2301</v>
      </c>
      <c r="D822">
        <v>1</v>
      </c>
      <c r="E822" t="s">
        <v>2302</v>
      </c>
      <c r="F822" t="s">
        <v>2299</v>
      </c>
      <c r="G822" t="s">
        <v>2303</v>
      </c>
      <c r="H822" s="1">
        <v>42979</v>
      </c>
      <c r="I822">
        <v>10</v>
      </c>
      <c r="J822" t="s">
        <v>14</v>
      </c>
      <c r="K822">
        <v>57</v>
      </c>
      <c r="L822" s="2">
        <f t="array" ref="L822">MAX(IF(($F$2:$F$1705=$F822)*($G$2:$G$1705=$G822),$K$2:$K$1705))</f>
        <v>57</v>
      </c>
      <c r="M822" s="2" t="s">
        <v>4731</v>
      </c>
      <c r="N822" s="2">
        <f>SUMIFS('query match counts'!$C:$C,'query match counts'!$A:$A,$F822,'query match counts'!$B:$B,$G822)</f>
        <v>2</v>
      </c>
      <c r="O822" s="2">
        <f>SUMIFS('query match counts'!$D:$D,'query match counts'!$A:$A,$F822,'query match counts'!$B:$B,$G822)</f>
        <v>1</v>
      </c>
    </row>
    <row r="823" spans="1:15" x14ac:dyDescent="0.25">
      <c r="A823" t="s">
        <v>2299</v>
      </c>
      <c r="B823" t="s">
        <v>2300</v>
      </c>
      <c r="C823" t="s">
        <v>2304</v>
      </c>
      <c r="D823">
        <v>1</v>
      </c>
      <c r="E823" t="s">
        <v>2302</v>
      </c>
      <c r="F823" t="s">
        <v>2299</v>
      </c>
      <c r="G823" t="s">
        <v>2303</v>
      </c>
      <c r="H823" s="1">
        <v>43014</v>
      </c>
      <c r="I823">
        <v>11</v>
      </c>
      <c r="J823" t="s">
        <v>14</v>
      </c>
      <c r="K823">
        <v>48</v>
      </c>
      <c r="L823" s="2">
        <f t="array" ref="L823">MAX(IF(($F$2:$F$1705=$F823)*($G$2:$G$1705=$G823),$K$2:$K$1705))</f>
        <v>57</v>
      </c>
      <c r="M823" s="2" t="s">
        <v>4730</v>
      </c>
      <c r="N823" s="2">
        <f>SUMIFS('query match counts'!$C:$C,'query match counts'!$A:$A,$F823,'query match counts'!$B:$B,$G823)</f>
        <v>2</v>
      </c>
      <c r="O823" s="2">
        <f>SUMIFS('query match counts'!$D:$D,'query match counts'!$A:$A,$F823,'query match counts'!$B:$B,$G823)</f>
        <v>1</v>
      </c>
    </row>
    <row r="824" spans="1:15" x14ac:dyDescent="0.25">
      <c r="A824" t="s">
        <v>2299</v>
      </c>
      <c r="B824" t="s">
        <v>2300</v>
      </c>
      <c r="C824" t="s">
        <v>2305</v>
      </c>
      <c r="D824">
        <v>1</v>
      </c>
      <c r="E824" t="s">
        <v>2306</v>
      </c>
      <c r="F824" t="s">
        <v>2299</v>
      </c>
      <c r="G824" t="s">
        <v>2306</v>
      </c>
      <c r="H824" s="1">
        <v>40315</v>
      </c>
      <c r="I824">
        <v>9</v>
      </c>
      <c r="J824" t="s">
        <v>14</v>
      </c>
      <c r="K824">
        <v>59</v>
      </c>
      <c r="L824" s="2">
        <f t="array" ref="L824">MAX(IF(($F$2:$F$1705=$F824)*($G$2:$G$1705=$G824),$K$2:$K$1705))</f>
        <v>59</v>
      </c>
      <c r="M824" s="2" t="s">
        <v>4731</v>
      </c>
      <c r="N824" s="2">
        <f>SUMIFS('query match counts'!$C:$C,'query match counts'!$A:$A,$F824,'query match counts'!$B:$B,$G824)</f>
        <v>2</v>
      </c>
      <c r="O824" s="2">
        <f>SUMIFS('query match counts'!$D:$D,'query match counts'!$A:$A,$F824,'query match counts'!$B:$B,$G824)</f>
        <v>1</v>
      </c>
    </row>
    <row r="825" spans="1:15" x14ac:dyDescent="0.25">
      <c r="A825" t="s">
        <v>2299</v>
      </c>
      <c r="B825" t="s">
        <v>2300</v>
      </c>
      <c r="C825" t="s">
        <v>2307</v>
      </c>
      <c r="D825">
        <v>1</v>
      </c>
      <c r="E825" t="s">
        <v>2308</v>
      </c>
      <c r="F825" t="s">
        <v>2299</v>
      </c>
      <c r="G825" t="s">
        <v>2306</v>
      </c>
      <c r="H825" s="1">
        <v>40515</v>
      </c>
      <c r="I825">
        <v>20</v>
      </c>
      <c r="J825" t="s">
        <v>14</v>
      </c>
      <c r="K825">
        <v>41</v>
      </c>
      <c r="L825" s="2">
        <f t="array" ref="L825">MAX(IF(($F$2:$F$1705=$F825)*($G$2:$G$1705=$G825),$K$2:$K$1705))</f>
        <v>59</v>
      </c>
      <c r="M825" s="2" t="s">
        <v>4730</v>
      </c>
      <c r="N825" s="2">
        <f>SUMIFS('query match counts'!$C:$C,'query match counts'!$A:$A,$F825,'query match counts'!$B:$B,$G825)</f>
        <v>2</v>
      </c>
      <c r="O825" s="2">
        <f>SUMIFS('query match counts'!$D:$D,'query match counts'!$A:$A,$F825,'query match counts'!$B:$B,$G825)</f>
        <v>1</v>
      </c>
    </row>
    <row r="826" spans="1:15" x14ac:dyDescent="0.25">
      <c r="A826" t="s">
        <v>2309</v>
      </c>
      <c r="B826" t="s">
        <v>2310</v>
      </c>
      <c r="C826" t="s">
        <v>2311</v>
      </c>
      <c r="D826">
        <v>1</v>
      </c>
      <c r="E826" t="s">
        <v>2312</v>
      </c>
      <c r="F826" t="s">
        <v>2309</v>
      </c>
      <c r="G826" t="s">
        <v>2309</v>
      </c>
      <c r="H826" s="1">
        <v>26245</v>
      </c>
      <c r="I826">
        <v>16</v>
      </c>
      <c r="J826" t="s">
        <v>14</v>
      </c>
      <c r="K826">
        <v>74</v>
      </c>
      <c r="L826" s="2">
        <f t="array" ref="L826">MAX(IF(($F$2:$F$1705=$F826)*($G$2:$G$1705=$G826),$K$2:$K$1705))</f>
        <v>74</v>
      </c>
      <c r="M826" s="2" t="s">
        <v>4730</v>
      </c>
      <c r="N826" s="2">
        <f>SUMIFS('query match counts'!$C:$C,'query match counts'!$A:$A,$F826,'query match counts'!$B:$B,$G826)</f>
        <v>30</v>
      </c>
      <c r="O826" s="2">
        <f>SUMIFS('query match counts'!$D:$D,'query match counts'!$A:$A,$F826,'query match counts'!$B:$B,$G826)</f>
        <v>1</v>
      </c>
    </row>
    <row r="827" spans="1:15" x14ac:dyDescent="0.25">
      <c r="A827" t="s">
        <v>2309</v>
      </c>
      <c r="B827" t="s">
        <v>2310</v>
      </c>
      <c r="C827" t="s">
        <v>2313</v>
      </c>
      <c r="D827">
        <v>1</v>
      </c>
      <c r="E827" t="s">
        <v>2314</v>
      </c>
      <c r="F827" t="s">
        <v>2309</v>
      </c>
      <c r="G827" t="s">
        <v>2309</v>
      </c>
      <c r="H827" s="1">
        <v>25498</v>
      </c>
      <c r="I827">
        <v>9</v>
      </c>
      <c r="J827" t="s">
        <v>14</v>
      </c>
      <c r="K827">
        <v>72</v>
      </c>
      <c r="L827" s="2">
        <f t="array" ref="L827">MAX(IF(($F$2:$F$1705=$F827)*($G$2:$G$1705=$G827),$K$2:$K$1705))</f>
        <v>74</v>
      </c>
      <c r="M827" s="2" t="s">
        <v>4730</v>
      </c>
      <c r="N827" s="2">
        <f>SUMIFS('query match counts'!$C:$C,'query match counts'!$A:$A,$F827,'query match counts'!$B:$B,$G827)</f>
        <v>30</v>
      </c>
      <c r="O827" s="2">
        <f>SUMIFS('query match counts'!$D:$D,'query match counts'!$A:$A,$F827,'query match counts'!$B:$B,$G827)</f>
        <v>1</v>
      </c>
    </row>
    <row r="828" spans="1:15" x14ac:dyDescent="0.25">
      <c r="A828" t="s">
        <v>2309</v>
      </c>
      <c r="B828" t="s">
        <v>2310</v>
      </c>
      <c r="C828" t="s">
        <v>2315</v>
      </c>
      <c r="D828">
        <v>1</v>
      </c>
      <c r="E828" t="s">
        <v>2316</v>
      </c>
      <c r="F828" t="s">
        <v>2309</v>
      </c>
      <c r="G828" t="s">
        <v>2309</v>
      </c>
      <c r="H828">
        <v>1970</v>
      </c>
      <c r="I828">
        <v>10</v>
      </c>
      <c r="J828" t="s">
        <v>14</v>
      </c>
      <c r="K828">
        <v>72</v>
      </c>
      <c r="L828" s="2">
        <f t="array" ref="L828">MAX(IF(($F$2:$F$1705=$F828)*($G$2:$G$1705=$G828),$K$2:$K$1705))</f>
        <v>74</v>
      </c>
      <c r="M828" s="2" t="s">
        <v>4730</v>
      </c>
      <c r="N828" s="2">
        <f>SUMIFS('query match counts'!$C:$C,'query match counts'!$A:$A,$F828,'query match counts'!$B:$B,$G828)</f>
        <v>30</v>
      </c>
      <c r="O828" s="2">
        <f>SUMIFS('query match counts'!$D:$D,'query match counts'!$A:$A,$F828,'query match counts'!$B:$B,$G828)</f>
        <v>1</v>
      </c>
    </row>
    <row r="829" spans="1:15" x14ac:dyDescent="0.25">
      <c r="A829" t="s">
        <v>2309</v>
      </c>
      <c r="B829" t="s">
        <v>2310</v>
      </c>
      <c r="C829" t="s">
        <v>2317</v>
      </c>
      <c r="D829">
        <v>1</v>
      </c>
      <c r="E829" t="s">
        <v>2309</v>
      </c>
      <c r="F829" t="s">
        <v>2309</v>
      </c>
      <c r="G829" t="s">
        <v>2309</v>
      </c>
      <c r="H829" s="1">
        <v>25215</v>
      </c>
      <c r="I829">
        <v>9</v>
      </c>
      <c r="J829" t="s">
        <v>14</v>
      </c>
      <c r="K829">
        <v>67</v>
      </c>
      <c r="L829" s="2">
        <f t="array" ref="L829">MAX(IF(($F$2:$F$1705=$F829)*($G$2:$G$1705=$G829),$K$2:$K$1705))</f>
        <v>74</v>
      </c>
      <c r="M829" s="2" t="s">
        <v>4731</v>
      </c>
      <c r="N829" s="2">
        <f>SUMIFS('query match counts'!$C:$C,'query match counts'!$A:$A,$F829,'query match counts'!$B:$B,$G829)</f>
        <v>30</v>
      </c>
      <c r="O829" s="2">
        <f>SUMIFS('query match counts'!$D:$D,'query match counts'!$A:$A,$F829,'query match counts'!$B:$B,$G829)</f>
        <v>1</v>
      </c>
    </row>
    <row r="830" spans="1:15" x14ac:dyDescent="0.25">
      <c r="A830" t="s">
        <v>2309</v>
      </c>
      <c r="B830" t="s">
        <v>2310</v>
      </c>
      <c r="C830" t="s">
        <v>2318</v>
      </c>
      <c r="D830">
        <v>1</v>
      </c>
      <c r="E830" t="s">
        <v>2319</v>
      </c>
      <c r="F830" t="s">
        <v>2309</v>
      </c>
      <c r="G830" t="s">
        <v>2309</v>
      </c>
      <c r="H830" s="1">
        <v>26245</v>
      </c>
      <c r="I830">
        <v>8</v>
      </c>
      <c r="J830" t="s">
        <v>14</v>
      </c>
      <c r="K830">
        <v>65</v>
      </c>
      <c r="L830" s="2">
        <f t="array" ref="L830">MAX(IF(($F$2:$F$1705=$F830)*($G$2:$G$1705=$G830),$K$2:$K$1705))</f>
        <v>74</v>
      </c>
      <c r="M830" s="2" t="s">
        <v>4730</v>
      </c>
      <c r="N830" s="2">
        <f>SUMIFS('query match counts'!$C:$C,'query match counts'!$A:$A,$F830,'query match counts'!$B:$B,$G830)</f>
        <v>30</v>
      </c>
      <c r="O830" s="2">
        <f>SUMIFS('query match counts'!$D:$D,'query match counts'!$A:$A,$F830,'query match counts'!$B:$B,$G830)</f>
        <v>1</v>
      </c>
    </row>
    <row r="831" spans="1:15" x14ac:dyDescent="0.25">
      <c r="A831" t="s">
        <v>2309</v>
      </c>
      <c r="B831" t="s">
        <v>2310</v>
      </c>
      <c r="C831" t="s">
        <v>2320</v>
      </c>
      <c r="D831">
        <v>1</v>
      </c>
      <c r="E831" t="s">
        <v>2321</v>
      </c>
      <c r="F831" t="s">
        <v>2309</v>
      </c>
      <c r="G831" t="s">
        <v>2309</v>
      </c>
      <c r="H831" s="1">
        <v>26245</v>
      </c>
      <c r="I831">
        <v>8</v>
      </c>
      <c r="J831" t="s">
        <v>14</v>
      </c>
      <c r="K831">
        <v>58</v>
      </c>
      <c r="L831" s="2">
        <f t="array" ref="L831">MAX(IF(($F$2:$F$1705=$F831)*($G$2:$G$1705=$G831),$K$2:$K$1705))</f>
        <v>74</v>
      </c>
      <c r="M831" s="2" t="s">
        <v>4730</v>
      </c>
      <c r="N831" s="2">
        <f>SUMIFS('query match counts'!$C:$C,'query match counts'!$A:$A,$F831,'query match counts'!$B:$B,$G831)</f>
        <v>30</v>
      </c>
      <c r="O831" s="2">
        <f>SUMIFS('query match counts'!$D:$D,'query match counts'!$A:$A,$F831,'query match counts'!$B:$B,$G831)</f>
        <v>1</v>
      </c>
    </row>
    <row r="832" spans="1:15" x14ac:dyDescent="0.25">
      <c r="A832" t="s">
        <v>2309</v>
      </c>
      <c r="B832" t="s">
        <v>2310</v>
      </c>
      <c r="C832" t="s">
        <v>2322</v>
      </c>
      <c r="D832">
        <v>1</v>
      </c>
      <c r="E832" t="s">
        <v>2323</v>
      </c>
      <c r="F832" t="s">
        <v>2309</v>
      </c>
      <c r="G832" t="s">
        <v>2309</v>
      </c>
      <c r="H832" s="1">
        <v>25498</v>
      </c>
      <c r="I832">
        <v>9</v>
      </c>
      <c r="J832" t="s">
        <v>14</v>
      </c>
      <c r="K832">
        <v>57</v>
      </c>
      <c r="L832" s="2">
        <f t="array" ref="L832">MAX(IF(($F$2:$F$1705=$F832)*($G$2:$G$1705=$G832),$K$2:$K$1705))</f>
        <v>74</v>
      </c>
      <c r="M832" s="2" t="s">
        <v>4730</v>
      </c>
      <c r="N832" s="2">
        <f>SUMIFS('query match counts'!$C:$C,'query match counts'!$A:$A,$F832,'query match counts'!$B:$B,$G832)</f>
        <v>30</v>
      </c>
      <c r="O832" s="2">
        <f>SUMIFS('query match counts'!$D:$D,'query match counts'!$A:$A,$F832,'query match counts'!$B:$B,$G832)</f>
        <v>1</v>
      </c>
    </row>
    <row r="833" spans="1:15" x14ac:dyDescent="0.25">
      <c r="A833" t="s">
        <v>2309</v>
      </c>
      <c r="B833" t="s">
        <v>2310</v>
      </c>
      <c r="C833" t="s">
        <v>2324</v>
      </c>
      <c r="D833">
        <v>1</v>
      </c>
      <c r="E833" t="s">
        <v>2325</v>
      </c>
      <c r="F833" t="s">
        <v>2309</v>
      </c>
      <c r="G833" t="s">
        <v>2309</v>
      </c>
      <c r="H833" s="1">
        <v>25215</v>
      </c>
      <c r="I833">
        <v>9</v>
      </c>
      <c r="J833" t="s">
        <v>14</v>
      </c>
      <c r="K833">
        <v>56</v>
      </c>
      <c r="L833" s="2">
        <f t="array" ref="L833">MAX(IF(($F$2:$F$1705=$F833)*($G$2:$G$1705=$G833),$K$2:$K$1705))</f>
        <v>74</v>
      </c>
      <c r="M833" s="2" t="s">
        <v>4730</v>
      </c>
      <c r="N833" s="2">
        <f>SUMIFS('query match counts'!$C:$C,'query match counts'!$A:$A,$F833,'query match counts'!$B:$B,$G833)</f>
        <v>30</v>
      </c>
      <c r="O833" s="2">
        <f>SUMIFS('query match counts'!$D:$D,'query match counts'!$A:$A,$F833,'query match counts'!$B:$B,$G833)</f>
        <v>1</v>
      </c>
    </row>
    <row r="834" spans="1:15" x14ac:dyDescent="0.25">
      <c r="A834" t="s">
        <v>2309</v>
      </c>
      <c r="B834" t="s">
        <v>2310</v>
      </c>
      <c r="C834" t="s">
        <v>2326</v>
      </c>
      <c r="D834">
        <v>1</v>
      </c>
      <c r="E834" t="s">
        <v>2327</v>
      </c>
      <c r="F834" t="s">
        <v>2309</v>
      </c>
      <c r="G834" t="s">
        <v>2309</v>
      </c>
      <c r="H834" s="1">
        <v>25846</v>
      </c>
      <c r="I834">
        <v>10</v>
      </c>
      <c r="J834" t="s">
        <v>14</v>
      </c>
      <c r="K834">
        <v>54</v>
      </c>
      <c r="L834" s="2">
        <f t="array" ref="L834">MAX(IF(($F$2:$F$1705=$F834)*($G$2:$G$1705=$G834),$K$2:$K$1705))</f>
        <v>74</v>
      </c>
      <c r="M834" s="2" t="s">
        <v>4730</v>
      </c>
      <c r="N834" s="2">
        <f>SUMIFS('query match counts'!$C:$C,'query match counts'!$A:$A,$F834,'query match counts'!$B:$B,$G834)</f>
        <v>30</v>
      </c>
      <c r="O834" s="2">
        <f>SUMIFS('query match counts'!$D:$D,'query match counts'!$A:$A,$F834,'query match counts'!$B:$B,$G834)</f>
        <v>1</v>
      </c>
    </row>
    <row r="835" spans="1:15" x14ac:dyDescent="0.25">
      <c r="A835" t="s">
        <v>2309</v>
      </c>
      <c r="B835" t="s">
        <v>2310</v>
      </c>
      <c r="C835" t="s">
        <v>2328</v>
      </c>
      <c r="D835">
        <v>1</v>
      </c>
      <c r="E835" t="s">
        <v>2329</v>
      </c>
      <c r="F835" t="s">
        <v>2309</v>
      </c>
      <c r="G835" t="s">
        <v>2309</v>
      </c>
      <c r="H835" s="1">
        <v>25498</v>
      </c>
      <c r="I835">
        <v>17</v>
      </c>
      <c r="J835" t="s">
        <v>14</v>
      </c>
      <c r="K835">
        <v>50</v>
      </c>
      <c r="L835" s="2">
        <f t="array" ref="L835">MAX(IF(($F$2:$F$1705=$F835)*($G$2:$G$1705=$G835),$K$2:$K$1705))</f>
        <v>74</v>
      </c>
      <c r="M835" s="2" t="s">
        <v>4730</v>
      </c>
      <c r="N835" s="2">
        <f>SUMIFS('query match counts'!$C:$C,'query match counts'!$A:$A,$F835,'query match counts'!$B:$B,$G835)</f>
        <v>30</v>
      </c>
      <c r="O835" s="2">
        <f>SUMIFS('query match counts'!$D:$D,'query match counts'!$A:$A,$F835,'query match counts'!$B:$B,$G835)</f>
        <v>1</v>
      </c>
    </row>
    <row r="836" spans="1:15" x14ac:dyDescent="0.25">
      <c r="A836" t="s">
        <v>2309</v>
      </c>
      <c r="B836" t="s">
        <v>2310</v>
      </c>
      <c r="C836" t="s">
        <v>2330</v>
      </c>
      <c r="D836">
        <v>1</v>
      </c>
      <c r="E836" t="s">
        <v>2331</v>
      </c>
      <c r="F836" t="s">
        <v>2309</v>
      </c>
      <c r="G836" t="s">
        <v>2309</v>
      </c>
      <c r="H836" s="1">
        <v>25846</v>
      </c>
      <c r="I836">
        <v>19</v>
      </c>
      <c r="J836" t="s">
        <v>14</v>
      </c>
      <c r="K836">
        <v>50</v>
      </c>
      <c r="L836" s="2">
        <f t="array" ref="L836">MAX(IF(($F$2:$F$1705=$F836)*($G$2:$G$1705=$G836),$K$2:$K$1705))</f>
        <v>74</v>
      </c>
      <c r="M836" s="2" t="s">
        <v>4730</v>
      </c>
      <c r="N836" s="2">
        <f>SUMIFS('query match counts'!$C:$C,'query match counts'!$A:$A,$F836,'query match counts'!$B:$B,$G836)</f>
        <v>30</v>
      </c>
      <c r="O836" s="2">
        <f>SUMIFS('query match counts'!$D:$D,'query match counts'!$A:$A,$F836,'query match counts'!$B:$B,$G836)</f>
        <v>1</v>
      </c>
    </row>
    <row r="837" spans="1:15" x14ac:dyDescent="0.25">
      <c r="A837" t="s">
        <v>2309</v>
      </c>
      <c r="B837" t="s">
        <v>2310</v>
      </c>
      <c r="C837" t="s">
        <v>2332</v>
      </c>
      <c r="D837">
        <v>1</v>
      </c>
      <c r="E837" t="s">
        <v>2333</v>
      </c>
      <c r="F837" t="s">
        <v>2309</v>
      </c>
      <c r="G837" t="s">
        <v>2309</v>
      </c>
      <c r="H837" s="1">
        <v>43370</v>
      </c>
      <c r="I837">
        <v>30</v>
      </c>
      <c r="J837" t="s">
        <v>14</v>
      </c>
      <c r="K837">
        <v>49</v>
      </c>
      <c r="L837" s="2">
        <f t="array" ref="L837">MAX(IF(($F$2:$F$1705=$F837)*($G$2:$G$1705=$G837),$K$2:$K$1705))</f>
        <v>74</v>
      </c>
      <c r="M837" s="2" t="s">
        <v>4730</v>
      </c>
      <c r="N837" s="2">
        <f>SUMIFS('query match counts'!$C:$C,'query match counts'!$A:$A,$F837,'query match counts'!$B:$B,$G837)</f>
        <v>30</v>
      </c>
      <c r="O837" s="2">
        <f>SUMIFS('query match counts'!$D:$D,'query match counts'!$A:$A,$F837,'query match counts'!$B:$B,$G837)</f>
        <v>1</v>
      </c>
    </row>
    <row r="838" spans="1:15" x14ac:dyDescent="0.25">
      <c r="A838" t="s">
        <v>2309</v>
      </c>
      <c r="B838" t="s">
        <v>2310</v>
      </c>
      <c r="C838" t="s">
        <v>2334</v>
      </c>
      <c r="D838">
        <v>1</v>
      </c>
      <c r="E838" t="s">
        <v>2335</v>
      </c>
      <c r="F838" t="s">
        <v>2309</v>
      </c>
      <c r="G838" t="s">
        <v>2309</v>
      </c>
      <c r="H838" s="1">
        <v>25215</v>
      </c>
      <c r="I838">
        <v>17</v>
      </c>
      <c r="J838" t="s">
        <v>14</v>
      </c>
      <c r="K838">
        <v>49</v>
      </c>
      <c r="L838" s="2">
        <f t="array" ref="L838">MAX(IF(($F$2:$F$1705=$F838)*($G$2:$G$1705=$G838),$K$2:$K$1705))</f>
        <v>74</v>
      </c>
      <c r="M838" s="2" t="s">
        <v>4730</v>
      </c>
      <c r="N838" s="2">
        <f>SUMIFS('query match counts'!$C:$C,'query match counts'!$A:$A,$F838,'query match counts'!$B:$B,$G838)</f>
        <v>30</v>
      </c>
      <c r="O838" s="2">
        <f>SUMIFS('query match counts'!$D:$D,'query match counts'!$A:$A,$F838,'query match counts'!$B:$B,$G838)</f>
        <v>1</v>
      </c>
    </row>
    <row r="839" spans="1:15" x14ac:dyDescent="0.25">
      <c r="A839" t="s">
        <v>2309</v>
      </c>
      <c r="B839" t="s">
        <v>2310</v>
      </c>
      <c r="C839" t="s">
        <v>2336</v>
      </c>
      <c r="D839">
        <v>1</v>
      </c>
      <c r="E839" t="s">
        <v>2337</v>
      </c>
      <c r="F839" t="s">
        <v>2309</v>
      </c>
      <c r="G839" t="s">
        <v>2309</v>
      </c>
      <c r="H839" s="1">
        <v>43370</v>
      </c>
      <c r="I839">
        <v>10</v>
      </c>
      <c r="J839" t="s">
        <v>14</v>
      </c>
      <c r="K839">
        <v>45</v>
      </c>
      <c r="L839" s="2">
        <f t="array" ref="L839">MAX(IF(($F$2:$F$1705=$F839)*($G$2:$G$1705=$G839),$K$2:$K$1705))</f>
        <v>74</v>
      </c>
      <c r="M839" s="2" t="s">
        <v>4730</v>
      </c>
      <c r="N839" s="2">
        <f>SUMIFS('query match counts'!$C:$C,'query match counts'!$A:$A,$F839,'query match counts'!$B:$B,$G839)</f>
        <v>30</v>
      </c>
      <c r="O839" s="2">
        <f>SUMIFS('query match counts'!$D:$D,'query match counts'!$A:$A,$F839,'query match counts'!$B:$B,$G839)</f>
        <v>1</v>
      </c>
    </row>
    <row r="840" spans="1:15" x14ac:dyDescent="0.25">
      <c r="A840" t="s">
        <v>2338</v>
      </c>
      <c r="B840" t="s">
        <v>2339</v>
      </c>
      <c r="C840" t="s">
        <v>2340</v>
      </c>
      <c r="D840">
        <v>1</v>
      </c>
      <c r="E840" t="s">
        <v>2341</v>
      </c>
      <c r="F840" t="s">
        <v>2309</v>
      </c>
      <c r="G840" t="s">
        <v>2309</v>
      </c>
      <c r="H840" s="1">
        <v>38353</v>
      </c>
      <c r="I840">
        <v>12</v>
      </c>
      <c r="J840" t="s">
        <v>14</v>
      </c>
      <c r="K840">
        <v>39</v>
      </c>
      <c r="L840" s="2">
        <f t="array" ref="L840">MAX(IF(($F$2:$F$1705=$F840)*($G$2:$G$1705=$G840),$K$2:$K$1705))</f>
        <v>74</v>
      </c>
      <c r="M840" s="2" t="s">
        <v>4730</v>
      </c>
      <c r="N840" s="2">
        <f>SUMIFS('query match counts'!$C:$C,'query match counts'!$A:$A,$F840,'query match counts'!$B:$B,$G840)</f>
        <v>30</v>
      </c>
      <c r="O840" s="2">
        <f>SUMIFS('query match counts'!$D:$D,'query match counts'!$A:$A,$F840,'query match counts'!$B:$B,$G840)</f>
        <v>1</v>
      </c>
    </row>
    <row r="841" spans="1:15" x14ac:dyDescent="0.25">
      <c r="A841" t="s">
        <v>2338</v>
      </c>
      <c r="B841" t="s">
        <v>2339</v>
      </c>
      <c r="C841" t="s">
        <v>2342</v>
      </c>
      <c r="D841">
        <v>1</v>
      </c>
      <c r="E841" t="s">
        <v>2343</v>
      </c>
      <c r="F841" t="s">
        <v>2309</v>
      </c>
      <c r="G841" t="s">
        <v>2309</v>
      </c>
      <c r="H841" s="1">
        <v>41158</v>
      </c>
      <c r="I841">
        <v>47</v>
      </c>
      <c r="J841" t="s">
        <v>14</v>
      </c>
      <c r="K841">
        <v>23</v>
      </c>
      <c r="L841" s="2">
        <f t="array" ref="L841">MAX(IF(($F$2:$F$1705=$F841)*($G$2:$G$1705=$G841),$K$2:$K$1705))</f>
        <v>74</v>
      </c>
      <c r="M841" s="2" t="s">
        <v>4730</v>
      </c>
      <c r="N841" s="2">
        <f>SUMIFS('query match counts'!$C:$C,'query match counts'!$A:$A,$F841,'query match counts'!$B:$B,$G841)</f>
        <v>30</v>
      </c>
      <c r="O841" s="2">
        <f>SUMIFS('query match counts'!$D:$D,'query match counts'!$A:$A,$F841,'query match counts'!$B:$B,$G841)</f>
        <v>1</v>
      </c>
    </row>
    <row r="842" spans="1:15" x14ac:dyDescent="0.25">
      <c r="A842" t="s">
        <v>2338</v>
      </c>
      <c r="B842" t="s">
        <v>2339</v>
      </c>
      <c r="C842" t="s">
        <v>2344</v>
      </c>
      <c r="D842">
        <v>1</v>
      </c>
      <c r="E842" t="s">
        <v>2345</v>
      </c>
      <c r="F842" t="s">
        <v>2309</v>
      </c>
      <c r="G842" t="s">
        <v>2309</v>
      </c>
      <c r="H842" s="1">
        <v>39083</v>
      </c>
      <c r="I842">
        <v>12</v>
      </c>
      <c r="J842" t="s">
        <v>14</v>
      </c>
      <c r="K842">
        <v>15</v>
      </c>
      <c r="L842" s="2">
        <f t="array" ref="L842">MAX(IF(($F$2:$F$1705=$F842)*($G$2:$G$1705=$G842),$K$2:$K$1705))</f>
        <v>74</v>
      </c>
      <c r="M842" s="2" t="s">
        <v>4730</v>
      </c>
      <c r="N842" s="2">
        <f>SUMIFS('query match counts'!$C:$C,'query match counts'!$A:$A,$F842,'query match counts'!$B:$B,$G842)</f>
        <v>30</v>
      </c>
      <c r="O842" s="2">
        <f>SUMIFS('query match counts'!$D:$D,'query match counts'!$A:$A,$F842,'query match counts'!$B:$B,$G842)</f>
        <v>1</v>
      </c>
    </row>
    <row r="843" spans="1:15" x14ac:dyDescent="0.25">
      <c r="A843" t="s">
        <v>2338</v>
      </c>
      <c r="B843" t="s">
        <v>2339</v>
      </c>
      <c r="C843" t="s">
        <v>2346</v>
      </c>
      <c r="D843">
        <v>1</v>
      </c>
      <c r="E843" t="s">
        <v>2347</v>
      </c>
      <c r="F843" t="s">
        <v>2309</v>
      </c>
      <c r="G843" t="s">
        <v>2309</v>
      </c>
      <c r="H843" s="1">
        <v>41059</v>
      </c>
      <c r="I843">
        <v>14</v>
      </c>
      <c r="J843" t="s">
        <v>14</v>
      </c>
      <c r="K843">
        <v>12</v>
      </c>
      <c r="L843" s="2">
        <f t="array" ref="L843">MAX(IF(($F$2:$F$1705=$F843)*($G$2:$G$1705=$G843),$K$2:$K$1705))</f>
        <v>74</v>
      </c>
      <c r="M843" s="2" t="s">
        <v>4730</v>
      </c>
      <c r="N843" s="2">
        <f>SUMIFS('query match counts'!$C:$C,'query match counts'!$A:$A,$F843,'query match counts'!$B:$B,$G843)</f>
        <v>30</v>
      </c>
      <c r="O843" s="2">
        <f>SUMIFS('query match counts'!$D:$D,'query match counts'!$A:$A,$F843,'query match counts'!$B:$B,$G843)</f>
        <v>1</v>
      </c>
    </row>
    <row r="844" spans="1:15" x14ac:dyDescent="0.25">
      <c r="A844" t="s">
        <v>2338</v>
      </c>
      <c r="B844" t="s">
        <v>2339</v>
      </c>
      <c r="C844" t="s">
        <v>2348</v>
      </c>
      <c r="D844">
        <v>1</v>
      </c>
      <c r="E844" t="s">
        <v>2349</v>
      </c>
      <c r="F844" t="s">
        <v>2309</v>
      </c>
      <c r="G844" t="s">
        <v>2309</v>
      </c>
      <c r="H844" s="1">
        <v>42694</v>
      </c>
      <c r="I844">
        <v>17</v>
      </c>
      <c r="J844" t="s">
        <v>14</v>
      </c>
      <c r="K844">
        <v>12</v>
      </c>
      <c r="L844" s="2">
        <f t="array" ref="L844">MAX(IF(($F$2:$F$1705=$F844)*($G$2:$G$1705=$G844),$K$2:$K$1705))</f>
        <v>74</v>
      </c>
      <c r="M844" s="2" t="s">
        <v>4730</v>
      </c>
      <c r="N844" s="2">
        <f>SUMIFS('query match counts'!$C:$C,'query match counts'!$A:$A,$F844,'query match counts'!$B:$B,$G844)</f>
        <v>30</v>
      </c>
      <c r="O844" s="2">
        <f>SUMIFS('query match counts'!$D:$D,'query match counts'!$A:$A,$F844,'query match counts'!$B:$B,$G844)</f>
        <v>1</v>
      </c>
    </row>
    <row r="845" spans="1:15" x14ac:dyDescent="0.25">
      <c r="A845" t="s">
        <v>2338</v>
      </c>
      <c r="B845" t="s">
        <v>2339</v>
      </c>
      <c r="C845" t="s">
        <v>2350</v>
      </c>
      <c r="D845">
        <v>1</v>
      </c>
      <c r="E845" t="s">
        <v>2351</v>
      </c>
      <c r="F845" t="s">
        <v>2309</v>
      </c>
      <c r="G845" t="s">
        <v>2309</v>
      </c>
      <c r="H845" s="1">
        <v>41153</v>
      </c>
      <c r="I845">
        <v>28</v>
      </c>
      <c r="J845" t="s">
        <v>14</v>
      </c>
      <c r="K845">
        <v>6</v>
      </c>
      <c r="L845" s="2">
        <f t="array" ref="L845">MAX(IF(($F$2:$F$1705=$F845)*($G$2:$G$1705=$G845),$K$2:$K$1705))</f>
        <v>74</v>
      </c>
      <c r="M845" s="2" t="s">
        <v>4730</v>
      </c>
      <c r="N845" s="2">
        <f>SUMIFS('query match counts'!$C:$C,'query match counts'!$A:$A,$F845,'query match counts'!$B:$B,$G845)</f>
        <v>30</v>
      </c>
      <c r="O845" s="2">
        <f>SUMIFS('query match counts'!$D:$D,'query match counts'!$A:$A,$F845,'query match counts'!$B:$B,$G845)</f>
        <v>1</v>
      </c>
    </row>
    <row r="846" spans="1:15" x14ac:dyDescent="0.25">
      <c r="A846" t="s">
        <v>2338</v>
      </c>
      <c r="B846" t="s">
        <v>2339</v>
      </c>
      <c r="C846" t="s">
        <v>2352</v>
      </c>
      <c r="D846">
        <v>1</v>
      </c>
      <c r="E846" t="s">
        <v>2353</v>
      </c>
      <c r="F846" t="s">
        <v>2309</v>
      </c>
      <c r="G846" t="s">
        <v>2309</v>
      </c>
      <c r="H846" s="1">
        <v>41988</v>
      </c>
      <c r="I846">
        <v>50</v>
      </c>
      <c r="J846" t="s">
        <v>14</v>
      </c>
      <c r="K846">
        <v>4</v>
      </c>
      <c r="L846" s="2">
        <f t="array" ref="L846">MAX(IF(($F$2:$F$1705=$F846)*($G$2:$G$1705=$G846),$K$2:$K$1705))</f>
        <v>74</v>
      </c>
      <c r="M846" s="2" t="s">
        <v>4730</v>
      </c>
      <c r="N846" s="2">
        <f>SUMIFS('query match counts'!$C:$C,'query match counts'!$A:$A,$F846,'query match counts'!$B:$B,$G846)</f>
        <v>30</v>
      </c>
      <c r="O846" s="2">
        <f>SUMIFS('query match counts'!$D:$D,'query match counts'!$A:$A,$F846,'query match counts'!$B:$B,$G846)</f>
        <v>1</v>
      </c>
    </row>
    <row r="847" spans="1:15" x14ac:dyDescent="0.25">
      <c r="A847" t="s">
        <v>2338</v>
      </c>
      <c r="B847" t="s">
        <v>2339</v>
      </c>
      <c r="C847" t="s">
        <v>2354</v>
      </c>
      <c r="D847">
        <v>1</v>
      </c>
      <c r="E847" t="s">
        <v>2355</v>
      </c>
      <c r="F847" t="s">
        <v>2309</v>
      </c>
      <c r="G847" t="s">
        <v>2309</v>
      </c>
      <c r="H847" s="1">
        <v>41624</v>
      </c>
      <c r="I847">
        <v>25</v>
      </c>
      <c r="J847" t="s">
        <v>14</v>
      </c>
      <c r="K847">
        <v>7</v>
      </c>
      <c r="L847" s="2">
        <f t="array" ref="L847">MAX(IF(($F$2:$F$1705=$F847)*($G$2:$G$1705=$G847),$K$2:$K$1705))</f>
        <v>74</v>
      </c>
      <c r="M847" s="2" t="s">
        <v>4730</v>
      </c>
      <c r="N847" s="2">
        <f>SUMIFS('query match counts'!$C:$C,'query match counts'!$A:$A,$F847,'query match counts'!$B:$B,$G847)</f>
        <v>30</v>
      </c>
      <c r="O847" s="2">
        <f>SUMIFS('query match counts'!$D:$D,'query match counts'!$A:$A,$F847,'query match counts'!$B:$B,$G847)</f>
        <v>1</v>
      </c>
    </row>
    <row r="848" spans="1:15" x14ac:dyDescent="0.25">
      <c r="A848" t="s">
        <v>2338</v>
      </c>
      <c r="B848" t="s">
        <v>2339</v>
      </c>
      <c r="C848" t="s">
        <v>2356</v>
      </c>
      <c r="D848">
        <v>1</v>
      </c>
      <c r="E848" t="s">
        <v>2357</v>
      </c>
      <c r="F848" t="s">
        <v>2309</v>
      </c>
      <c r="G848" t="s">
        <v>2309</v>
      </c>
      <c r="H848" s="1">
        <v>41991</v>
      </c>
      <c r="I848">
        <v>16</v>
      </c>
      <c r="J848" t="s">
        <v>14</v>
      </c>
      <c r="K848">
        <v>4</v>
      </c>
      <c r="L848" s="2">
        <f t="array" ref="L848">MAX(IF(($F$2:$F$1705=$F848)*($G$2:$G$1705=$G848),$K$2:$K$1705))</f>
        <v>74</v>
      </c>
      <c r="M848" s="2" t="s">
        <v>4730</v>
      </c>
      <c r="N848" s="2">
        <f>SUMIFS('query match counts'!$C:$C,'query match counts'!$A:$A,$F848,'query match counts'!$B:$B,$G848)</f>
        <v>30</v>
      </c>
      <c r="O848" s="2">
        <f>SUMIFS('query match counts'!$D:$D,'query match counts'!$A:$A,$F848,'query match counts'!$B:$B,$G848)</f>
        <v>1</v>
      </c>
    </row>
    <row r="849" spans="1:15" x14ac:dyDescent="0.25">
      <c r="A849" t="s">
        <v>2338</v>
      </c>
      <c r="B849" t="s">
        <v>2339</v>
      </c>
      <c r="C849" t="s">
        <v>2358</v>
      </c>
      <c r="D849">
        <v>1</v>
      </c>
      <c r="E849" t="s">
        <v>2359</v>
      </c>
      <c r="F849" t="s">
        <v>2309</v>
      </c>
      <c r="G849" t="s">
        <v>2309</v>
      </c>
      <c r="H849" s="1">
        <v>41182</v>
      </c>
      <c r="I849">
        <v>1</v>
      </c>
      <c r="J849" t="s">
        <v>14</v>
      </c>
      <c r="K849">
        <v>0</v>
      </c>
      <c r="L849" s="2">
        <f t="array" ref="L849">MAX(IF(($F$2:$F$1705=$F849)*($G$2:$G$1705=$G849),$K$2:$K$1705))</f>
        <v>74</v>
      </c>
      <c r="M849" s="2" t="s">
        <v>4730</v>
      </c>
      <c r="N849" s="2">
        <f>SUMIFS('query match counts'!$C:$C,'query match counts'!$A:$A,$F849,'query match counts'!$B:$B,$G849)</f>
        <v>30</v>
      </c>
      <c r="O849" s="2">
        <f>SUMIFS('query match counts'!$D:$D,'query match counts'!$A:$A,$F849,'query match counts'!$B:$B,$G849)</f>
        <v>1</v>
      </c>
    </row>
    <row r="850" spans="1:15" x14ac:dyDescent="0.25">
      <c r="A850" t="s">
        <v>2338</v>
      </c>
      <c r="B850" t="s">
        <v>2339</v>
      </c>
      <c r="C850" t="s">
        <v>2360</v>
      </c>
      <c r="D850">
        <v>1</v>
      </c>
      <c r="E850" t="s">
        <v>2361</v>
      </c>
      <c r="F850" t="s">
        <v>2309</v>
      </c>
      <c r="G850" t="s">
        <v>2309</v>
      </c>
      <c r="H850" s="1">
        <v>41182</v>
      </c>
      <c r="I850">
        <v>1</v>
      </c>
      <c r="J850" t="s">
        <v>14</v>
      </c>
      <c r="K850">
        <v>0</v>
      </c>
      <c r="L850" s="2">
        <f t="array" ref="L850">MAX(IF(($F$2:$F$1705=$F850)*($G$2:$G$1705=$G850),$K$2:$K$1705))</f>
        <v>74</v>
      </c>
      <c r="M850" s="2" t="s">
        <v>4730</v>
      </c>
      <c r="N850" s="2">
        <f>SUMIFS('query match counts'!$C:$C,'query match counts'!$A:$A,$F850,'query match counts'!$B:$B,$G850)</f>
        <v>30</v>
      </c>
      <c r="O850" s="2">
        <f>SUMIFS('query match counts'!$D:$D,'query match counts'!$A:$A,$F850,'query match counts'!$B:$B,$G850)</f>
        <v>1</v>
      </c>
    </row>
    <row r="851" spans="1:15" x14ac:dyDescent="0.25">
      <c r="A851" t="s">
        <v>2362</v>
      </c>
      <c r="B851" t="s">
        <v>2363</v>
      </c>
      <c r="C851" t="s">
        <v>2364</v>
      </c>
      <c r="D851">
        <v>1</v>
      </c>
      <c r="E851" t="s">
        <v>2365</v>
      </c>
      <c r="F851" t="s">
        <v>2309</v>
      </c>
      <c r="G851" t="s">
        <v>2309</v>
      </c>
      <c r="H851" s="1">
        <v>41732</v>
      </c>
      <c r="I851">
        <v>9</v>
      </c>
      <c r="J851" t="s">
        <v>14</v>
      </c>
      <c r="K851">
        <v>0</v>
      </c>
      <c r="L851" s="2">
        <f t="array" ref="L851">MAX(IF(($F$2:$F$1705=$F851)*($G$2:$G$1705=$G851),$K$2:$K$1705))</f>
        <v>74</v>
      </c>
      <c r="M851" s="2" t="s">
        <v>4730</v>
      </c>
      <c r="N851" s="2">
        <f>SUMIFS('query match counts'!$C:$C,'query match counts'!$A:$A,$F851,'query match counts'!$B:$B,$G851)</f>
        <v>30</v>
      </c>
      <c r="O851" s="2">
        <f>SUMIFS('query match counts'!$D:$D,'query match counts'!$A:$A,$F851,'query match counts'!$B:$B,$G851)</f>
        <v>1</v>
      </c>
    </row>
    <row r="852" spans="1:15" x14ac:dyDescent="0.25">
      <c r="A852" t="s">
        <v>2338</v>
      </c>
      <c r="B852" t="s">
        <v>2339</v>
      </c>
      <c r="C852" t="s">
        <v>2366</v>
      </c>
      <c r="D852">
        <v>1</v>
      </c>
      <c r="E852" t="s">
        <v>2367</v>
      </c>
      <c r="F852" t="s">
        <v>2309</v>
      </c>
      <c r="G852" t="s">
        <v>2309</v>
      </c>
      <c r="H852" s="1">
        <v>41182</v>
      </c>
      <c r="I852">
        <v>1</v>
      </c>
      <c r="J852" t="s">
        <v>14</v>
      </c>
      <c r="K852">
        <v>2</v>
      </c>
      <c r="L852" s="2">
        <f t="array" ref="L852">MAX(IF(($F$2:$F$1705=$F852)*($G$2:$G$1705=$G852),$K$2:$K$1705))</f>
        <v>74</v>
      </c>
      <c r="M852" s="2" t="s">
        <v>4730</v>
      </c>
      <c r="N852" s="2">
        <f>SUMIFS('query match counts'!$C:$C,'query match counts'!$A:$A,$F852,'query match counts'!$B:$B,$G852)</f>
        <v>30</v>
      </c>
      <c r="O852" s="2">
        <f>SUMIFS('query match counts'!$D:$D,'query match counts'!$A:$A,$F852,'query match counts'!$B:$B,$G852)</f>
        <v>1</v>
      </c>
    </row>
    <row r="853" spans="1:15" x14ac:dyDescent="0.25">
      <c r="A853" t="s">
        <v>2338</v>
      </c>
      <c r="B853" t="s">
        <v>2339</v>
      </c>
      <c r="C853" t="s">
        <v>2368</v>
      </c>
      <c r="D853">
        <v>1</v>
      </c>
      <c r="E853" t="s">
        <v>2369</v>
      </c>
      <c r="F853" t="s">
        <v>2309</v>
      </c>
      <c r="G853" t="s">
        <v>2309</v>
      </c>
      <c r="H853" s="1">
        <v>41182</v>
      </c>
      <c r="I853">
        <v>1</v>
      </c>
      <c r="J853" t="s">
        <v>14</v>
      </c>
      <c r="K853">
        <v>0</v>
      </c>
      <c r="L853" s="2">
        <f t="array" ref="L853">MAX(IF(($F$2:$F$1705=$F853)*($G$2:$G$1705=$G853),$K$2:$K$1705))</f>
        <v>74</v>
      </c>
      <c r="M853" s="2" t="s">
        <v>4730</v>
      </c>
      <c r="N853" s="2">
        <f>SUMIFS('query match counts'!$C:$C,'query match counts'!$A:$A,$F853,'query match counts'!$B:$B,$G853)</f>
        <v>30</v>
      </c>
      <c r="O853" s="2">
        <f>SUMIFS('query match counts'!$D:$D,'query match counts'!$A:$A,$F853,'query match counts'!$B:$B,$G853)</f>
        <v>1</v>
      </c>
    </row>
    <row r="854" spans="1:15" x14ac:dyDescent="0.25">
      <c r="A854" t="s">
        <v>2338</v>
      </c>
      <c r="B854" t="s">
        <v>2339</v>
      </c>
      <c r="C854" t="s">
        <v>2370</v>
      </c>
      <c r="D854">
        <v>1</v>
      </c>
      <c r="E854" t="s">
        <v>2371</v>
      </c>
      <c r="F854" t="s">
        <v>2309</v>
      </c>
      <c r="G854" t="s">
        <v>2309</v>
      </c>
      <c r="H854" s="1">
        <v>41182</v>
      </c>
      <c r="I854">
        <v>1</v>
      </c>
      <c r="J854" t="s">
        <v>14</v>
      </c>
      <c r="K854">
        <v>0</v>
      </c>
      <c r="L854" s="2">
        <f t="array" ref="L854">MAX(IF(($F$2:$F$1705=$F854)*($G$2:$G$1705=$G854),$K$2:$K$1705))</f>
        <v>74</v>
      </c>
      <c r="M854" s="2" t="s">
        <v>4730</v>
      </c>
      <c r="N854" s="2">
        <f>SUMIFS('query match counts'!$C:$C,'query match counts'!$A:$A,$F854,'query match counts'!$B:$B,$G854)</f>
        <v>30</v>
      </c>
      <c r="O854" s="2">
        <f>SUMIFS('query match counts'!$D:$D,'query match counts'!$A:$A,$F854,'query match counts'!$B:$B,$G854)</f>
        <v>1</v>
      </c>
    </row>
    <row r="855" spans="1:15" x14ac:dyDescent="0.25">
      <c r="A855" t="s">
        <v>2338</v>
      </c>
      <c r="B855" t="s">
        <v>2339</v>
      </c>
      <c r="C855" t="s">
        <v>2372</v>
      </c>
      <c r="D855">
        <v>1</v>
      </c>
      <c r="E855" t="s">
        <v>2373</v>
      </c>
      <c r="F855" t="s">
        <v>2309</v>
      </c>
      <c r="G855" t="s">
        <v>2309</v>
      </c>
      <c r="H855" s="1">
        <v>41182</v>
      </c>
      <c r="I855">
        <v>1</v>
      </c>
      <c r="J855" t="s">
        <v>14</v>
      </c>
      <c r="K855">
        <v>0</v>
      </c>
      <c r="L855" s="2">
        <f t="array" ref="L855">MAX(IF(($F$2:$F$1705=$F855)*($G$2:$G$1705=$G855),$K$2:$K$1705))</f>
        <v>74</v>
      </c>
      <c r="M855" s="2" t="s">
        <v>4730</v>
      </c>
      <c r="N855" s="2">
        <f>SUMIFS('query match counts'!$C:$C,'query match counts'!$A:$A,$F855,'query match counts'!$B:$B,$G855)</f>
        <v>30</v>
      </c>
      <c r="O855" s="2">
        <f>SUMIFS('query match counts'!$D:$D,'query match counts'!$A:$A,$F855,'query match counts'!$B:$B,$G855)</f>
        <v>1</v>
      </c>
    </row>
    <row r="856" spans="1:15" x14ac:dyDescent="0.25">
      <c r="A856" t="s">
        <v>2374</v>
      </c>
      <c r="B856" t="s">
        <v>2375</v>
      </c>
      <c r="C856" t="s">
        <v>2376</v>
      </c>
      <c r="D856">
        <v>1</v>
      </c>
      <c r="E856" t="s">
        <v>2377</v>
      </c>
      <c r="F856" t="s">
        <v>2374</v>
      </c>
      <c r="G856" t="s">
        <v>2377</v>
      </c>
      <c r="H856">
        <v>2007</v>
      </c>
      <c r="I856">
        <v>13</v>
      </c>
      <c r="J856" t="s">
        <v>14</v>
      </c>
      <c r="K856">
        <v>74</v>
      </c>
      <c r="L856" s="2">
        <f t="array" ref="L856">MAX(IF(($F$2:$F$1705=$F856)*($G$2:$G$1705=$G856),$K$2:$K$1705))</f>
        <v>74</v>
      </c>
      <c r="M856" s="2" t="s">
        <v>4731</v>
      </c>
      <c r="N856" s="2">
        <f>SUMIFS('query match counts'!$C:$C,'query match counts'!$A:$A,$F856,'query match counts'!$B:$B,$G856)</f>
        <v>3</v>
      </c>
      <c r="O856" s="2">
        <f>SUMIFS('query match counts'!$D:$D,'query match counts'!$A:$A,$F856,'query match counts'!$B:$B,$G856)</f>
        <v>1</v>
      </c>
    </row>
    <row r="857" spans="1:15" x14ac:dyDescent="0.25">
      <c r="A857" t="s">
        <v>2374</v>
      </c>
      <c r="B857" t="s">
        <v>2375</v>
      </c>
      <c r="C857" t="s">
        <v>2378</v>
      </c>
      <c r="D857">
        <v>1</v>
      </c>
      <c r="E857" t="s">
        <v>2377</v>
      </c>
      <c r="F857" t="s">
        <v>2374</v>
      </c>
      <c r="G857" t="s">
        <v>2377</v>
      </c>
      <c r="H857">
        <v>2007</v>
      </c>
      <c r="I857">
        <v>17</v>
      </c>
      <c r="J857" t="s">
        <v>14</v>
      </c>
      <c r="K857">
        <v>37</v>
      </c>
      <c r="L857" s="2">
        <f t="array" ref="L857">MAX(IF(($F$2:$F$1705=$F857)*($G$2:$G$1705=$G857),$K$2:$K$1705))</f>
        <v>74</v>
      </c>
      <c r="M857" s="2" t="s">
        <v>4730</v>
      </c>
      <c r="N857" s="2">
        <f>SUMIFS('query match counts'!$C:$C,'query match counts'!$A:$A,$F857,'query match counts'!$B:$B,$G857)</f>
        <v>3</v>
      </c>
      <c r="O857" s="2">
        <f>SUMIFS('query match counts'!$D:$D,'query match counts'!$A:$A,$F857,'query match counts'!$B:$B,$G857)</f>
        <v>1</v>
      </c>
    </row>
    <row r="858" spans="1:15" x14ac:dyDescent="0.25">
      <c r="A858" t="s">
        <v>2374</v>
      </c>
      <c r="B858" t="s">
        <v>2375</v>
      </c>
      <c r="C858" t="s">
        <v>2379</v>
      </c>
      <c r="D858">
        <v>1</v>
      </c>
      <c r="E858" t="s">
        <v>2377</v>
      </c>
      <c r="F858" t="s">
        <v>2374</v>
      </c>
      <c r="G858" t="s">
        <v>2377</v>
      </c>
      <c r="H858">
        <v>2007</v>
      </c>
      <c r="I858">
        <v>13</v>
      </c>
      <c r="J858" t="s">
        <v>14</v>
      </c>
      <c r="K858">
        <v>11</v>
      </c>
      <c r="L858" s="2">
        <f t="array" ref="L858">MAX(IF(($F$2:$F$1705=$F858)*($G$2:$G$1705=$G858),$K$2:$K$1705))</f>
        <v>74</v>
      </c>
      <c r="M858" s="2" t="s">
        <v>4730</v>
      </c>
      <c r="N858" s="2">
        <f>SUMIFS('query match counts'!$C:$C,'query match counts'!$A:$A,$F858,'query match counts'!$B:$B,$G858)</f>
        <v>3</v>
      </c>
      <c r="O858" s="2">
        <f>SUMIFS('query match counts'!$D:$D,'query match counts'!$A:$A,$F858,'query match counts'!$B:$B,$G858)</f>
        <v>1</v>
      </c>
    </row>
    <row r="859" spans="1:15" x14ac:dyDescent="0.25">
      <c r="A859" t="s">
        <v>2380</v>
      </c>
      <c r="B859" t="s">
        <v>2381</v>
      </c>
      <c r="C859" t="s">
        <v>2382</v>
      </c>
      <c r="D859">
        <v>1</v>
      </c>
      <c r="E859" t="s">
        <v>2383</v>
      </c>
      <c r="F859" t="s">
        <v>2380</v>
      </c>
      <c r="G859" t="s">
        <v>2383</v>
      </c>
      <c r="H859" s="1">
        <v>40996</v>
      </c>
      <c r="I859">
        <v>10</v>
      </c>
      <c r="J859" t="s">
        <v>14</v>
      </c>
      <c r="K859">
        <v>48</v>
      </c>
      <c r="L859" s="2">
        <f t="array" ref="L859">MAX(IF(($F$2:$F$1705=$F859)*($G$2:$G$1705=$G859),$K$2:$K$1705))</f>
        <v>48</v>
      </c>
      <c r="M859" s="2" t="s">
        <v>4731</v>
      </c>
      <c r="N859" s="2">
        <f>SUMIFS('query match counts'!$C:$C,'query match counts'!$A:$A,$F859,'query match counts'!$B:$B,$G859)</f>
        <v>1</v>
      </c>
      <c r="O859" s="2">
        <f>SUMIFS('query match counts'!$D:$D,'query match counts'!$A:$A,$F859,'query match counts'!$B:$B,$G859)</f>
        <v>1</v>
      </c>
    </row>
    <row r="860" spans="1:15" x14ac:dyDescent="0.25">
      <c r="A860" t="s">
        <v>2380</v>
      </c>
      <c r="B860" t="s">
        <v>2381</v>
      </c>
      <c r="C860" t="s">
        <v>2384</v>
      </c>
      <c r="D860">
        <v>1</v>
      </c>
      <c r="E860" t="s">
        <v>2385</v>
      </c>
      <c r="F860" t="s">
        <v>2380</v>
      </c>
      <c r="G860" t="s">
        <v>2385</v>
      </c>
      <c r="H860" s="1">
        <v>41898</v>
      </c>
      <c r="I860">
        <v>9</v>
      </c>
      <c r="J860" t="s">
        <v>14</v>
      </c>
      <c r="K860">
        <v>51</v>
      </c>
      <c r="L860" s="2">
        <f t="array" ref="L860">MAX(IF(($F$2:$F$1705=$F860)*($G$2:$G$1705=$G860),$K$2:$K$1705))</f>
        <v>51</v>
      </c>
      <c r="M860" s="2" t="s">
        <v>4731</v>
      </c>
      <c r="N860" s="2">
        <f>SUMIFS('query match counts'!$C:$C,'query match counts'!$A:$A,$F860,'query match counts'!$B:$B,$G860)</f>
        <v>1</v>
      </c>
      <c r="O860" s="2">
        <f>SUMIFS('query match counts'!$D:$D,'query match counts'!$A:$A,$F860,'query match counts'!$B:$B,$G860)</f>
        <v>1</v>
      </c>
    </row>
    <row r="861" spans="1:15" x14ac:dyDescent="0.25">
      <c r="A861" t="s">
        <v>2380</v>
      </c>
      <c r="B861" t="s">
        <v>2381</v>
      </c>
      <c r="C861" t="s">
        <v>2386</v>
      </c>
      <c r="D861">
        <v>1</v>
      </c>
      <c r="E861" t="s">
        <v>2387</v>
      </c>
      <c r="F861" t="s">
        <v>2380</v>
      </c>
      <c r="G861" t="s">
        <v>2387</v>
      </c>
      <c r="H861" s="1">
        <v>42664</v>
      </c>
      <c r="I861">
        <v>9</v>
      </c>
      <c r="J861" t="s">
        <v>14</v>
      </c>
      <c r="K861">
        <v>58</v>
      </c>
      <c r="L861" s="2">
        <f t="array" ref="L861">MAX(IF(($F$2:$F$1705=$F861)*($G$2:$G$1705=$G861),$K$2:$K$1705))</f>
        <v>58</v>
      </c>
      <c r="M861" s="2" t="s">
        <v>4731</v>
      </c>
      <c r="N861" s="2">
        <f>SUMIFS('query match counts'!$C:$C,'query match counts'!$A:$A,$F861,'query match counts'!$B:$B,$G861)</f>
        <v>4</v>
      </c>
      <c r="O861" s="2">
        <f>SUMIFS('query match counts'!$D:$D,'query match counts'!$A:$A,$F861,'query match counts'!$B:$B,$G861)</f>
        <v>1</v>
      </c>
    </row>
    <row r="862" spans="1:15" x14ac:dyDescent="0.25">
      <c r="A862" t="s">
        <v>2380</v>
      </c>
      <c r="B862" t="s">
        <v>2381</v>
      </c>
      <c r="C862" t="s">
        <v>2388</v>
      </c>
      <c r="D862">
        <v>1</v>
      </c>
      <c r="E862" t="s">
        <v>2387</v>
      </c>
      <c r="F862" t="s">
        <v>2380</v>
      </c>
      <c r="G862" t="s">
        <v>2387</v>
      </c>
      <c r="H862" s="1">
        <v>42634</v>
      </c>
      <c r="I862">
        <v>1</v>
      </c>
      <c r="J862" t="s">
        <v>14</v>
      </c>
      <c r="K862">
        <v>29</v>
      </c>
      <c r="L862" s="2">
        <f t="array" ref="L862">MAX(IF(($F$2:$F$1705=$F862)*($G$2:$G$1705=$G862),$K$2:$K$1705))</f>
        <v>58</v>
      </c>
      <c r="M862" s="2" t="s">
        <v>4730</v>
      </c>
      <c r="N862" s="2">
        <f>SUMIFS('query match counts'!$C:$C,'query match counts'!$A:$A,$F862,'query match counts'!$B:$B,$G862)</f>
        <v>4</v>
      </c>
      <c r="O862" s="2">
        <f>SUMIFS('query match counts'!$D:$D,'query match counts'!$A:$A,$F862,'query match counts'!$B:$B,$G862)</f>
        <v>1</v>
      </c>
    </row>
    <row r="863" spans="1:15" x14ac:dyDescent="0.25">
      <c r="A863" t="s">
        <v>2380</v>
      </c>
      <c r="B863" t="s">
        <v>2381</v>
      </c>
      <c r="C863" t="s">
        <v>2389</v>
      </c>
      <c r="D863">
        <v>1</v>
      </c>
      <c r="E863" t="s">
        <v>2390</v>
      </c>
      <c r="F863" t="s">
        <v>2380</v>
      </c>
      <c r="G863" t="s">
        <v>2387</v>
      </c>
      <c r="H863" s="1">
        <v>43301</v>
      </c>
      <c r="I863">
        <v>1</v>
      </c>
      <c r="J863" t="s">
        <v>14</v>
      </c>
      <c r="K863">
        <v>31</v>
      </c>
      <c r="L863" s="2">
        <f t="array" ref="L863">MAX(IF(($F$2:$F$1705=$F863)*($G$2:$G$1705=$G863),$K$2:$K$1705))</f>
        <v>58</v>
      </c>
      <c r="M863" s="2" t="s">
        <v>4730</v>
      </c>
      <c r="N863" s="2">
        <f>SUMIFS('query match counts'!$C:$C,'query match counts'!$A:$A,$F863,'query match counts'!$B:$B,$G863)</f>
        <v>4</v>
      </c>
      <c r="O863" s="2">
        <f>SUMIFS('query match counts'!$D:$D,'query match counts'!$A:$A,$F863,'query match counts'!$B:$B,$G863)</f>
        <v>1</v>
      </c>
    </row>
    <row r="864" spans="1:15" x14ac:dyDescent="0.25">
      <c r="A864" t="s">
        <v>2380</v>
      </c>
      <c r="B864" t="s">
        <v>2381</v>
      </c>
      <c r="C864" t="s">
        <v>2391</v>
      </c>
      <c r="D864">
        <v>1</v>
      </c>
      <c r="E864" t="s">
        <v>2392</v>
      </c>
      <c r="F864" t="s">
        <v>2380</v>
      </c>
      <c r="G864" t="s">
        <v>2387</v>
      </c>
      <c r="H864" s="1">
        <v>42650</v>
      </c>
      <c r="I864">
        <v>1</v>
      </c>
      <c r="J864" t="s">
        <v>14</v>
      </c>
      <c r="K864">
        <v>34</v>
      </c>
      <c r="L864" s="2">
        <f t="array" ref="L864">MAX(IF(($F$2:$F$1705=$F864)*($G$2:$G$1705=$G864),$K$2:$K$1705))</f>
        <v>58</v>
      </c>
      <c r="M864" s="2" t="s">
        <v>4730</v>
      </c>
      <c r="N864" s="2">
        <f>SUMIFS('query match counts'!$C:$C,'query match counts'!$A:$A,$F864,'query match counts'!$B:$B,$G864)</f>
        <v>4</v>
      </c>
      <c r="O864" s="2">
        <f>SUMIFS('query match counts'!$D:$D,'query match counts'!$A:$A,$F864,'query match counts'!$B:$B,$G864)</f>
        <v>1</v>
      </c>
    </row>
    <row r="865" spans="1:15" x14ac:dyDescent="0.25">
      <c r="A865" t="s">
        <v>2393</v>
      </c>
      <c r="B865" t="s">
        <v>2394</v>
      </c>
      <c r="C865" t="s">
        <v>2395</v>
      </c>
      <c r="D865">
        <v>1</v>
      </c>
      <c r="E865" t="s">
        <v>2396</v>
      </c>
      <c r="F865" t="s">
        <v>2393</v>
      </c>
      <c r="G865" t="s">
        <v>2397</v>
      </c>
      <c r="H865" s="1">
        <v>39814</v>
      </c>
      <c r="I865">
        <v>11</v>
      </c>
      <c r="J865" t="s">
        <v>14</v>
      </c>
      <c r="K865">
        <v>44</v>
      </c>
      <c r="L865" s="2">
        <f t="array" ref="L865">MAX(IF(($F$2:$F$1705=$F865)*($G$2:$G$1705=$G865),$K$2:$K$1705))</f>
        <v>44</v>
      </c>
      <c r="M865" s="2" t="s">
        <v>4731</v>
      </c>
      <c r="N865" s="2">
        <f>SUMIFS('query match counts'!$C:$C,'query match counts'!$A:$A,$F865,'query match counts'!$B:$B,$G865)</f>
        <v>1</v>
      </c>
      <c r="O865" s="2">
        <f>SUMIFS('query match counts'!$D:$D,'query match counts'!$A:$A,$F865,'query match counts'!$B:$B,$G865)</f>
        <v>1</v>
      </c>
    </row>
    <row r="866" spans="1:15" x14ac:dyDescent="0.25">
      <c r="A866" t="s">
        <v>2398</v>
      </c>
      <c r="B866" t="s">
        <v>2399</v>
      </c>
      <c r="C866" t="s">
        <v>2400</v>
      </c>
      <c r="D866">
        <v>1</v>
      </c>
      <c r="E866" t="s">
        <v>2401</v>
      </c>
      <c r="F866" t="s">
        <v>2398</v>
      </c>
      <c r="G866" t="s">
        <v>2402</v>
      </c>
      <c r="H866" s="1">
        <v>42087</v>
      </c>
      <c r="I866">
        <v>9</v>
      </c>
      <c r="J866" t="s">
        <v>14</v>
      </c>
      <c r="K866">
        <v>33</v>
      </c>
      <c r="L866" s="2">
        <f t="array" ref="L866">MAX(IF(($F$2:$F$1705=$F866)*($G$2:$G$1705=$G866),$K$2:$K$1705))</f>
        <v>33</v>
      </c>
      <c r="M866" s="2" t="s">
        <v>4731</v>
      </c>
      <c r="N866" s="2">
        <f>SUMIFS('query match counts'!$C:$C,'query match counts'!$A:$A,$F866,'query match counts'!$B:$B,$G866)</f>
        <v>1</v>
      </c>
      <c r="O866" s="2">
        <f>SUMIFS('query match counts'!$D:$D,'query match counts'!$A:$A,$F866,'query match counts'!$B:$B,$G866)</f>
        <v>1</v>
      </c>
    </row>
    <row r="867" spans="1:15" x14ac:dyDescent="0.25">
      <c r="A867" t="s">
        <v>2403</v>
      </c>
      <c r="B867" t="s">
        <v>2404</v>
      </c>
      <c r="C867" t="s">
        <v>2405</v>
      </c>
      <c r="D867">
        <v>1</v>
      </c>
      <c r="E867" t="s">
        <v>2406</v>
      </c>
      <c r="F867" t="s">
        <v>2403</v>
      </c>
      <c r="G867" t="s">
        <v>2406</v>
      </c>
      <c r="H867" s="1">
        <v>38307</v>
      </c>
      <c r="I867">
        <v>19</v>
      </c>
      <c r="J867" t="s">
        <v>14</v>
      </c>
      <c r="K867">
        <v>58</v>
      </c>
      <c r="L867" s="2">
        <f t="array" ref="L867">MAX(IF(($F$2:$F$1705=$F867)*($G$2:$G$1705=$G867),$K$2:$K$1705))</f>
        <v>58</v>
      </c>
      <c r="M867" s="2" t="s">
        <v>4731</v>
      </c>
      <c r="N867" s="2">
        <f>SUMIFS('query match counts'!$C:$C,'query match counts'!$A:$A,$F867,'query match counts'!$B:$B,$G867)</f>
        <v>2</v>
      </c>
      <c r="O867" s="2">
        <f>SUMIFS('query match counts'!$D:$D,'query match counts'!$A:$A,$F867,'query match counts'!$B:$B,$G867)</f>
        <v>1</v>
      </c>
    </row>
    <row r="868" spans="1:15" x14ac:dyDescent="0.25">
      <c r="A868" t="s">
        <v>2403</v>
      </c>
      <c r="B868" t="s">
        <v>2404</v>
      </c>
      <c r="C868" t="s">
        <v>2407</v>
      </c>
      <c r="D868">
        <v>1</v>
      </c>
      <c r="E868" t="s">
        <v>2408</v>
      </c>
      <c r="F868" t="s">
        <v>2403</v>
      </c>
      <c r="G868" t="s">
        <v>2406</v>
      </c>
      <c r="H868" s="1">
        <v>38307</v>
      </c>
      <c r="I868">
        <v>19</v>
      </c>
      <c r="J868" t="s">
        <v>14</v>
      </c>
      <c r="K868">
        <v>28</v>
      </c>
      <c r="L868" s="2">
        <f t="array" ref="L868">MAX(IF(($F$2:$F$1705=$F868)*($G$2:$G$1705=$G868),$K$2:$K$1705))</f>
        <v>58</v>
      </c>
      <c r="M868" s="2" t="s">
        <v>4730</v>
      </c>
      <c r="N868" s="2">
        <f>SUMIFS('query match counts'!$C:$C,'query match counts'!$A:$A,$F868,'query match counts'!$B:$B,$G868)</f>
        <v>2</v>
      </c>
      <c r="O868" s="2">
        <f>SUMIFS('query match counts'!$D:$D,'query match counts'!$A:$A,$F868,'query match counts'!$B:$B,$G868)</f>
        <v>1</v>
      </c>
    </row>
    <row r="869" spans="1:15" x14ac:dyDescent="0.25">
      <c r="A869" t="s">
        <v>2409</v>
      </c>
      <c r="B869" t="s">
        <v>2410</v>
      </c>
      <c r="C869" t="s">
        <v>2411</v>
      </c>
      <c r="D869">
        <v>1</v>
      </c>
      <c r="E869" t="s">
        <v>2412</v>
      </c>
      <c r="F869" t="s">
        <v>2409</v>
      </c>
      <c r="G869" t="s">
        <v>2413</v>
      </c>
      <c r="H869" s="1">
        <v>43637</v>
      </c>
      <c r="I869">
        <v>8</v>
      </c>
      <c r="J869" t="s">
        <v>14</v>
      </c>
      <c r="K869">
        <v>83</v>
      </c>
      <c r="L869" s="2">
        <f t="array" ref="L869">MAX(IF(($F$2:$F$1705=$F869)*($G$2:$G$1705=$G869),$K$2:$K$1705))</f>
        <v>83</v>
      </c>
      <c r="M869" s="2" t="s">
        <v>4731</v>
      </c>
      <c r="N869" s="2">
        <f>SUMIFS('query match counts'!$C:$C,'query match counts'!$A:$A,$F869,'query match counts'!$B:$B,$G869)</f>
        <v>1</v>
      </c>
      <c r="O869" s="2">
        <f>SUMIFS('query match counts'!$D:$D,'query match counts'!$A:$A,$F869,'query match counts'!$B:$B,$G869)</f>
        <v>1</v>
      </c>
    </row>
    <row r="870" spans="1:15" x14ac:dyDescent="0.25">
      <c r="A870" t="s">
        <v>2414</v>
      </c>
      <c r="B870" t="s">
        <v>2415</v>
      </c>
      <c r="C870" t="s">
        <v>2416</v>
      </c>
      <c r="D870">
        <v>1</v>
      </c>
      <c r="E870" t="s">
        <v>2417</v>
      </c>
      <c r="F870" t="s">
        <v>2414</v>
      </c>
      <c r="G870" t="s">
        <v>2417</v>
      </c>
      <c r="H870" s="1">
        <v>42972</v>
      </c>
      <c r="I870">
        <v>16</v>
      </c>
      <c r="J870" t="s">
        <v>14</v>
      </c>
      <c r="K870">
        <v>82</v>
      </c>
      <c r="L870" s="2">
        <f t="array" ref="L870">MAX(IF(($F$2:$F$1705=$F870)*($G$2:$G$1705=$G870),$K$2:$K$1705))</f>
        <v>82</v>
      </c>
      <c r="M870" s="2" t="s">
        <v>4731</v>
      </c>
      <c r="N870" s="2">
        <f>SUMIFS('query match counts'!$C:$C,'query match counts'!$A:$A,$F870,'query match counts'!$B:$B,$G870)</f>
        <v>4</v>
      </c>
      <c r="O870" s="2">
        <f>SUMIFS('query match counts'!$D:$D,'query match counts'!$A:$A,$F870,'query match counts'!$B:$B,$G870)</f>
        <v>1</v>
      </c>
    </row>
    <row r="871" spans="1:15" x14ac:dyDescent="0.25">
      <c r="A871" t="s">
        <v>2414</v>
      </c>
      <c r="B871" t="s">
        <v>2415</v>
      </c>
      <c r="C871" t="s">
        <v>2418</v>
      </c>
      <c r="D871">
        <v>1</v>
      </c>
      <c r="E871" t="s">
        <v>2419</v>
      </c>
      <c r="F871" t="s">
        <v>2414</v>
      </c>
      <c r="G871" t="s">
        <v>2417</v>
      </c>
      <c r="H871" s="1">
        <v>43056</v>
      </c>
      <c r="I871">
        <v>20</v>
      </c>
      <c r="J871" t="s">
        <v>14</v>
      </c>
      <c r="K871">
        <v>72</v>
      </c>
      <c r="L871" s="2">
        <f t="array" ref="L871">MAX(IF(($F$2:$F$1705=$F871)*($G$2:$G$1705=$G871),$K$2:$K$1705))</f>
        <v>82</v>
      </c>
      <c r="M871" s="2" t="s">
        <v>4730</v>
      </c>
      <c r="N871" s="2">
        <f>SUMIFS('query match counts'!$C:$C,'query match counts'!$A:$A,$F871,'query match counts'!$B:$B,$G871)</f>
        <v>4</v>
      </c>
      <c r="O871" s="2">
        <f>SUMIFS('query match counts'!$D:$D,'query match counts'!$A:$A,$F871,'query match counts'!$B:$B,$G871)</f>
        <v>1</v>
      </c>
    </row>
    <row r="872" spans="1:15" x14ac:dyDescent="0.25">
      <c r="A872" t="s">
        <v>2414</v>
      </c>
      <c r="B872" t="s">
        <v>2415</v>
      </c>
      <c r="C872" t="s">
        <v>2420</v>
      </c>
      <c r="D872">
        <v>1</v>
      </c>
      <c r="E872" t="s">
        <v>2417</v>
      </c>
      <c r="F872" t="s">
        <v>2414</v>
      </c>
      <c r="G872" t="s">
        <v>2417</v>
      </c>
      <c r="H872" s="1">
        <v>42971</v>
      </c>
      <c r="I872">
        <v>16</v>
      </c>
      <c r="J872" t="s">
        <v>14</v>
      </c>
      <c r="K872">
        <v>50</v>
      </c>
      <c r="L872" s="2">
        <f t="array" ref="L872">MAX(IF(($F$2:$F$1705=$F872)*($G$2:$G$1705=$G872),$K$2:$K$1705))</f>
        <v>82</v>
      </c>
      <c r="M872" s="2" t="s">
        <v>4730</v>
      </c>
      <c r="N872" s="2">
        <f>SUMIFS('query match counts'!$C:$C,'query match counts'!$A:$A,$F872,'query match counts'!$B:$B,$G872)</f>
        <v>4</v>
      </c>
      <c r="O872" s="2">
        <f>SUMIFS('query match counts'!$D:$D,'query match counts'!$A:$A,$F872,'query match counts'!$B:$B,$G872)</f>
        <v>1</v>
      </c>
    </row>
    <row r="873" spans="1:15" x14ac:dyDescent="0.25">
      <c r="A873" t="s">
        <v>2414</v>
      </c>
      <c r="B873" t="s">
        <v>2415</v>
      </c>
      <c r="C873" t="s">
        <v>2421</v>
      </c>
      <c r="D873">
        <v>1</v>
      </c>
      <c r="E873" t="s">
        <v>2419</v>
      </c>
      <c r="F873" t="s">
        <v>2414</v>
      </c>
      <c r="G873" t="s">
        <v>2417</v>
      </c>
      <c r="H873" s="1">
        <v>43056</v>
      </c>
      <c r="I873">
        <v>20</v>
      </c>
      <c r="J873" t="s">
        <v>14</v>
      </c>
      <c r="K873">
        <v>45</v>
      </c>
      <c r="L873" s="2">
        <f t="array" ref="L873">MAX(IF(($F$2:$F$1705=$F873)*($G$2:$G$1705=$G873),$K$2:$K$1705))</f>
        <v>82</v>
      </c>
      <c r="M873" s="2" t="s">
        <v>4730</v>
      </c>
      <c r="N873" s="2">
        <f>SUMIFS('query match counts'!$C:$C,'query match counts'!$A:$A,$F873,'query match counts'!$B:$B,$G873)</f>
        <v>4</v>
      </c>
      <c r="O873" s="2">
        <f>SUMIFS('query match counts'!$D:$D,'query match counts'!$A:$A,$F873,'query match counts'!$B:$B,$G873)</f>
        <v>1</v>
      </c>
    </row>
    <row r="874" spans="1:15" x14ac:dyDescent="0.25">
      <c r="A874" t="s">
        <v>2422</v>
      </c>
      <c r="B874" t="s">
        <v>2423</v>
      </c>
      <c r="C874" t="s">
        <v>2424</v>
      </c>
      <c r="D874">
        <v>1</v>
      </c>
      <c r="E874" t="s">
        <v>2425</v>
      </c>
      <c r="F874" t="s">
        <v>2422</v>
      </c>
      <c r="G874" t="s">
        <v>2425</v>
      </c>
      <c r="H874" s="1">
        <v>39448</v>
      </c>
      <c r="I874">
        <v>16</v>
      </c>
      <c r="J874" t="s">
        <v>14</v>
      </c>
      <c r="K874">
        <v>73</v>
      </c>
      <c r="L874" s="2">
        <f t="array" ref="L874">MAX(IF(($F$2:$F$1705=$F874)*($G$2:$G$1705=$G874),$K$2:$K$1705))</f>
        <v>73</v>
      </c>
      <c r="M874" s="2" t="s">
        <v>4731</v>
      </c>
      <c r="N874" s="2">
        <f>SUMIFS('query match counts'!$C:$C,'query match counts'!$A:$A,$F874,'query match counts'!$B:$B,$G874)</f>
        <v>6</v>
      </c>
      <c r="O874" s="2">
        <f>SUMIFS('query match counts'!$D:$D,'query match counts'!$A:$A,$F874,'query match counts'!$B:$B,$G874)</f>
        <v>1</v>
      </c>
    </row>
    <row r="875" spans="1:15" x14ac:dyDescent="0.25">
      <c r="A875" t="s">
        <v>2422</v>
      </c>
      <c r="B875" t="s">
        <v>2423</v>
      </c>
      <c r="C875" t="s">
        <v>2426</v>
      </c>
      <c r="D875">
        <v>1</v>
      </c>
      <c r="E875" t="s">
        <v>2425</v>
      </c>
      <c r="F875" t="s">
        <v>2422</v>
      </c>
      <c r="G875" t="s">
        <v>2425</v>
      </c>
      <c r="H875" s="1">
        <v>39448</v>
      </c>
      <c r="I875">
        <v>16</v>
      </c>
      <c r="J875" t="s">
        <v>14</v>
      </c>
      <c r="K875">
        <v>49</v>
      </c>
      <c r="L875" s="2">
        <f t="array" ref="L875">MAX(IF(($F$2:$F$1705=$F875)*($G$2:$G$1705=$G875),$K$2:$K$1705))</f>
        <v>73</v>
      </c>
      <c r="M875" s="2" t="s">
        <v>4730</v>
      </c>
      <c r="N875" s="2">
        <f>SUMIFS('query match counts'!$C:$C,'query match counts'!$A:$A,$F875,'query match counts'!$B:$B,$G875)</f>
        <v>6</v>
      </c>
      <c r="O875" s="2">
        <f>SUMIFS('query match counts'!$D:$D,'query match counts'!$A:$A,$F875,'query match counts'!$B:$B,$G875)</f>
        <v>1</v>
      </c>
    </row>
    <row r="876" spans="1:15" x14ac:dyDescent="0.25">
      <c r="A876" t="s">
        <v>2422</v>
      </c>
      <c r="B876" t="s">
        <v>2423</v>
      </c>
      <c r="C876" t="s">
        <v>2427</v>
      </c>
      <c r="D876">
        <v>1</v>
      </c>
      <c r="E876" t="s">
        <v>2425</v>
      </c>
      <c r="F876" t="s">
        <v>2422</v>
      </c>
      <c r="G876" t="s">
        <v>2425</v>
      </c>
      <c r="H876" s="1">
        <v>39448</v>
      </c>
      <c r="I876">
        <v>16</v>
      </c>
      <c r="J876" t="s">
        <v>14</v>
      </c>
      <c r="K876">
        <v>40</v>
      </c>
      <c r="L876" s="2">
        <f t="array" ref="L876">MAX(IF(($F$2:$F$1705=$F876)*($G$2:$G$1705=$G876),$K$2:$K$1705))</f>
        <v>73</v>
      </c>
      <c r="M876" s="2" t="s">
        <v>4730</v>
      </c>
      <c r="N876" s="2">
        <f>SUMIFS('query match counts'!$C:$C,'query match counts'!$A:$A,$F876,'query match counts'!$B:$B,$G876)</f>
        <v>6</v>
      </c>
      <c r="O876" s="2">
        <f>SUMIFS('query match counts'!$D:$D,'query match counts'!$A:$A,$F876,'query match counts'!$B:$B,$G876)</f>
        <v>1</v>
      </c>
    </row>
    <row r="877" spans="1:15" x14ac:dyDescent="0.25">
      <c r="A877" t="s">
        <v>2422</v>
      </c>
      <c r="B877" t="s">
        <v>2423</v>
      </c>
      <c r="C877" t="s">
        <v>2428</v>
      </c>
      <c r="D877">
        <v>1</v>
      </c>
      <c r="E877" t="s">
        <v>2429</v>
      </c>
      <c r="F877" t="s">
        <v>2422</v>
      </c>
      <c r="G877" t="s">
        <v>2425</v>
      </c>
      <c r="H877" s="1">
        <v>39448</v>
      </c>
      <c r="I877">
        <v>18</v>
      </c>
      <c r="J877" t="s">
        <v>14</v>
      </c>
      <c r="K877">
        <v>36</v>
      </c>
      <c r="L877" s="2">
        <f t="array" ref="L877">MAX(IF(($F$2:$F$1705=$F877)*($G$2:$G$1705=$G877),$K$2:$K$1705))</f>
        <v>73</v>
      </c>
      <c r="M877" s="2" t="s">
        <v>4730</v>
      </c>
      <c r="N877" s="2">
        <f>SUMIFS('query match counts'!$C:$C,'query match counts'!$A:$A,$F877,'query match counts'!$B:$B,$G877)</f>
        <v>6</v>
      </c>
      <c r="O877" s="2">
        <f>SUMIFS('query match counts'!$D:$D,'query match counts'!$A:$A,$F877,'query match counts'!$B:$B,$G877)</f>
        <v>1</v>
      </c>
    </row>
    <row r="878" spans="1:15" x14ac:dyDescent="0.25">
      <c r="A878" t="s">
        <v>2422</v>
      </c>
      <c r="B878" t="s">
        <v>2423</v>
      </c>
      <c r="C878" t="s">
        <v>2430</v>
      </c>
      <c r="D878">
        <v>1</v>
      </c>
      <c r="E878" t="s">
        <v>2431</v>
      </c>
      <c r="F878" t="s">
        <v>2422</v>
      </c>
      <c r="G878" t="s">
        <v>2425</v>
      </c>
      <c r="H878" s="1">
        <v>39448</v>
      </c>
      <c r="I878">
        <v>18</v>
      </c>
      <c r="J878" t="s">
        <v>14</v>
      </c>
      <c r="K878">
        <v>26</v>
      </c>
      <c r="L878" s="2">
        <f t="array" ref="L878">MAX(IF(($F$2:$F$1705=$F878)*($G$2:$G$1705=$G878),$K$2:$K$1705))</f>
        <v>73</v>
      </c>
      <c r="M878" s="2" t="s">
        <v>4730</v>
      </c>
      <c r="N878" s="2">
        <f>SUMIFS('query match counts'!$C:$C,'query match counts'!$A:$A,$F878,'query match counts'!$B:$B,$G878)</f>
        <v>6</v>
      </c>
      <c r="O878" s="2">
        <f>SUMIFS('query match counts'!$D:$D,'query match counts'!$A:$A,$F878,'query match counts'!$B:$B,$G878)</f>
        <v>1</v>
      </c>
    </row>
    <row r="879" spans="1:15" x14ac:dyDescent="0.25">
      <c r="A879" t="s">
        <v>2422</v>
      </c>
      <c r="B879" t="s">
        <v>2423</v>
      </c>
      <c r="C879" t="s">
        <v>2432</v>
      </c>
      <c r="D879">
        <v>1</v>
      </c>
      <c r="E879" t="s">
        <v>2425</v>
      </c>
      <c r="F879" t="s">
        <v>2422</v>
      </c>
      <c r="G879" t="s">
        <v>2425</v>
      </c>
      <c r="H879" s="1">
        <v>39448</v>
      </c>
      <c r="I879">
        <v>16</v>
      </c>
      <c r="J879" t="s">
        <v>14</v>
      </c>
      <c r="K879">
        <v>19</v>
      </c>
      <c r="L879" s="2">
        <f t="array" ref="L879">MAX(IF(($F$2:$F$1705=$F879)*($G$2:$G$1705=$G879),$K$2:$K$1705))</f>
        <v>73</v>
      </c>
      <c r="M879" s="2" t="s">
        <v>4730</v>
      </c>
      <c r="N879" s="2">
        <f>SUMIFS('query match counts'!$C:$C,'query match counts'!$A:$A,$F879,'query match counts'!$B:$B,$G879)</f>
        <v>6</v>
      </c>
      <c r="O879" s="2">
        <f>SUMIFS('query match counts'!$D:$D,'query match counts'!$A:$A,$F879,'query match counts'!$B:$B,$G879)</f>
        <v>1</v>
      </c>
    </row>
    <row r="880" spans="1:15" x14ac:dyDescent="0.25">
      <c r="A880" t="s">
        <v>2422</v>
      </c>
      <c r="B880" t="s">
        <v>2423</v>
      </c>
      <c r="C880" t="s">
        <v>2433</v>
      </c>
      <c r="D880">
        <v>1</v>
      </c>
      <c r="E880" t="s">
        <v>2434</v>
      </c>
      <c r="F880" t="s">
        <v>2422</v>
      </c>
      <c r="G880" t="s">
        <v>2435</v>
      </c>
      <c r="H880" s="1">
        <v>40544</v>
      </c>
      <c r="I880">
        <v>18</v>
      </c>
      <c r="J880" t="s">
        <v>14</v>
      </c>
      <c r="K880">
        <v>70</v>
      </c>
      <c r="L880" s="2">
        <f t="array" ref="L880">MAX(IF(($F$2:$F$1705=$F880)*($G$2:$G$1705=$G880),$K$2:$K$1705))</f>
        <v>70</v>
      </c>
      <c r="M880" s="2" t="s">
        <v>4731</v>
      </c>
      <c r="N880" s="2">
        <f>SUMIFS('query match counts'!$C:$C,'query match counts'!$A:$A,$F880,'query match counts'!$B:$B,$G880)</f>
        <v>6</v>
      </c>
      <c r="O880" s="2">
        <f>SUMIFS('query match counts'!$D:$D,'query match counts'!$A:$A,$F880,'query match counts'!$B:$B,$G880)</f>
        <v>1</v>
      </c>
    </row>
    <row r="881" spans="1:15" x14ac:dyDescent="0.25">
      <c r="A881" t="s">
        <v>2422</v>
      </c>
      <c r="B881" t="s">
        <v>2423</v>
      </c>
      <c r="C881" t="s">
        <v>2436</v>
      </c>
      <c r="D881">
        <v>1</v>
      </c>
      <c r="E881" t="s">
        <v>2434</v>
      </c>
      <c r="F881" t="s">
        <v>2422</v>
      </c>
      <c r="G881" t="s">
        <v>2435</v>
      </c>
      <c r="H881" s="1">
        <v>40544</v>
      </c>
      <c r="I881">
        <v>18</v>
      </c>
      <c r="J881" t="s">
        <v>14</v>
      </c>
      <c r="K881">
        <v>66</v>
      </c>
      <c r="L881" s="2">
        <f t="array" ref="L881">MAX(IF(($F$2:$F$1705=$F881)*($G$2:$G$1705=$G881),$K$2:$K$1705))</f>
        <v>70</v>
      </c>
      <c r="M881" s="2" t="s">
        <v>4730</v>
      </c>
      <c r="N881" s="2">
        <f>SUMIFS('query match counts'!$C:$C,'query match counts'!$A:$A,$F881,'query match counts'!$B:$B,$G881)</f>
        <v>6</v>
      </c>
      <c r="O881" s="2">
        <f>SUMIFS('query match counts'!$D:$D,'query match counts'!$A:$A,$F881,'query match counts'!$B:$B,$G881)</f>
        <v>1</v>
      </c>
    </row>
    <row r="882" spans="1:15" x14ac:dyDescent="0.25">
      <c r="A882" t="s">
        <v>2422</v>
      </c>
      <c r="B882" t="s">
        <v>2423</v>
      </c>
      <c r="C882" t="s">
        <v>2437</v>
      </c>
      <c r="D882">
        <v>1</v>
      </c>
      <c r="E882" t="s">
        <v>2435</v>
      </c>
      <c r="F882" t="s">
        <v>2422</v>
      </c>
      <c r="G882" t="s">
        <v>2435</v>
      </c>
      <c r="H882" s="1">
        <v>40544</v>
      </c>
      <c r="I882">
        <v>15</v>
      </c>
      <c r="J882" t="s">
        <v>14</v>
      </c>
      <c r="K882">
        <v>52</v>
      </c>
      <c r="L882" s="2">
        <f t="array" ref="L882">MAX(IF(($F$2:$F$1705=$F882)*($G$2:$G$1705=$G882),$K$2:$K$1705))</f>
        <v>70</v>
      </c>
      <c r="M882" s="2" t="s">
        <v>4730</v>
      </c>
      <c r="N882" s="2">
        <f>SUMIFS('query match counts'!$C:$C,'query match counts'!$A:$A,$F882,'query match counts'!$B:$B,$G882)</f>
        <v>6</v>
      </c>
      <c r="O882" s="2">
        <f>SUMIFS('query match counts'!$D:$D,'query match counts'!$A:$A,$F882,'query match counts'!$B:$B,$G882)</f>
        <v>1</v>
      </c>
    </row>
    <row r="883" spans="1:15" x14ac:dyDescent="0.25">
      <c r="A883" t="s">
        <v>2422</v>
      </c>
      <c r="B883" t="s">
        <v>2423</v>
      </c>
      <c r="C883" t="s">
        <v>2438</v>
      </c>
      <c r="D883">
        <v>1</v>
      </c>
      <c r="E883" t="s">
        <v>2434</v>
      </c>
      <c r="F883" t="s">
        <v>2422</v>
      </c>
      <c r="G883" t="s">
        <v>2435</v>
      </c>
      <c r="H883" s="1">
        <v>40544</v>
      </c>
      <c r="I883">
        <v>18</v>
      </c>
      <c r="J883" t="s">
        <v>14</v>
      </c>
      <c r="K883">
        <v>42</v>
      </c>
      <c r="L883" s="2">
        <f t="array" ref="L883">MAX(IF(($F$2:$F$1705=$F883)*($G$2:$G$1705=$G883),$K$2:$K$1705))</f>
        <v>70</v>
      </c>
      <c r="M883" s="2" t="s">
        <v>4730</v>
      </c>
      <c r="N883" s="2">
        <f>SUMIFS('query match counts'!$C:$C,'query match counts'!$A:$A,$F883,'query match counts'!$B:$B,$G883)</f>
        <v>6</v>
      </c>
      <c r="O883" s="2">
        <f>SUMIFS('query match counts'!$D:$D,'query match counts'!$A:$A,$F883,'query match counts'!$B:$B,$G883)</f>
        <v>1</v>
      </c>
    </row>
    <row r="884" spans="1:15" x14ac:dyDescent="0.25">
      <c r="A884" t="s">
        <v>2422</v>
      </c>
      <c r="B884" t="s">
        <v>2423</v>
      </c>
      <c r="C884" t="s">
        <v>2439</v>
      </c>
      <c r="D884">
        <v>1</v>
      </c>
      <c r="E884" t="s">
        <v>2435</v>
      </c>
      <c r="F884" t="s">
        <v>2422</v>
      </c>
      <c r="G884" t="s">
        <v>2435</v>
      </c>
      <c r="H884" s="1">
        <v>40544</v>
      </c>
      <c r="I884">
        <v>15</v>
      </c>
      <c r="J884" t="s">
        <v>14</v>
      </c>
      <c r="K884">
        <v>21</v>
      </c>
      <c r="L884" s="2">
        <f t="array" ref="L884">MAX(IF(($F$2:$F$1705=$F884)*($G$2:$G$1705=$G884),$K$2:$K$1705))</f>
        <v>70</v>
      </c>
      <c r="M884" s="2" t="s">
        <v>4730</v>
      </c>
      <c r="N884" s="2">
        <f>SUMIFS('query match counts'!$C:$C,'query match counts'!$A:$A,$F884,'query match counts'!$B:$B,$G884)</f>
        <v>6</v>
      </c>
      <c r="O884" s="2">
        <f>SUMIFS('query match counts'!$D:$D,'query match counts'!$A:$A,$F884,'query match counts'!$B:$B,$G884)</f>
        <v>1</v>
      </c>
    </row>
    <row r="885" spans="1:15" x14ac:dyDescent="0.25">
      <c r="A885" t="s">
        <v>2422</v>
      </c>
      <c r="B885" t="s">
        <v>2423</v>
      </c>
      <c r="C885" t="s">
        <v>2440</v>
      </c>
      <c r="D885">
        <v>1</v>
      </c>
      <c r="E885" t="s">
        <v>2434</v>
      </c>
      <c r="F885" t="s">
        <v>2422</v>
      </c>
      <c r="G885" t="s">
        <v>2435</v>
      </c>
      <c r="H885" s="1">
        <v>40544</v>
      </c>
      <c r="I885">
        <v>18</v>
      </c>
      <c r="J885" t="s">
        <v>14</v>
      </c>
      <c r="K885">
        <v>32</v>
      </c>
      <c r="L885" s="2">
        <f t="array" ref="L885">MAX(IF(($F$2:$F$1705=$F885)*($G$2:$G$1705=$G885),$K$2:$K$1705))</f>
        <v>70</v>
      </c>
      <c r="M885" s="2" t="s">
        <v>4730</v>
      </c>
      <c r="N885" s="2">
        <f>SUMIFS('query match counts'!$C:$C,'query match counts'!$A:$A,$F885,'query match counts'!$B:$B,$G885)</f>
        <v>6</v>
      </c>
      <c r="O885" s="2">
        <f>SUMIFS('query match counts'!$D:$D,'query match counts'!$A:$A,$F885,'query match counts'!$B:$B,$G885)</f>
        <v>1</v>
      </c>
    </row>
    <row r="886" spans="1:15" x14ac:dyDescent="0.25">
      <c r="A886" t="s">
        <v>2422</v>
      </c>
      <c r="B886" t="s">
        <v>2423</v>
      </c>
      <c r="C886" t="s">
        <v>2441</v>
      </c>
      <c r="D886">
        <v>1</v>
      </c>
      <c r="E886" t="s">
        <v>2442</v>
      </c>
      <c r="F886" t="s">
        <v>2422</v>
      </c>
      <c r="G886" t="s">
        <v>2442</v>
      </c>
      <c r="H886" s="1">
        <v>43371</v>
      </c>
      <c r="I886">
        <v>23</v>
      </c>
      <c r="J886" t="s">
        <v>14</v>
      </c>
      <c r="K886">
        <v>79</v>
      </c>
      <c r="L886" s="2">
        <f t="array" ref="L886">MAX(IF(($F$2:$F$1705=$F886)*($G$2:$G$1705=$G886),$K$2:$K$1705))</f>
        <v>79</v>
      </c>
      <c r="M886" s="2" t="s">
        <v>4731</v>
      </c>
      <c r="N886" s="2">
        <f>SUMIFS('query match counts'!$C:$C,'query match counts'!$A:$A,$F886,'query match counts'!$B:$B,$G886)</f>
        <v>2</v>
      </c>
      <c r="O886" s="2">
        <f>SUMIFS('query match counts'!$D:$D,'query match counts'!$A:$A,$F886,'query match counts'!$B:$B,$G886)</f>
        <v>1</v>
      </c>
    </row>
    <row r="887" spans="1:15" x14ac:dyDescent="0.25">
      <c r="A887" t="s">
        <v>2422</v>
      </c>
      <c r="B887" t="s">
        <v>2423</v>
      </c>
      <c r="C887" t="s">
        <v>2443</v>
      </c>
      <c r="D887">
        <v>1</v>
      </c>
      <c r="E887" t="s">
        <v>2442</v>
      </c>
      <c r="F887" t="s">
        <v>2422</v>
      </c>
      <c r="G887" t="s">
        <v>2442</v>
      </c>
      <c r="H887" s="1">
        <v>43370</v>
      </c>
      <c r="I887">
        <v>23</v>
      </c>
      <c r="J887" t="s">
        <v>14</v>
      </c>
      <c r="K887">
        <v>48</v>
      </c>
      <c r="L887" s="2">
        <f t="array" ref="L887">MAX(IF(($F$2:$F$1705=$F887)*($G$2:$G$1705=$G887),$K$2:$K$1705))</f>
        <v>79</v>
      </c>
      <c r="M887" s="2" t="s">
        <v>4730</v>
      </c>
      <c r="N887" s="2">
        <f>SUMIFS('query match counts'!$C:$C,'query match counts'!$A:$A,$F887,'query match counts'!$B:$B,$G887)</f>
        <v>2</v>
      </c>
      <c r="O887" s="2">
        <f>SUMIFS('query match counts'!$D:$D,'query match counts'!$A:$A,$F887,'query match counts'!$B:$B,$G887)</f>
        <v>1</v>
      </c>
    </row>
    <row r="888" spans="1:15" x14ac:dyDescent="0.25">
      <c r="A888" t="s">
        <v>2444</v>
      </c>
      <c r="B888" t="s">
        <v>2445</v>
      </c>
      <c r="C888" t="s">
        <v>2446</v>
      </c>
      <c r="D888">
        <v>1</v>
      </c>
      <c r="E888" t="s">
        <v>2447</v>
      </c>
      <c r="F888" t="s">
        <v>2444</v>
      </c>
      <c r="G888" t="s">
        <v>2448</v>
      </c>
      <c r="H888" s="1">
        <v>36823</v>
      </c>
      <c r="I888">
        <v>15</v>
      </c>
      <c r="J888" t="s">
        <v>14</v>
      </c>
      <c r="K888">
        <v>80</v>
      </c>
      <c r="L888" s="2">
        <f t="array" ref="L888">MAX(IF(($F$2:$F$1705=$F888)*($G$2:$G$1705=$G888),$K$2:$K$1705))</f>
        <v>80</v>
      </c>
      <c r="M888" s="2" t="s">
        <v>4731</v>
      </c>
      <c r="N888" s="2">
        <f>SUMIFS('query match counts'!$C:$C,'query match counts'!$A:$A,$F888,'query match counts'!$B:$B,$G888)</f>
        <v>4</v>
      </c>
      <c r="O888" s="2">
        <f>SUMIFS('query match counts'!$D:$D,'query match counts'!$A:$A,$F888,'query match counts'!$B:$B,$G888)</f>
        <v>1</v>
      </c>
    </row>
    <row r="889" spans="1:15" x14ac:dyDescent="0.25">
      <c r="A889" t="s">
        <v>2444</v>
      </c>
      <c r="B889" t="s">
        <v>2445</v>
      </c>
      <c r="C889" t="s">
        <v>2449</v>
      </c>
      <c r="D889">
        <v>1</v>
      </c>
      <c r="E889" t="s">
        <v>2450</v>
      </c>
      <c r="F889" t="s">
        <v>2444</v>
      </c>
      <c r="G889" t="s">
        <v>2448</v>
      </c>
      <c r="H889" s="1">
        <v>36823</v>
      </c>
      <c r="I889">
        <v>12</v>
      </c>
      <c r="J889" t="s">
        <v>14</v>
      </c>
      <c r="K889">
        <v>59</v>
      </c>
      <c r="L889" s="2">
        <f t="array" ref="L889">MAX(IF(($F$2:$F$1705=$F889)*($G$2:$G$1705=$G889),$K$2:$K$1705))</f>
        <v>80</v>
      </c>
      <c r="M889" s="2" t="s">
        <v>4730</v>
      </c>
      <c r="N889" s="2">
        <f>SUMIFS('query match counts'!$C:$C,'query match counts'!$A:$A,$F889,'query match counts'!$B:$B,$G889)</f>
        <v>4</v>
      </c>
      <c r="O889" s="2">
        <f>SUMIFS('query match counts'!$D:$D,'query match counts'!$A:$A,$F889,'query match counts'!$B:$B,$G889)</f>
        <v>1</v>
      </c>
    </row>
    <row r="890" spans="1:15" x14ac:dyDescent="0.25">
      <c r="A890" t="s">
        <v>2444</v>
      </c>
      <c r="B890" t="s">
        <v>2445</v>
      </c>
      <c r="C890" t="s">
        <v>2451</v>
      </c>
      <c r="D890">
        <v>1</v>
      </c>
      <c r="E890" t="s">
        <v>2450</v>
      </c>
      <c r="F890" t="s">
        <v>2444</v>
      </c>
      <c r="G890" t="s">
        <v>2448</v>
      </c>
      <c r="H890" s="1">
        <v>36823</v>
      </c>
      <c r="I890">
        <v>12</v>
      </c>
      <c r="J890" t="s">
        <v>14</v>
      </c>
      <c r="K890">
        <v>49</v>
      </c>
      <c r="L890" s="2">
        <f t="array" ref="L890">MAX(IF(($F$2:$F$1705=$F890)*($G$2:$G$1705=$G890),$K$2:$K$1705))</f>
        <v>80</v>
      </c>
      <c r="M890" s="2" t="s">
        <v>4730</v>
      </c>
      <c r="N890" s="2">
        <f>SUMIFS('query match counts'!$C:$C,'query match counts'!$A:$A,$F890,'query match counts'!$B:$B,$G890)</f>
        <v>4</v>
      </c>
      <c r="O890" s="2">
        <f>SUMIFS('query match counts'!$D:$D,'query match counts'!$A:$A,$F890,'query match counts'!$B:$B,$G890)</f>
        <v>1</v>
      </c>
    </row>
    <row r="891" spans="1:15" x14ac:dyDescent="0.25">
      <c r="A891" t="s">
        <v>2444</v>
      </c>
      <c r="B891" t="s">
        <v>2445</v>
      </c>
      <c r="C891" t="s">
        <v>2452</v>
      </c>
      <c r="D891">
        <v>1</v>
      </c>
      <c r="E891" t="s">
        <v>2453</v>
      </c>
      <c r="F891" t="s">
        <v>2444</v>
      </c>
      <c r="G891" t="s">
        <v>2448</v>
      </c>
      <c r="H891" s="1">
        <v>41060</v>
      </c>
      <c r="I891">
        <v>8</v>
      </c>
      <c r="J891" t="s">
        <v>14</v>
      </c>
      <c r="K891">
        <v>44</v>
      </c>
      <c r="L891" s="2">
        <f t="array" ref="L891">MAX(IF(($F$2:$F$1705=$F891)*($G$2:$G$1705=$G891),$K$2:$K$1705))</f>
        <v>80</v>
      </c>
      <c r="M891" s="2" t="s">
        <v>4730</v>
      </c>
      <c r="N891" s="2">
        <f>SUMIFS('query match counts'!$C:$C,'query match counts'!$A:$A,$F891,'query match counts'!$B:$B,$G891)</f>
        <v>4</v>
      </c>
      <c r="O891" s="2">
        <f>SUMIFS('query match counts'!$D:$D,'query match counts'!$A:$A,$F891,'query match counts'!$B:$B,$G891)</f>
        <v>1</v>
      </c>
    </row>
    <row r="892" spans="1:15" x14ac:dyDescent="0.25">
      <c r="A892" t="s">
        <v>2444</v>
      </c>
      <c r="B892" t="s">
        <v>2445</v>
      </c>
      <c r="C892" t="s">
        <v>2454</v>
      </c>
      <c r="D892">
        <v>1</v>
      </c>
      <c r="E892" t="s">
        <v>2455</v>
      </c>
      <c r="F892" t="s">
        <v>2444</v>
      </c>
      <c r="G892" t="s">
        <v>2455</v>
      </c>
      <c r="H892" s="1">
        <v>37704</v>
      </c>
      <c r="I892">
        <v>13</v>
      </c>
      <c r="J892" t="s">
        <v>14</v>
      </c>
      <c r="K892">
        <v>75</v>
      </c>
      <c r="L892" s="2">
        <f t="array" ref="L892">MAX(IF(($F$2:$F$1705=$F892)*($G$2:$G$1705=$G892),$K$2:$K$1705))</f>
        <v>75</v>
      </c>
      <c r="M892" s="2" t="s">
        <v>4731</v>
      </c>
      <c r="N892" s="2">
        <f>SUMIFS('query match counts'!$C:$C,'query match counts'!$A:$A,$F892,'query match counts'!$B:$B,$G892)</f>
        <v>3</v>
      </c>
      <c r="O892" s="2">
        <f>SUMIFS('query match counts'!$D:$D,'query match counts'!$A:$A,$F892,'query match counts'!$B:$B,$G892)</f>
        <v>1</v>
      </c>
    </row>
    <row r="893" spans="1:15" x14ac:dyDescent="0.25">
      <c r="A893" t="s">
        <v>2444</v>
      </c>
      <c r="B893" t="s">
        <v>2445</v>
      </c>
      <c r="C893" t="s">
        <v>2456</v>
      </c>
      <c r="D893">
        <v>1</v>
      </c>
      <c r="E893" t="s">
        <v>2457</v>
      </c>
      <c r="F893" t="s">
        <v>2444</v>
      </c>
      <c r="G893" t="s">
        <v>2455</v>
      </c>
      <c r="H893" s="1">
        <v>37704</v>
      </c>
      <c r="I893">
        <v>16</v>
      </c>
      <c r="J893" t="s">
        <v>14</v>
      </c>
      <c r="K893">
        <v>65</v>
      </c>
      <c r="L893" s="2">
        <f t="array" ref="L893">MAX(IF(($F$2:$F$1705=$F893)*($G$2:$G$1705=$G893),$K$2:$K$1705))</f>
        <v>75</v>
      </c>
      <c r="M893" s="2" t="s">
        <v>4730</v>
      </c>
      <c r="N893" s="2">
        <f>SUMIFS('query match counts'!$C:$C,'query match counts'!$A:$A,$F893,'query match counts'!$B:$B,$G893)</f>
        <v>3</v>
      </c>
      <c r="O893" s="2">
        <f>SUMIFS('query match counts'!$D:$D,'query match counts'!$A:$A,$F893,'query match counts'!$B:$B,$G893)</f>
        <v>1</v>
      </c>
    </row>
    <row r="894" spans="1:15" x14ac:dyDescent="0.25">
      <c r="A894" t="s">
        <v>2444</v>
      </c>
      <c r="B894" t="s">
        <v>2445</v>
      </c>
      <c r="C894" t="s">
        <v>2458</v>
      </c>
      <c r="D894">
        <v>1</v>
      </c>
      <c r="E894" t="s">
        <v>2459</v>
      </c>
      <c r="F894" t="s">
        <v>2444</v>
      </c>
      <c r="G894" t="s">
        <v>2455</v>
      </c>
      <c r="H894" s="1">
        <v>41065</v>
      </c>
      <c r="I894">
        <v>7</v>
      </c>
      <c r="J894" t="s">
        <v>14</v>
      </c>
      <c r="K894">
        <v>42</v>
      </c>
      <c r="L894" s="2">
        <f t="array" ref="L894">MAX(IF(($F$2:$F$1705=$F894)*($G$2:$G$1705=$G894),$K$2:$K$1705))</f>
        <v>75</v>
      </c>
      <c r="M894" s="2" t="s">
        <v>4730</v>
      </c>
      <c r="N894" s="2">
        <f>SUMIFS('query match counts'!$C:$C,'query match counts'!$A:$A,$F894,'query match counts'!$B:$B,$G894)</f>
        <v>3</v>
      </c>
      <c r="O894" s="2">
        <f>SUMIFS('query match counts'!$D:$D,'query match counts'!$A:$A,$F894,'query match counts'!$B:$B,$G894)</f>
        <v>1</v>
      </c>
    </row>
    <row r="895" spans="1:15" x14ac:dyDescent="0.25">
      <c r="A895" t="s">
        <v>2444</v>
      </c>
      <c r="B895" t="s">
        <v>2445</v>
      </c>
      <c r="C895" t="s">
        <v>2460</v>
      </c>
      <c r="D895">
        <v>1</v>
      </c>
      <c r="E895" t="s">
        <v>2461</v>
      </c>
      <c r="F895" t="s">
        <v>2444</v>
      </c>
      <c r="G895" t="s">
        <v>2462</v>
      </c>
      <c r="H895" s="1">
        <v>39216</v>
      </c>
      <c r="I895">
        <v>12</v>
      </c>
      <c r="J895" t="s">
        <v>14</v>
      </c>
      <c r="K895">
        <v>75</v>
      </c>
      <c r="L895" s="2">
        <f t="array" ref="L895">MAX(IF(($F$2:$F$1705=$F895)*($G$2:$G$1705=$G895),$K$2:$K$1705))</f>
        <v>75</v>
      </c>
      <c r="M895" s="2" t="s">
        <v>4731</v>
      </c>
      <c r="N895" s="2">
        <f>SUMIFS('query match counts'!$C:$C,'query match counts'!$A:$A,$F895,'query match counts'!$B:$B,$G895)</f>
        <v>2</v>
      </c>
      <c r="O895" s="2">
        <f>SUMIFS('query match counts'!$D:$D,'query match counts'!$A:$A,$F895,'query match counts'!$B:$B,$G895)</f>
        <v>1</v>
      </c>
    </row>
    <row r="896" spans="1:15" x14ac:dyDescent="0.25">
      <c r="A896" t="s">
        <v>2444</v>
      </c>
      <c r="B896" t="s">
        <v>2445</v>
      </c>
      <c r="C896" t="s">
        <v>2463</v>
      </c>
      <c r="D896">
        <v>1</v>
      </c>
      <c r="E896" t="s">
        <v>2464</v>
      </c>
      <c r="F896" t="s">
        <v>2444</v>
      </c>
      <c r="G896" t="s">
        <v>2462</v>
      </c>
      <c r="H896" s="1">
        <v>41072</v>
      </c>
      <c r="I896">
        <v>12</v>
      </c>
      <c r="J896" t="s">
        <v>14</v>
      </c>
      <c r="K896">
        <v>43</v>
      </c>
      <c r="L896" s="2">
        <f t="array" ref="L896">MAX(IF(($F$2:$F$1705=$F896)*($G$2:$G$1705=$G896),$K$2:$K$1705))</f>
        <v>75</v>
      </c>
      <c r="M896" s="2" t="s">
        <v>4730</v>
      </c>
      <c r="N896" s="2">
        <f>SUMIFS('query match counts'!$C:$C,'query match counts'!$A:$A,$F896,'query match counts'!$B:$B,$G896)</f>
        <v>2</v>
      </c>
      <c r="O896" s="2">
        <f>SUMIFS('query match counts'!$D:$D,'query match counts'!$A:$A,$F896,'query match counts'!$B:$B,$G896)</f>
        <v>1</v>
      </c>
    </row>
    <row r="897" spans="1:15" x14ac:dyDescent="0.25">
      <c r="A897" t="s">
        <v>2465</v>
      </c>
      <c r="B897" t="s">
        <v>2466</v>
      </c>
      <c r="C897" t="s">
        <v>2467</v>
      </c>
      <c r="D897">
        <v>1</v>
      </c>
      <c r="E897" t="s">
        <v>2468</v>
      </c>
      <c r="F897" t="s">
        <v>2465</v>
      </c>
      <c r="G897" t="s">
        <v>2468</v>
      </c>
      <c r="H897" s="1">
        <v>40909</v>
      </c>
      <c r="I897">
        <v>13</v>
      </c>
      <c r="J897" t="s">
        <v>14</v>
      </c>
      <c r="K897">
        <v>48</v>
      </c>
      <c r="L897" s="2">
        <f t="array" ref="L897">MAX(IF(($F$2:$F$1705=$F897)*($G$2:$G$1705=$G897),$K$2:$K$1705))</f>
        <v>48</v>
      </c>
      <c r="M897" s="2" t="s">
        <v>4731</v>
      </c>
      <c r="N897" s="2">
        <f>SUMIFS('query match counts'!$C:$C,'query match counts'!$A:$A,$F897,'query match counts'!$B:$B,$G897)</f>
        <v>2</v>
      </c>
      <c r="O897" s="2">
        <f>SUMIFS('query match counts'!$D:$D,'query match counts'!$A:$A,$F897,'query match counts'!$B:$B,$G897)</f>
        <v>1</v>
      </c>
    </row>
    <row r="898" spans="1:15" x14ac:dyDescent="0.25">
      <c r="A898" t="s">
        <v>2465</v>
      </c>
      <c r="B898" t="s">
        <v>2466</v>
      </c>
      <c r="C898" t="s">
        <v>2469</v>
      </c>
      <c r="D898">
        <v>1</v>
      </c>
      <c r="E898" t="s">
        <v>2470</v>
      </c>
      <c r="F898" t="s">
        <v>2465</v>
      </c>
      <c r="G898" t="s">
        <v>2468</v>
      </c>
      <c r="H898" s="1">
        <v>40909</v>
      </c>
      <c r="I898">
        <v>13</v>
      </c>
      <c r="J898" t="s">
        <v>14</v>
      </c>
      <c r="K898">
        <v>22</v>
      </c>
      <c r="L898" s="2">
        <f t="array" ref="L898">MAX(IF(($F$2:$F$1705=$F898)*($G$2:$G$1705=$G898),$K$2:$K$1705))</f>
        <v>48</v>
      </c>
      <c r="M898" s="2" t="s">
        <v>4730</v>
      </c>
      <c r="N898" s="2">
        <f>SUMIFS('query match counts'!$C:$C,'query match counts'!$A:$A,$F898,'query match counts'!$B:$B,$G898)</f>
        <v>2</v>
      </c>
      <c r="O898" s="2">
        <f>SUMIFS('query match counts'!$D:$D,'query match counts'!$A:$A,$F898,'query match counts'!$B:$B,$G898)</f>
        <v>1</v>
      </c>
    </row>
    <row r="899" spans="1:15" x14ac:dyDescent="0.25">
      <c r="A899" t="s">
        <v>2471</v>
      </c>
      <c r="B899" t="s">
        <v>2472</v>
      </c>
      <c r="C899" t="s">
        <v>2473</v>
      </c>
      <c r="D899">
        <v>1</v>
      </c>
      <c r="E899" t="s">
        <v>2474</v>
      </c>
      <c r="F899" t="s">
        <v>2471</v>
      </c>
      <c r="G899" t="s">
        <v>2474</v>
      </c>
      <c r="H899" s="1">
        <v>43588</v>
      </c>
      <c r="I899">
        <v>14</v>
      </c>
      <c r="J899" t="s">
        <v>14</v>
      </c>
      <c r="K899">
        <v>85</v>
      </c>
      <c r="L899" s="2">
        <f t="array" ref="L899">MAX(IF(($F$2:$F$1705=$F899)*($G$2:$G$1705=$G899),$K$2:$K$1705))</f>
        <v>85</v>
      </c>
      <c r="M899" s="2" t="s">
        <v>4731</v>
      </c>
      <c r="N899" s="2">
        <f>SUMIFS('query match counts'!$C:$C,'query match counts'!$A:$A,$F899,'query match counts'!$B:$B,$G899)</f>
        <v>1</v>
      </c>
      <c r="O899" s="2">
        <f>SUMIFS('query match counts'!$D:$D,'query match counts'!$A:$A,$F899,'query match counts'!$B:$B,$G899)</f>
        <v>1</v>
      </c>
    </row>
    <row r="900" spans="1:15" x14ac:dyDescent="0.25">
      <c r="A900" t="s">
        <v>2475</v>
      </c>
      <c r="B900" t="s">
        <v>2476</v>
      </c>
      <c r="C900" t="s">
        <v>2477</v>
      </c>
      <c r="D900">
        <v>1</v>
      </c>
      <c r="E900" t="s">
        <v>2478</v>
      </c>
      <c r="F900" t="s">
        <v>2475</v>
      </c>
      <c r="G900" t="s">
        <v>2478</v>
      </c>
      <c r="H900" s="1">
        <v>42860</v>
      </c>
      <c r="I900">
        <v>13</v>
      </c>
      <c r="J900" t="s">
        <v>14</v>
      </c>
      <c r="K900">
        <v>77</v>
      </c>
      <c r="L900" s="2">
        <f t="array" ref="L900">MAX(IF(($F$2:$F$1705=$F900)*($G$2:$G$1705=$G900),$K$2:$K$1705))</f>
        <v>77</v>
      </c>
      <c r="M900" s="2" t="s">
        <v>4731</v>
      </c>
      <c r="N900" s="2">
        <f>SUMIFS('query match counts'!$C:$C,'query match counts'!$A:$A,$F900,'query match counts'!$B:$B,$G900)</f>
        <v>5</v>
      </c>
      <c r="O900" s="2">
        <f>SUMIFS('query match counts'!$D:$D,'query match counts'!$A:$A,$F900,'query match counts'!$B:$B,$G900)</f>
        <v>1</v>
      </c>
    </row>
    <row r="901" spans="1:15" x14ac:dyDescent="0.25">
      <c r="A901" t="s">
        <v>2475</v>
      </c>
      <c r="B901" t="s">
        <v>2476</v>
      </c>
      <c r="C901" t="s">
        <v>2479</v>
      </c>
      <c r="D901">
        <v>1</v>
      </c>
      <c r="E901" t="s">
        <v>2478</v>
      </c>
      <c r="F901" t="s">
        <v>2475</v>
      </c>
      <c r="G901" t="s">
        <v>2478</v>
      </c>
      <c r="H901" s="1">
        <v>42860</v>
      </c>
      <c r="I901">
        <v>13</v>
      </c>
      <c r="J901" t="s">
        <v>14</v>
      </c>
      <c r="K901">
        <v>43</v>
      </c>
      <c r="L901" s="2">
        <f t="array" ref="L901">MAX(IF(($F$2:$F$1705=$F901)*($G$2:$G$1705=$G901),$K$2:$K$1705))</f>
        <v>77</v>
      </c>
      <c r="M901" s="2" t="s">
        <v>4730</v>
      </c>
      <c r="N901" s="2">
        <f>SUMIFS('query match counts'!$C:$C,'query match counts'!$A:$A,$F901,'query match counts'!$B:$B,$G901)</f>
        <v>5</v>
      </c>
      <c r="O901" s="2">
        <f>SUMIFS('query match counts'!$D:$D,'query match counts'!$A:$A,$F901,'query match counts'!$B:$B,$G901)</f>
        <v>1</v>
      </c>
    </row>
    <row r="902" spans="1:15" x14ac:dyDescent="0.25">
      <c r="A902" t="s">
        <v>2475</v>
      </c>
      <c r="B902" t="s">
        <v>2476</v>
      </c>
      <c r="C902" t="s">
        <v>2480</v>
      </c>
      <c r="D902">
        <v>1</v>
      </c>
      <c r="E902" t="s">
        <v>2478</v>
      </c>
      <c r="F902" t="s">
        <v>2475</v>
      </c>
      <c r="G902" t="s">
        <v>2478</v>
      </c>
      <c r="H902" s="1">
        <v>42825</v>
      </c>
      <c r="I902">
        <v>1</v>
      </c>
      <c r="J902" t="s">
        <v>14</v>
      </c>
      <c r="K902">
        <v>40</v>
      </c>
      <c r="L902" s="2">
        <f t="array" ref="L902">MAX(IF(($F$2:$F$1705=$F902)*($G$2:$G$1705=$G902),$K$2:$K$1705))</f>
        <v>77</v>
      </c>
      <c r="M902" s="2" t="s">
        <v>4730</v>
      </c>
      <c r="N902" s="2">
        <f>SUMIFS('query match counts'!$C:$C,'query match counts'!$A:$A,$F902,'query match counts'!$B:$B,$G902)</f>
        <v>5</v>
      </c>
      <c r="O902" s="2">
        <f>SUMIFS('query match counts'!$D:$D,'query match counts'!$A:$A,$F902,'query match counts'!$B:$B,$G902)</f>
        <v>1</v>
      </c>
    </row>
    <row r="903" spans="1:15" x14ac:dyDescent="0.25">
      <c r="A903" t="s">
        <v>2475</v>
      </c>
      <c r="B903" t="s">
        <v>2476</v>
      </c>
      <c r="C903" t="s">
        <v>2481</v>
      </c>
      <c r="D903">
        <v>1</v>
      </c>
      <c r="E903" t="s">
        <v>2482</v>
      </c>
      <c r="F903" t="s">
        <v>2475</v>
      </c>
      <c r="G903" t="s">
        <v>2478</v>
      </c>
      <c r="H903" s="1">
        <v>43350</v>
      </c>
      <c r="I903">
        <v>1</v>
      </c>
      <c r="J903" t="s">
        <v>14</v>
      </c>
      <c r="K903">
        <v>44</v>
      </c>
      <c r="L903" s="2">
        <f t="array" ref="L903">MAX(IF(($F$2:$F$1705=$F903)*($G$2:$G$1705=$G903),$K$2:$K$1705))</f>
        <v>77</v>
      </c>
      <c r="M903" s="2" t="s">
        <v>4730</v>
      </c>
      <c r="N903" s="2">
        <f>SUMIFS('query match counts'!$C:$C,'query match counts'!$A:$A,$F903,'query match counts'!$B:$B,$G903)</f>
        <v>5</v>
      </c>
      <c r="O903" s="2">
        <f>SUMIFS('query match counts'!$D:$D,'query match counts'!$A:$A,$F903,'query match counts'!$B:$B,$G903)</f>
        <v>1</v>
      </c>
    </row>
    <row r="904" spans="1:15" x14ac:dyDescent="0.25">
      <c r="A904" t="s">
        <v>2475</v>
      </c>
      <c r="B904" t="s">
        <v>2476</v>
      </c>
      <c r="C904" t="s">
        <v>2483</v>
      </c>
      <c r="D904">
        <v>1</v>
      </c>
      <c r="E904" t="s">
        <v>2482</v>
      </c>
      <c r="F904" t="s">
        <v>2475</v>
      </c>
      <c r="G904" t="s">
        <v>2478</v>
      </c>
      <c r="H904" s="1">
        <v>43350</v>
      </c>
      <c r="I904">
        <v>1</v>
      </c>
      <c r="J904" t="s">
        <v>14</v>
      </c>
      <c r="K904">
        <v>17</v>
      </c>
      <c r="L904" s="2">
        <f t="array" ref="L904">MAX(IF(($F$2:$F$1705=$F904)*($G$2:$G$1705=$G904),$K$2:$K$1705))</f>
        <v>77</v>
      </c>
      <c r="M904" s="2" t="s">
        <v>4730</v>
      </c>
      <c r="N904" s="2">
        <f>SUMIFS('query match counts'!$C:$C,'query match counts'!$A:$A,$F904,'query match counts'!$B:$B,$G904)</f>
        <v>5</v>
      </c>
      <c r="O904" s="2">
        <f>SUMIFS('query match counts'!$D:$D,'query match counts'!$A:$A,$F904,'query match counts'!$B:$B,$G904)</f>
        <v>1</v>
      </c>
    </row>
    <row r="905" spans="1:15" x14ac:dyDescent="0.25">
      <c r="A905" t="s">
        <v>2484</v>
      </c>
      <c r="B905" t="s">
        <v>2485</v>
      </c>
      <c r="C905" t="s">
        <v>2486</v>
      </c>
      <c r="D905">
        <v>1</v>
      </c>
      <c r="E905" t="s">
        <v>2487</v>
      </c>
      <c r="F905" t="s">
        <v>2484</v>
      </c>
      <c r="G905" t="s">
        <v>2487</v>
      </c>
      <c r="H905" s="1">
        <v>42902</v>
      </c>
      <c r="I905">
        <v>11</v>
      </c>
      <c r="J905" t="s">
        <v>14</v>
      </c>
      <c r="K905">
        <v>74</v>
      </c>
      <c r="L905" s="2">
        <f t="array" ref="L905">MAX(IF(($F$2:$F$1705=$F905)*($G$2:$G$1705=$G905),$K$2:$K$1705))</f>
        <v>74</v>
      </c>
      <c r="M905" s="2" t="s">
        <v>4731</v>
      </c>
      <c r="N905" s="2">
        <f>SUMIFS('query match counts'!$C:$C,'query match counts'!$A:$A,$F905,'query match counts'!$B:$B,$G905)</f>
        <v>4</v>
      </c>
      <c r="O905" s="2">
        <f>SUMIFS('query match counts'!$D:$D,'query match counts'!$A:$A,$F905,'query match counts'!$B:$B,$G905)</f>
        <v>1</v>
      </c>
    </row>
    <row r="906" spans="1:15" x14ac:dyDescent="0.25">
      <c r="A906" t="s">
        <v>2484</v>
      </c>
      <c r="B906" t="s">
        <v>2485</v>
      </c>
      <c r="C906" t="s">
        <v>2488</v>
      </c>
      <c r="D906">
        <v>1</v>
      </c>
      <c r="E906" t="s">
        <v>2487</v>
      </c>
      <c r="F906" t="s">
        <v>2484</v>
      </c>
      <c r="G906" t="s">
        <v>2487</v>
      </c>
      <c r="H906" s="1">
        <v>43049</v>
      </c>
      <c r="I906">
        <v>12</v>
      </c>
      <c r="J906" t="s">
        <v>14</v>
      </c>
      <c r="K906">
        <v>70</v>
      </c>
      <c r="L906" s="2">
        <f t="array" ref="L906">MAX(IF(($F$2:$F$1705=$F906)*($G$2:$G$1705=$G906),$K$2:$K$1705))</f>
        <v>74</v>
      </c>
      <c r="M906" s="2" t="s">
        <v>4730</v>
      </c>
      <c r="N906" s="2">
        <f>SUMIFS('query match counts'!$C:$C,'query match counts'!$A:$A,$F906,'query match counts'!$B:$B,$G906)</f>
        <v>4</v>
      </c>
      <c r="O906" s="2">
        <f>SUMIFS('query match counts'!$D:$D,'query match counts'!$A:$A,$F906,'query match counts'!$B:$B,$G906)</f>
        <v>1</v>
      </c>
    </row>
    <row r="907" spans="1:15" x14ac:dyDescent="0.25">
      <c r="A907" t="s">
        <v>2484</v>
      </c>
      <c r="B907" t="s">
        <v>2485</v>
      </c>
      <c r="C907" t="s">
        <v>2489</v>
      </c>
      <c r="D907">
        <v>1</v>
      </c>
      <c r="E907" t="s">
        <v>2487</v>
      </c>
      <c r="F907" t="s">
        <v>2484</v>
      </c>
      <c r="G907" t="s">
        <v>2487</v>
      </c>
      <c r="H907" s="1">
        <v>42902</v>
      </c>
      <c r="I907">
        <v>11</v>
      </c>
      <c r="J907" t="s">
        <v>14</v>
      </c>
      <c r="K907">
        <v>31</v>
      </c>
      <c r="L907" s="2">
        <f t="array" ref="L907">MAX(IF(($F$2:$F$1705=$F907)*($G$2:$G$1705=$G907),$K$2:$K$1705))</f>
        <v>74</v>
      </c>
      <c r="M907" s="2" t="s">
        <v>4730</v>
      </c>
      <c r="N907" s="2">
        <f>SUMIFS('query match counts'!$C:$C,'query match counts'!$A:$A,$F907,'query match counts'!$B:$B,$G907)</f>
        <v>4</v>
      </c>
      <c r="O907" s="2">
        <f>SUMIFS('query match counts'!$D:$D,'query match counts'!$A:$A,$F907,'query match counts'!$B:$B,$G907)</f>
        <v>1</v>
      </c>
    </row>
    <row r="908" spans="1:15" x14ac:dyDescent="0.25">
      <c r="A908" t="s">
        <v>2484</v>
      </c>
      <c r="B908" t="s">
        <v>2485</v>
      </c>
      <c r="C908" t="s">
        <v>2490</v>
      </c>
      <c r="D908">
        <v>1</v>
      </c>
      <c r="E908" t="s">
        <v>2487</v>
      </c>
      <c r="F908" t="s">
        <v>2484</v>
      </c>
      <c r="G908" t="s">
        <v>2487</v>
      </c>
      <c r="H908" s="1">
        <v>43049</v>
      </c>
      <c r="I908">
        <v>12</v>
      </c>
      <c r="J908" t="s">
        <v>14</v>
      </c>
      <c r="K908">
        <v>26</v>
      </c>
      <c r="L908" s="2">
        <f t="array" ref="L908">MAX(IF(($F$2:$F$1705=$F908)*($G$2:$G$1705=$G908),$K$2:$K$1705))</f>
        <v>74</v>
      </c>
      <c r="M908" s="2" t="s">
        <v>4730</v>
      </c>
      <c r="N908" s="2">
        <f>SUMIFS('query match counts'!$C:$C,'query match counts'!$A:$A,$F908,'query match counts'!$B:$B,$G908)</f>
        <v>4</v>
      </c>
      <c r="O908" s="2">
        <f>SUMIFS('query match counts'!$D:$D,'query match counts'!$A:$A,$F908,'query match counts'!$B:$B,$G908)</f>
        <v>1</v>
      </c>
    </row>
    <row r="909" spans="1:15" x14ac:dyDescent="0.25">
      <c r="A909" t="s">
        <v>2484</v>
      </c>
      <c r="B909" t="s">
        <v>2485</v>
      </c>
      <c r="C909" t="s">
        <v>2491</v>
      </c>
      <c r="D909">
        <v>1</v>
      </c>
      <c r="E909" t="s">
        <v>2492</v>
      </c>
      <c r="F909" t="s">
        <v>2484</v>
      </c>
      <c r="G909" t="s">
        <v>2492</v>
      </c>
      <c r="H909" s="1">
        <v>41275</v>
      </c>
      <c r="I909">
        <v>10</v>
      </c>
      <c r="J909" t="s">
        <v>14</v>
      </c>
      <c r="K909">
        <v>75</v>
      </c>
      <c r="L909" s="2">
        <f t="array" ref="L909">MAX(IF(($F$2:$F$1705=$F909)*($G$2:$G$1705=$G909),$K$2:$K$1705))</f>
        <v>75</v>
      </c>
      <c r="M909" s="2" t="s">
        <v>4731</v>
      </c>
      <c r="N909" s="2">
        <f>SUMIFS('query match counts'!$C:$C,'query match counts'!$A:$A,$F909,'query match counts'!$B:$B,$G909)</f>
        <v>2</v>
      </c>
      <c r="O909" s="2">
        <f>SUMIFS('query match counts'!$D:$D,'query match counts'!$A:$A,$F909,'query match counts'!$B:$B,$G909)</f>
        <v>1</v>
      </c>
    </row>
    <row r="910" spans="1:15" x14ac:dyDescent="0.25">
      <c r="A910" t="s">
        <v>2484</v>
      </c>
      <c r="B910" t="s">
        <v>2485</v>
      </c>
      <c r="C910" t="s">
        <v>2493</v>
      </c>
      <c r="D910">
        <v>1</v>
      </c>
      <c r="E910" t="s">
        <v>2494</v>
      </c>
      <c r="F910" t="s">
        <v>2484</v>
      </c>
      <c r="G910" t="s">
        <v>2492</v>
      </c>
      <c r="H910" s="1">
        <v>41275</v>
      </c>
      <c r="I910">
        <v>15</v>
      </c>
      <c r="J910" t="s">
        <v>14</v>
      </c>
      <c r="K910">
        <v>67</v>
      </c>
      <c r="L910" s="2">
        <f t="array" ref="L910">MAX(IF(($F$2:$F$1705=$F910)*($G$2:$G$1705=$G910),$K$2:$K$1705))</f>
        <v>75</v>
      </c>
      <c r="M910" s="2" t="s">
        <v>4730</v>
      </c>
      <c r="N910" s="2">
        <f>SUMIFS('query match counts'!$C:$C,'query match counts'!$A:$A,$F910,'query match counts'!$B:$B,$G910)</f>
        <v>2</v>
      </c>
      <c r="O910" s="2">
        <f>SUMIFS('query match counts'!$D:$D,'query match counts'!$A:$A,$F910,'query match counts'!$B:$B,$G910)</f>
        <v>1</v>
      </c>
    </row>
    <row r="911" spans="1:15" x14ac:dyDescent="0.25">
      <c r="A911" t="s">
        <v>2495</v>
      </c>
      <c r="B911" t="s">
        <v>2496</v>
      </c>
      <c r="C911" t="s">
        <v>2497</v>
      </c>
      <c r="D911">
        <v>1</v>
      </c>
      <c r="E911" t="s">
        <v>2498</v>
      </c>
      <c r="F911" t="s">
        <v>2495</v>
      </c>
      <c r="G911" t="s">
        <v>2498</v>
      </c>
      <c r="H911" s="1">
        <v>42433</v>
      </c>
      <c r="I911">
        <v>14</v>
      </c>
      <c r="J911" t="s">
        <v>14</v>
      </c>
      <c r="K911">
        <v>38</v>
      </c>
      <c r="L911" s="2">
        <f t="array" ref="L911">MAX(IF(($F$2:$F$1705=$F911)*($G$2:$G$1705=$G911),$K$2:$K$1705))</f>
        <v>38</v>
      </c>
      <c r="M911" s="2" t="s">
        <v>4731</v>
      </c>
      <c r="N911" s="2">
        <f>SUMIFS('query match counts'!$C:$C,'query match counts'!$A:$A,$F911,'query match counts'!$B:$B,$G911)</f>
        <v>1</v>
      </c>
      <c r="O911" s="2">
        <f>SUMIFS('query match counts'!$D:$D,'query match counts'!$A:$A,$F911,'query match counts'!$B:$B,$G911)</f>
        <v>1</v>
      </c>
    </row>
    <row r="912" spans="1:15" x14ac:dyDescent="0.25">
      <c r="A912" t="s">
        <v>2499</v>
      </c>
      <c r="B912" t="s">
        <v>2500</v>
      </c>
      <c r="C912" t="s">
        <v>2501</v>
      </c>
      <c r="D912">
        <v>1</v>
      </c>
      <c r="E912" t="s">
        <v>2502</v>
      </c>
      <c r="F912" t="s">
        <v>2499</v>
      </c>
      <c r="G912" t="s">
        <v>2503</v>
      </c>
      <c r="H912">
        <v>1967</v>
      </c>
      <c r="I912">
        <v>11</v>
      </c>
      <c r="J912" t="s">
        <v>14</v>
      </c>
      <c r="K912">
        <v>54</v>
      </c>
      <c r="L912" s="2">
        <f t="array" ref="L912">MAX(IF(($F$2:$F$1705=$F912)*($G$2:$G$1705=$G912),$K$2:$K$1705))</f>
        <v>54</v>
      </c>
      <c r="M912" s="2" t="s">
        <v>4731</v>
      </c>
      <c r="N912" s="2">
        <f>SUMIFS('query match counts'!$C:$C,'query match counts'!$A:$A,$F912,'query match counts'!$B:$B,$G912)</f>
        <v>3</v>
      </c>
      <c r="O912" s="2">
        <f>SUMIFS('query match counts'!$D:$D,'query match counts'!$A:$A,$F912,'query match counts'!$B:$B,$G912)</f>
        <v>1</v>
      </c>
    </row>
    <row r="913" spans="1:15" x14ac:dyDescent="0.25">
      <c r="A913" t="s">
        <v>2499</v>
      </c>
      <c r="B913" t="s">
        <v>2500</v>
      </c>
      <c r="C913" t="s">
        <v>2504</v>
      </c>
      <c r="D913">
        <v>1</v>
      </c>
      <c r="E913" t="s">
        <v>2505</v>
      </c>
      <c r="F913" t="s">
        <v>2499</v>
      </c>
      <c r="G913" t="s">
        <v>2503</v>
      </c>
      <c r="H913" s="1">
        <v>24777</v>
      </c>
      <c r="I913">
        <v>21</v>
      </c>
      <c r="J913" t="s">
        <v>14</v>
      </c>
      <c r="K913">
        <v>30</v>
      </c>
      <c r="L913" s="2">
        <f t="array" ref="L913">MAX(IF(($F$2:$F$1705=$F913)*($G$2:$G$1705=$G913),$K$2:$K$1705))</f>
        <v>54</v>
      </c>
      <c r="M913" s="2" t="s">
        <v>4730</v>
      </c>
      <c r="N913" s="2">
        <f>SUMIFS('query match counts'!$C:$C,'query match counts'!$A:$A,$F913,'query match counts'!$B:$B,$G913)</f>
        <v>3</v>
      </c>
      <c r="O913" s="2">
        <f>SUMIFS('query match counts'!$D:$D,'query match counts'!$A:$A,$F913,'query match counts'!$B:$B,$G913)</f>
        <v>1</v>
      </c>
    </row>
    <row r="914" spans="1:15" x14ac:dyDescent="0.25">
      <c r="A914" t="s">
        <v>2506</v>
      </c>
      <c r="B914" t="s">
        <v>2507</v>
      </c>
      <c r="C914" t="s">
        <v>2508</v>
      </c>
      <c r="D914">
        <v>2</v>
      </c>
      <c r="E914" t="s">
        <v>2509</v>
      </c>
      <c r="F914" t="s">
        <v>2499</v>
      </c>
      <c r="G914" t="s">
        <v>2503</v>
      </c>
      <c r="H914" s="1">
        <v>39083</v>
      </c>
      <c r="I914">
        <v>19</v>
      </c>
      <c r="J914" t="s">
        <v>14</v>
      </c>
      <c r="K914">
        <v>19</v>
      </c>
      <c r="L914" s="2">
        <f t="array" ref="L914">MAX(IF(($F$2:$F$1705=$F914)*($G$2:$G$1705=$G914),$K$2:$K$1705))</f>
        <v>54</v>
      </c>
      <c r="M914" s="2" t="s">
        <v>4730</v>
      </c>
      <c r="N914" s="2">
        <f>SUMIFS('query match counts'!$C:$C,'query match counts'!$A:$A,$F914,'query match counts'!$B:$B,$G914)</f>
        <v>3</v>
      </c>
      <c r="O914" s="2">
        <f>SUMIFS('query match counts'!$D:$D,'query match counts'!$A:$A,$F914,'query match counts'!$B:$B,$G914)</f>
        <v>1</v>
      </c>
    </row>
    <row r="915" spans="1:15" x14ac:dyDescent="0.25">
      <c r="A915" t="s">
        <v>2510</v>
      </c>
      <c r="B915" t="s">
        <v>2511</v>
      </c>
      <c r="C915" t="s">
        <v>2512</v>
      </c>
      <c r="D915">
        <v>1</v>
      </c>
      <c r="E915" t="s">
        <v>2513</v>
      </c>
      <c r="F915" t="s">
        <v>2510</v>
      </c>
      <c r="G915" t="s">
        <v>2513</v>
      </c>
      <c r="H915" s="1">
        <v>43357</v>
      </c>
      <c r="I915">
        <v>11</v>
      </c>
      <c r="J915" t="s">
        <v>14</v>
      </c>
      <c r="K915">
        <v>47</v>
      </c>
      <c r="L915" s="2">
        <f t="array" ref="L915">MAX(IF(($F$2:$F$1705=$F915)*($G$2:$G$1705=$G915),$K$2:$K$1705))</f>
        <v>47</v>
      </c>
      <c r="M915" s="2" t="s">
        <v>4731</v>
      </c>
      <c r="N915" s="2">
        <f>SUMIFS('query match counts'!$C:$C,'query match counts'!$A:$A,$F915,'query match counts'!$B:$B,$G915)</f>
        <v>1</v>
      </c>
      <c r="O915" s="2">
        <f>SUMIFS('query match counts'!$D:$D,'query match counts'!$A:$A,$F915,'query match counts'!$B:$B,$G915)</f>
        <v>1</v>
      </c>
    </row>
    <row r="916" spans="1:15" x14ac:dyDescent="0.25">
      <c r="A916" t="s">
        <v>2514</v>
      </c>
      <c r="B916" t="s">
        <v>2515</v>
      </c>
      <c r="C916" t="s">
        <v>2516</v>
      </c>
      <c r="D916">
        <v>1</v>
      </c>
      <c r="E916" t="s">
        <v>2517</v>
      </c>
      <c r="F916" t="s">
        <v>2514</v>
      </c>
      <c r="G916" t="s">
        <v>2517</v>
      </c>
      <c r="H916" s="1">
        <v>41912</v>
      </c>
      <c r="I916">
        <v>20</v>
      </c>
      <c r="J916" t="s">
        <v>14</v>
      </c>
      <c r="K916">
        <v>34</v>
      </c>
      <c r="L916" s="2">
        <f t="array" ref="L916">MAX(IF(($F$2:$F$1705=$F916)*($G$2:$G$1705=$G916),$K$2:$K$1705))</f>
        <v>34</v>
      </c>
      <c r="M916" s="2" t="s">
        <v>4731</v>
      </c>
      <c r="N916" s="2">
        <f>SUMIFS('query match counts'!$C:$C,'query match counts'!$A:$A,$F916,'query match counts'!$B:$B,$G916)</f>
        <v>1</v>
      </c>
      <c r="O916" s="2">
        <f>SUMIFS('query match counts'!$D:$D,'query match counts'!$A:$A,$F916,'query match counts'!$B:$B,$G916)</f>
        <v>1</v>
      </c>
    </row>
    <row r="917" spans="1:15" x14ac:dyDescent="0.25">
      <c r="A917" t="s">
        <v>2518</v>
      </c>
      <c r="B917" t="s">
        <v>2519</v>
      </c>
      <c r="C917" t="s">
        <v>2520</v>
      </c>
      <c r="D917">
        <v>1</v>
      </c>
      <c r="E917" t="s">
        <v>2521</v>
      </c>
      <c r="F917" t="s">
        <v>2518</v>
      </c>
      <c r="G917" t="s">
        <v>2521</v>
      </c>
      <c r="H917" s="1">
        <v>37987</v>
      </c>
      <c r="I917">
        <v>16</v>
      </c>
      <c r="J917" t="s">
        <v>14</v>
      </c>
      <c r="K917">
        <v>55</v>
      </c>
      <c r="L917" s="2">
        <f t="array" ref="L917">MAX(IF(($F$2:$F$1705=$F917)*($G$2:$G$1705=$G917),$K$2:$K$1705))</f>
        <v>55</v>
      </c>
      <c r="M917" s="2" t="s">
        <v>4731</v>
      </c>
      <c r="N917" s="2">
        <f>SUMIFS('query match counts'!$C:$C,'query match counts'!$A:$A,$F917,'query match counts'!$B:$B,$G917)</f>
        <v>4</v>
      </c>
      <c r="O917" s="2">
        <f>SUMIFS('query match counts'!$D:$D,'query match counts'!$A:$A,$F917,'query match counts'!$B:$B,$G917)</f>
        <v>1</v>
      </c>
    </row>
    <row r="918" spans="1:15" x14ac:dyDescent="0.25">
      <c r="A918" t="s">
        <v>2518</v>
      </c>
      <c r="B918" t="s">
        <v>2519</v>
      </c>
      <c r="C918" t="s">
        <v>2522</v>
      </c>
      <c r="D918">
        <v>1</v>
      </c>
      <c r="E918" t="s">
        <v>2521</v>
      </c>
      <c r="F918" t="s">
        <v>2518</v>
      </c>
      <c r="G918" t="s">
        <v>2521</v>
      </c>
      <c r="H918" s="1">
        <v>37987</v>
      </c>
      <c r="I918">
        <v>16</v>
      </c>
      <c r="J918" t="s">
        <v>14</v>
      </c>
      <c r="K918">
        <v>35</v>
      </c>
      <c r="L918" s="2">
        <f t="array" ref="L918">MAX(IF(($F$2:$F$1705=$F918)*($G$2:$G$1705=$G918),$K$2:$K$1705))</f>
        <v>55</v>
      </c>
      <c r="M918" s="2" t="s">
        <v>4730</v>
      </c>
      <c r="N918" s="2">
        <f>SUMIFS('query match counts'!$C:$C,'query match counts'!$A:$A,$F918,'query match counts'!$B:$B,$G918)</f>
        <v>4</v>
      </c>
      <c r="O918" s="2">
        <f>SUMIFS('query match counts'!$D:$D,'query match counts'!$A:$A,$F918,'query match counts'!$B:$B,$G918)</f>
        <v>1</v>
      </c>
    </row>
    <row r="919" spans="1:15" x14ac:dyDescent="0.25">
      <c r="A919" t="s">
        <v>2518</v>
      </c>
      <c r="B919" t="s">
        <v>2519</v>
      </c>
      <c r="C919" t="s">
        <v>2523</v>
      </c>
      <c r="D919">
        <v>1</v>
      </c>
      <c r="E919" t="s">
        <v>2521</v>
      </c>
      <c r="F919" t="s">
        <v>2518</v>
      </c>
      <c r="G919" t="s">
        <v>2521</v>
      </c>
      <c r="H919" s="1">
        <v>37987</v>
      </c>
      <c r="I919">
        <v>15</v>
      </c>
      <c r="J919" t="s">
        <v>14</v>
      </c>
      <c r="K919">
        <v>28</v>
      </c>
      <c r="L919" s="2">
        <f t="array" ref="L919">MAX(IF(($F$2:$F$1705=$F919)*($G$2:$G$1705=$G919),$K$2:$K$1705))</f>
        <v>55</v>
      </c>
      <c r="M919" s="2" t="s">
        <v>4730</v>
      </c>
      <c r="N919" s="2">
        <f>SUMIFS('query match counts'!$C:$C,'query match counts'!$A:$A,$F919,'query match counts'!$B:$B,$G919)</f>
        <v>4</v>
      </c>
      <c r="O919" s="2">
        <f>SUMIFS('query match counts'!$D:$D,'query match counts'!$A:$A,$F919,'query match counts'!$B:$B,$G919)</f>
        <v>1</v>
      </c>
    </row>
    <row r="920" spans="1:15" x14ac:dyDescent="0.25">
      <c r="A920" t="s">
        <v>2518</v>
      </c>
      <c r="B920" t="s">
        <v>2519</v>
      </c>
      <c r="C920" t="s">
        <v>2524</v>
      </c>
      <c r="D920">
        <v>1</v>
      </c>
      <c r="E920" t="s">
        <v>2521</v>
      </c>
      <c r="F920" t="s">
        <v>2518</v>
      </c>
      <c r="G920" t="s">
        <v>2521</v>
      </c>
      <c r="H920" s="1">
        <v>37987</v>
      </c>
      <c r="I920">
        <v>15</v>
      </c>
      <c r="J920" t="s">
        <v>14</v>
      </c>
      <c r="K920">
        <v>9</v>
      </c>
      <c r="L920" s="2">
        <f t="array" ref="L920">MAX(IF(($F$2:$F$1705=$F920)*($G$2:$G$1705=$G920),$K$2:$K$1705))</f>
        <v>55</v>
      </c>
      <c r="M920" s="2" t="s">
        <v>4730</v>
      </c>
      <c r="N920" s="2">
        <f>SUMIFS('query match counts'!$C:$C,'query match counts'!$A:$A,$F920,'query match counts'!$B:$B,$G920)</f>
        <v>4</v>
      </c>
      <c r="O920" s="2">
        <f>SUMIFS('query match counts'!$D:$D,'query match counts'!$A:$A,$F920,'query match counts'!$B:$B,$G920)</f>
        <v>1</v>
      </c>
    </row>
    <row r="921" spans="1:15" x14ac:dyDescent="0.25">
      <c r="A921" t="s">
        <v>2518</v>
      </c>
      <c r="B921" t="s">
        <v>2519</v>
      </c>
      <c r="C921" t="s">
        <v>2525</v>
      </c>
      <c r="D921">
        <v>1</v>
      </c>
      <c r="E921" t="s">
        <v>2526</v>
      </c>
      <c r="F921" t="s">
        <v>2518</v>
      </c>
      <c r="G921" t="s">
        <v>2526</v>
      </c>
      <c r="H921" s="1">
        <v>36892</v>
      </c>
      <c r="I921">
        <v>18</v>
      </c>
      <c r="J921" t="s">
        <v>14</v>
      </c>
      <c r="K921">
        <v>60</v>
      </c>
      <c r="L921" s="2">
        <f t="array" ref="L921">MAX(IF(($F$2:$F$1705=$F921)*($G$2:$G$1705=$G921),$K$2:$K$1705))</f>
        <v>60</v>
      </c>
      <c r="M921" s="2" t="s">
        <v>4731</v>
      </c>
      <c r="N921" s="2">
        <f>SUMIFS('query match counts'!$C:$C,'query match counts'!$A:$A,$F921,'query match counts'!$B:$B,$G921)</f>
        <v>2</v>
      </c>
      <c r="O921" s="2">
        <f>SUMIFS('query match counts'!$D:$D,'query match counts'!$A:$A,$F921,'query match counts'!$B:$B,$G921)</f>
        <v>1</v>
      </c>
    </row>
    <row r="922" spans="1:15" x14ac:dyDescent="0.25">
      <c r="A922" t="s">
        <v>2518</v>
      </c>
      <c r="B922" t="s">
        <v>2519</v>
      </c>
      <c r="C922" t="s">
        <v>2527</v>
      </c>
      <c r="D922">
        <v>1</v>
      </c>
      <c r="E922" t="s">
        <v>2526</v>
      </c>
      <c r="F922" t="s">
        <v>2518</v>
      </c>
      <c r="G922" t="s">
        <v>2526</v>
      </c>
      <c r="H922" s="1">
        <v>37222</v>
      </c>
      <c r="I922">
        <v>16</v>
      </c>
      <c r="J922" t="s">
        <v>14</v>
      </c>
      <c r="K922">
        <v>36</v>
      </c>
      <c r="L922" s="2">
        <f t="array" ref="L922">MAX(IF(($F$2:$F$1705=$F922)*($G$2:$G$1705=$G922),$K$2:$K$1705))</f>
        <v>60</v>
      </c>
      <c r="M922" s="2" t="s">
        <v>4730</v>
      </c>
      <c r="N922" s="2">
        <f>SUMIFS('query match counts'!$C:$C,'query match counts'!$A:$A,$F922,'query match counts'!$B:$B,$G922)</f>
        <v>2</v>
      </c>
      <c r="O922" s="2">
        <f>SUMIFS('query match counts'!$D:$D,'query match counts'!$A:$A,$F922,'query match counts'!$B:$B,$G922)</f>
        <v>1</v>
      </c>
    </row>
    <row r="923" spans="1:15" x14ac:dyDescent="0.25">
      <c r="A923" t="s">
        <v>2528</v>
      </c>
      <c r="B923" t="s">
        <v>2529</v>
      </c>
      <c r="C923" t="s">
        <v>2530</v>
      </c>
      <c r="D923">
        <v>1</v>
      </c>
      <c r="E923" t="s">
        <v>2531</v>
      </c>
      <c r="F923" t="s">
        <v>2528</v>
      </c>
      <c r="G923" t="s">
        <v>2531</v>
      </c>
      <c r="H923" s="1">
        <v>41275</v>
      </c>
      <c r="I923">
        <v>13</v>
      </c>
      <c r="J923" t="s">
        <v>14</v>
      </c>
      <c r="K923">
        <v>73</v>
      </c>
      <c r="L923" s="2">
        <f t="array" ref="L923">MAX(IF(($F$2:$F$1705=$F923)*($G$2:$G$1705=$G923),$K$2:$K$1705))</f>
        <v>73</v>
      </c>
      <c r="M923" s="2" t="s">
        <v>4731</v>
      </c>
      <c r="N923" s="2">
        <f>SUMIFS('query match counts'!$C:$C,'query match counts'!$A:$A,$F923,'query match counts'!$B:$B,$G923)</f>
        <v>2</v>
      </c>
      <c r="O923" s="2">
        <f>SUMIFS('query match counts'!$D:$D,'query match counts'!$A:$A,$F923,'query match counts'!$B:$B,$G923)</f>
        <v>1</v>
      </c>
    </row>
    <row r="924" spans="1:15" x14ac:dyDescent="0.25">
      <c r="A924" t="s">
        <v>2528</v>
      </c>
      <c r="B924" t="s">
        <v>2529</v>
      </c>
      <c r="C924" t="s">
        <v>2532</v>
      </c>
      <c r="D924">
        <v>1</v>
      </c>
      <c r="E924" t="s">
        <v>2533</v>
      </c>
      <c r="F924" t="s">
        <v>2528</v>
      </c>
      <c r="G924" t="s">
        <v>2531</v>
      </c>
      <c r="H924" s="1">
        <v>41863</v>
      </c>
      <c r="I924">
        <v>17</v>
      </c>
      <c r="J924" t="s">
        <v>14</v>
      </c>
      <c r="K924">
        <v>56</v>
      </c>
      <c r="L924" s="2">
        <f t="array" ref="L924">MAX(IF(($F$2:$F$1705=$F924)*($G$2:$G$1705=$G924),$K$2:$K$1705))</f>
        <v>73</v>
      </c>
      <c r="M924" s="2" t="s">
        <v>4730</v>
      </c>
      <c r="N924" s="2">
        <f>SUMIFS('query match counts'!$C:$C,'query match counts'!$A:$A,$F924,'query match counts'!$B:$B,$G924)</f>
        <v>2</v>
      </c>
      <c r="O924" s="2">
        <f>SUMIFS('query match counts'!$D:$D,'query match counts'!$A:$A,$F924,'query match counts'!$B:$B,$G924)</f>
        <v>1</v>
      </c>
    </row>
    <row r="925" spans="1:15" x14ac:dyDescent="0.25">
      <c r="A925" t="s">
        <v>2528</v>
      </c>
      <c r="B925" t="s">
        <v>2529</v>
      </c>
      <c r="C925" t="s">
        <v>2534</v>
      </c>
      <c r="D925">
        <v>1</v>
      </c>
      <c r="E925" t="s">
        <v>2535</v>
      </c>
      <c r="F925" t="s">
        <v>2528</v>
      </c>
      <c r="G925" t="s">
        <v>2536</v>
      </c>
      <c r="H925" s="1">
        <v>42223</v>
      </c>
      <c r="I925">
        <v>16</v>
      </c>
      <c r="J925" t="s">
        <v>14</v>
      </c>
      <c r="K925">
        <v>70</v>
      </c>
      <c r="L925" s="2">
        <f t="array" ref="L925">MAX(IF(($F$2:$F$1705=$F925)*($G$2:$G$1705=$G925),$K$2:$K$1705))</f>
        <v>70</v>
      </c>
      <c r="M925" s="2" t="s">
        <v>4731</v>
      </c>
      <c r="N925" s="2">
        <f>SUMIFS('query match counts'!$C:$C,'query match counts'!$A:$A,$F925,'query match counts'!$B:$B,$G925)</f>
        <v>1</v>
      </c>
      <c r="O925" s="2">
        <f>SUMIFS('query match counts'!$D:$D,'query match counts'!$A:$A,$F925,'query match counts'!$B:$B,$G925)</f>
        <v>1</v>
      </c>
    </row>
    <row r="926" spans="1:15" x14ac:dyDescent="0.25">
      <c r="A926" t="s">
        <v>2528</v>
      </c>
      <c r="B926" t="s">
        <v>2529</v>
      </c>
      <c r="C926" t="s">
        <v>2537</v>
      </c>
      <c r="D926">
        <v>1</v>
      </c>
      <c r="E926" t="s">
        <v>2538</v>
      </c>
      <c r="F926" t="s">
        <v>2528</v>
      </c>
      <c r="G926" t="s">
        <v>2538</v>
      </c>
      <c r="H926" s="1">
        <v>40544</v>
      </c>
      <c r="I926">
        <v>13</v>
      </c>
      <c r="J926" t="s">
        <v>14</v>
      </c>
      <c r="K926">
        <v>70</v>
      </c>
      <c r="L926" s="2">
        <f t="array" ref="L926">MAX(IF(($F$2:$F$1705=$F926)*($G$2:$G$1705=$G926),$K$2:$K$1705))</f>
        <v>70</v>
      </c>
      <c r="M926" s="2" t="s">
        <v>4731</v>
      </c>
      <c r="N926" s="2">
        <f>SUMIFS('query match counts'!$C:$C,'query match counts'!$A:$A,$F926,'query match counts'!$B:$B,$G926)</f>
        <v>3</v>
      </c>
      <c r="O926" s="2">
        <f>SUMIFS('query match counts'!$D:$D,'query match counts'!$A:$A,$F926,'query match counts'!$B:$B,$G926)</f>
        <v>1</v>
      </c>
    </row>
    <row r="927" spans="1:15" x14ac:dyDescent="0.25">
      <c r="A927" t="s">
        <v>2528</v>
      </c>
      <c r="B927" t="s">
        <v>2529</v>
      </c>
      <c r="C927" t="s">
        <v>2539</v>
      </c>
      <c r="D927">
        <v>1</v>
      </c>
      <c r="E927" t="s">
        <v>2538</v>
      </c>
      <c r="F927" t="s">
        <v>2528</v>
      </c>
      <c r="G927" t="s">
        <v>2538</v>
      </c>
      <c r="H927" s="1">
        <v>40544</v>
      </c>
      <c r="I927">
        <v>13</v>
      </c>
      <c r="J927" t="s">
        <v>14</v>
      </c>
      <c r="K927">
        <v>48</v>
      </c>
      <c r="L927" s="2">
        <f t="array" ref="L927">MAX(IF(($F$2:$F$1705=$F927)*($G$2:$G$1705=$G927),$K$2:$K$1705))</f>
        <v>70</v>
      </c>
      <c r="M927" s="2" t="s">
        <v>4730</v>
      </c>
      <c r="N927" s="2">
        <f>SUMIFS('query match counts'!$C:$C,'query match counts'!$A:$A,$F927,'query match counts'!$B:$B,$G927)</f>
        <v>3</v>
      </c>
      <c r="O927" s="2">
        <f>SUMIFS('query match counts'!$D:$D,'query match counts'!$A:$A,$F927,'query match counts'!$B:$B,$G927)</f>
        <v>1</v>
      </c>
    </row>
    <row r="928" spans="1:15" x14ac:dyDescent="0.25">
      <c r="A928" t="s">
        <v>2528</v>
      </c>
      <c r="B928" t="s">
        <v>2529</v>
      </c>
      <c r="C928" t="s">
        <v>2540</v>
      </c>
      <c r="D928">
        <v>1</v>
      </c>
      <c r="E928" t="s">
        <v>2538</v>
      </c>
      <c r="F928" t="s">
        <v>2528</v>
      </c>
      <c r="G928" t="s">
        <v>2538</v>
      </c>
      <c r="H928" s="1">
        <v>40544</v>
      </c>
      <c r="I928">
        <v>13</v>
      </c>
      <c r="J928" t="s">
        <v>14</v>
      </c>
      <c r="K928">
        <v>43</v>
      </c>
      <c r="L928" s="2">
        <f t="array" ref="L928">MAX(IF(($F$2:$F$1705=$F928)*($G$2:$G$1705=$G928),$K$2:$K$1705))</f>
        <v>70</v>
      </c>
      <c r="M928" s="2" t="s">
        <v>4730</v>
      </c>
      <c r="N928" s="2">
        <f>SUMIFS('query match counts'!$C:$C,'query match counts'!$A:$A,$F928,'query match counts'!$B:$B,$G928)</f>
        <v>3</v>
      </c>
      <c r="O928" s="2">
        <f>SUMIFS('query match counts'!$D:$D,'query match counts'!$A:$A,$F928,'query match counts'!$B:$B,$G928)</f>
        <v>1</v>
      </c>
    </row>
    <row r="929" spans="1:15" x14ac:dyDescent="0.25">
      <c r="A929" t="s">
        <v>2541</v>
      </c>
      <c r="B929" t="s">
        <v>2542</v>
      </c>
      <c r="C929" t="s">
        <v>2543</v>
      </c>
      <c r="D929">
        <v>1</v>
      </c>
      <c r="E929" t="s">
        <v>2544</v>
      </c>
      <c r="F929" t="s">
        <v>2541</v>
      </c>
      <c r="G929" t="s">
        <v>2544</v>
      </c>
      <c r="H929" s="1">
        <v>43623</v>
      </c>
      <c r="I929">
        <v>5</v>
      </c>
      <c r="J929" t="s">
        <v>14</v>
      </c>
      <c r="K929">
        <v>75</v>
      </c>
      <c r="L929" s="2">
        <f t="array" ref="L929">MAX(IF(($F$2:$F$1705=$F929)*($G$2:$G$1705=$G929),$K$2:$K$1705))</f>
        <v>75</v>
      </c>
      <c r="M929" s="2" t="s">
        <v>4731</v>
      </c>
      <c r="N929" s="2">
        <f>SUMIFS('query match counts'!$C:$C,'query match counts'!$A:$A,$F929,'query match counts'!$B:$B,$G929)</f>
        <v>1</v>
      </c>
      <c r="O929" s="2">
        <f>SUMIFS('query match counts'!$D:$D,'query match counts'!$A:$A,$F929,'query match counts'!$B:$B,$G929)</f>
        <v>1</v>
      </c>
    </row>
    <row r="930" spans="1:15" x14ac:dyDescent="0.25">
      <c r="A930" t="s">
        <v>2541</v>
      </c>
      <c r="B930" t="s">
        <v>2542</v>
      </c>
      <c r="C930" t="s">
        <v>2545</v>
      </c>
      <c r="D930">
        <v>1</v>
      </c>
      <c r="E930" t="s">
        <v>2546</v>
      </c>
      <c r="F930" t="s">
        <v>2541</v>
      </c>
      <c r="G930" t="s">
        <v>2547</v>
      </c>
      <c r="H930" s="1">
        <v>43252</v>
      </c>
      <c r="I930">
        <v>17</v>
      </c>
      <c r="J930" t="s">
        <v>14</v>
      </c>
      <c r="K930">
        <v>81</v>
      </c>
      <c r="L930" s="2">
        <f t="array" ref="L930">MAX(IF(($F$2:$F$1705=$F930)*($G$2:$G$1705=$G930),$K$2:$K$1705))</f>
        <v>81</v>
      </c>
      <c r="M930" s="2" t="s">
        <v>4731</v>
      </c>
      <c r="N930" s="2">
        <f>SUMIFS('query match counts'!$C:$C,'query match counts'!$A:$A,$F930,'query match counts'!$B:$B,$G930)</f>
        <v>2</v>
      </c>
      <c r="O930" s="2">
        <f>SUMIFS('query match counts'!$D:$D,'query match counts'!$A:$A,$F930,'query match counts'!$B:$B,$G930)</f>
        <v>1</v>
      </c>
    </row>
    <row r="931" spans="1:15" x14ac:dyDescent="0.25">
      <c r="A931" t="s">
        <v>2541</v>
      </c>
      <c r="B931" t="s">
        <v>2542</v>
      </c>
      <c r="C931" t="s">
        <v>2548</v>
      </c>
      <c r="D931">
        <v>1</v>
      </c>
      <c r="E931" t="s">
        <v>2549</v>
      </c>
      <c r="F931" t="s">
        <v>2541</v>
      </c>
      <c r="G931" t="s">
        <v>2547</v>
      </c>
      <c r="H931" s="1">
        <v>42888</v>
      </c>
      <c r="I931">
        <v>12</v>
      </c>
      <c r="J931" t="s">
        <v>14</v>
      </c>
      <c r="K931">
        <v>79</v>
      </c>
      <c r="L931" s="2">
        <f t="array" ref="L931">MAX(IF(($F$2:$F$1705=$F931)*($G$2:$G$1705=$G931),$K$2:$K$1705))</f>
        <v>81</v>
      </c>
      <c r="M931" s="2" t="s">
        <v>4730</v>
      </c>
      <c r="N931" s="2">
        <f>SUMIFS('query match counts'!$C:$C,'query match counts'!$A:$A,$F931,'query match counts'!$B:$B,$G931)</f>
        <v>2</v>
      </c>
      <c r="O931" s="2">
        <f>SUMIFS('query match counts'!$D:$D,'query match counts'!$A:$A,$F931,'query match counts'!$B:$B,$G931)</f>
        <v>1</v>
      </c>
    </row>
    <row r="932" spans="1:15" x14ac:dyDescent="0.25">
      <c r="A932" t="s">
        <v>2550</v>
      </c>
      <c r="B932" t="s">
        <v>2551</v>
      </c>
      <c r="C932" t="s">
        <v>2552</v>
      </c>
      <c r="D932">
        <v>1</v>
      </c>
      <c r="E932" t="s">
        <v>2553</v>
      </c>
      <c r="F932" t="s">
        <v>2550</v>
      </c>
      <c r="G932" t="s">
        <v>2554</v>
      </c>
      <c r="H932" s="1">
        <v>39083</v>
      </c>
      <c r="I932">
        <v>19</v>
      </c>
      <c r="J932" t="s">
        <v>14</v>
      </c>
      <c r="K932">
        <v>61</v>
      </c>
      <c r="L932" s="2">
        <f t="array" ref="L932">MAX(IF(($F$2:$F$1705=$F932)*($G$2:$G$1705=$G932),$K$2:$K$1705))</f>
        <v>61</v>
      </c>
      <c r="M932" s="2" t="s">
        <v>4731</v>
      </c>
      <c r="N932" s="2">
        <f>SUMIFS('query match counts'!$C:$C,'query match counts'!$A:$A,$F932,'query match counts'!$B:$B,$G932)</f>
        <v>2</v>
      </c>
      <c r="O932" s="2">
        <f>SUMIFS('query match counts'!$D:$D,'query match counts'!$A:$A,$F932,'query match counts'!$B:$B,$G932)</f>
        <v>1</v>
      </c>
    </row>
    <row r="933" spans="1:15" x14ac:dyDescent="0.25">
      <c r="A933" t="s">
        <v>2550</v>
      </c>
      <c r="B933" t="s">
        <v>2551</v>
      </c>
      <c r="C933" t="s">
        <v>2555</v>
      </c>
      <c r="D933">
        <v>1</v>
      </c>
      <c r="E933" t="s">
        <v>2553</v>
      </c>
      <c r="F933" t="s">
        <v>2550</v>
      </c>
      <c r="G933" t="s">
        <v>2554</v>
      </c>
      <c r="H933" s="1">
        <v>39083</v>
      </c>
      <c r="I933">
        <v>19</v>
      </c>
      <c r="J933" t="s">
        <v>14</v>
      </c>
      <c r="K933">
        <v>27</v>
      </c>
      <c r="L933" s="2">
        <f t="array" ref="L933">MAX(IF(($F$2:$F$1705=$F933)*($G$2:$G$1705=$G933),$K$2:$K$1705))</f>
        <v>61</v>
      </c>
      <c r="M933" s="2" t="s">
        <v>4730</v>
      </c>
      <c r="N933" s="2">
        <f>SUMIFS('query match counts'!$C:$C,'query match counts'!$A:$A,$F933,'query match counts'!$B:$B,$G933)</f>
        <v>2</v>
      </c>
      <c r="O933" s="2">
        <f>SUMIFS('query match counts'!$D:$D,'query match counts'!$A:$A,$F933,'query match counts'!$B:$B,$G933)</f>
        <v>1</v>
      </c>
    </row>
    <row r="934" spans="1:15" x14ac:dyDescent="0.25">
      <c r="A934" t="s">
        <v>2556</v>
      </c>
      <c r="B934" t="s">
        <v>2557</v>
      </c>
      <c r="C934" t="s">
        <v>2558</v>
      </c>
      <c r="D934">
        <v>1</v>
      </c>
      <c r="E934" t="s">
        <v>2559</v>
      </c>
      <c r="F934" t="s">
        <v>2556</v>
      </c>
      <c r="G934" t="s">
        <v>2559</v>
      </c>
      <c r="H934" s="1">
        <v>41191</v>
      </c>
      <c r="I934">
        <v>15</v>
      </c>
      <c r="J934" t="s">
        <v>14</v>
      </c>
      <c r="K934">
        <v>75</v>
      </c>
      <c r="L934" s="2">
        <f t="array" ref="L934">MAX(IF(($F$2:$F$1705=$F934)*($G$2:$G$1705=$G934),$K$2:$K$1705))</f>
        <v>75</v>
      </c>
      <c r="M934" s="2" t="s">
        <v>4731</v>
      </c>
      <c r="N934" s="2">
        <f>SUMIFS('query match counts'!$C:$C,'query match counts'!$A:$A,$F934,'query match counts'!$B:$B,$G934)</f>
        <v>3</v>
      </c>
      <c r="O934" s="2">
        <f>SUMIFS('query match counts'!$D:$D,'query match counts'!$A:$A,$F934,'query match counts'!$B:$B,$G934)</f>
        <v>1</v>
      </c>
    </row>
    <row r="935" spans="1:15" x14ac:dyDescent="0.25">
      <c r="A935" t="s">
        <v>2556</v>
      </c>
      <c r="B935" t="s">
        <v>2557</v>
      </c>
      <c r="C935" t="s">
        <v>2560</v>
      </c>
      <c r="D935">
        <v>1</v>
      </c>
      <c r="E935" t="s">
        <v>2559</v>
      </c>
      <c r="F935" t="s">
        <v>2556</v>
      </c>
      <c r="G935" t="s">
        <v>2559</v>
      </c>
      <c r="H935" s="1">
        <v>41192</v>
      </c>
      <c r="I935">
        <v>15</v>
      </c>
      <c r="J935" t="s">
        <v>14</v>
      </c>
      <c r="K935">
        <v>68</v>
      </c>
      <c r="L935" s="2">
        <f t="array" ref="L935">MAX(IF(($F$2:$F$1705=$F935)*($G$2:$G$1705=$G935),$K$2:$K$1705))</f>
        <v>75</v>
      </c>
      <c r="M935" s="2" t="s">
        <v>4730</v>
      </c>
      <c r="N935" s="2">
        <f>SUMIFS('query match counts'!$C:$C,'query match counts'!$A:$A,$F935,'query match counts'!$B:$B,$G935)</f>
        <v>3</v>
      </c>
      <c r="O935" s="2">
        <f>SUMIFS('query match counts'!$D:$D,'query match counts'!$A:$A,$F935,'query match counts'!$B:$B,$G935)</f>
        <v>1</v>
      </c>
    </row>
    <row r="936" spans="1:15" x14ac:dyDescent="0.25">
      <c r="A936" t="s">
        <v>2556</v>
      </c>
      <c r="B936" t="s">
        <v>2557</v>
      </c>
      <c r="C936" t="s">
        <v>2561</v>
      </c>
      <c r="D936">
        <v>1</v>
      </c>
      <c r="E936" t="s">
        <v>2562</v>
      </c>
      <c r="F936" t="s">
        <v>2556</v>
      </c>
      <c r="G936" t="s">
        <v>2559</v>
      </c>
      <c r="H936" s="1">
        <v>41191</v>
      </c>
      <c r="I936">
        <v>18</v>
      </c>
      <c r="J936" t="s">
        <v>14</v>
      </c>
      <c r="K936">
        <v>67</v>
      </c>
      <c r="L936" s="2">
        <f t="array" ref="L936">MAX(IF(($F$2:$F$1705=$F936)*($G$2:$G$1705=$G936),$K$2:$K$1705))</f>
        <v>75</v>
      </c>
      <c r="M936" s="2" t="s">
        <v>4730</v>
      </c>
      <c r="N936" s="2">
        <f>SUMIFS('query match counts'!$C:$C,'query match counts'!$A:$A,$F936,'query match counts'!$B:$B,$G936)</f>
        <v>3</v>
      </c>
      <c r="O936" s="2">
        <f>SUMIFS('query match counts'!$D:$D,'query match counts'!$A:$A,$F936,'query match counts'!$B:$B,$G936)</f>
        <v>1</v>
      </c>
    </row>
    <row r="937" spans="1:15" x14ac:dyDescent="0.25">
      <c r="A937" t="s">
        <v>2563</v>
      </c>
      <c r="B937" t="s">
        <v>2564</v>
      </c>
      <c r="C937" t="s">
        <v>2565</v>
      </c>
      <c r="D937">
        <v>1</v>
      </c>
      <c r="E937" t="s">
        <v>2566</v>
      </c>
      <c r="F937" t="s">
        <v>2563</v>
      </c>
      <c r="G937" t="s">
        <v>2567</v>
      </c>
      <c r="H937" s="1">
        <v>38667</v>
      </c>
      <c r="I937">
        <v>12</v>
      </c>
      <c r="J937" t="s">
        <v>14</v>
      </c>
      <c r="K937">
        <v>64</v>
      </c>
      <c r="L937" s="2">
        <f t="array" ref="L937">MAX(IF(($F$2:$F$1705=$F937)*($G$2:$G$1705=$G937),$K$2:$K$1705))</f>
        <v>64</v>
      </c>
      <c r="M937" s="2" t="s">
        <v>4731</v>
      </c>
      <c r="N937" s="2">
        <f>SUMIFS('query match counts'!$C:$C,'query match counts'!$A:$A,$F937,'query match counts'!$B:$B,$G937)</f>
        <v>2</v>
      </c>
      <c r="O937" s="2">
        <f>SUMIFS('query match counts'!$D:$D,'query match counts'!$A:$A,$F937,'query match counts'!$B:$B,$G937)</f>
        <v>1</v>
      </c>
    </row>
    <row r="938" spans="1:15" x14ac:dyDescent="0.25">
      <c r="A938" t="s">
        <v>2563</v>
      </c>
      <c r="B938" t="s">
        <v>2564</v>
      </c>
      <c r="C938" t="s">
        <v>2568</v>
      </c>
      <c r="D938">
        <v>1</v>
      </c>
      <c r="E938" t="s">
        <v>2569</v>
      </c>
      <c r="F938" t="s">
        <v>2563</v>
      </c>
      <c r="G938" t="s">
        <v>2567</v>
      </c>
      <c r="H938" s="1">
        <v>38670</v>
      </c>
      <c r="I938">
        <v>1</v>
      </c>
      <c r="J938" t="s">
        <v>14</v>
      </c>
      <c r="K938">
        <v>19</v>
      </c>
      <c r="L938" s="2">
        <f t="array" ref="L938">MAX(IF(($F$2:$F$1705=$F938)*($G$2:$G$1705=$G938),$K$2:$K$1705))</f>
        <v>64</v>
      </c>
      <c r="M938" s="2" t="s">
        <v>4730</v>
      </c>
      <c r="N938" s="2">
        <f>SUMIFS('query match counts'!$C:$C,'query match counts'!$A:$A,$F938,'query match counts'!$B:$B,$G938)</f>
        <v>2</v>
      </c>
      <c r="O938" s="2">
        <f>SUMIFS('query match counts'!$D:$D,'query match counts'!$A:$A,$F938,'query match counts'!$B:$B,$G938)</f>
        <v>1</v>
      </c>
    </row>
    <row r="939" spans="1:15" x14ac:dyDescent="0.25">
      <c r="A939" t="s">
        <v>2570</v>
      </c>
      <c r="B939" t="s">
        <v>2571</v>
      </c>
      <c r="C939" t="s">
        <v>2572</v>
      </c>
      <c r="D939">
        <v>1</v>
      </c>
      <c r="E939" t="s">
        <v>2573</v>
      </c>
      <c r="F939" t="s">
        <v>2574</v>
      </c>
      <c r="G939" t="s">
        <v>2573</v>
      </c>
      <c r="H939" s="1">
        <v>42804</v>
      </c>
      <c r="I939">
        <v>50</v>
      </c>
      <c r="J939" t="s">
        <v>14</v>
      </c>
      <c r="K939">
        <v>38</v>
      </c>
      <c r="L939" s="2">
        <f t="array" ref="L939">MAX(IF(($F$2:$F$1705=$F939)*($G$2:$G$1705=$G939),$K$2:$K$1705))</f>
        <v>38</v>
      </c>
      <c r="M939" s="2" t="s">
        <v>4731</v>
      </c>
      <c r="N939" s="2">
        <f>SUMIFS('query match counts'!$C:$C,'query match counts'!$A:$A,$F939,'query match counts'!$B:$B,$G939)</f>
        <v>1</v>
      </c>
      <c r="O939" s="2">
        <f>SUMIFS('query match counts'!$D:$D,'query match counts'!$A:$A,$F939,'query match counts'!$B:$B,$G939)</f>
        <v>1</v>
      </c>
    </row>
    <row r="940" spans="1:15" x14ac:dyDescent="0.25">
      <c r="A940" t="s">
        <v>2575</v>
      </c>
      <c r="B940" t="s">
        <v>2576</v>
      </c>
      <c r="C940" t="s">
        <v>2577</v>
      </c>
      <c r="D940">
        <v>1</v>
      </c>
      <c r="E940" t="s">
        <v>2578</v>
      </c>
      <c r="F940" t="s">
        <v>2575</v>
      </c>
      <c r="G940" t="s">
        <v>2579</v>
      </c>
      <c r="H940" s="1">
        <v>40043</v>
      </c>
      <c r="I940">
        <v>13</v>
      </c>
      <c r="J940" t="s">
        <v>14</v>
      </c>
      <c r="K940">
        <v>12</v>
      </c>
      <c r="L940" s="2">
        <f t="array" ref="L940">MAX(IF(($F$2:$F$1705=$F940)*($G$2:$G$1705=$G940),$K$2:$K$1705))</f>
        <v>12</v>
      </c>
      <c r="M940" s="2" t="s">
        <v>4731</v>
      </c>
      <c r="N940" s="2">
        <f>SUMIFS('query match counts'!$C:$C,'query match counts'!$A:$A,$F940,'query match counts'!$B:$B,$G940)</f>
        <v>1</v>
      </c>
      <c r="O940" s="2">
        <f>SUMIFS('query match counts'!$D:$D,'query match counts'!$A:$A,$F940,'query match counts'!$B:$B,$G940)</f>
        <v>1</v>
      </c>
    </row>
    <row r="941" spans="1:15" x14ac:dyDescent="0.25">
      <c r="A941" t="s">
        <v>2580</v>
      </c>
      <c r="B941" t="s">
        <v>2581</v>
      </c>
      <c r="C941" t="s">
        <v>2582</v>
      </c>
      <c r="D941">
        <v>1</v>
      </c>
      <c r="E941" t="s">
        <v>2580</v>
      </c>
      <c r="F941" t="s">
        <v>2580</v>
      </c>
      <c r="G941" t="s">
        <v>2580</v>
      </c>
      <c r="H941" s="1">
        <v>33036</v>
      </c>
      <c r="I941">
        <v>11</v>
      </c>
      <c r="J941" t="s">
        <v>14</v>
      </c>
      <c r="K941">
        <v>56</v>
      </c>
      <c r="L941" s="2">
        <f t="array" ref="L941">MAX(IF(($F$2:$F$1705=$F941)*($G$2:$G$1705=$G941),$K$2:$K$1705))</f>
        <v>56</v>
      </c>
      <c r="M941" s="2" t="s">
        <v>4731</v>
      </c>
      <c r="N941" s="2">
        <f>SUMIFS('query match counts'!$C:$C,'query match counts'!$A:$A,$F941,'query match counts'!$B:$B,$G941)</f>
        <v>11</v>
      </c>
      <c r="O941" s="2">
        <f>SUMIFS('query match counts'!$D:$D,'query match counts'!$A:$A,$F941,'query match counts'!$B:$B,$G941)</f>
        <v>1</v>
      </c>
    </row>
    <row r="942" spans="1:15" x14ac:dyDescent="0.25">
      <c r="A942" t="s">
        <v>2580</v>
      </c>
      <c r="B942" t="s">
        <v>2581</v>
      </c>
      <c r="C942" t="s">
        <v>2583</v>
      </c>
      <c r="D942">
        <v>1</v>
      </c>
      <c r="E942" t="s">
        <v>2584</v>
      </c>
      <c r="F942" t="s">
        <v>2580</v>
      </c>
      <c r="G942" t="s">
        <v>2580</v>
      </c>
      <c r="H942" s="1">
        <v>41786</v>
      </c>
      <c r="I942">
        <v>18</v>
      </c>
      <c r="J942" t="s">
        <v>14</v>
      </c>
      <c r="K942">
        <v>46</v>
      </c>
      <c r="L942" s="2">
        <f t="array" ref="L942">MAX(IF(($F$2:$F$1705=$F942)*($G$2:$G$1705=$G942),$K$2:$K$1705))</f>
        <v>56</v>
      </c>
      <c r="M942" s="2" t="s">
        <v>4730</v>
      </c>
      <c r="N942" s="2">
        <f>SUMIFS('query match counts'!$C:$C,'query match counts'!$A:$A,$F942,'query match counts'!$B:$B,$G942)</f>
        <v>11</v>
      </c>
      <c r="O942" s="2">
        <f>SUMIFS('query match counts'!$D:$D,'query match counts'!$A:$A,$F942,'query match counts'!$B:$B,$G942)</f>
        <v>1</v>
      </c>
    </row>
    <row r="943" spans="1:15" x14ac:dyDescent="0.25">
      <c r="A943" t="s">
        <v>2580</v>
      </c>
      <c r="B943" t="s">
        <v>2581</v>
      </c>
      <c r="C943" t="s">
        <v>2585</v>
      </c>
      <c r="D943">
        <v>1</v>
      </c>
      <c r="E943" t="s">
        <v>2584</v>
      </c>
      <c r="F943" t="s">
        <v>2580</v>
      </c>
      <c r="G943" t="s">
        <v>2580</v>
      </c>
      <c r="H943" s="1">
        <v>41786</v>
      </c>
      <c r="I943">
        <v>18</v>
      </c>
      <c r="J943" t="s">
        <v>14</v>
      </c>
      <c r="K943">
        <v>40</v>
      </c>
      <c r="L943" s="2">
        <f t="array" ref="L943">MAX(IF(($F$2:$F$1705=$F943)*($G$2:$G$1705=$G943),$K$2:$K$1705))</f>
        <v>56</v>
      </c>
      <c r="M943" s="2" t="s">
        <v>4730</v>
      </c>
      <c r="N943" s="2">
        <f>SUMIFS('query match counts'!$C:$C,'query match counts'!$A:$A,$F943,'query match counts'!$B:$B,$G943)</f>
        <v>11</v>
      </c>
      <c r="O943" s="2">
        <f>SUMIFS('query match counts'!$D:$D,'query match counts'!$A:$A,$F943,'query match counts'!$B:$B,$G943)</f>
        <v>1</v>
      </c>
    </row>
    <row r="944" spans="1:15" x14ac:dyDescent="0.25">
      <c r="A944" t="s">
        <v>2580</v>
      </c>
      <c r="B944" t="s">
        <v>2581</v>
      </c>
      <c r="C944" t="s">
        <v>2586</v>
      </c>
      <c r="D944">
        <v>1</v>
      </c>
      <c r="E944" t="s">
        <v>2587</v>
      </c>
      <c r="F944" t="s">
        <v>2580</v>
      </c>
      <c r="G944" t="s">
        <v>2580</v>
      </c>
      <c r="H944" s="1">
        <v>33721</v>
      </c>
      <c r="I944">
        <v>7</v>
      </c>
      <c r="J944" t="s">
        <v>14</v>
      </c>
      <c r="K944">
        <v>43</v>
      </c>
      <c r="L944" s="2">
        <f t="array" ref="L944">MAX(IF(($F$2:$F$1705=$F944)*($G$2:$G$1705=$G944),$K$2:$K$1705))</f>
        <v>56</v>
      </c>
      <c r="M944" s="2" t="s">
        <v>4730</v>
      </c>
      <c r="N944" s="2">
        <f>SUMIFS('query match counts'!$C:$C,'query match counts'!$A:$A,$F944,'query match counts'!$B:$B,$G944)</f>
        <v>11</v>
      </c>
      <c r="O944" s="2">
        <f>SUMIFS('query match counts'!$D:$D,'query match counts'!$A:$A,$F944,'query match counts'!$B:$B,$G944)</f>
        <v>1</v>
      </c>
    </row>
    <row r="945" spans="1:15" x14ac:dyDescent="0.25">
      <c r="A945" t="s">
        <v>2580</v>
      </c>
      <c r="B945" t="s">
        <v>2581</v>
      </c>
      <c r="C945" t="s">
        <v>2588</v>
      </c>
      <c r="D945">
        <v>1</v>
      </c>
      <c r="E945" t="s">
        <v>2584</v>
      </c>
      <c r="F945" t="s">
        <v>2580</v>
      </c>
      <c r="G945" t="s">
        <v>2580</v>
      </c>
      <c r="H945" s="1">
        <v>41786</v>
      </c>
      <c r="I945">
        <v>18</v>
      </c>
      <c r="J945" t="s">
        <v>14</v>
      </c>
      <c r="K945">
        <v>46</v>
      </c>
      <c r="L945" s="2">
        <f t="array" ref="L945">MAX(IF(($F$2:$F$1705=$F945)*($G$2:$G$1705=$G945),$K$2:$K$1705))</f>
        <v>56</v>
      </c>
      <c r="M945" s="2" t="s">
        <v>4730</v>
      </c>
      <c r="N945" s="2">
        <f>SUMIFS('query match counts'!$C:$C,'query match counts'!$A:$A,$F945,'query match counts'!$B:$B,$G945)</f>
        <v>11</v>
      </c>
      <c r="O945" s="2">
        <f>SUMIFS('query match counts'!$D:$D,'query match counts'!$A:$A,$F945,'query match counts'!$B:$B,$G945)</f>
        <v>1</v>
      </c>
    </row>
    <row r="946" spans="1:15" x14ac:dyDescent="0.25">
      <c r="A946" t="s">
        <v>2580</v>
      </c>
      <c r="B946" t="s">
        <v>2581</v>
      </c>
      <c r="C946" t="s">
        <v>2589</v>
      </c>
      <c r="D946">
        <v>1</v>
      </c>
      <c r="E946" t="s">
        <v>2590</v>
      </c>
      <c r="F946" t="s">
        <v>2580</v>
      </c>
      <c r="G946" t="s">
        <v>2580</v>
      </c>
      <c r="H946" s="1">
        <v>41786</v>
      </c>
      <c r="I946">
        <v>15</v>
      </c>
      <c r="J946" t="s">
        <v>14</v>
      </c>
      <c r="K946">
        <v>32</v>
      </c>
      <c r="L946" s="2">
        <f t="array" ref="L946">MAX(IF(($F$2:$F$1705=$F946)*($G$2:$G$1705=$G946),$K$2:$K$1705))</f>
        <v>56</v>
      </c>
      <c r="M946" s="2" t="s">
        <v>4730</v>
      </c>
      <c r="N946" s="2">
        <f>SUMIFS('query match counts'!$C:$C,'query match counts'!$A:$A,$F946,'query match counts'!$B:$B,$G946)</f>
        <v>11</v>
      </c>
      <c r="O946" s="2">
        <f>SUMIFS('query match counts'!$D:$D,'query match counts'!$A:$A,$F946,'query match counts'!$B:$B,$G946)</f>
        <v>1</v>
      </c>
    </row>
    <row r="947" spans="1:15" x14ac:dyDescent="0.25">
      <c r="A947" t="s">
        <v>2580</v>
      </c>
      <c r="B947" t="s">
        <v>2581</v>
      </c>
      <c r="C947" t="s">
        <v>2591</v>
      </c>
      <c r="D947">
        <v>1</v>
      </c>
      <c r="E947" t="s">
        <v>2590</v>
      </c>
      <c r="F947" t="s">
        <v>2580</v>
      </c>
      <c r="G947" t="s">
        <v>2580</v>
      </c>
      <c r="H947" s="1">
        <v>41786</v>
      </c>
      <c r="I947">
        <v>15</v>
      </c>
      <c r="J947" t="s">
        <v>14</v>
      </c>
      <c r="K947">
        <v>41</v>
      </c>
      <c r="L947" s="2">
        <f t="array" ref="L947">MAX(IF(($F$2:$F$1705=$F947)*($G$2:$G$1705=$G947),$K$2:$K$1705))</f>
        <v>56</v>
      </c>
      <c r="M947" s="2" t="s">
        <v>4730</v>
      </c>
      <c r="N947" s="2">
        <f>SUMIFS('query match counts'!$C:$C,'query match counts'!$A:$A,$F947,'query match counts'!$B:$B,$G947)</f>
        <v>11</v>
      </c>
      <c r="O947" s="2">
        <f>SUMIFS('query match counts'!$D:$D,'query match counts'!$A:$A,$F947,'query match counts'!$B:$B,$G947)</f>
        <v>1</v>
      </c>
    </row>
    <row r="948" spans="1:15" x14ac:dyDescent="0.25">
      <c r="A948" t="s">
        <v>2580</v>
      </c>
      <c r="B948" t="s">
        <v>2581</v>
      </c>
      <c r="C948" t="s">
        <v>2592</v>
      </c>
      <c r="D948">
        <v>1</v>
      </c>
      <c r="E948" t="s">
        <v>2590</v>
      </c>
      <c r="F948" t="s">
        <v>2580</v>
      </c>
      <c r="G948" t="s">
        <v>2580</v>
      </c>
      <c r="H948" s="1">
        <v>41786</v>
      </c>
      <c r="I948">
        <v>15</v>
      </c>
      <c r="J948" t="s">
        <v>14</v>
      </c>
      <c r="K948">
        <v>12</v>
      </c>
      <c r="L948" s="2">
        <f t="array" ref="L948">MAX(IF(($F$2:$F$1705=$F948)*($G$2:$G$1705=$G948),$K$2:$K$1705))</f>
        <v>56</v>
      </c>
      <c r="M948" s="2" t="s">
        <v>4730</v>
      </c>
      <c r="N948" s="2">
        <f>SUMIFS('query match counts'!$C:$C,'query match counts'!$A:$A,$F948,'query match counts'!$B:$B,$G948)</f>
        <v>11</v>
      </c>
      <c r="O948" s="2">
        <f>SUMIFS('query match counts'!$D:$D,'query match counts'!$A:$A,$F948,'query match counts'!$B:$B,$G948)</f>
        <v>1</v>
      </c>
    </row>
    <row r="949" spans="1:15" x14ac:dyDescent="0.25">
      <c r="A949" t="s">
        <v>2580</v>
      </c>
      <c r="B949" t="s">
        <v>2581</v>
      </c>
      <c r="C949" t="s">
        <v>2593</v>
      </c>
      <c r="D949">
        <v>1</v>
      </c>
      <c r="E949" t="s">
        <v>2594</v>
      </c>
      <c r="F949" t="s">
        <v>2580</v>
      </c>
      <c r="G949" t="s">
        <v>2580</v>
      </c>
      <c r="H949" s="1">
        <v>41786</v>
      </c>
      <c r="I949">
        <v>15</v>
      </c>
      <c r="J949" t="s">
        <v>14</v>
      </c>
      <c r="K949">
        <v>41</v>
      </c>
      <c r="L949" s="2">
        <f t="array" ref="L949">MAX(IF(($F$2:$F$1705=$F949)*($G$2:$G$1705=$G949),$K$2:$K$1705))</f>
        <v>56</v>
      </c>
      <c r="M949" s="2" t="s">
        <v>4730</v>
      </c>
      <c r="N949" s="2">
        <f>SUMIFS('query match counts'!$C:$C,'query match counts'!$A:$A,$F949,'query match counts'!$B:$B,$G949)</f>
        <v>11</v>
      </c>
      <c r="O949" s="2">
        <f>SUMIFS('query match counts'!$D:$D,'query match counts'!$A:$A,$F949,'query match counts'!$B:$B,$G949)</f>
        <v>1</v>
      </c>
    </row>
    <row r="950" spans="1:15" x14ac:dyDescent="0.25">
      <c r="A950" t="s">
        <v>2580</v>
      </c>
      <c r="B950" t="s">
        <v>2581</v>
      </c>
      <c r="C950" t="s">
        <v>2595</v>
      </c>
      <c r="D950">
        <v>1</v>
      </c>
      <c r="E950" t="s">
        <v>2584</v>
      </c>
      <c r="F950" t="s">
        <v>2580</v>
      </c>
      <c r="G950" t="s">
        <v>2580</v>
      </c>
      <c r="H950" s="1">
        <v>41786</v>
      </c>
      <c r="I950">
        <v>18</v>
      </c>
      <c r="J950" t="s">
        <v>14</v>
      </c>
      <c r="K950">
        <v>21</v>
      </c>
      <c r="L950" s="2">
        <f t="array" ref="L950">MAX(IF(($F$2:$F$1705=$F950)*($G$2:$G$1705=$G950),$K$2:$K$1705))</f>
        <v>56</v>
      </c>
      <c r="M950" s="2" t="s">
        <v>4730</v>
      </c>
      <c r="N950" s="2">
        <f>SUMIFS('query match counts'!$C:$C,'query match counts'!$A:$A,$F950,'query match counts'!$B:$B,$G950)</f>
        <v>11</v>
      </c>
      <c r="O950" s="2">
        <f>SUMIFS('query match counts'!$D:$D,'query match counts'!$A:$A,$F950,'query match counts'!$B:$B,$G950)</f>
        <v>1</v>
      </c>
    </row>
    <row r="951" spans="1:15" x14ac:dyDescent="0.25">
      <c r="A951" t="s">
        <v>2596</v>
      </c>
      <c r="B951" t="s">
        <v>2597</v>
      </c>
      <c r="C951" t="s">
        <v>2598</v>
      </c>
      <c r="D951">
        <v>1</v>
      </c>
      <c r="E951" t="s">
        <v>2599</v>
      </c>
      <c r="F951" t="s">
        <v>2580</v>
      </c>
      <c r="G951" t="s">
        <v>2580</v>
      </c>
      <c r="H951" s="1">
        <v>41128</v>
      </c>
      <c r="I951">
        <v>1</v>
      </c>
      <c r="J951" t="s">
        <v>14</v>
      </c>
      <c r="K951">
        <v>0</v>
      </c>
      <c r="L951" s="2">
        <f t="array" ref="L951">MAX(IF(($F$2:$F$1705=$F951)*($G$2:$G$1705=$G951),$K$2:$K$1705))</f>
        <v>56</v>
      </c>
      <c r="M951" s="2" t="s">
        <v>4730</v>
      </c>
      <c r="N951" s="2">
        <f>SUMIFS('query match counts'!$C:$C,'query match counts'!$A:$A,$F951,'query match counts'!$B:$B,$G951)</f>
        <v>11</v>
      </c>
      <c r="O951" s="2">
        <f>SUMIFS('query match counts'!$D:$D,'query match counts'!$A:$A,$F951,'query match counts'!$B:$B,$G951)</f>
        <v>1</v>
      </c>
    </row>
    <row r="952" spans="1:15" x14ac:dyDescent="0.25">
      <c r="A952" t="s">
        <v>2580</v>
      </c>
      <c r="B952" t="s">
        <v>2581</v>
      </c>
      <c r="C952" t="s">
        <v>2600</v>
      </c>
      <c r="D952">
        <v>1</v>
      </c>
      <c r="E952" t="s">
        <v>2601</v>
      </c>
      <c r="F952" t="s">
        <v>2580</v>
      </c>
      <c r="G952" t="s">
        <v>2602</v>
      </c>
      <c r="H952" s="1">
        <v>38353</v>
      </c>
      <c r="I952">
        <v>14</v>
      </c>
      <c r="J952" t="s">
        <v>14</v>
      </c>
      <c r="K952">
        <v>64</v>
      </c>
      <c r="L952" s="2">
        <f t="array" ref="L952">MAX(IF(($F$2:$F$1705=$F952)*($G$2:$G$1705=$G952),$K$2:$K$1705))</f>
        <v>64</v>
      </c>
      <c r="M952" s="2" t="s">
        <v>4731</v>
      </c>
      <c r="N952" s="2">
        <f>SUMIFS('query match counts'!$C:$C,'query match counts'!$A:$A,$F952,'query match counts'!$B:$B,$G952)</f>
        <v>2</v>
      </c>
      <c r="O952" s="2">
        <f>SUMIFS('query match counts'!$D:$D,'query match counts'!$A:$A,$F952,'query match counts'!$B:$B,$G952)</f>
        <v>1</v>
      </c>
    </row>
    <row r="953" spans="1:15" x14ac:dyDescent="0.25">
      <c r="A953" t="s">
        <v>2580</v>
      </c>
      <c r="B953" t="s">
        <v>2581</v>
      </c>
      <c r="C953" t="s">
        <v>2603</v>
      </c>
      <c r="D953">
        <v>1</v>
      </c>
      <c r="E953" t="s">
        <v>2601</v>
      </c>
      <c r="F953" t="s">
        <v>2580</v>
      </c>
      <c r="G953" t="s">
        <v>2602</v>
      </c>
      <c r="H953" s="1">
        <v>38353</v>
      </c>
      <c r="I953">
        <v>18</v>
      </c>
      <c r="J953" t="s">
        <v>14</v>
      </c>
      <c r="K953">
        <v>57</v>
      </c>
      <c r="L953" s="2">
        <f t="array" ref="L953">MAX(IF(($F$2:$F$1705=$F953)*($G$2:$G$1705=$G953),$K$2:$K$1705))</f>
        <v>64</v>
      </c>
      <c r="M953" s="2" t="s">
        <v>4730</v>
      </c>
      <c r="N953" s="2">
        <f>SUMIFS('query match counts'!$C:$C,'query match counts'!$A:$A,$F953,'query match counts'!$B:$B,$G953)</f>
        <v>2</v>
      </c>
      <c r="O953" s="2">
        <f>SUMIFS('query match counts'!$D:$D,'query match counts'!$A:$A,$F953,'query match counts'!$B:$B,$G953)</f>
        <v>1</v>
      </c>
    </row>
    <row r="954" spans="1:15" x14ac:dyDescent="0.25">
      <c r="A954" t="s">
        <v>2604</v>
      </c>
      <c r="B954" t="s">
        <v>2605</v>
      </c>
      <c r="C954" t="s">
        <v>2606</v>
      </c>
      <c r="D954">
        <v>1</v>
      </c>
      <c r="E954" t="s">
        <v>2607</v>
      </c>
      <c r="F954" t="s">
        <v>2604</v>
      </c>
      <c r="G954" t="s">
        <v>2608</v>
      </c>
      <c r="H954" s="1">
        <v>41961</v>
      </c>
      <c r="I954">
        <v>5</v>
      </c>
      <c r="J954" t="s">
        <v>14</v>
      </c>
      <c r="K954">
        <v>36</v>
      </c>
      <c r="L954" s="2">
        <f t="array" ref="L954">MAX(IF(($F$2:$F$1705=$F954)*($G$2:$G$1705=$G954),$K$2:$K$1705))</f>
        <v>36</v>
      </c>
      <c r="M954" s="2" t="s">
        <v>4731</v>
      </c>
      <c r="N954" s="2">
        <f>SUMIFS('query match counts'!$C:$C,'query match counts'!$A:$A,$F954,'query match counts'!$B:$B,$G954)</f>
        <v>2</v>
      </c>
      <c r="O954" s="2">
        <f>SUMIFS('query match counts'!$D:$D,'query match counts'!$A:$A,$F954,'query match counts'!$B:$B,$G954)</f>
        <v>1</v>
      </c>
    </row>
    <row r="955" spans="1:15" x14ac:dyDescent="0.25">
      <c r="A955" t="s">
        <v>2604</v>
      </c>
      <c r="B955" t="s">
        <v>2605</v>
      </c>
      <c r="C955" t="s">
        <v>2609</v>
      </c>
      <c r="D955">
        <v>1</v>
      </c>
      <c r="E955" t="s">
        <v>2608</v>
      </c>
      <c r="F955" t="s">
        <v>2604</v>
      </c>
      <c r="G955" t="s">
        <v>2608</v>
      </c>
      <c r="H955" s="1">
        <v>41674</v>
      </c>
      <c r="I955">
        <v>11</v>
      </c>
      <c r="J955" t="s">
        <v>14</v>
      </c>
      <c r="K955">
        <v>20</v>
      </c>
      <c r="L955" s="2">
        <f t="array" ref="L955">MAX(IF(($F$2:$F$1705=$F955)*($G$2:$G$1705=$G955),$K$2:$K$1705))</f>
        <v>36</v>
      </c>
      <c r="M955" s="2" t="s">
        <v>4730</v>
      </c>
      <c r="N955" s="2">
        <f>SUMIFS('query match counts'!$C:$C,'query match counts'!$A:$A,$F955,'query match counts'!$B:$B,$G955)</f>
        <v>2</v>
      </c>
      <c r="O955" s="2">
        <f>SUMIFS('query match counts'!$D:$D,'query match counts'!$A:$A,$F955,'query match counts'!$B:$B,$G955)</f>
        <v>1</v>
      </c>
    </row>
    <row r="956" spans="1:15" x14ac:dyDescent="0.25">
      <c r="A956" t="s">
        <v>2610</v>
      </c>
      <c r="B956" t="s">
        <v>2611</v>
      </c>
      <c r="C956" t="s">
        <v>2612</v>
      </c>
      <c r="D956">
        <v>1</v>
      </c>
      <c r="E956" t="s">
        <v>2613</v>
      </c>
      <c r="F956" t="s">
        <v>2610</v>
      </c>
      <c r="G956" t="s">
        <v>2614</v>
      </c>
      <c r="H956" s="1">
        <v>39083</v>
      </c>
      <c r="I956">
        <v>12</v>
      </c>
      <c r="J956" t="s">
        <v>14</v>
      </c>
      <c r="K956">
        <v>60</v>
      </c>
      <c r="L956" s="2">
        <f t="array" ref="L956">MAX(IF(($F$2:$F$1705=$F956)*($G$2:$G$1705=$G956),$K$2:$K$1705))</f>
        <v>60</v>
      </c>
      <c r="M956" s="2" t="s">
        <v>4731</v>
      </c>
      <c r="N956" s="2">
        <f>SUMIFS('query match counts'!$C:$C,'query match counts'!$A:$A,$F956,'query match counts'!$B:$B,$G956)</f>
        <v>2</v>
      </c>
      <c r="O956" s="2">
        <f>SUMIFS('query match counts'!$D:$D,'query match counts'!$A:$A,$F956,'query match counts'!$B:$B,$G956)</f>
        <v>1</v>
      </c>
    </row>
    <row r="957" spans="1:15" x14ac:dyDescent="0.25">
      <c r="A957" t="s">
        <v>2610</v>
      </c>
      <c r="B957" t="s">
        <v>2611</v>
      </c>
      <c r="C957" t="s">
        <v>2615</v>
      </c>
      <c r="D957">
        <v>1</v>
      </c>
      <c r="E957" t="s">
        <v>2616</v>
      </c>
      <c r="F957" t="s">
        <v>2610</v>
      </c>
      <c r="G957" t="s">
        <v>2614</v>
      </c>
      <c r="H957" s="1">
        <v>39448</v>
      </c>
      <c r="I957">
        <v>13</v>
      </c>
      <c r="J957" t="s">
        <v>14</v>
      </c>
      <c r="K957">
        <v>39</v>
      </c>
      <c r="L957" s="2">
        <f t="array" ref="L957">MAX(IF(($F$2:$F$1705=$F957)*($G$2:$G$1705=$G957),$K$2:$K$1705))</f>
        <v>60</v>
      </c>
      <c r="M957" s="2" t="s">
        <v>4730</v>
      </c>
      <c r="N957" s="2">
        <f>SUMIFS('query match counts'!$C:$C,'query match counts'!$A:$A,$F957,'query match counts'!$B:$B,$G957)</f>
        <v>2</v>
      </c>
      <c r="O957" s="2">
        <f>SUMIFS('query match counts'!$D:$D,'query match counts'!$A:$A,$F957,'query match counts'!$B:$B,$G957)</f>
        <v>1</v>
      </c>
    </row>
    <row r="958" spans="1:15" x14ac:dyDescent="0.25">
      <c r="A958" t="s">
        <v>2610</v>
      </c>
      <c r="B958" t="s">
        <v>2611</v>
      </c>
      <c r="C958" t="s">
        <v>2617</v>
      </c>
      <c r="D958">
        <v>1</v>
      </c>
      <c r="E958" t="s">
        <v>2618</v>
      </c>
      <c r="F958" t="s">
        <v>2610</v>
      </c>
      <c r="G958" t="s">
        <v>2618</v>
      </c>
      <c r="H958" s="1">
        <v>40909</v>
      </c>
      <c r="I958">
        <v>12</v>
      </c>
      <c r="J958" t="s">
        <v>14</v>
      </c>
      <c r="K958">
        <v>64</v>
      </c>
      <c r="L958" s="2">
        <f t="array" ref="L958">MAX(IF(($F$2:$F$1705=$F958)*($G$2:$G$1705=$G958),$K$2:$K$1705))</f>
        <v>64</v>
      </c>
      <c r="M958" s="2" t="s">
        <v>4731</v>
      </c>
      <c r="N958" s="2">
        <f>SUMIFS('query match counts'!$C:$C,'query match counts'!$A:$A,$F958,'query match counts'!$B:$B,$G958)</f>
        <v>5</v>
      </c>
      <c r="O958" s="2">
        <f>SUMIFS('query match counts'!$D:$D,'query match counts'!$A:$A,$F958,'query match counts'!$B:$B,$G958)</f>
        <v>1</v>
      </c>
    </row>
    <row r="959" spans="1:15" x14ac:dyDescent="0.25">
      <c r="A959" t="s">
        <v>2610</v>
      </c>
      <c r="B959" t="s">
        <v>2611</v>
      </c>
      <c r="C959" t="s">
        <v>2619</v>
      </c>
      <c r="D959">
        <v>1</v>
      </c>
      <c r="E959" t="s">
        <v>2620</v>
      </c>
      <c r="F959" t="s">
        <v>2610</v>
      </c>
      <c r="G959" t="s">
        <v>2618</v>
      </c>
      <c r="H959" s="1">
        <v>40909</v>
      </c>
      <c r="I959">
        <v>15</v>
      </c>
      <c r="J959" t="s">
        <v>14</v>
      </c>
      <c r="K959">
        <v>63</v>
      </c>
      <c r="L959" s="2">
        <f t="array" ref="L959">MAX(IF(($F$2:$F$1705=$F959)*($G$2:$G$1705=$G959),$K$2:$K$1705))</f>
        <v>64</v>
      </c>
      <c r="M959" s="2" t="s">
        <v>4730</v>
      </c>
      <c r="N959" s="2">
        <f>SUMIFS('query match counts'!$C:$C,'query match counts'!$A:$A,$F959,'query match counts'!$B:$B,$G959)</f>
        <v>5</v>
      </c>
      <c r="O959" s="2">
        <f>SUMIFS('query match counts'!$D:$D,'query match counts'!$A:$A,$F959,'query match counts'!$B:$B,$G959)</f>
        <v>1</v>
      </c>
    </row>
    <row r="960" spans="1:15" x14ac:dyDescent="0.25">
      <c r="A960" t="s">
        <v>2610</v>
      </c>
      <c r="B960" t="s">
        <v>2611</v>
      </c>
      <c r="C960" t="s">
        <v>2621</v>
      </c>
      <c r="D960">
        <v>1</v>
      </c>
      <c r="E960" t="s">
        <v>2620</v>
      </c>
      <c r="F960" t="s">
        <v>2610</v>
      </c>
      <c r="G960" t="s">
        <v>2618</v>
      </c>
      <c r="H960" s="1">
        <v>40909</v>
      </c>
      <c r="I960">
        <v>15</v>
      </c>
      <c r="J960" t="s">
        <v>14</v>
      </c>
      <c r="K960">
        <v>55</v>
      </c>
      <c r="L960" s="2">
        <f t="array" ref="L960">MAX(IF(($F$2:$F$1705=$F960)*($G$2:$G$1705=$G960),$K$2:$K$1705))</f>
        <v>64</v>
      </c>
      <c r="M960" s="2" t="s">
        <v>4730</v>
      </c>
      <c r="N960" s="2">
        <f>SUMIFS('query match counts'!$C:$C,'query match counts'!$A:$A,$F960,'query match counts'!$B:$B,$G960)</f>
        <v>5</v>
      </c>
      <c r="O960" s="2">
        <f>SUMIFS('query match counts'!$D:$D,'query match counts'!$A:$A,$F960,'query match counts'!$B:$B,$G960)</f>
        <v>1</v>
      </c>
    </row>
    <row r="961" spans="1:15" x14ac:dyDescent="0.25">
      <c r="A961" t="s">
        <v>2610</v>
      </c>
      <c r="B961" t="s">
        <v>2611</v>
      </c>
      <c r="C961" t="s">
        <v>2622</v>
      </c>
      <c r="D961">
        <v>1</v>
      </c>
      <c r="E961" t="s">
        <v>2623</v>
      </c>
      <c r="F961" t="s">
        <v>2610</v>
      </c>
      <c r="G961" t="s">
        <v>2618</v>
      </c>
      <c r="H961" s="1">
        <v>41061</v>
      </c>
      <c r="I961">
        <v>15</v>
      </c>
      <c r="J961" t="s">
        <v>14</v>
      </c>
      <c r="K961">
        <v>29</v>
      </c>
      <c r="L961" s="2">
        <f t="array" ref="L961">MAX(IF(($F$2:$F$1705=$F961)*($G$2:$G$1705=$G961),$K$2:$K$1705))</f>
        <v>64</v>
      </c>
      <c r="M961" s="2" t="s">
        <v>4730</v>
      </c>
      <c r="N961" s="2">
        <f>SUMIFS('query match counts'!$C:$C,'query match counts'!$A:$A,$F961,'query match counts'!$B:$B,$G961)</f>
        <v>5</v>
      </c>
      <c r="O961" s="2">
        <f>SUMIFS('query match counts'!$D:$D,'query match counts'!$A:$A,$F961,'query match counts'!$B:$B,$G961)</f>
        <v>1</v>
      </c>
    </row>
    <row r="962" spans="1:15" x14ac:dyDescent="0.25">
      <c r="A962" t="s">
        <v>2610</v>
      </c>
      <c r="B962" t="s">
        <v>2611</v>
      </c>
      <c r="C962" t="s">
        <v>2624</v>
      </c>
      <c r="D962">
        <v>1</v>
      </c>
      <c r="E962" t="s">
        <v>2618</v>
      </c>
      <c r="F962" t="s">
        <v>2610</v>
      </c>
      <c r="G962" t="s">
        <v>2618</v>
      </c>
      <c r="H962" s="1">
        <v>40909</v>
      </c>
      <c r="I962">
        <v>12</v>
      </c>
      <c r="J962" t="s">
        <v>14</v>
      </c>
      <c r="K962">
        <v>37</v>
      </c>
      <c r="L962" s="2">
        <f t="array" ref="L962">MAX(IF(($F$2:$F$1705=$F962)*($G$2:$G$1705=$G962),$K$2:$K$1705))</f>
        <v>64</v>
      </c>
      <c r="M962" s="2" t="s">
        <v>4730</v>
      </c>
      <c r="N962" s="2">
        <f>SUMIFS('query match counts'!$C:$C,'query match counts'!$A:$A,$F962,'query match counts'!$B:$B,$G962)</f>
        <v>5</v>
      </c>
      <c r="O962" s="2">
        <f>SUMIFS('query match counts'!$D:$D,'query match counts'!$A:$A,$F962,'query match counts'!$B:$B,$G962)</f>
        <v>1</v>
      </c>
    </row>
    <row r="963" spans="1:15" x14ac:dyDescent="0.25">
      <c r="A963" t="s">
        <v>2610</v>
      </c>
      <c r="B963" t="s">
        <v>2611</v>
      </c>
      <c r="C963" t="s">
        <v>2625</v>
      </c>
      <c r="D963">
        <v>1</v>
      </c>
      <c r="E963" t="s">
        <v>2626</v>
      </c>
      <c r="F963" t="s">
        <v>2610</v>
      </c>
      <c r="G963" t="s">
        <v>2627</v>
      </c>
      <c r="H963" s="1">
        <v>43266</v>
      </c>
      <c r="I963">
        <v>16</v>
      </c>
      <c r="J963" t="s">
        <v>14</v>
      </c>
      <c r="K963">
        <v>76</v>
      </c>
      <c r="L963" s="2">
        <f t="array" ref="L963">MAX(IF(($F$2:$F$1705=$F963)*($G$2:$G$1705=$G963),$K$2:$K$1705))</f>
        <v>76</v>
      </c>
      <c r="M963" s="2" t="s">
        <v>4731</v>
      </c>
      <c r="N963" s="2">
        <f>SUMIFS('query match counts'!$C:$C,'query match counts'!$A:$A,$F963,'query match counts'!$B:$B,$G963)</f>
        <v>2</v>
      </c>
      <c r="O963" s="2">
        <f>SUMIFS('query match counts'!$D:$D,'query match counts'!$A:$A,$F963,'query match counts'!$B:$B,$G963)</f>
        <v>1</v>
      </c>
    </row>
    <row r="964" spans="1:15" x14ac:dyDescent="0.25">
      <c r="A964" t="s">
        <v>2610</v>
      </c>
      <c r="B964" t="s">
        <v>2611</v>
      </c>
      <c r="C964" t="s">
        <v>2628</v>
      </c>
      <c r="D964">
        <v>1</v>
      </c>
      <c r="E964" t="s">
        <v>2626</v>
      </c>
      <c r="F964" t="s">
        <v>2610</v>
      </c>
      <c r="G964" t="s">
        <v>2627</v>
      </c>
      <c r="H964" s="1">
        <v>43266</v>
      </c>
      <c r="I964">
        <v>16</v>
      </c>
      <c r="J964" t="s">
        <v>14</v>
      </c>
      <c r="K964">
        <v>48</v>
      </c>
      <c r="L964" s="2">
        <f t="array" ref="L964">MAX(IF(($F$2:$F$1705=$F964)*($G$2:$G$1705=$G964),$K$2:$K$1705))</f>
        <v>76</v>
      </c>
      <c r="M964" s="2" t="s">
        <v>4730</v>
      </c>
      <c r="N964" s="2">
        <f>SUMIFS('query match counts'!$C:$C,'query match counts'!$A:$A,$F964,'query match counts'!$B:$B,$G964)</f>
        <v>2</v>
      </c>
      <c r="O964" s="2">
        <f>SUMIFS('query match counts'!$D:$D,'query match counts'!$A:$A,$F964,'query match counts'!$B:$B,$G964)</f>
        <v>1</v>
      </c>
    </row>
    <row r="965" spans="1:15" x14ac:dyDescent="0.25">
      <c r="A965" t="s">
        <v>2610</v>
      </c>
      <c r="B965" t="s">
        <v>2611</v>
      </c>
      <c r="C965" t="s">
        <v>2629</v>
      </c>
      <c r="D965">
        <v>1</v>
      </c>
      <c r="E965" t="s">
        <v>2630</v>
      </c>
      <c r="F965" t="s">
        <v>2610</v>
      </c>
      <c r="G965" t="s">
        <v>2631</v>
      </c>
      <c r="H965">
        <v>2002</v>
      </c>
      <c r="I965">
        <v>29</v>
      </c>
      <c r="J965" t="s">
        <v>14</v>
      </c>
      <c r="K965">
        <v>78</v>
      </c>
      <c r="L965" s="2">
        <f t="array" ref="L965">MAX(IF(($F$2:$F$1705=$F965)*($G$2:$G$1705=$G965),$K$2:$K$1705))</f>
        <v>78</v>
      </c>
      <c r="M965" s="2" t="s">
        <v>4731</v>
      </c>
      <c r="N965" s="2">
        <f>SUMIFS('query match counts'!$C:$C,'query match counts'!$A:$A,$F965,'query match counts'!$B:$B,$G965)</f>
        <v>2</v>
      </c>
      <c r="O965" s="2">
        <f>SUMIFS('query match counts'!$D:$D,'query match counts'!$A:$A,$F965,'query match counts'!$B:$B,$G965)</f>
        <v>1</v>
      </c>
    </row>
    <row r="966" spans="1:15" x14ac:dyDescent="0.25">
      <c r="A966" t="s">
        <v>2610</v>
      </c>
      <c r="B966" t="s">
        <v>2611</v>
      </c>
      <c r="C966" t="s">
        <v>2632</v>
      </c>
      <c r="D966">
        <v>1</v>
      </c>
      <c r="E966" t="s">
        <v>2631</v>
      </c>
      <c r="F966" t="s">
        <v>2610</v>
      </c>
      <c r="G966" t="s">
        <v>2631</v>
      </c>
      <c r="H966" s="1">
        <v>37432</v>
      </c>
      <c r="I966">
        <v>12</v>
      </c>
      <c r="J966" t="s">
        <v>14</v>
      </c>
      <c r="K966">
        <v>69</v>
      </c>
      <c r="L966" s="2">
        <f t="array" ref="L966">MAX(IF(($F$2:$F$1705=$F966)*($G$2:$G$1705=$G966),$K$2:$K$1705))</f>
        <v>78</v>
      </c>
      <c r="M966" s="2" t="s">
        <v>4730</v>
      </c>
      <c r="N966" s="2">
        <f>SUMIFS('query match counts'!$C:$C,'query match counts'!$A:$A,$F966,'query match counts'!$B:$B,$G966)</f>
        <v>2</v>
      </c>
      <c r="O966" s="2">
        <f>SUMIFS('query match counts'!$D:$D,'query match counts'!$A:$A,$F966,'query match counts'!$B:$B,$G966)</f>
        <v>1</v>
      </c>
    </row>
    <row r="967" spans="1:15" x14ac:dyDescent="0.25">
      <c r="A967" t="s">
        <v>2610</v>
      </c>
      <c r="B967" t="s">
        <v>2611</v>
      </c>
      <c r="C967" t="s">
        <v>2633</v>
      </c>
      <c r="D967">
        <v>1</v>
      </c>
      <c r="E967" t="s">
        <v>2634</v>
      </c>
      <c r="F967" t="s">
        <v>2610</v>
      </c>
      <c r="G967" t="s">
        <v>2634</v>
      </c>
      <c r="H967" s="1">
        <v>42139</v>
      </c>
      <c r="I967">
        <v>12</v>
      </c>
      <c r="J967" t="s">
        <v>14</v>
      </c>
      <c r="K967">
        <v>77</v>
      </c>
      <c r="L967" s="2">
        <f t="array" ref="L967">MAX(IF(($F$2:$F$1705=$F967)*($G$2:$G$1705=$G967),$K$2:$K$1705))</f>
        <v>77</v>
      </c>
      <c r="M967" s="2" t="s">
        <v>4731</v>
      </c>
      <c r="N967" s="2">
        <f>SUMIFS('query match counts'!$C:$C,'query match counts'!$A:$A,$F967,'query match counts'!$B:$B,$G967)</f>
        <v>4</v>
      </c>
      <c r="O967" s="2">
        <f>SUMIFS('query match counts'!$D:$D,'query match counts'!$A:$A,$F967,'query match counts'!$B:$B,$G967)</f>
        <v>1</v>
      </c>
    </row>
    <row r="968" spans="1:15" x14ac:dyDescent="0.25">
      <c r="A968" t="s">
        <v>2610</v>
      </c>
      <c r="B968" t="s">
        <v>2611</v>
      </c>
      <c r="C968" t="s">
        <v>2635</v>
      </c>
      <c r="D968">
        <v>1</v>
      </c>
      <c r="E968" t="s">
        <v>2636</v>
      </c>
      <c r="F968" t="s">
        <v>2610</v>
      </c>
      <c r="G968" t="s">
        <v>2634</v>
      </c>
      <c r="H968" s="1">
        <v>42139</v>
      </c>
      <c r="I968">
        <v>15</v>
      </c>
      <c r="J968" t="s">
        <v>14</v>
      </c>
      <c r="K968">
        <v>58</v>
      </c>
      <c r="L968" s="2">
        <f t="array" ref="L968">MAX(IF(($F$2:$F$1705=$F968)*($G$2:$G$1705=$G968),$K$2:$K$1705))</f>
        <v>77</v>
      </c>
      <c r="M968" s="2" t="s">
        <v>4730</v>
      </c>
      <c r="N968" s="2">
        <f>SUMIFS('query match counts'!$C:$C,'query match counts'!$A:$A,$F968,'query match counts'!$B:$B,$G968)</f>
        <v>4</v>
      </c>
      <c r="O968" s="2">
        <f>SUMIFS('query match counts'!$D:$D,'query match counts'!$A:$A,$F968,'query match counts'!$B:$B,$G968)</f>
        <v>1</v>
      </c>
    </row>
    <row r="969" spans="1:15" x14ac:dyDescent="0.25">
      <c r="A969" t="s">
        <v>2610</v>
      </c>
      <c r="B969" t="s">
        <v>2611</v>
      </c>
      <c r="C969" t="s">
        <v>2637</v>
      </c>
      <c r="D969">
        <v>1</v>
      </c>
      <c r="E969" t="s">
        <v>2636</v>
      </c>
      <c r="F969" t="s">
        <v>2610</v>
      </c>
      <c r="G969" t="s">
        <v>2634</v>
      </c>
      <c r="H969" s="1">
        <v>42139</v>
      </c>
      <c r="I969">
        <v>15</v>
      </c>
      <c r="J969" t="s">
        <v>14</v>
      </c>
      <c r="K969">
        <v>45</v>
      </c>
      <c r="L969" s="2">
        <f t="array" ref="L969">MAX(IF(($F$2:$F$1705=$F969)*($G$2:$G$1705=$G969),$K$2:$K$1705))</f>
        <v>77</v>
      </c>
      <c r="M969" s="2" t="s">
        <v>4730</v>
      </c>
      <c r="N969" s="2">
        <f>SUMIFS('query match counts'!$C:$C,'query match counts'!$A:$A,$F969,'query match counts'!$B:$B,$G969)</f>
        <v>4</v>
      </c>
      <c r="O969" s="2">
        <f>SUMIFS('query match counts'!$D:$D,'query match counts'!$A:$A,$F969,'query match counts'!$B:$B,$G969)</f>
        <v>1</v>
      </c>
    </row>
    <row r="970" spans="1:15" x14ac:dyDescent="0.25">
      <c r="A970" t="s">
        <v>2610</v>
      </c>
      <c r="B970" t="s">
        <v>2611</v>
      </c>
      <c r="C970" t="s">
        <v>2638</v>
      </c>
      <c r="D970">
        <v>1</v>
      </c>
      <c r="E970" t="s">
        <v>2634</v>
      </c>
      <c r="F970" t="s">
        <v>2610</v>
      </c>
      <c r="G970" t="s">
        <v>2634</v>
      </c>
      <c r="H970" s="1">
        <v>42139</v>
      </c>
      <c r="I970">
        <v>12</v>
      </c>
      <c r="J970" t="s">
        <v>14</v>
      </c>
      <c r="K970">
        <v>29</v>
      </c>
      <c r="L970" s="2">
        <f t="array" ref="L970">MAX(IF(($F$2:$F$1705=$F970)*($G$2:$G$1705=$G970),$K$2:$K$1705))</f>
        <v>77</v>
      </c>
      <c r="M970" s="2" t="s">
        <v>4730</v>
      </c>
      <c r="N970" s="2">
        <f>SUMIFS('query match counts'!$C:$C,'query match counts'!$A:$A,$F970,'query match counts'!$B:$B,$G970)</f>
        <v>4</v>
      </c>
      <c r="O970" s="2">
        <f>SUMIFS('query match counts'!$D:$D,'query match counts'!$A:$A,$F970,'query match counts'!$B:$B,$G970)</f>
        <v>1</v>
      </c>
    </row>
    <row r="971" spans="1:15" x14ac:dyDescent="0.25">
      <c r="A971" t="s">
        <v>2639</v>
      </c>
      <c r="B971" t="s">
        <v>2640</v>
      </c>
      <c r="C971" t="s">
        <v>2641</v>
      </c>
      <c r="D971">
        <v>1</v>
      </c>
      <c r="E971" t="s">
        <v>2642</v>
      </c>
      <c r="F971" t="s">
        <v>2639</v>
      </c>
      <c r="G971" t="s">
        <v>2643</v>
      </c>
      <c r="H971" s="1">
        <v>39083</v>
      </c>
      <c r="I971">
        <v>16</v>
      </c>
      <c r="J971" t="s">
        <v>14</v>
      </c>
      <c r="K971">
        <v>47</v>
      </c>
      <c r="L971" s="2">
        <f t="array" ref="L971">MAX(IF(($F$2:$F$1705=$F971)*($G$2:$G$1705=$G971),$K$2:$K$1705))</f>
        <v>47</v>
      </c>
      <c r="M971" s="2" t="s">
        <v>4731</v>
      </c>
      <c r="N971" s="2">
        <f>SUMIFS('query match counts'!$C:$C,'query match counts'!$A:$A,$F971,'query match counts'!$B:$B,$G971)</f>
        <v>1</v>
      </c>
      <c r="O971" s="2">
        <f>SUMIFS('query match counts'!$D:$D,'query match counts'!$A:$A,$F971,'query match counts'!$B:$B,$G971)</f>
        <v>1</v>
      </c>
    </row>
    <row r="972" spans="1:15" x14ac:dyDescent="0.25">
      <c r="A972" t="s">
        <v>2639</v>
      </c>
      <c r="B972" t="s">
        <v>2640</v>
      </c>
      <c r="C972" t="s">
        <v>2644</v>
      </c>
      <c r="D972">
        <v>1</v>
      </c>
      <c r="E972" t="s">
        <v>2645</v>
      </c>
      <c r="F972" t="s">
        <v>2639</v>
      </c>
      <c r="G972" t="s">
        <v>2646</v>
      </c>
      <c r="H972" s="1">
        <v>39814</v>
      </c>
      <c r="I972">
        <v>12</v>
      </c>
      <c r="J972" t="s">
        <v>14</v>
      </c>
      <c r="K972">
        <v>40</v>
      </c>
      <c r="L972" s="2">
        <f t="array" ref="L972">MAX(IF(($F$2:$F$1705=$F972)*($G$2:$G$1705=$G972),$K$2:$K$1705))</f>
        <v>40</v>
      </c>
      <c r="M972" s="2" t="s">
        <v>4731</v>
      </c>
      <c r="N972" s="2">
        <f>SUMIFS('query match counts'!$C:$C,'query match counts'!$A:$A,$F972,'query match counts'!$B:$B,$G972)</f>
        <v>1</v>
      </c>
      <c r="O972" s="2">
        <f>SUMIFS('query match counts'!$D:$D,'query match counts'!$A:$A,$F972,'query match counts'!$B:$B,$G972)</f>
        <v>1</v>
      </c>
    </row>
    <row r="973" spans="1:15" x14ac:dyDescent="0.25">
      <c r="A973" t="s">
        <v>2639</v>
      </c>
      <c r="B973" t="s">
        <v>2640</v>
      </c>
      <c r="C973" t="s">
        <v>2647</v>
      </c>
      <c r="D973">
        <v>1</v>
      </c>
      <c r="E973" t="s">
        <v>2648</v>
      </c>
      <c r="F973" t="s">
        <v>2639</v>
      </c>
      <c r="G973" t="s">
        <v>2648</v>
      </c>
      <c r="H973" s="1">
        <v>38353</v>
      </c>
      <c r="I973">
        <v>17</v>
      </c>
      <c r="J973" t="s">
        <v>14</v>
      </c>
      <c r="K973">
        <v>55</v>
      </c>
      <c r="L973" s="2">
        <f t="array" ref="L973">MAX(IF(($F$2:$F$1705=$F973)*($G$2:$G$1705=$G973),$K$2:$K$1705))</f>
        <v>59</v>
      </c>
      <c r="M973" s="2" t="s">
        <v>4730</v>
      </c>
      <c r="N973" s="2">
        <f>SUMIFS('query match counts'!$C:$C,'query match counts'!$A:$A,$F973,'query match counts'!$B:$B,$G973)</f>
        <v>3</v>
      </c>
      <c r="O973" s="2">
        <f>SUMIFS('query match counts'!$D:$D,'query match counts'!$A:$A,$F973,'query match counts'!$B:$B,$G973)</f>
        <v>1</v>
      </c>
    </row>
    <row r="974" spans="1:15" x14ac:dyDescent="0.25">
      <c r="A974" t="s">
        <v>2639</v>
      </c>
      <c r="B974" t="s">
        <v>2640</v>
      </c>
      <c r="C974" t="s">
        <v>2649</v>
      </c>
      <c r="D974">
        <v>1</v>
      </c>
      <c r="E974" t="s">
        <v>2648</v>
      </c>
      <c r="F974" t="s">
        <v>2639</v>
      </c>
      <c r="G974" t="s">
        <v>2648</v>
      </c>
      <c r="H974" s="1">
        <v>38353</v>
      </c>
      <c r="I974">
        <v>18</v>
      </c>
      <c r="J974" t="s">
        <v>14</v>
      </c>
      <c r="K974">
        <v>59</v>
      </c>
      <c r="L974" s="2">
        <f t="array" ref="L974">MAX(IF(($F$2:$F$1705=$F974)*($G$2:$G$1705=$G974),$K$2:$K$1705))</f>
        <v>59</v>
      </c>
      <c r="M974" s="2" t="s">
        <v>4731</v>
      </c>
      <c r="N974" s="2">
        <f>SUMIFS('query match counts'!$C:$C,'query match counts'!$A:$A,$F974,'query match counts'!$B:$B,$G974)</f>
        <v>3</v>
      </c>
      <c r="O974" s="2">
        <f>SUMIFS('query match counts'!$D:$D,'query match counts'!$A:$A,$F974,'query match counts'!$B:$B,$G974)</f>
        <v>1</v>
      </c>
    </row>
    <row r="975" spans="1:15" x14ac:dyDescent="0.25">
      <c r="A975" t="s">
        <v>2639</v>
      </c>
      <c r="B975" t="s">
        <v>2640</v>
      </c>
      <c r="C975" t="s">
        <v>2650</v>
      </c>
      <c r="D975">
        <v>1</v>
      </c>
      <c r="E975" t="s">
        <v>2648</v>
      </c>
      <c r="F975" t="s">
        <v>2639</v>
      </c>
      <c r="G975" t="s">
        <v>2648</v>
      </c>
      <c r="H975" s="1">
        <v>38353</v>
      </c>
      <c r="I975">
        <v>16</v>
      </c>
      <c r="J975" t="s">
        <v>14</v>
      </c>
      <c r="K975">
        <v>5</v>
      </c>
      <c r="L975" s="2">
        <f t="array" ref="L975">MAX(IF(($F$2:$F$1705=$F975)*($G$2:$G$1705=$G975),$K$2:$K$1705))</f>
        <v>59</v>
      </c>
      <c r="M975" s="2" t="s">
        <v>4730</v>
      </c>
      <c r="N975" s="2">
        <f>SUMIFS('query match counts'!$C:$C,'query match counts'!$A:$A,$F975,'query match counts'!$B:$B,$G975)</f>
        <v>3</v>
      </c>
      <c r="O975" s="2">
        <f>SUMIFS('query match counts'!$D:$D,'query match counts'!$A:$A,$F975,'query match counts'!$B:$B,$G975)</f>
        <v>1</v>
      </c>
    </row>
    <row r="976" spans="1:15" x14ac:dyDescent="0.25">
      <c r="A976" t="s">
        <v>2651</v>
      </c>
      <c r="B976" t="s">
        <v>2652</v>
      </c>
      <c r="C976" t="s">
        <v>2653</v>
      </c>
      <c r="D976">
        <v>1</v>
      </c>
      <c r="E976" t="s">
        <v>2654</v>
      </c>
      <c r="F976" t="s">
        <v>2651</v>
      </c>
      <c r="G976" t="s">
        <v>2654</v>
      </c>
      <c r="H976" s="1">
        <v>42184</v>
      </c>
      <c r="I976">
        <v>14</v>
      </c>
      <c r="J976" t="s">
        <v>14</v>
      </c>
      <c r="K976">
        <v>70</v>
      </c>
      <c r="L976" s="2">
        <f t="array" ref="L976">MAX(IF(($F$2:$F$1705=$F976)*($G$2:$G$1705=$G976),$K$2:$K$1705))</f>
        <v>70</v>
      </c>
      <c r="M976" s="2" t="s">
        <v>4731</v>
      </c>
      <c r="N976" s="2">
        <f>SUMIFS('query match counts'!$C:$C,'query match counts'!$A:$A,$F976,'query match counts'!$B:$B,$G976)</f>
        <v>2</v>
      </c>
      <c r="O976" s="2">
        <f>SUMIFS('query match counts'!$D:$D,'query match counts'!$A:$A,$F976,'query match counts'!$B:$B,$G976)</f>
        <v>1</v>
      </c>
    </row>
    <row r="977" spans="1:15" x14ac:dyDescent="0.25">
      <c r="A977" t="s">
        <v>2651</v>
      </c>
      <c r="B977" t="s">
        <v>2652</v>
      </c>
      <c r="C977" t="s">
        <v>2655</v>
      </c>
      <c r="D977">
        <v>1</v>
      </c>
      <c r="E977" t="s">
        <v>2654</v>
      </c>
      <c r="F977" t="s">
        <v>2651</v>
      </c>
      <c r="G977" t="s">
        <v>2654</v>
      </c>
      <c r="H977" s="1">
        <v>42184</v>
      </c>
      <c r="I977">
        <v>14</v>
      </c>
      <c r="J977" t="s">
        <v>14</v>
      </c>
      <c r="K977">
        <v>38</v>
      </c>
      <c r="L977" s="2">
        <f t="array" ref="L977">MAX(IF(($F$2:$F$1705=$F977)*($G$2:$G$1705=$G977),$K$2:$K$1705))</f>
        <v>70</v>
      </c>
      <c r="M977" s="2" t="s">
        <v>4730</v>
      </c>
      <c r="N977" s="2">
        <f>SUMIFS('query match counts'!$C:$C,'query match counts'!$A:$A,$F977,'query match counts'!$B:$B,$G977)</f>
        <v>2</v>
      </c>
      <c r="O977" s="2">
        <f>SUMIFS('query match counts'!$D:$D,'query match counts'!$A:$A,$F977,'query match counts'!$B:$B,$G977)</f>
        <v>1</v>
      </c>
    </row>
    <row r="978" spans="1:15" x14ac:dyDescent="0.25">
      <c r="A978" t="s">
        <v>2656</v>
      </c>
      <c r="B978" t="s">
        <v>2657</v>
      </c>
      <c r="C978" t="s">
        <v>2658</v>
      </c>
      <c r="D978">
        <v>1</v>
      </c>
      <c r="E978" t="s">
        <v>2659</v>
      </c>
      <c r="F978" t="s">
        <v>2656</v>
      </c>
      <c r="G978" t="s">
        <v>2660</v>
      </c>
      <c r="H978" s="1">
        <v>42013</v>
      </c>
      <c r="I978">
        <v>15</v>
      </c>
      <c r="J978" t="s">
        <v>14</v>
      </c>
      <c r="K978">
        <v>75</v>
      </c>
      <c r="L978" s="2">
        <f t="array" ref="L978">MAX(IF(($F$2:$F$1705=$F978)*($G$2:$G$1705=$G978),$K$2:$K$1705))</f>
        <v>75</v>
      </c>
      <c r="M978" s="2" t="s">
        <v>4731</v>
      </c>
      <c r="N978" s="2">
        <f>SUMIFS('query match counts'!$C:$C,'query match counts'!$A:$A,$F978,'query match counts'!$B:$B,$G978)</f>
        <v>3</v>
      </c>
      <c r="O978" s="2">
        <f>SUMIFS('query match counts'!$D:$D,'query match counts'!$A:$A,$F978,'query match counts'!$B:$B,$G978)</f>
        <v>1</v>
      </c>
    </row>
    <row r="979" spans="1:15" x14ac:dyDescent="0.25">
      <c r="A979" t="s">
        <v>2656</v>
      </c>
      <c r="B979" t="s">
        <v>2657</v>
      </c>
      <c r="C979" t="s">
        <v>2661</v>
      </c>
      <c r="D979">
        <v>1</v>
      </c>
      <c r="E979" t="s">
        <v>2662</v>
      </c>
      <c r="F979" t="s">
        <v>2656</v>
      </c>
      <c r="G979" t="s">
        <v>2660</v>
      </c>
      <c r="H979" s="1">
        <v>42013</v>
      </c>
      <c r="I979">
        <v>18</v>
      </c>
      <c r="J979" t="s">
        <v>14</v>
      </c>
      <c r="K979">
        <v>60</v>
      </c>
      <c r="L979" s="2">
        <f t="array" ref="L979">MAX(IF(($F$2:$F$1705=$F979)*($G$2:$G$1705=$G979),$K$2:$K$1705))</f>
        <v>75</v>
      </c>
      <c r="M979" s="2" t="s">
        <v>4730</v>
      </c>
      <c r="N979" s="2">
        <f>SUMIFS('query match counts'!$C:$C,'query match counts'!$A:$A,$F979,'query match counts'!$B:$B,$G979)</f>
        <v>3</v>
      </c>
      <c r="O979" s="2">
        <f>SUMIFS('query match counts'!$D:$D,'query match counts'!$A:$A,$F979,'query match counts'!$B:$B,$G979)</f>
        <v>1</v>
      </c>
    </row>
    <row r="980" spans="1:15" x14ac:dyDescent="0.25">
      <c r="A980" t="s">
        <v>2656</v>
      </c>
      <c r="B980" t="s">
        <v>2657</v>
      </c>
      <c r="C980" t="s">
        <v>2663</v>
      </c>
      <c r="D980">
        <v>1</v>
      </c>
      <c r="E980" t="s">
        <v>2664</v>
      </c>
      <c r="F980" t="s">
        <v>2656</v>
      </c>
      <c r="G980" t="s">
        <v>2660</v>
      </c>
      <c r="H980" s="1">
        <v>42012</v>
      </c>
      <c r="I980">
        <v>15</v>
      </c>
      <c r="J980" t="s">
        <v>14</v>
      </c>
      <c r="K980">
        <v>24</v>
      </c>
      <c r="L980" s="2">
        <f t="array" ref="L980">MAX(IF(($F$2:$F$1705=$F980)*($G$2:$G$1705=$G980),$K$2:$K$1705))</f>
        <v>75</v>
      </c>
      <c r="M980" s="2" t="s">
        <v>4730</v>
      </c>
      <c r="N980" s="2">
        <f>SUMIFS('query match counts'!$C:$C,'query match counts'!$A:$A,$F980,'query match counts'!$B:$B,$G980)</f>
        <v>3</v>
      </c>
      <c r="O980" s="2">
        <f>SUMIFS('query match counts'!$D:$D,'query match counts'!$A:$A,$F980,'query match counts'!$B:$B,$G980)</f>
        <v>1</v>
      </c>
    </row>
    <row r="981" spans="1:15" x14ac:dyDescent="0.25">
      <c r="A981" t="s">
        <v>2665</v>
      </c>
      <c r="B981" t="s">
        <v>2666</v>
      </c>
      <c r="C981" t="s">
        <v>2667</v>
      </c>
      <c r="D981">
        <v>1</v>
      </c>
      <c r="E981" t="s">
        <v>2668</v>
      </c>
      <c r="F981" t="s">
        <v>2665</v>
      </c>
      <c r="G981" t="s">
        <v>2668</v>
      </c>
      <c r="H981" s="1">
        <v>39703</v>
      </c>
      <c r="I981">
        <v>10</v>
      </c>
      <c r="J981" t="s">
        <v>14</v>
      </c>
      <c r="K981">
        <v>56</v>
      </c>
      <c r="L981" s="2">
        <f t="array" ref="L981">MAX(IF(($F$2:$F$1705=$F981)*($G$2:$G$1705=$G981),$K$2:$K$1705))</f>
        <v>56</v>
      </c>
      <c r="M981" s="2" t="s">
        <v>4731</v>
      </c>
      <c r="N981" s="2">
        <f>SUMIFS('query match counts'!$C:$C,'query match counts'!$A:$A,$F981,'query match counts'!$B:$B,$G981)</f>
        <v>1</v>
      </c>
      <c r="O981" s="2">
        <f>SUMIFS('query match counts'!$D:$D,'query match counts'!$A:$A,$F981,'query match counts'!$B:$B,$G981)</f>
        <v>1</v>
      </c>
    </row>
    <row r="982" spans="1:15" x14ac:dyDescent="0.25">
      <c r="A982" t="s">
        <v>2665</v>
      </c>
      <c r="B982" t="s">
        <v>2666</v>
      </c>
      <c r="C982" t="s">
        <v>2669</v>
      </c>
      <c r="D982">
        <v>1</v>
      </c>
      <c r="E982" t="s">
        <v>2670</v>
      </c>
      <c r="F982" t="s">
        <v>2665</v>
      </c>
      <c r="G982" t="s">
        <v>2671</v>
      </c>
      <c r="H982" s="1">
        <v>42692</v>
      </c>
      <c r="I982">
        <v>12</v>
      </c>
      <c r="J982" t="s">
        <v>14</v>
      </c>
      <c r="K982">
        <v>57</v>
      </c>
      <c r="L982" s="2">
        <f t="array" ref="L982">MAX(IF(($F$2:$F$1705=$F982)*($G$2:$G$1705=$G982),$K$2:$K$1705))</f>
        <v>57</v>
      </c>
      <c r="M982" s="2" t="s">
        <v>4731</v>
      </c>
      <c r="N982" s="2">
        <f>SUMIFS('query match counts'!$C:$C,'query match counts'!$A:$A,$F982,'query match counts'!$B:$B,$G982)</f>
        <v>2</v>
      </c>
      <c r="O982" s="2">
        <f>SUMIFS('query match counts'!$D:$D,'query match counts'!$A:$A,$F982,'query match counts'!$B:$B,$G982)</f>
        <v>1</v>
      </c>
    </row>
    <row r="983" spans="1:15" x14ac:dyDescent="0.25">
      <c r="A983" t="s">
        <v>2665</v>
      </c>
      <c r="B983" t="s">
        <v>2666</v>
      </c>
      <c r="C983" t="s">
        <v>2672</v>
      </c>
      <c r="D983">
        <v>1</v>
      </c>
      <c r="E983" t="s">
        <v>2673</v>
      </c>
      <c r="F983" t="s">
        <v>2665</v>
      </c>
      <c r="G983" t="s">
        <v>2671</v>
      </c>
      <c r="H983" s="1">
        <v>42692</v>
      </c>
      <c r="I983">
        <v>26</v>
      </c>
      <c r="J983" t="s">
        <v>14</v>
      </c>
      <c r="K983">
        <v>51</v>
      </c>
      <c r="L983" s="2">
        <f t="array" ref="L983">MAX(IF(($F$2:$F$1705=$F983)*($G$2:$G$1705=$G983),$K$2:$K$1705))</f>
        <v>57</v>
      </c>
      <c r="M983" s="2" t="s">
        <v>4730</v>
      </c>
      <c r="N983" s="2">
        <f>SUMIFS('query match counts'!$C:$C,'query match counts'!$A:$A,$F983,'query match counts'!$B:$B,$G983)</f>
        <v>2</v>
      </c>
      <c r="O983" s="2">
        <f>SUMIFS('query match counts'!$D:$D,'query match counts'!$A:$A,$F983,'query match counts'!$B:$B,$G983)</f>
        <v>1</v>
      </c>
    </row>
    <row r="984" spans="1:15" x14ac:dyDescent="0.25">
      <c r="A984" t="s">
        <v>2665</v>
      </c>
      <c r="B984" t="s">
        <v>2666</v>
      </c>
      <c r="C984" t="s">
        <v>2674</v>
      </c>
      <c r="D984">
        <v>1</v>
      </c>
      <c r="E984" t="s">
        <v>2665</v>
      </c>
      <c r="F984" t="s">
        <v>2665</v>
      </c>
      <c r="G984" t="s">
        <v>2665</v>
      </c>
      <c r="H984" s="1">
        <v>33462</v>
      </c>
      <c r="I984">
        <v>12</v>
      </c>
      <c r="J984" t="s">
        <v>14</v>
      </c>
      <c r="K984">
        <v>72</v>
      </c>
      <c r="L984" s="2">
        <f t="array" ref="L984">MAX(IF(($F$2:$F$1705=$F984)*($G$2:$G$1705=$G984),$K$2:$K$1705))</f>
        <v>72</v>
      </c>
      <c r="M984" s="2" t="s">
        <v>4731</v>
      </c>
      <c r="N984" s="2">
        <f>SUMIFS('query match counts'!$C:$C,'query match counts'!$A:$A,$F984,'query match counts'!$B:$B,$G984)</f>
        <v>2</v>
      </c>
      <c r="O984" s="2">
        <f>SUMIFS('query match counts'!$D:$D,'query match counts'!$A:$A,$F984,'query match counts'!$B:$B,$G984)</f>
        <v>1</v>
      </c>
    </row>
    <row r="985" spans="1:15" x14ac:dyDescent="0.25">
      <c r="A985" t="s">
        <v>2665</v>
      </c>
      <c r="B985" t="s">
        <v>2666</v>
      </c>
      <c r="C985" t="s">
        <v>2675</v>
      </c>
      <c r="D985">
        <v>1</v>
      </c>
      <c r="E985" t="s">
        <v>2676</v>
      </c>
      <c r="F985" t="s">
        <v>2665</v>
      </c>
      <c r="G985" t="s">
        <v>2665</v>
      </c>
      <c r="H985">
        <v>2013</v>
      </c>
      <c r="I985">
        <v>16</v>
      </c>
      <c r="J985" t="s">
        <v>14</v>
      </c>
      <c r="K985">
        <v>44</v>
      </c>
      <c r="L985" s="2">
        <f t="array" ref="L985">MAX(IF(($F$2:$F$1705=$F985)*($G$2:$G$1705=$G985),$K$2:$K$1705))</f>
        <v>72</v>
      </c>
      <c r="M985" s="2" t="s">
        <v>4730</v>
      </c>
      <c r="N985" s="2">
        <f>SUMIFS('query match counts'!$C:$C,'query match counts'!$A:$A,$F985,'query match counts'!$B:$B,$G985)</f>
        <v>2</v>
      </c>
      <c r="O985" s="2">
        <f>SUMIFS('query match counts'!$D:$D,'query match counts'!$A:$A,$F985,'query match counts'!$B:$B,$G985)</f>
        <v>1</v>
      </c>
    </row>
    <row r="986" spans="1:15" x14ac:dyDescent="0.25">
      <c r="A986" t="s">
        <v>2677</v>
      </c>
      <c r="B986" t="s">
        <v>2678</v>
      </c>
      <c r="C986" t="s">
        <v>2679</v>
      </c>
      <c r="D986">
        <v>1</v>
      </c>
      <c r="E986" t="s">
        <v>2680</v>
      </c>
      <c r="F986" t="s">
        <v>2677</v>
      </c>
      <c r="G986" t="s">
        <v>2680</v>
      </c>
      <c r="H986" s="1">
        <v>41191</v>
      </c>
      <c r="I986">
        <v>10</v>
      </c>
      <c r="J986" t="s">
        <v>14</v>
      </c>
      <c r="K986">
        <v>35</v>
      </c>
      <c r="L986" s="2">
        <f t="array" ref="L986">MAX(IF(($F$2:$F$1705=$F986)*($G$2:$G$1705=$G986),$K$2:$K$1705))</f>
        <v>35</v>
      </c>
      <c r="M986" s="2" t="s">
        <v>4731</v>
      </c>
      <c r="N986" s="2">
        <f>SUMIFS('query match counts'!$C:$C,'query match counts'!$A:$A,$F986,'query match counts'!$B:$B,$G986)</f>
        <v>6</v>
      </c>
      <c r="O986" s="2">
        <f>SUMIFS('query match counts'!$D:$D,'query match counts'!$A:$A,$F986,'query match counts'!$B:$B,$G986)</f>
        <v>1</v>
      </c>
    </row>
    <row r="987" spans="1:15" x14ac:dyDescent="0.25">
      <c r="A987" t="s">
        <v>2681</v>
      </c>
      <c r="B987" t="s">
        <v>2682</v>
      </c>
      <c r="C987" t="s">
        <v>2683</v>
      </c>
      <c r="D987">
        <v>1</v>
      </c>
      <c r="E987" t="s">
        <v>2684</v>
      </c>
      <c r="F987" t="s">
        <v>2677</v>
      </c>
      <c r="G987" t="s">
        <v>2680</v>
      </c>
      <c r="H987" s="1">
        <v>41691</v>
      </c>
      <c r="I987">
        <v>1</v>
      </c>
      <c r="J987" t="s">
        <v>14</v>
      </c>
      <c r="K987">
        <v>0</v>
      </c>
      <c r="L987" s="2">
        <f t="array" ref="L987">MAX(IF(($F$2:$F$1705=$F987)*($G$2:$G$1705=$G987),$K$2:$K$1705))</f>
        <v>35</v>
      </c>
      <c r="M987" s="2" t="s">
        <v>4730</v>
      </c>
      <c r="N987" s="2">
        <f>SUMIFS('query match counts'!$C:$C,'query match counts'!$A:$A,$F987,'query match counts'!$B:$B,$G987)</f>
        <v>6</v>
      </c>
      <c r="O987" s="2">
        <f>SUMIFS('query match counts'!$D:$D,'query match counts'!$A:$A,$F987,'query match counts'!$B:$B,$G987)</f>
        <v>1</v>
      </c>
    </row>
    <row r="988" spans="1:15" x14ac:dyDescent="0.25">
      <c r="A988" t="s">
        <v>2685</v>
      </c>
      <c r="B988" t="s">
        <v>2686</v>
      </c>
      <c r="C988" t="s">
        <v>2687</v>
      </c>
      <c r="D988">
        <v>1</v>
      </c>
      <c r="E988" t="s">
        <v>2688</v>
      </c>
      <c r="F988" t="s">
        <v>2677</v>
      </c>
      <c r="G988" t="s">
        <v>2680</v>
      </c>
      <c r="H988" s="1">
        <v>41365</v>
      </c>
      <c r="I988">
        <v>21</v>
      </c>
      <c r="J988" t="s">
        <v>14</v>
      </c>
      <c r="K988">
        <v>2</v>
      </c>
      <c r="L988" s="2">
        <f t="array" ref="L988">MAX(IF(($F$2:$F$1705=$F988)*($G$2:$G$1705=$G988),$K$2:$K$1705))</f>
        <v>35</v>
      </c>
      <c r="M988" s="2" t="s">
        <v>4730</v>
      </c>
      <c r="N988" s="2">
        <f>SUMIFS('query match counts'!$C:$C,'query match counts'!$A:$A,$F988,'query match counts'!$B:$B,$G988)</f>
        <v>6</v>
      </c>
      <c r="O988" s="2">
        <f>SUMIFS('query match counts'!$D:$D,'query match counts'!$A:$A,$F988,'query match counts'!$B:$B,$G988)</f>
        <v>1</v>
      </c>
    </row>
    <row r="989" spans="1:15" x14ac:dyDescent="0.25">
      <c r="A989" t="s">
        <v>2689</v>
      </c>
      <c r="B989" t="s">
        <v>2690</v>
      </c>
      <c r="C989" t="s">
        <v>2691</v>
      </c>
      <c r="D989">
        <v>1</v>
      </c>
      <c r="E989" t="s">
        <v>2692</v>
      </c>
      <c r="F989" t="s">
        <v>2677</v>
      </c>
      <c r="G989" t="s">
        <v>2680</v>
      </c>
      <c r="H989" s="1">
        <v>42747</v>
      </c>
      <c r="I989">
        <v>18</v>
      </c>
      <c r="J989" t="s">
        <v>14</v>
      </c>
      <c r="K989">
        <v>0</v>
      </c>
      <c r="L989" s="2">
        <f t="array" ref="L989">MAX(IF(($F$2:$F$1705=$F989)*($G$2:$G$1705=$G989),$K$2:$K$1705))</f>
        <v>35</v>
      </c>
      <c r="M989" s="2" t="s">
        <v>4730</v>
      </c>
      <c r="N989" s="2">
        <f>SUMIFS('query match counts'!$C:$C,'query match counts'!$A:$A,$F989,'query match counts'!$B:$B,$G989)</f>
        <v>6</v>
      </c>
      <c r="O989" s="2">
        <f>SUMIFS('query match counts'!$D:$D,'query match counts'!$A:$A,$F989,'query match counts'!$B:$B,$G989)</f>
        <v>1</v>
      </c>
    </row>
    <row r="990" spans="1:15" x14ac:dyDescent="0.25">
      <c r="A990" t="s">
        <v>2689</v>
      </c>
      <c r="B990" t="s">
        <v>2690</v>
      </c>
      <c r="C990" t="s">
        <v>2693</v>
      </c>
      <c r="D990">
        <v>1</v>
      </c>
      <c r="E990" t="s">
        <v>2692</v>
      </c>
      <c r="F990" t="s">
        <v>2677</v>
      </c>
      <c r="G990" t="s">
        <v>2680</v>
      </c>
      <c r="H990" s="1">
        <v>42745</v>
      </c>
      <c r="I990">
        <v>18</v>
      </c>
      <c r="J990" t="s">
        <v>14</v>
      </c>
      <c r="K990">
        <v>1</v>
      </c>
      <c r="L990" s="2">
        <f t="array" ref="L990">MAX(IF(($F$2:$F$1705=$F990)*($G$2:$G$1705=$G990),$K$2:$K$1705))</f>
        <v>35</v>
      </c>
      <c r="M990" s="2" t="s">
        <v>4730</v>
      </c>
      <c r="N990" s="2">
        <f>SUMIFS('query match counts'!$C:$C,'query match counts'!$A:$A,$F990,'query match counts'!$B:$B,$G990)</f>
        <v>6</v>
      </c>
      <c r="O990" s="2">
        <f>SUMIFS('query match counts'!$D:$D,'query match counts'!$A:$A,$F990,'query match counts'!$B:$B,$G990)</f>
        <v>1</v>
      </c>
    </row>
    <row r="991" spans="1:15" x14ac:dyDescent="0.25">
      <c r="A991" t="s">
        <v>2694</v>
      </c>
      <c r="B991" t="s">
        <v>2695</v>
      </c>
      <c r="C991" t="s">
        <v>2696</v>
      </c>
      <c r="D991">
        <v>1</v>
      </c>
      <c r="E991" t="s">
        <v>2697</v>
      </c>
      <c r="F991" t="s">
        <v>2677</v>
      </c>
      <c r="G991" t="s">
        <v>2680</v>
      </c>
      <c r="H991" s="1">
        <v>41331</v>
      </c>
      <c r="I991">
        <v>15</v>
      </c>
      <c r="J991" t="s">
        <v>14</v>
      </c>
      <c r="K991">
        <v>0</v>
      </c>
      <c r="L991" s="2">
        <f t="array" ref="L991">MAX(IF(($F$2:$F$1705=$F991)*($G$2:$G$1705=$G991),$K$2:$K$1705))</f>
        <v>35</v>
      </c>
      <c r="M991" s="2" t="s">
        <v>4730</v>
      </c>
      <c r="N991" s="2">
        <f>SUMIFS('query match counts'!$C:$C,'query match counts'!$A:$A,$F991,'query match counts'!$B:$B,$G991)</f>
        <v>6</v>
      </c>
      <c r="O991" s="2">
        <f>SUMIFS('query match counts'!$D:$D,'query match counts'!$A:$A,$F991,'query match counts'!$B:$B,$G991)</f>
        <v>1</v>
      </c>
    </row>
    <row r="992" spans="1:15" x14ac:dyDescent="0.25">
      <c r="A992" t="s">
        <v>2698</v>
      </c>
      <c r="B992" t="s">
        <v>2699</v>
      </c>
      <c r="C992" t="s">
        <v>2700</v>
      </c>
      <c r="D992">
        <v>1</v>
      </c>
      <c r="E992" t="s">
        <v>2701</v>
      </c>
      <c r="F992" t="s">
        <v>2702</v>
      </c>
      <c r="G992" t="s">
        <v>2703</v>
      </c>
      <c r="H992" s="1">
        <v>41222</v>
      </c>
      <c r="I992">
        <v>20</v>
      </c>
      <c r="J992" t="s">
        <v>14</v>
      </c>
      <c r="K992">
        <v>54</v>
      </c>
      <c r="L992" s="2">
        <f t="array" ref="L992">MAX(IF(($F$2:$F$1705=$F992)*($G$2:$G$1705=$G992),$K$2:$K$1705))</f>
        <v>54</v>
      </c>
      <c r="M992" s="2" t="s">
        <v>4731</v>
      </c>
      <c r="N992" s="2">
        <f>SUMIFS('query match counts'!$C:$C,'query match counts'!$A:$A,$F992,'query match counts'!$B:$B,$G992)</f>
        <v>3</v>
      </c>
      <c r="O992" s="2">
        <f>SUMIFS('query match counts'!$D:$D,'query match counts'!$A:$A,$F992,'query match counts'!$B:$B,$G992)</f>
        <v>1</v>
      </c>
    </row>
    <row r="993" spans="1:15" x14ac:dyDescent="0.25">
      <c r="A993" t="s">
        <v>2698</v>
      </c>
      <c r="B993" t="s">
        <v>2699</v>
      </c>
      <c r="C993" t="s">
        <v>2704</v>
      </c>
      <c r="D993">
        <v>1</v>
      </c>
      <c r="E993" t="s">
        <v>2703</v>
      </c>
      <c r="F993" t="s">
        <v>2702</v>
      </c>
      <c r="G993" t="s">
        <v>2703</v>
      </c>
      <c r="H993" s="1">
        <v>40830</v>
      </c>
      <c r="I993">
        <v>16</v>
      </c>
      <c r="J993" t="s">
        <v>14</v>
      </c>
      <c r="K993">
        <v>42</v>
      </c>
      <c r="L993" s="2">
        <f t="array" ref="L993">MAX(IF(($F$2:$F$1705=$F993)*($G$2:$G$1705=$G993),$K$2:$K$1705))</f>
        <v>54</v>
      </c>
      <c r="M993" s="2" t="s">
        <v>4730</v>
      </c>
      <c r="N993" s="2">
        <f>SUMIFS('query match counts'!$C:$C,'query match counts'!$A:$A,$F993,'query match counts'!$B:$B,$G993)</f>
        <v>3</v>
      </c>
      <c r="O993" s="2">
        <f>SUMIFS('query match counts'!$D:$D,'query match counts'!$A:$A,$F993,'query match counts'!$B:$B,$G993)</f>
        <v>1</v>
      </c>
    </row>
    <row r="994" spans="1:15" x14ac:dyDescent="0.25">
      <c r="A994" t="s">
        <v>2705</v>
      </c>
      <c r="B994" t="s">
        <v>2706</v>
      </c>
      <c r="C994" t="s">
        <v>2707</v>
      </c>
      <c r="D994">
        <v>2</v>
      </c>
      <c r="E994" t="s">
        <v>2708</v>
      </c>
      <c r="F994" t="s">
        <v>2702</v>
      </c>
      <c r="G994" t="s">
        <v>2703</v>
      </c>
      <c r="H994" s="1">
        <v>41255</v>
      </c>
      <c r="I994">
        <v>1</v>
      </c>
      <c r="J994" t="s">
        <v>14</v>
      </c>
      <c r="K994">
        <v>11</v>
      </c>
      <c r="L994" s="2">
        <f t="array" ref="L994">MAX(IF(($F$2:$F$1705=$F994)*($G$2:$G$1705=$G994),$K$2:$K$1705))</f>
        <v>54</v>
      </c>
      <c r="M994" s="2" t="s">
        <v>4730</v>
      </c>
      <c r="N994" s="2">
        <f>SUMIFS('query match counts'!$C:$C,'query match counts'!$A:$A,$F994,'query match counts'!$B:$B,$G994)</f>
        <v>3</v>
      </c>
      <c r="O994" s="2">
        <f>SUMIFS('query match counts'!$D:$D,'query match counts'!$A:$A,$F994,'query match counts'!$B:$B,$G994)</f>
        <v>1</v>
      </c>
    </row>
    <row r="995" spans="1:15" x14ac:dyDescent="0.25">
      <c r="A995" t="s">
        <v>2698</v>
      </c>
      <c r="B995" t="s">
        <v>2699</v>
      </c>
      <c r="C995" t="s">
        <v>2709</v>
      </c>
      <c r="D995">
        <v>1</v>
      </c>
      <c r="E995" t="s">
        <v>2710</v>
      </c>
      <c r="F995" t="s">
        <v>2702</v>
      </c>
      <c r="G995" t="s">
        <v>2710</v>
      </c>
      <c r="H995" s="1">
        <v>40092</v>
      </c>
      <c r="I995">
        <v>13</v>
      </c>
      <c r="J995" t="s">
        <v>14</v>
      </c>
      <c r="K995">
        <v>67</v>
      </c>
      <c r="L995" s="2">
        <f t="array" ref="L995">MAX(IF(($F$2:$F$1705=$F995)*($G$2:$G$1705=$G995),$K$2:$K$1705))</f>
        <v>67</v>
      </c>
      <c r="M995" s="2" t="s">
        <v>4731</v>
      </c>
      <c r="N995" s="2">
        <f>SUMIFS('query match counts'!$C:$C,'query match counts'!$A:$A,$F995,'query match counts'!$B:$B,$G995)</f>
        <v>2</v>
      </c>
      <c r="O995" s="2">
        <f>SUMIFS('query match counts'!$D:$D,'query match counts'!$A:$A,$F995,'query match counts'!$B:$B,$G995)</f>
        <v>1</v>
      </c>
    </row>
    <row r="996" spans="1:15" x14ac:dyDescent="0.25">
      <c r="A996" t="s">
        <v>2698</v>
      </c>
      <c r="B996" t="s">
        <v>2699</v>
      </c>
      <c r="C996" t="s">
        <v>2711</v>
      </c>
      <c r="D996">
        <v>1</v>
      </c>
      <c r="E996" t="s">
        <v>2712</v>
      </c>
      <c r="F996" t="s">
        <v>2702</v>
      </c>
      <c r="G996" t="s">
        <v>2710</v>
      </c>
      <c r="H996" s="1">
        <v>40095</v>
      </c>
      <c r="I996">
        <v>21</v>
      </c>
      <c r="J996" t="s">
        <v>14</v>
      </c>
      <c r="K996">
        <v>46</v>
      </c>
      <c r="L996" s="2">
        <f t="array" ref="L996">MAX(IF(($F$2:$F$1705=$F996)*($G$2:$G$1705=$G996),$K$2:$K$1705))</f>
        <v>67</v>
      </c>
      <c r="M996" s="2" t="s">
        <v>4730</v>
      </c>
      <c r="N996" s="2">
        <f>SUMIFS('query match counts'!$C:$C,'query match counts'!$A:$A,$F996,'query match counts'!$B:$B,$G996)</f>
        <v>2</v>
      </c>
      <c r="O996" s="2">
        <f>SUMIFS('query match counts'!$D:$D,'query match counts'!$A:$A,$F996,'query match counts'!$B:$B,$G996)</f>
        <v>1</v>
      </c>
    </row>
    <row r="997" spans="1:15" x14ac:dyDescent="0.25">
      <c r="A997" t="s">
        <v>2713</v>
      </c>
      <c r="B997" t="s">
        <v>2714</v>
      </c>
      <c r="C997" t="s">
        <v>2715</v>
      </c>
      <c r="D997">
        <v>1</v>
      </c>
      <c r="E997" t="s">
        <v>2716</v>
      </c>
      <c r="F997" t="s">
        <v>2713</v>
      </c>
      <c r="G997" t="s">
        <v>2717</v>
      </c>
      <c r="H997" s="1">
        <v>30285</v>
      </c>
      <c r="I997">
        <v>30</v>
      </c>
      <c r="J997" t="s">
        <v>14</v>
      </c>
      <c r="K997">
        <v>78</v>
      </c>
      <c r="L997" s="2">
        <f t="array" ref="L997">MAX(IF(($F$2:$F$1705=$F997)*($G$2:$G$1705=$G997),$K$2:$K$1705))</f>
        <v>78</v>
      </c>
      <c r="M997" s="2" t="s">
        <v>4731</v>
      </c>
      <c r="N997" s="2">
        <f>SUMIFS('query match counts'!$C:$C,'query match counts'!$A:$A,$F997,'query match counts'!$B:$B,$G997)</f>
        <v>3</v>
      </c>
      <c r="O997" s="2">
        <f>SUMIFS('query match counts'!$D:$D,'query match counts'!$A:$A,$F997,'query match counts'!$B:$B,$G997)</f>
        <v>1</v>
      </c>
    </row>
    <row r="998" spans="1:15" x14ac:dyDescent="0.25">
      <c r="A998" t="s">
        <v>2713</v>
      </c>
      <c r="B998" t="s">
        <v>2714</v>
      </c>
      <c r="C998" t="s">
        <v>2718</v>
      </c>
      <c r="D998">
        <v>1</v>
      </c>
      <c r="E998" t="s">
        <v>2717</v>
      </c>
      <c r="F998" t="s">
        <v>2713</v>
      </c>
      <c r="G998" t="s">
        <v>2717</v>
      </c>
      <c r="H998" s="1">
        <v>30285</v>
      </c>
      <c r="I998">
        <v>9</v>
      </c>
      <c r="J998" t="s">
        <v>14</v>
      </c>
      <c r="K998">
        <v>64</v>
      </c>
      <c r="L998" s="2">
        <f t="array" ref="L998">MAX(IF(($F$2:$F$1705=$F998)*($G$2:$G$1705=$G998),$K$2:$K$1705))</f>
        <v>78</v>
      </c>
      <c r="M998" s="2" t="s">
        <v>4730</v>
      </c>
      <c r="N998" s="2">
        <f>SUMIFS('query match counts'!$C:$C,'query match counts'!$A:$A,$F998,'query match counts'!$B:$B,$G998)</f>
        <v>3</v>
      </c>
      <c r="O998" s="2">
        <f>SUMIFS('query match counts'!$D:$D,'query match counts'!$A:$A,$F998,'query match counts'!$B:$B,$G998)</f>
        <v>1</v>
      </c>
    </row>
    <row r="999" spans="1:15" x14ac:dyDescent="0.25">
      <c r="A999" t="s">
        <v>2713</v>
      </c>
      <c r="B999" t="s">
        <v>2714</v>
      </c>
      <c r="C999" t="s">
        <v>2719</v>
      </c>
      <c r="D999">
        <v>1</v>
      </c>
      <c r="E999" t="s">
        <v>2720</v>
      </c>
      <c r="F999" t="s">
        <v>2713</v>
      </c>
      <c r="G999" t="s">
        <v>2717</v>
      </c>
      <c r="H999" s="1">
        <v>43007</v>
      </c>
      <c r="I999">
        <v>1</v>
      </c>
      <c r="J999" t="s">
        <v>14</v>
      </c>
      <c r="K999">
        <v>40</v>
      </c>
      <c r="L999" s="2">
        <f t="array" ref="L999">MAX(IF(($F$2:$F$1705=$F999)*($G$2:$G$1705=$G999),$K$2:$K$1705))</f>
        <v>78</v>
      </c>
      <c r="M999" s="2" t="s">
        <v>4730</v>
      </c>
      <c r="N999" s="2">
        <f>SUMIFS('query match counts'!$C:$C,'query match counts'!$A:$A,$F999,'query match counts'!$B:$B,$G999)</f>
        <v>3</v>
      </c>
      <c r="O999" s="2">
        <f>SUMIFS('query match counts'!$D:$D,'query match counts'!$A:$A,$F999,'query match counts'!$B:$B,$G999)</f>
        <v>1</v>
      </c>
    </row>
    <row r="1000" spans="1:15" x14ac:dyDescent="0.25">
      <c r="A1000" t="s">
        <v>2721</v>
      </c>
      <c r="B1000" t="s">
        <v>2722</v>
      </c>
      <c r="C1000" t="s">
        <v>2723</v>
      </c>
      <c r="D1000">
        <v>1</v>
      </c>
      <c r="E1000" t="s">
        <v>2724</v>
      </c>
      <c r="F1000" t="s">
        <v>2721</v>
      </c>
      <c r="G1000" t="s">
        <v>2724</v>
      </c>
      <c r="H1000" s="1">
        <v>42566</v>
      </c>
      <c r="I1000">
        <v>10</v>
      </c>
      <c r="J1000" t="s">
        <v>14</v>
      </c>
      <c r="K1000">
        <v>65</v>
      </c>
      <c r="L1000" s="2">
        <f t="array" ref="L1000">MAX(IF(($F$2:$F$1705=$F1000)*($G$2:$G$1705=$G1000),$K$2:$K$1705))</f>
        <v>65</v>
      </c>
      <c r="M1000" s="2" t="s">
        <v>4731</v>
      </c>
      <c r="N1000" s="2">
        <f>SUMIFS('query match counts'!$C:$C,'query match counts'!$A:$A,$F1000,'query match counts'!$B:$B,$G1000)</f>
        <v>3</v>
      </c>
      <c r="O1000" s="2">
        <f>SUMIFS('query match counts'!$D:$D,'query match counts'!$A:$A,$F1000,'query match counts'!$B:$B,$G1000)</f>
        <v>1</v>
      </c>
    </row>
    <row r="1001" spans="1:15" x14ac:dyDescent="0.25">
      <c r="A1001" t="s">
        <v>2721</v>
      </c>
      <c r="B1001" t="s">
        <v>2722</v>
      </c>
      <c r="C1001" t="s">
        <v>2725</v>
      </c>
      <c r="D1001">
        <v>1</v>
      </c>
      <c r="E1001" t="s">
        <v>2726</v>
      </c>
      <c r="F1001" t="s">
        <v>2721</v>
      </c>
      <c r="G1001" t="s">
        <v>2724</v>
      </c>
      <c r="H1001" s="1">
        <v>42543</v>
      </c>
      <c r="I1001">
        <v>1</v>
      </c>
      <c r="J1001" t="s">
        <v>14</v>
      </c>
      <c r="K1001">
        <v>17</v>
      </c>
      <c r="L1001" s="2">
        <f t="array" ref="L1001">MAX(IF(($F$2:$F$1705=$F1001)*($G$2:$G$1705=$G1001),$K$2:$K$1705))</f>
        <v>65</v>
      </c>
      <c r="M1001" s="2" t="s">
        <v>4730</v>
      </c>
      <c r="N1001" s="2">
        <f>SUMIFS('query match counts'!$C:$C,'query match counts'!$A:$A,$F1001,'query match counts'!$B:$B,$G1001)</f>
        <v>3</v>
      </c>
      <c r="O1001" s="2">
        <f>SUMIFS('query match counts'!$D:$D,'query match counts'!$A:$A,$F1001,'query match counts'!$B:$B,$G1001)</f>
        <v>1</v>
      </c>
    </row>
    <row r="1002" spans="1:15" x14ac:dyDescent="0.25">
      <c r="A1002" t="s">
        <v>2721</v>
      </c>
      <c r="B1002" t="s">
        <v>2722</v>
      </c>
      <c r="C1002" t="s">
        <v>2727</v>
      </c>
      <c r="D1002">
        <v>1</v>
      </c>
      <c r="E1002" t="s">
        <v>2728</v>
      </c>
      <c r="F1002" t="s">
        <v>2721</v>
      </c>
      <c r="G1002" t="s">
        <v>2724</v>
      </c>
      <c r="H1002" s="1">
        <v>42580</v>
      </c>
      <c r="I1002">
        <v>1</v>
      </c>
      <c r="J1002" t="s">
        <v>14</v>
      </c>
      <c r="K1002">
        <v>21</v>
      </c>
      <c r="L1002" s="2">
        <f t="array" ref="L1002">MAX(IF(($F$2:$F$1705=$F1002)*($G$2:$G$1705=$G1002),$K$2:$K$1705))</f>
        <v>65</v>
      </c>
      <c r="M1002" s="2" t="s">
        <v>4730</v>
      </c>
      <c r="N1002" s="2">
        <f>SUMIFS('query match counts'!$C:$C,'query match counts'!$A:$A,$F1002,'query match counts'!$B:$B,$G1002)</f>
        <v>3</v>
      </c>
      <c r="O1002" s="2">
        <f>SUMIFS('query match counts'!$D:$D,'query match counts'!$A:$A,$F1002,'query match counts'!$B:$B,$G1002)</f>
        <v>1</v>
      </c>
    </row>
    <row r="1003" spans="1:15" x14ac:dyDescent="0.25">
      <c r="A1003" t="s">
        <v>2729</v>
      </c>
      <c r="B1003" t="s">
        <v>2730</v>
      </c>
      <c r="C1003" t="s">
        <v>2731</v>
      </c>
      <c r="D1003">
        <v>1</v>
      </c>
      <c r="E1003" t="s">
        <v>2732</v>
      </c>
      <c r="F1003" t="s">
        <v>2729</v>
      </c>
      <c r="G1003" t="s">
        <v>2733</v>
      </c>
      <c r="H1003" s="1">
        <v>43126</v>
      </c>
      <c r="I1003">
        <v>24</v>
      </c>
      <c r="J1003" t="s">
        <v>14</v>
      </c>
      <c r="K1003">
        <v>82</v>
      </c>
      <c r="L1003" s="2">
        <f t="array" ref="L1003">MAX(IF(($F$2:$F$1705=$F1003)*($G$2:$G$1705=$G1003),$K$2:$K$1705))</f>
        <v>82</v>
      </c>
      <c r="M1003" s="2" t="s">
        <v>4730</v>
      </c>
      <c r="N1003" s="2">
        <f>SUMIFS('query match counts'!$C:$C,'query match counts'!$A:$A,$F1003,'query match counts'!$B:$B,$G1003)</f>
        <v>3</v>
      </c>
      <c r="O1003" s="2">
        <f>SUMIFS('query match counts'!$D:$D,'query match counts'!$A:$A,$F1003,'query match counts'!$B:$B,$G1003)</f>
        <v>1</v>
      </c>
    </row>
    <row r="1004" spans="1:15" x14ac:dyDescent="0.25">
      <c r="A1004" t="s">
        <v>2729</v>
      </c>
      <c r="B1004" t="s">
        <v>2730</v>
      </c>
      <c r="C1004" t="s">
        <v>2734</v>
      </c>
      <c r="D1004">
        <v>1</v>
      </c>
      <c r="E1004" t="s">
        <v>2733</v>
      </c>
      <c r="F1004" t="s">
        <v>2729</v>
      </c>
      <c r="G1004" t="s">
        <v>2733</v>
      </c>
      <c r="H1004" s="1">
        <v>42762</v>
      </c>
      <c r="I1004">
        <v>13</v>
      </c>
      <c r="J1004" t="s">
        <v>14</v>
      </c>
      <c r="K1004">
        <v>77</v>
      </c>
      <c r="L1004" s="2">
        <f t="array" ref="L1004">MAX(IF(($F$2:$F$1705=$F1004)*($G$2:$G$1705=$G1004),$K$2:$K$1705))</f>
        <v>82</v>
      </c>
      <c r="M1004" s="2" t="s">
        <v>4731</v>
      </c>
      <c r="N1004" s="2">
        <f>SUMIFS('query match counts'!$C:$C,'query match counts'!$A:$A,$F1004,'query match counts'!$B:$B,$G1004)</f>
        <v>3</v>
      </c>
      <c r="O1004" s="2">
        <f>SUMIFS('query match counts'!$D:$D,'query match counts'!$A:$A,$F1004,'query match counts'!$B:$B,$G1004)</f>
        <v>1</v>
      </c>
    </row>
    <row r="1005" spans="1:15" x14ac:dyDescent="0.25">
      <c r="A1005" t="s">
        <v>2729</v>
      </c>
      <c r="B1005" t="s">
        <v>2730</v>
      </c>
      <c r="C1005" t="s">
        <v>2735</v>
      </c>
      <c r="D1005">
        <v>1</v>
      </c>
      <c r="E1005" t="s">
        <v>2733</v>
      </c>
      <c r="F1005" t="s">
        <v>2729</v>
      </c>
      <c r="G1005" t="s">
        <v>2733</v>
      </c>
      <c r="H1005" s="1">
        <v>42761</v>
      </c>
      <c r="I1005">
        <v>13</v>
      </c>
      <c r="J1005" t="s">
        <v>14</v>
      </c>
      <c r="K1005">
        <v>49</v>
      </c>
      <c r="L1005" s="2">
        <f t="array" ref="L1005">MAX(IF(($F$2:$F$1705=$F1005)*($G$2:$G$1705=$G1005),$K$2:$K$1705))</f>
        <v>82</v>
      </c>
      <c r="M1005" s="2" t="s">
        <v>4730</v>
      </c>
      <c r="N1005" s="2">
        <f>SUMIFS('query match counts'!$C:$C,'query match counts'!$A:$A,$F1005,'query match counts'!$B:$B,$G1005)</f>
        <v>3</v>
      </c>
      <c r="O1005" s="2">
        <f>SUMIFS('query match counts'!$D:$D,'query match counts'!$A:$A,$F1005,'query match counts'!$B:$B,$G1005)</f>
        <v>1</v>
      </c>
    </row>
    <row r="1006" spans="1:15" x14ac:dyDescent="0.25">
      <c r="A1006" t="s">
        <v>2729</v>
      </c>
      <c r="B1006" t="s">
        <v>2730</v>
      </c>
      <c r="C1006" t="s">
        <v>2731</v>
      </c>
      <c r="D1006">
        <v>1</v>
      </c>
      <c r="E1006" t="s">
        <v>2732</v>
      </c>
      <c r="F1006" t="s">
        <v>2729</v>
      </c>
      <c r="G1006" t="s">
        <v>2732</v>
      </c>
      <c r="H1006" s="1">
        <v>43126</v>
      </c>
      <c r="I1006">
        <v>24</v>
      </c>
      <c r="J1006" t="s">
        <v>14</v>
      </c>
      <c r="K1006">
        <v>82</v>
      </c>
      <c r="L1006" s="2">
        <f t="array" ref="L1006">MAX(IF(($F$2:$F$1705=$F1006)*($G$2:$G$1705=$G1006),$K$2:$K$1705))</f>
        <v>82</v>
      </c>
      <c r="M1006" s="2" t="s">
        <v>4731</v>
      </c>
      <c r="N1006" s="2">
        <f>SUMIFS('query match counts'!$C:$C,'query match counts'!$A:$A,$F1006,'query match counts'!$B:$B,$G1006)</f>
        <v>1</v>
      </c>
      <c r="O1006" s="2">
        <f>SUMIFS('query match counts'!$D:$D,'query match counts'!$A:$A,$F1006,'query match counts'!$B:$B,$G1006)</f>
        <v>1</v>
      </c>
    </row>
    <row r="1007" spans="1:15" x14ac:dyDescent="0.25">
      <c r="A1007" t="s">
        <v>2736</v>
      </c>
      <c r="B1007" t="s">
        <v>2737</v>
      </c>
      <c r="C1007" t="s">
        <v>2738</v>
      </c>
      <c r="D1007">
        <v>1</v>
      </c>
      <c r="E1007" t="s">
        <v>2739</v>
      </c>
      <c r="F1007" t="s">
        <v>2736</v>
      </c>
      <c r="G1007" t="s">
        <v>2739</v>
      </c>
      <c r="H1007" s="1">
        <v>41180</v>
      </c>
      <c r="I1007">
        <v>11</v>
      </c>
      <c r="J1007" t="s">
        <v>14</v>
      </c>
      <c r="K1007">
        <v>61</v>
      </c>
      <c r="L1007" s="2">
        <f t="array" ref="L1007">MAX(IF(($F$2:$F$1705=$F1007)*($G$2:$G$1705=$G1007),$K$2:$K$1705))</f>
        <v>61</v>
      </c>
      <c r="M1007" s="2" t="s">
        <v>4731</v>
      </c>
      <c r="N1007" s="2">
        <f>SUMIFS('query match counts'!$C:$C,'query match counts'!$A:$A,$F1007,'query match counts'!$B:$B,$G1007)</f>
        <v>3</v>
      </c>
      <c r="O1007" s="2">
        <f>SUMIFS('query match counts'!$D:$D,'query match counts'!$A:$A,$F1007,'query match counts'!$B:$B,$G1007)</f>
        <v>1</v>
      </c>
    </row>
    <row r="1008" spans="1:15" x14ac:dyDescent="0.25">
      <c r="A1008" t="s">
        <v>2736</v>
      </c>
      <c r="B1008" t="s">
        <v>2737</v>
      </c>
      <c r="C1008" t="s">
        <v>2740</v>
      </c>
      <c r="D1008">
        <v>1</v>
      </c>
      <c r="E1008" t="s">
        <v>2739</v>
      </c>
      <c r="F1008" t="s">
        <v>2736</v>
      </c>
      <c r="G1008" t="s">
        <v>2739</v>
      </c>
      <c r="H1008" s="1">
        <v>41184</v>
      </c>
      <c r="I1008">
        <v>11</v>
      </c>
      <c r="J1008" t="s">
        <v>14</v>
      </c>
      <c r="K1008">
        <v>47</v>
      </c>
      <c r="L1008" s="2">
        <f t="array" ref="L1008">MAX(IF(($F$2:$F$1705=$F1008)*($G$2:$G$1705=$G1008),$K$2:$K$1705))</f>
        <v>61</v>
      </c>
      <c r="M1008" s="2" t="s">
        <v>4730</v>
      </c>
      <c r="N1008" s="2">
        <f>SUMIFS('query match counts'!$C:$C,'query match counts'!$A:$A,$F1008,'query match counts'!$B:$B,$G1008)</f>
        <v>3</v>
      </c>
      <c r="O1008" s="2">
        <f>SUMIFS('query match counts'!$D:$D,'query match counts'!$A:$A,$F1008,'query match counts'!$B:$B,$G1008)</f>
        <v>1</v>
      </c>
    </row>
    <row r="1009" spans="1:15" x14ac:dyDescent="0.25">
      <c r="A1009" t="s">
        <v>2736</v>
      </c>
      <c r="B1009" t="s">
        <v>2737</v>
      </c>
      <c r="C1009" t="s">
        <v>2741</v>
      </c>
      <c r="D1009">
        <v>1</v>
      </c>
      <c r="E1009" t="s">
        <v>2742</v>
      </c>
      <c r="F1009" t="s">
        <v>2736</v>
      </c>
      <c r="G1009" t="s">
        <v>2739</v>
      </c>
      <c r="H1009" s="1">
        <v>41197</v>
      </c>
      <c r="I1009">
        <v>13</v>
      </c>
      <c r="J1009" t="s">
        <v>14</v>
      </c>
      <c r="K1009">
        <v>22</v>
      </c>
      <c r="L1009" s="2">
        <f t="array" ref="L1009">MAX(IF(($F$2:$F$1705=$F1009)*($G$2:$G$1705=$G1009),$K$2:$K$1705))</f>
        <v>61</v>
      </c>
      <c r="M1009" s="2" t="s">
        <v>4730</v>
      </c>
      <c r="N1009" s="2">
        <f>SUMIFS('query match counts'!$C:$C,'query match counts'!$A:$A,$F1009,'query match counts'!$B:$B,$G1009)</f>
        <v>3</v>
      </c>
      <c r="O1009" s="2">
        <f>SUMIFS('query match counts'!$D:$D,'query match counts'!$A:$A,$F1009,'query match counts'!$B:$B,$G1009)</f>
        <v>1</v>
      </c>
    </row>
    <row r="1010" spans="1:15" x14ac:dyDescent="0.25">
      <c r="A1010" t="s">
        <v>2736</v>
      </c>
      <c r="B1010" t="s">
        <v>2737</v>
      </c>
      <c r="C1010" t="s">
        <v>2743</v>
      </c>
      <c r="D1010">
        <v>1</v>
      </c>
      <c r="E1010" t="s">
        <v>2744</v>
      </c>
      <c r="F1010" t="s">
        <v>2736</v>
      </c>
      <c r="G1010" t="s">
        <v>2745</v>
      </c>
      <c r="H1010" s="1">
        <v>42181</v>
      </c>
      <c r="I1010">
        <v>16</v>
      </c>
      <c r="J1010" t="s">
        <v>14</v>
      </c>
      <c r="K1010">
        <v>58</v>
      </c>
      <c r="L1010" s="2">
        <f t="array" ref="L1010">MAX(IF(($F$2:$F$1705=$F1010)*($G$2:$G$1705=$G1010),$K$2:$K$1705))</f>
        <v>58</v>
      </c>
      <c r="M1010" s="2" t="s">
        <v>4731</v>
      </c>
      <c r="N1010" s="2">
        <f>SUMIFS('query match counts'!$C:$C,'query match counts'!$A:$A,$F1010,'query match counts'!$B:$B,$G1010)</f>
        <v>4</v>
      </c>
      <c r="O1010" s="2">
        <f>SUMIFS('query match counts'!$D:$D,'query match counts'!$A:$A,$F1010,'query match counts'!$B:$B,$G1010)</f>
        <v>1</v>
      </c>
    </row>
    <row r="1011" spans="1:15" x14ac:dyDescent="0.25">
      <c r="A1011" t="s">
        <v>2736</v>
      </c>
      <c r="B1011" t="s">
        <v>2737</v>
      </c>
      <c r="C1011" t="s">
        <v>2746</v>
      </c>
      <c r="D1011">
        <v>1</v>
      </c>
      <c r="E1011" t="s">
        <v>2745</v>
      </c>
      <c r="F1011" t="s">
        <v>2736</v>
      </c>
      <c r="G1011" t="s">
        <v>2745</v>
      </c>
      <c r="H1011" s="1">
        <v>42177</v>
      </c>
      <c r="I1011">
        <v>13</v>
      </c>
      <c r="J1011" t="s">
        <v>14</v>
      </c>
      <c r="K1011">
        <v>43</v>
      </c>
      <c r="L1011" s="2">
        <f t="array" ref="L1011">MAX(IF(($F$2:$F$1705=$F1011)*($G$2:$G$1705=$G1011),$K$2:$K$1705))</f>
        <v>58</v>
      </c>
      <c r="M1011" s="2" t="s">
        <v>4730</v>
      </c>
      <c r="N1011" s="2">
        <f>SUMIFS('query match counts'!$C:$C,'query match counts'!$A:$A,$F1011,'query match counts'!$B:$B,$G1011)</f>
        <v>4</v>
      </c>
      <c r="O1011" s="2">
        <f>SUMIFS('query match counts'!$D:$D,'query match counts'!$A:$A,$F1011,'query match counts'!$B:$B,$G1011)</f>
        <v>1</v>
      </c>
    </row>
    <row r="1012" spans="1:15" x14ac:dyDescent="0.25">
      <c r="A1012" t="s">
        <v>2736</v>
      </c>
      <c r="B1012" t="s">
        <v>2737</v>
      </c>
      <c r="C1012" t="s">
        <v>2747</v>
      </c>
      <c r="D1012">
        <v>1</v>
      </c>
      <c r="E1012" t="s">
        <v>2745</v>
      </c>
      <c r="F1012" t="s">
        <v>2736</v>
      </c>
      <c r="G1012" t="s">
        <v>2745</v>
      </c>
      <c r="H1012" s="1">
        <v>42181</v>
      </c>
      <c r="I1012">
        <v>13</v>
      </c>
      <c r="J1012" t="s">
        <v>14</v>
      </c>
      <c r="K1012">
        <v>22</v>
      </c>
      <c r="L1012" s="2">
        <f t="array" ref="L1012">MAX(IF(($F$2:$F$1705=$F1012)*($G$2:$G$1705=$G1012),$K$2:$K$1705))</f>
        <v>58</v>
      </c>
      <c r="M1012" s="2" t="s">
        <v>4730</v>
      </c>
      <c r="N1012" s="2">
        <f>SUMIFS('query match counts'!$C:$C,'query match counts'!$A:$A,$F1012,'query match counts'!$B:$B,$G1012)</f>
        <v>4</v>
      </c>
      <c r="O1012" s="2">
        <f>SUMIFS('query match counts'!$D:$D,'query match counts'!$A:$A,$F1012,'query match counts'!$B:$B,$G1012)</f>
        <v>1</v>
      </c>
    </row>
    <row r="1013" spans="1:15" x14ac:dyDescent="0.25">
      <c r="A1013" t="s">
        <v>2736</v>
      </c>
      <c r="B1013" t="s">
        <v>2737</v>
      </c>
      <c r="C1013" t="s">
        <v>2748</v>
      </c>
      <c r="D1013">
        <v>1</v>
      </c>
      <c r="E1013" t="s">
        <v>2744</v>
      </c>
      <c r="F1013" t="s">
        <v>2736</v>
      </c>
      <c r="G1013" t="s">
        <v>2745</v>
      </c>
      <c r="H1013" s="1">
        <v>42181</v>
      </c>
      <c r="I1013">
        <v>16</v>
      </c>
      <c r="J1013" t="s">
        <v>14</v>
      </c>
      <c r="K1013">
        <v>21</v>
      </c>
      <c r="L1013" s="2">
        <f t="array" ref="L1013">MAX(IF(($F$2:$F$1705=$F1013)*($G$2:$G$1705=$G1013),$K$2:$K$1705))</f>
        <v>58</v>
      </c>
      <c r="M1013" s="2" t="s">
        <v>4730</v>
      </c>
      <c r="N1013" s="2">
        <f>SUMIFS('query match counts'!$C:$C,'query match counts'!$A:$A,$F1013,'query match counts'!$B:$B,$G1013)</f>
        <v>4</v>
      </c>
      <c r="O1013" s="2">
        <f>SUMIFS('query match counts'!$D:$D,'query match counts'!$A:$A,$F1013,'query match counts'!$B:$B,$G1013)</f>
        <v>1</v>
      </c>
    </row>
    <row r="1014" spans="1:15" x14ac:dyDescent="0.25">
      <c r="A1014" t="s">
        <v>2749</v>
      </c>
      <c r="B1014" t="s">
        <v>2750</v>
      </c>
      <c r="C1014" t="s">
        <v>2751</v>
      </c>
      <c r="D1014">
        <v>1</v>
      </c>
      <c r="E1014" t="s">
        <v>2752</v>
      </c>
      <c r="F1014" t="s">
        <v>2749</v>
      </c>
      <c r="G1014" t="s">
        <v>2752</v>
      </c>
      <c r="H1014" s="1">
        <v>41401</v>
      </c>
      <c r="I1014">
        <v>10</v>
      </c>
      <c r="J1014" t="s">
        <v>14</v>
      </c>
      <c r="K1014">
        <v>30</v>
      </c>
      <c r="L1014" s="2">
        <f t="array" ref="L1014">MAX(IF(($F$2:$F$1705=$F1014)*($G$2:$G$1705=$G1014),$K$2:$K$1705))</f>
        <v>30</v>
      </c>
      <c r="M1014" s="2" t="s">
        <v>4731</v>
      </c>
      <c r="N1014" s="2">
        <f>SUMIFS('query match counts'!$C:$C,'query match counts'!$A:$A,$F1014,'query match counts'!$B:$B,$G1014)</f>
        <v>1</v>
      </c>
      <c r="O1014" s="2">
        <f>SUMIFS('query match counts'!$D:$D,'query match counts'!$A:$A,$F1014,'query match counts'!$B:$B,$G1014)</f>
        <v>1</v>
      </c>
    </row>
    <row r="1015" spans="1:15" x14ac:dyDescent="0.25">
      <c r="A1015" t="s">
        <v>2753</v>
      </c>
      <c r="B1015" t="s">
        <v>2754</v>
      </c>
      <c r="C1015" t="s">
        <v>2755</v>
      </c>
      <c r="D1015">
        <v>1</v>
      </c>
      <c r="E1015" t="s">
        <v>2756</v>
      </c>
      <c r="F1015" t="s">
        <v>2753</v>
      </c>
      <c r="G1015" t="s">
        <v>2757</v>
      </c>
      <c r="H1015" s="1">
        <v>21779</v>
      </c>
      <c r="I1015">
        <v>21</v>
      </c>
      <c r="J1015" t="s">
        <v>14</v>
      </c>
      <c r="K1015">
        <v>64</v>
      </c>
      <c r="L1015" s="2">
        <f t="array" ref="L1015">MAX(IF(($F$2:$F$1705=$F1015)*($G$2:$G$1705=$G1015),$K$2:$K$1705))</f>
        <v>64</v>
      </c>
      <c r="M1015" s="2" t="s">
        <v>4731</v>
      </c>
      <c r="N1015" s="2">
        <f>SUMIFS('query match counts'!$C:$C,'query match counts'!$A:$A,$F1015,'query match counts'!$B:$B,$G1015)</f>
        <v>2</v>
      </c>
      <c r="O1015" s="2">
        <f>SUMIFS('query match counts'!$D:$D,'query match counts'!$A:$A,$F1015,'query match counts'!$B:$B,$G1015)</f>
        <v>1</v>
      </c>
    </row>
    <row r="1016" spans="1:15" x14ac:dyDescent="0.25">
      <c r="A1016" t="s">
        <v>2753</v>
      </c>
      <c r="B1016" t="s">
        <v>2754</v>
      </c>
      <c r="C1016" t="s">
        <v>2758</v>
      </c>
      <c r="D1016">
        <v>1</v>
      </c>
      <c r="E1016" t="s">
        <v>2759</v>
      </c>
      <c r="F1016" t="s">
        <v>2753</v>
      </c>
      <c r="G1016" t="s">
        <v>2757</v>
      </c>
      <c r="H1016" s="1">
        <v>21779</v>
      </c>
      <c r="I1016">
        <v>5</v>
      </c>
      <c r="J1016" t="s">
        <v>14</v>
      </c>
      <c r="K1016">
        <v>45</v>
      </c>
      <c r="L1016" s="2">
        <f t="array" ref="L1016">MAX(IF(($F$2:$F$1705=$F1016)*($G$2:$G$1705=$G1016),$K$2:$K$1705))</f>
        <v>64</v>
      </c>
      <c r="M1016" s="2" t="s">
        <v>4730</v>
      </c>
      <c r="N1016" s="2">
        <f>SUMIFS('query match counts'!$C:$C,'query match counts'!$A:$A,$F1016,'query match counts'!$B:$B,$G1016)</f>
        <v>2</v>
      </c>
      <c r="O1016" s="2">
        <f>SUMIFS('query match counts'!$D:$D,'query match counts'!$A:$A,$F1016,'query match counts'!$B:$B,$G1016)</f>
        <v>1</v>
      </c>
    </row>
    <row r="1017" spans="1:15" x14ac:dyDescent="0.25">
      <c r="A1017" t="s">
        <v>2760</v>
      </c>
      <c r="B1017" t="s">
        <v>2761</v>
      </c>
      <c r="C1017" t="s">
        <v>2762</v>
      </c>
      <c r="D1017">
        <v>1</v>
      </c>
      <c r="E1017" t="s">
        <v>2763</v>
      </c>
      <c r="F1017" t="s">
        <v>2760</v>
      </c>
      <c r="G1017" t="s">
        <v>2764</v>
      </c>
      <c r="H1017" s="1">
        <v>41551</v>
      </c>
      <c r="I1017">
        <v>16</v>
      </c>
      <c r="J1017" t="s">
        <v>14</v>
      </c>
      <c r="K1017">
        <v>77</v>
      </c>
      <c r="L1017" s="2">
        <f t="array" ref="L1017">MAX(IF(($F$2:$F$1705=$F1017)*($G$2:$G$1705=$G1017),$K$2:$K$1705))</f>
        <v>77</v>
      </c>
      <c r="M1017" s="2" t="s">
        <v>4731</v>
      </c>
      <c r="N1017" s="2">
        <f>SUMIFS('query match counts'!$C:$C,'query match counts'!$A:$A,$F1017,'query match counts'!$B:$B,$G1017)</f>
        <v>1</v>
      </c>
      <c r="O1017" s="2">
        <f>SUMIFS('query match counts'!$D:$D,'query match counts'!$A:$A,$F1017,'query match counts'!$B:$B,$G1017)</f>
        <v>1</v>
      </c>
    </row>
    <row r="1018" spans="1:15" x14ac:dyDescent="0.25">
      <c r="A1018" t="s">
        <v>2765</v>
      </c>
      <c r="B1018" t="s">
        <v>2766</v>
      </c>
      <c r="C1018" t="s">
        <v>2767</v>
      </c>
      <c r="D1018">
        <v>1</v>
      </c>
      <c r="E1018" t="s">
        <v>2768</v>
      </c>
      <c r="F1018" t="s">
        <v>2765</v>
      </c>
      <c r="G1018" t="s">
        <v>2769</v>
      </c>
      <c r="H1018" s="1">
        <v>40080</v>
      </c>
      <c r="I1018">
        <v>15</v>
      </c>
      <c r="J1018" t="s">
        <v>14</v>
      </c>
      <c r="K1018">
        <v>61</v>
      </c>
      <c r="L1018" s="2">
        <f t="array" ref="L1018">MAX(IF(($F$2:$F$1705=$F1018)*($G$2:$G$1705=$G1018),$K$2:$K$1705))</f>
        <v>61</v>
      </c>
      <c r="M1018" s="2" t="s">
        <v>4731</v>
      </c>
      <c r="N1018" s="2">
        <f>SUMIFS('query match counts'!$C:$C,'query match counts'!$A:$A,$F1018,'query match counts'!$B:$B,$G1018)</f>
        <v>1</v>
      </c>
      <c r="O1018" s="2">
        <f>SUMIFS('query match counts'!$D:$D,'query match counts'!$A:$A,$F1018,'query match counts'!$B:$B,$G1018)</f>
        <v>1</v>
      </c>
    </row>
    <row r="1019" spans="1:15" x14ac:dyDescent="0.25">
      <c r="A1019" t="s">
        <v>2770</v>
      </c>
      <c r="B1019" t="s">
        <v>2771</v>
      </c>
      <c r="C1019" t="s">
        <v>2772</v>
      </c>
      <c r="D1019">
        <v>1</v>
      </c>
      <c r="E1019" t="s">
        <v>2773</v>
      </c>
      <c r="F1019" t="s">
        <v>2770</v>
      </c>
      <c r="G1019" t="s">
        <v>2773</v>
      </c>
      <c r="H1019" s="1">
        <v>43329</v>
      </c>
      <c r="I1019">
        <v>14</v>
      </c>
      <c r="J1019" t="s">
        <v>14</v>
      </c>
      <c r="K1019">
        <v>65</v>
      </c>
      <c r="L1019" s="2">
        <f t="array" ref="L1019">MAX(IF(($F$2:$F$1705=$F1019)*($G$2:$G$1705=$G1019),$K$2:$K$1705))</f>
        <v>65</v>
      </c>
      <c r="M1019" s="2" t="s">
        <v>4731</v>
      </c>
      <c r="N1019" s="2">
        <f>SUMIFS('query match counts'!$C:$C,'query match counts'!$A:$A,$F1019,'query match counts'!$B:$B,$G1019)</f>
        <v>1</v>
      </c>
      <c r="O1019" s="2">
        <f>SUMIFS('query match counts'!$D:$D,'query match counts'!$A:$A,$F1019,'query match counts'!$B:$B,$G1019)</f>
        <v>1</v>
      </c>
    </row>
    <row r="1020" spans="1:15" x14ac:dyDescent="0.25">
      <c r="A1020" t="s">
        <v>2770</v>
      </c>
      <c r="B1020" t="s">
        <v>2771</v>
      </c>
      <c r="C1020" t="s">
        <v>2774</v>
      </c>
      <c r="D1020">
        <v>1</v>
      </c>
      <c r="E1020" t="s">
        <v>2775</v>
      </c>
      <c r="F1020" t="s">
        <v>2770</v>
      </c>
      <c r="G1020" t="s">
        <v>2775</v>
      </c>
      <c r="H1020" s="1">
        <v>42538</v>
      </c>
      <c r="I1020">
        <v>11</v>
      </c>
      <c r="J1020" t="s">
        <v>14</v>
      </c>
      <c r="K1020">
        <v>57</v>
      </c>
      <c r="L1020" s="2">
        <f t="array" ref="L1020">MAX(IF(($F$2:$F$1705=$F1020)*($G$2:$G$1705=$G1020),$K$2:$K$1705))</f>
        <v>57</v>
      </c>
      <c r="M1020" s="2" t="s">
        <v>4731</v>
      </c>
      <c r="N1020" s="2">
        <f>SUMIFS('query match counts'!$C:$C,'query match counts'!$A:$A,$F1020,'query match counts'!$B:$B,$G1020)</f>
        <v>1</v>
      </c>
      <c r="O1020" s="2">
        <f>SUMIFS('query match counts'!$D:$D,'query match counts'!$A:$A,$F1020,'query match counts'!$B:$B,$G1020)</f>
        <v>1</v>
      </c>
    </row>
    <row r="1021" spans="1:15" x14ac:dyDescent="0.25">
      <c r="A1021" t="s">
        <v>2776</v>
      </c>
      <c r="B1021" t="s">
        <v>2777</v>
      </c>
      <c r="C1021" t="s">
        <v>2778</v>
      </c>
      <c r="D1021">
        <v>1</v>
      </c>
      <c r="E1021" t="s">
        <v>2779</v>
      </c>
      <c r="F1021" t="s">
        <v>2776</v>
      </c>
      <c r="G1021" t="s">
        <v>2779</v>
      </c>
      <c r="H1021" s="1">
        <v>43000</v>
      </c>
      <c r="I1021">
        <v>11</v>
      </c>
      <c r="J1021" t="s">
        <v>14</v>
      </c>
      <c r="K1021">
        <v>55</v>
      </c>
      <c r="L1021" s="2">
        <f t="array" ref="L1021">MAX(IF(($F$2:$F$1705=$F1021)*($G$2:$G$1705=$G1021),$K$2:$K$1705))</f>
        <v>55</v>
      </c>
      <c r="M1021" s="2" t="s">
        <v>4731</v>
      </c>
      <c r="N1021" s="2">
        <f>SUMIFS('query match counts'!$C:$C,'query match counts'!$A:$A,$F1021,'query match counts'!$B:$B,$G1021)</f>
        <v>1</v>
      </c>
      <c r="O1021" s="2">
        <f>SUMIFS('query match counts'!$D:$D,'query match counts'!$A:$A,$F1021,'query match counts'!$B:$B,$G1021)</f>
        <v>1</v>
      </c>
    </row>
    <row r="1022" spans="1:15" x14ac:dyDescent="0.25">
      <c r="A1022" t="s">
        <v>2780</v>
      </c>
      <c r="B1022" t="s">
        <v>2781</v>
      </c>
      <c r="C1022" t="s">
        <v>2782</v>
      </c>
      <c r="D1022">
        <v>1</v>
      </c>
      <c r="E1022" t="s">
        <v>2783</v>
      </c>
      <c r="F1022" t="s">
        <v>2780</v>
      </c>
      <c r="G1022" t="s">
        <v>2783</v>
      </c>
      <c r="H1022" s="1">
        <v>42818</v>
      </c>
      <c r="I1022">
        <v>11</v>
      </c>
      <c r="J1022" t="s">
        <v>14</v>
      </c>
      <c r="K1022">
        <v>45</v>
      </c>
      <c r="L1022" s="2">
        <f t="array" ref="L1022">MAX(IF(($F$2:$F$1705=$F1022)*($G$2:$G$1705=$G1022),$K$2:$K$1705))</f>
        <v>45</v>
      </c>
      <c r="M1022" s="2" t="s">
        <v>4731</v>
      </c>
      <c r="N1022" s="2">
        <f>SUMIFS('query match counts'!$C:$C,'query match counts'!$A:$A,$F1022,'query match counts'!$B:$B,$G1022)</f>
        <v>1</v>
      </c>
      <c r="O1022" s="2">
        <f>SUMIFS('query match counts'!$D:$D,'query match counts'!$A:$A,$F1022,'query match counts'!$B:$B,$G1022)</f>
        <v>1</v>
      </c>
    </row>
    <row r="1023" spans="1:15" x14ac:dyDescent="0.25">
      <c r="A1023" t="s">
        <v>2784</v>
      </c>
      <c r="B1023" t="s">
        <v>2785</v>
      </c>
      <c r="C1023" t="s">
        <v>2786</v>
      </c>
      <c r="D1023">
        <v>1</v>
      </c>
      <c r="E1023" t="s">
        <v>2787</v>
      </c>
      <c r="F1023" t="s">
        <v>2784</v>
      </c>
      <c r="G1023" t="s">
        <v>2788</v>
      </c>
      <c r="H1023" s="1">
        <v>41177</v>
      </c>
      <c r="I1023">
        <v>15</v>
      </c>
      <c r="J1023" t="s">
        <v>14</v>
      </c>
      <c r="K1023">
        <v>67</v>
      </c>
      <c r="L1023" s="2">
        <f t="array" ref="L1023">MAX(IF(($F$2:$F$1705=$F1023)*($G$2:$G$1705=$G1023),$K$2:$K$1705))</f>
        <v>67</v>
      </c>
      <c r="M1023" s="2" t="s">
        <v>4731</v>
      </c>
      <c r="N1023" s="2">
        <f>SUMIFS('query match counts'!$C:$C,'query match counts'!$A:$A,$F1023,'query match counts'!$B:$B,$G1023)</f>
        <v>2</v>
      </c>
      <c r="O1023" s="2">
        <f>SUMIFS('query match counts'!$D:$D,'query match counts'!$A:$A,$F1023,'query match counts'!$B:$B,$G1023)</f>
        <v>1</v>
      </c>
    </row>
    <row r="1024" spans="1:15" x14ac:dyDescent="0.25">
      <c r="A1024" t="s">
        <v>2784</v>
      </c>
      <c r="B1024" t="s">
        <v>2785</v>
      </c>
      <c r="C1024" t="s">
        <v>2789</v>
      </c>
      <c r="D1024">
        <v>1</v>
      </c>
      <c r="E1024" t="s">
        <v>2788</v>
      </c>
      <c r="F1024" t="s">
        <v>2784</v>
      </c>
      <c r="G1024" t="s">
        <v>2788</v>
      </c>
      <c r="H1024" s="1">
        <v>41177</v>
      </c>
      <c r="I1024">
        <v>12</v>
      </c>
      <c r="J1024" t="s">
        <v>14</v>
      </c>
      <c r="K1024">
        <v>42</v>
      </c>
      <c r="L1024" s="2">
        <f t="array" ref="L1024">MAX(IF(($F$2:$F$1705=$F1024)*($G$2:$G$1705=$G1024),$K$2:$K$1705))</f>
        <v>67</v>
      </c>
      <c r="M1024" s="2" t="s">
        <v>4730</v>
      </c>
      <c r="N1024" s="2">
        <f>SUMIFS('query match counts'!$C:$C,'query match counts'!$A:$A,$F1024,'query match counts'!$B:$B,$G1024)</f>
        <v>2</v>
      </c>
      <c r="O1024" s="2">
        <f>SUMIFS('query match counts'!$D:$D,'query match counts'!$A:$A,$F1024,'query match counts'!$B:$B,$G1024)</f>
        <v>1</v>
      </c>
    </row>
    <row r="1025" spans="1:15" x14ac:dyDescent="0.25">
      <c r="A1025" t="s">
        <v>2784</v>
      </c>
      <c r="B1025" t="s">
        <v>2785</v>
      </c>
      <c r="C1025" t="s">
        <v>2790</v>
      </c>
      <c r="D1025">
        <v>1</v>
      </c>
      <c r="E1025" t="s">
        <v>2791</v>
      </c>
      <c r="F1025" t="s">
        <v>2784</v>
      </c>
      <c r="G1025" t="s">
        <v>2791</v>
      </c>
      <c r="H1025" s="1">
        <v>40088</v>
      </c>
      <c r="I1025">
        <v>12</v>
      </c>
      <c r="J1025" t="s">
        <v>14</v>
      </c>
      <c r="K1025">
        <v>67</v>
      </c>
      <c r="L1025" s="2">
        <f t="array" ref="L1025">MAX(IF(($F$2:$F$1705=$F1025)*($G$2:$G$1705=$G1025),$K$2:$K$1705))</f>
        <v>67</v>
      </c>
      <c r="M1025" s="2" t="s">
        <v>4731</v>
      </c>
      <c r="N1025" s="2">
        <f>SUMIFS('query match counts'!$C:$C,'query match counts'!$A:$A,$F1025,'query match counts'!$B:$B,$G1025)</f>
        <v>1</v>
      </c>
      <c r="O1025" s="2">
        <f>SUMIFS('query match counts'!$D:$D,'query match counts'!$A:$A,$F1025,'query match counts'!$B:$B,$G1025)</f>
        <v>1</v>
      </c>
    </row>
    <row r="1026" spans="1:15" x14ac:dyDescent="0.25">
      <c r="A1026" t="s">
        <v>2792</v>
      </c>
      <c r="B1026" t="s">
        <v>2793</v>
      </c>
      <c r="C1026" t="s">
        <v>2794</v>
      </c>
      <c r="D1026">
        <v>1</v>
      </c>
      <c r="E1026" t="s">
        <v>2795</v>
      </c>
      <c r="F1026" t="s">
        <v>2792</v>
      </c>
      <c r="G1026" t="s">
        <v>2796</v>
      </c>
      <c r="H1026" s="1">
        <v>42031</v>
      </c>
      <c r="I1026">
        <v>14</v>
      </c>
      <c r="J1026" t="s">
        <v>14</v>
      </c>
      <c r="K1026">
        <v>34</v>
      </c>
      <c r="L1026" s="2">
        <f t="array" ref="L1026">MAX(IF(($F$2:$F$1705=$F1026)*($G$2:$G$1705=$G1026),$K$2:$K$1705))</f>
        <v>34</v>
      </c>
      <c r="M1026" s="2" t="s">
        <v>4731</v>
      </c>
      <c r="N1026" s="2">
        <f>SUMIFS('query match counts'!$C:$C,'query match counts'!$A:$A,$F1026,'query match counts'!$B:$B,$G1026)</f>
        <v>1</v>
      </c>
      <c r="O1026" s="2">
        <f>SUMIFS('query match counts'!$D:$D,'query match counts'!$A:$A,$F1026,'query match counts'!$B:$B,$G1026)</f>
        <v>1</v>
      </c>
    </row>
    <row r="1027" spans="1:15" x14ac:dyDescent="0.25">
      <c r="A1027" t="s">
        <v>2797</v>
      </c>
      <c r="B1027" t="s">
        <v>2798</v>
      </c>
      <c r="C1027" t="s">
        <v>2799</v>
      </c>
      <c r="D1027">
        <v>1</v>
      </c>
      <c r="E1027" t="s">
        <v>2797</v>
      </c>
      <c r="F1027" t="s">
        <v>2797</v>
      </c>
      <c r="G1027" t="s">
        <v>2797</v>
      </c>
      <c r="H1027" s="1">
        <v>42031</v>
      </c>
      <c r="I1027">
        <v>9</v>
      </c>
      <c r="J1027" t="s">
        <v>14</v>
      </c>
      <c r="K1027">
        <v>29</v>
      </c>
      <c r="L1027" s="2">
        <f t="array" ref="L1027">MAX(IF(($F$2:$F$1705=$F1027)*($G$2:$G$1705=$G1027),$K$2:$K$1705))</f>
        <v>29</v>
      </c>
      <c r="M1027" s="2" t="s">
        <v>4731</v>
      </c>
      <c r="N1027" s="2">
        <f>SUMIFS('query match counts'!$C:$C,'query match counts'!$A:$A,$F1027,'query match counts'!$B:$B,$G1027)</f>
        <v>1</v>
      </c>
      <c r="O1027" s="2">
        <f>SUMIFS('query match counts'!$D:$D,'query match counts'!$A:$A,$F1027,'query match counts'!$B:$B,$G1027)</f>
        <v>1</v>
      </c>
    </row>
    <row r="1028" spans="1:15" x14ac:dyDescent="0.25">
      <c r="A1028" t="s">
        <v>2800</v>
      </c>
      <c r="B1028" t="s">
        <v>2801</v>
      </c>
      <c r="C1028" t="s">
        <v>2802</v>
      </c>
      <c r="D1028">
        <v>1</v>
      </c>
      <c r="E1028" t="s">
        <v>2803</v>
      </c>
      <c r="F1028" t="s">
        <v>2800</v>
      </c>
      <c r="G1028" t="s">
        <v>2804</v>
      </c>
      <c r="H1028" s="1">
        <v>41520</v>
      </c>
      <c r="I1028">
        <v>15</v>
      </c>
      <c r="J1028" t="s">
        <v>14</v>
      </c>
      <c r="K1028">
        <v>40</v>
      </c>
      <c r="L1028" s="2">
        <f t="array" ref="L1028">MAX(IF(($F$2:$F$1705=$F1028)*($G$2:$G$1705=$G1028),$K$2:$K$1705))</f>
        <v>40</v>
      </c>
      <c r="M1028" s="2" t="s">
        <v>4731</v>
      </c>
      <c r="N1028" s="2">
        <f>SUMIFS('query match counts'!$C:$C,'query match counts'!$A:$A,$F1028,'query match counts'!$B:$B,$G1028)</f>
        <v>1</v>
      </c>
      <c r="O1028" s="2">
        <f>SUMIFS('query match counts'!$D:$D,'query match counts'!$A:$A,$F1028,'query match counts'!$B:$B,$G1028)</f>
        <v>1</v>
      </c>
    </row>
    <row r="1029" spans="1:15" x14ac:dyDescent="0.25">
      <c r="A1029" t="s">
        <v>2805</v>
      </c>
      <c r="B1029" t="s">
        <v>2806</v>
      </c>
      <c r="C1029" t="s">
        <v>2807</v>
      </c>
      <c r="D1029">
        <v>1</v>
      </c>
      <c r="E1029" t="s">
        <v>2808</v>
      </c>
      <c r="F1029" t="s">
        <v>2805</v>
      </c>
      <c r="G1029" t="s">
        <v>2808</v>
      </c>
      <c r="H1029" s="1">
        <v>37432</v>
      </c>
      <c r="I1029">
        <v>19</v>
      </c>
      <c r="J1029" t="s">
        <v>14</v>
      </c>
      <c r="K1029">
        <v>73</v>
      </c>
      <c r="L1029" s="2">
        <f t="array" ref="L1029">MAX(IF(($F$2:$F$1705=$F1029)*($G$2:$G$1705=$G1029),$K$2:$K$1705))</f>
        <v>73</v>
      </c>
      <c r="M1029" s="2" t="s">
        <v>4731</v>
      </c>
      <c r="N1029" s="2">
        <f>SUMIFS('query match counts'!$C:$C,'query match counts'!$A:$A,$F1029,'query match counts'!$B:$B,$G1029)</f>
        <v>2</v>
      </c>
      <c r="O1029" s="2">
        <f>SUMIFS('query match counts'!$D:$D,'query match counts'!$A:$A,$F1029,'query match counts'!$B:$B,$G1029)</f>
        <v>1</v>
      </c>
    </row>
    <row r="1030" spans="1:15" x14ac:dyDescent="0.25">
      <c r="A1030" t="s">
        <v>2805</v>
      </c>
      <c r="B1030" t="s">
        <v>2806</v>
      </c>
      <c r="C1030" t="s">
        <v>2809</v>
      </c>
      <c r="D1030">
        <v>1</v>
      </c>
      <c r="E1030" t="s">
        <v>2808</v>
      </c>
      <c r="F1030" t="s">
        <v>2805</v>
      </c>
      <c r="G1030" t="s">
        <v>2808</v>
      </c>
      <c r="H1030" s="1">
        <v>37432</v>
      </c>
      <c r="I1030">
        <v>15</v>
      </c>
      <c r="J1030" t="s">
        <v>14</v>
      </c>
      <c r="K1030">
        <v>41</v>
      </c>
      <c r="L1030" s="2">
        <f t="array" ref="L1030">MAX(IF(($F$2:$F$1705=$F1030)*($G$2:$G$1705=$G1030),$K$2:$K$1705))</f>
        <v>73</v>
      </c>
      <c r="M1030" s="2" t="s">
        <v>4730</v>
      </c>
      <c r="N1030" s="2">
        <f>SUMIFS('query match counts'!$C:$C,'query match counts'!$A:$A,$F1030,'query match counts'!$B:$B,$G1030)</f>
        <v>2</v>
      </c>
      <c r="O1030" s="2">
        <f>SUMIFS('query match counts'!$D:$D,'query match counts'!$A:$A,$F1030,'query match counts'!$B:$B,$G1030)</f>
        <v>1</v>
      </c>
    </row>
    <row r="1031" spans="1:15" x14ac:dyDescent="0.25">
      <c r="A1031" t="s">
        <v>2810</v>
      </c>
      <c r="B1031" t="s">
        <v>2811</v>
      </c>
      <c r="C1031" t="s">
        <v>2812</v>
      </c>
      <c r="D1031">
        <v>1</v>
      </c>
      <c r="E1031" t="s">
        <v>2813</v>
      </c>
      <c r="F1031" t="s">
        <v>2810</v>
      </c>
      <c r="G1031" t="s">
        <v>2813</v>
      </c>
      <c r="H1031" s="1">
        <v>42622</v>
      </c>
      <c r="I1031">
        <v>8</v>
      </c>
      <c r="J1031" t="s">
        <v>14</v>
      </c>
      <c r="K1031">
        <v>50</v>
      </c>
      <c r="L1031" s="2">
        <f t="array" ref="L1031">MAX(IF(($F$2:$F$1705=$F1031)*($G$2:$G$1705=$G1031),$K$2:$K$1705))</f>
        <v>50</v>
      </c>
      <c r="M1031" s="2" t="s">
        <v>4731</v>
      </c>
      <c r="N1031" s="2">
        <f>SUMIFS('query match counts'!$C:$C,'query match counts'!$A:$A,$F1031,'query match counts'!$B:$B,$G1031)</f>
        <v>1</v>
      </c>
      <c r="O1031" s="2">
        <f>SUMIFS('query match counts'!$D:$D,'query match counts'!$A:$A,$F1031,'query match counts'!$B:$B,$G1031)</f>
        <v>1</v>
      </c>
    </row>
    <row r="1032" spans="1:15" x14ac:dyDescent="0.25">
      <c r="A1032" t="s">
        <v>2814</v>
      </c>
      <c r="B1032" t="s">
        <v>2815</v>
      </c>
      <c r="C1032" t="s">
        <v>2816</v>
      </c>
      <c r="D1032">
        <v>1</v>
      </c>
      <c r="E1032" t="s">
        <v>2817</v>
      </c>
      <c r="F1032" t="s">
        <v>2814</v>
      </c>
      <c r="G1032" t="s">
        <v>2818</v>
      </c>
      <c r="H1032" s="1">
        <v>38621</v>
      </c>
      <c r="I1032">
        <v>14</v>
      </c>
      <c r="J1032" t="s">
        <v>14</v>
      </c>
      <c r="K1032">
        <v>66</v>
      </c>
      <c r="L1032" s="2">
        <f t="array" ref="L1032">MAX(IF(($F$2:$F$1705=$F1032)*($G$2:$G$1705=$G1032),$K$2:$K$1705))</f>
        <v>67</v>
      </c>
      <c r="M1032" s="2" t="s">
        <v>4730</v>
      </c>
      <c r="N1032" s="2">
        <f>SUMIFS('query match counts'!$C:$C,'query match counts'!$A:$A,$F1032,'query match counts'!$B:$B,$G1032)</f>
        <v>2</v>
      </c>
      <c r="O1032" s="2">
        <f>SUMIFS('query match counts'!$D:$D,'query match counts'!$A:$A,$F1032,'query match counts'!$B:$B,$G1032)</f>
        <v>1</v>
      </c>
    </row>
    <row r="1033" spans="1:15" x14ac:dyDescent="0.25">
      <c r="A1033" t="s">
        <v>2814</v>
      </c>
      <c r="B1033" t="s">
        <v>2815</v>
      </c>
      <c r="C1033" t="s">
        <v>2819</v>
      </c>
      <c r="D1033">
        <v>1</v>
      </c>
      <c r="E1033" t="s">
        <v>2820</v>
      </c>
      <c r="F1033" t="s">
        <v>2814</v>
      </c>
      <c r="G1033" t="s">
        <v>2818</v>
      </c>
      <c r="H1033" s="1">
        <v>38621</v>
      </c>
      <c r="I1033">
        <v>11</v>
      </c>
      <c r="J1033" t="s">
        <v>14</v>
      </c>
      <c r="K1033">
        <v>67</v>
      </c>
      <c r="L1033" s="2">
        <f t="array" ref="L1033">MAX(IF(($F$2:$F$1705=$F1033)*($G$2:$G$1705=$G1033),$K$2:$K$1705))</f>
        <v>67</v>
      </c>
      <c r="M1033" s="2" t="s">
        <v>4731</v>
      </c>
      <c r="N1033" s="2">
        <f>SUMIFS('query match counts'!$C:$C,'query match counts'!$A:$A,$F1033,'query match counts'!$B:$B,$G1033)</f>
        <v>2</v>
      </c>
      <c r="O1033" s="2">
        <f>SUMIFS('query match counts'!$D:$D,'query match counts'!$A:$A,$F1033,'query match counts'!$B:$B,$G1033)</f>
        <v>1</v>
      </c>
    </row>
    <row r="1034" spans="1:15" x14ac:dyDescent="0.25">
      <c r="A1034" t="s">
        <v>2814</v>
      </c>
      <c r="B1034" t="s">
        <v>2815</v>
      </c>
      <c r="C1034" t="s">
        <v>2821</v>
      </c>
      <c r="D1034">
        <v>1</v>
      </c>
      <c r="E1034" t="s">
        <v>2822</v>
      </c>
      <c r="F1034" t="s">
        <v>2814</v>
      </c>
      <c r="G1034" t="s">
        <v>2822</v>
      </c>
      <c r="H1034" s="1">
        <v>39749</v>
      </c>
      <c r="I1034">
        <v>11</v>
      </c>
      <c r="J1034" t="s">
        <v>14</v>
      </c>
      <c r="K1034">
        <v>71</v>
      </c>
      <c r="L1034" s="2">
        <f t="array" ref="L1034">MAX(IF(($F$2:$F$1705=$F1034)*($G$2:$G$1705=$G1034),$K$2:$K$1705))</f>
        <v>71</v>
      </c>
      <c r="M1034" s="2" t="s">
        <v>4731</v>
      </c>
      <c r="N1034" s="2">
        <f>SUMIFS('query match counts'!$C:$C,'query match counts'!$A:$A,$F1034,'query match counts'!$B:$B,$G1034)</f>
        <v>1</v>
      </c>
      <c r="O1034" s="2">
        <f>SUMIFS('query match counts'!$D:$D,'query match counts'!$A:$A,$F1034,'query match counts'!$B:$B,$G1034)</f>
        <v>1</v>
      </c>
    </row>
    <row r="1035" spans="1:15" x14ac:dyDescent="0.25">
      <c r="A1035" t="s">
        <v>2814</v>
      </c>
      <c r="B1035" t="s">
        <v>2815</v>
      </c>
      <c r="C1035" t="s">
        <v>2823</v>
      </c>
      <c r="D1035">
        <v>1</v>
      </c>
      <c r="E1035" t="s">
        <v>2824</v>
      </c>
      <c r="F1035" t="s">
        <v>2814</v>
      </c>
      <c r="G1035" t="s">
        <v>2825</v>
      </c>
      <c r="H1035" s="1">
        <v>40861</v>
      </c>
      <c r="I1035">
        <v>11</v>
      </c>
      <c r="J1035" t="s">
        <v>14</v>
      </c>
      <c r="K1035">
        <v>65</v>
      </c>
      <c r="L1035" s="2">
        <f t="array" ref="L1035">MAX(IF(($F$2:$F$1705=$F1035)*($G$2:$G$1705=$G1035),$K$2:$K$1705))</f>
        <v>65</v>
      </c>
      <c r="M1035" s="2" t="s">
        <v>4731</v>
      </c>
      <c r="N1035" s="2">
        <f>SUMIFS('query match counts'!$C:$C,'query match counts'!$A:$A,$F1035,'query match counts'!$B:$B,$G1035)</f>
        <v>1</v>
      </c>
      <c r="O1035" s="2">
        <f>SUMIFS('query match counts'!$D:$D,'query match counts'!$A:$A,$F1035,'query match counts'!$B:$B,$G1035)</f>
        <v>1</v>
      </c>
    </row>
    <row r="1036" spans="1:15" x14ac:dyDescent="0.25">
      <c r="A1036" t="s">
        <v>2814</v>
      </c>
      <c r="B1036" t="s">
        <v>2815</v>
      </c>
      <c r="C1036" t="s">
        <v>2826</v>
      </c>
      <c r="D1036">
        <v>1</v>
      </c>
      <c r="E1036" t="s">
        <v>2827</v>
      </c>
      <c r="F1036" t="s">
        <v>2814</v>
      </c>
      <c r="G1036" t="s">
        <v>2827</v>
      </c>
      <c r="H1036" s="1">
        <v>37145</v>
      </c>
      <c r="I1036">
        <v>10</v>
      </c>
      <c r="J1036" t="s">
        <v>14</v>
      </c>
      <c r="K1036">
        <v>70</v>
      </c>
      <c r="L1036" s="2">
        <f t="array" ref="L1036">MAX(IF(($F$2:$F$1705=$F1036)*($G$2:$G$1705=$G1036),$K$2:$K$1705))</f>
        <v>70</v>
      </c>
      <c r="M1036" s="2" t="s">
        <v>4731</v>
      </c>
      <c r="N1036" s="2">
        <f>SUMIFS('query match counts'!$C:$C,'query match counts'!$A:$A,$F1036,'query match counts'!$B:$B,$G1036)</f>
        <v>1</v>
      </c>
      <c r="O1036" s="2">
        <f>SUMIFS('query match counts'!$D:$D,'query match counts'!$A:$A,$F1036,'query match counts'!$B:$B,$G1036)</f>
        <v>1</v>
      </c>
    </row>
    <row r="1037" spans="1:15" x14ac:dyDescent="0.25">
      <c r="A1037" t="s">
        <v>2828</v>
      </c>
      <c r="B1037" t="s">
        <v>2829</v>
      </c>
      <c r="C1037" t="s">
        <v>2830</v>
      </c>
      <c r="D1037">
        <v>1</v>
      </c>
      <c r="E1037" t="s">
        <v>2831</v>
      </c>
      <c r="F1037" t="s">
        <v>2828</v>
      </c>
      <c r="G1037" t="s">
        <v>2832</v>
      </c>
      <c r="H1037" s="1">
        <v>40179</v>
      </c>
      <c r="I1037">
        <v>16</v>
      </c>
      <c r="J1037" t="s">
        <v>14</v>
      </c>
      <c r="K1037">
        <v>66</v>
      </c>
      <c r="L1037" s="2">
        <f t="array" ref="L1037">MAX(IF(($F$2:$F$1705=$F1037)*($G$2:$G$1705=$G1037),$K$2:$K$1705))</f>
        <v>66</v>
      </c>
      <c r="M1037" s="2" t="s">
        <v>4731</v>
      </c>
      <c r="N1037" s="2">
        <f>SUMIFS('query match counts'!$C:$C,'query match counts'!$A:$A,$F1037,'query match counts'!$B:$B,$G1037)</f>
        <v>19</v>
      </c>
      <c r="O1037" s="2">
        <f>SUMIFS('query match counts'!$D:$D,'query match counts'!$A:$A,$F1037,'query match counts'!$B:$B,$G1037)</f>
        <v>1</v>
      </c>
    </row>
    <row r="1038" spans="1:15" x14ac:dyDescent="0.25">
      <c r="A1038" t="s">
        <v>2828</v>
      </c>
      <c r="B1038" t="s">
        <v>2829</v>
      </c>
      <c r="C1038" t="s">
        <v>2833</v>
      </c>
      <c r="D1038">
        <v>1</v>
      </c>
      <c r="E1038" t="s">
        <v>2834</v>
      </c>
      <c r="F1038" t="s">
        <v>2828</v>
      </c>
      <c r="G1038" t="s">
        <v>2832</v>
      </c>
      <c r="H1038" s="1">
        <v>40544</v>
      </c>
      <c r="I1038">
        <v>19</v>
      </c>
      <c r="J1038" t="s">
        <v>14</v>
      </c>
      <c r="K1038">
        <v>61</v>
      </c>
      <c r="L1038" s="2">
        <f t="array" ref="L1038">MAX(IF(($F$2:$F$1705=$F1038)*($G$2:$G$1705=$G1038),$K$2:$K$1705))</f>
        <v>66</v>
      </c>
      <c r="M1038" s="2" t="s">
        <v>4730</v>
      </c>
      <c r="N1038" s="2">
        <f>SUMIFS('query match counts'!$C:$C,'query match counts'!$A:$A,$F1038,'query match counts'!$B:$B,$G1038)</f>
        <v>19</v>
      </c>
      <c r="O1038" s="2">
        <f>SUMIFS('query match counts'!$D:$D,'query match counts'!$A:$A,$F1038,'query match counts'!$B:$B,$G1038)</f>
        <v>1</v>
      </c>
    </row>
    <row r="1039" spans="1:15" x14ac:dyDescent="0.25">
      <c r="A1039" t="s">
        <v>2828</v>
      </c>
      <c r="B1039" t="s">
        <v>2829</v>
      </c>
      <c r="C1039" t="s">
        <v>2835</v>
      </c>
      <c r="D1039">
        <v>1</v>
      </c>
      <c r="E1039" t="s">
        <v>2836</v>
      </c>
      <c r="F1039" t="s">
        <v>2828</v>
      </c>
      <c r="G1039" t="s">
        <v>2832</v>
      </c>
      <c r="H1039" s="1">
        <v>40909</v>
      </c>
      <c r="I1039">
        <v>21</v>
      </c>
      <c r="J1039" t="s">
        <v>14</v>
      </c>
      <c r="K1039">
        <v>66</v>
      </c>
      <c r="L1039" s="2">
        <f t="array" ref="L1039">MAX(IF(($F$2:$F$1705=$F1039)*($G$2:$G$1705=$G1039),$K$2:$K$1705))</f>
        <v>66</v>
      </c>
      <c r="M1039" s="2" t="s">
        <v>4730</v>
      </c>
      <c r="N1039" s="2">
        <f>SUMIFS('query match counts'!$C:$C,'query match counts'!$A:$A,$F1039,'query match counts'!$B:$B,$G1039)</f>
        <v>19</v>
      </c>
      <c r="O1039" s="2">
        <f>SUMIFS('query match counts'!$D:$D,'query match counts'!$A:$A,$F1039,'query match counts'!$B:$B,$G1039)</f>
        <v>1</v>
      </c>
    </row>
    <row r="1040" spans="1:15" x14ac:dyDescent="0.25">
      <c r="A1040" t="s">
        <v>2828</v>
      </c>
      <c r="B1040" t="s">
        <v>2829</v>
      </c>
      <c r="C1040" t="s">
        <v>2837</v>
      </c>
      <c r="D1040">
        <v>1</v>
      </c>
      <c r="E1040" t="s">
        <v>2838</v>
      </c>
      <c r="F1040" t="s">
        <v>2828</v>
      </c>
      <c r="G1040" t="s">
        <v>2832</v>
      </c>
      <c r="H1040" s="1">
        <v>40909</v>
      </c>
      <c r="I1040">
        <v>27</v>
      </c>
      <c r="J1040" t="s">
        <v>14</v>
      </c>
      <c r="K1040">
        <v>56</v>
      </c>
      <c r="L1040" s="2">
        <f t="array" ref="L1040">MAX(IF(($F$2:$F$1705=$F1040)*($G$2:$G$1705=$G1040),$K$2:$K$1705))</f>
        <v>66</v>
      </c>
      <c r="M1040" s="2" t="s">
        <v>4730</v>
      </c>
      <c r="N1040" s="2">
        <f>SUMIFS('query match counts'!$C:$C,'query match counts'!$A:$A,$F1040,'query match counts'!$B:$B,$G1040)</f>
        <v>19</v>
      </c>
      <c r="O1040" s="2">
        <f>SUMIFS('query match counts'!$D:$D,'query match counts'!$A:$A,$F1040,'query match counts'!$B:$B,$G1040)</f>
        <v>1</v>
      </c>
    </row>
    <row r="1041" spans="1:15" x14ac:dyDescent="0.25">
      <c r="A1041" t="s">
        <v>2828</v>
      </c>
      <c r="B1041" t="s">
        <v>2829</v>
      </c>
      <c r="C1041" t="s">
        <v>2839</v>
      </c>
      <c r="D1041">
        <v>1</v>
      </c>
      <c r="E1041" t="s">
        <v>2840</v>
      </c>
      <c r="F1041" t="s">
        <v>2828</v>
      </c>
      <c r="G1041" t="s">
        <v>2832</v>
      </c>
      <c r="H1041" s="1">
        <v>40504</v>
      </c>
      <c r="I1041">
        <v>20</v>
      </c>
      <c r="J1041" t="s">
        <v>14</v>
      </c>
      <c r="K1041">
        <v>55</v>
      </c>
      <c r="L1041" s="2">
        <f t="array" ref="L1041">MAX(IF(($F$2:$F$1705=$F1041)*($G$2:$G$1705=$G1041),$K$2:$K$1705))</f>
        <v>66</v>
      </c>
      <c r="M1041" s="2" t="s">
        <v>4730</v>
      </c>
      <c r="N1041" s="2">
        <f>SUMIFS('query match counts'!$C:$C,'query match counts'!$A:$A,$F1041,'query match counts'!$B:$B,$G1041)</f>
        <v>19</v>
      </c>
      <c r="O1041" s="2">
        <f>SUMIFS('query match counts'!$D:$D,'query match counts'!$A:$A,$F1041,'query match counts'!$B:$B,$G1041)</f>
        <v>1</v>
      </c>
    </row>
    <row r="1042" spans="1:15" x14ac:dyDescent="0.25">
      <c r="A1042" t="s">
        <v>2828</v>
      </c>
      <c r="B1042" t="s">
        <v>2829</v>
      </c>
      <c r="C1042" t="s">
        <v>2841</v>
      </c>
      <c r="D1042">
        <v>1</v>
      </c>
      <c r="E1042" t="s">
        <v>2842</v>
      </c>
      <c r="F1042" t="s">
        <v>2828</v>
      </c>
      <c r="G1042" t="s">
        <v>2832</v>
      </c>
      <c r="H1042" s="1">
        <v>41002</v>
      </c>
      <c r="I1042">
        <v>22</v>
      </c>
      <c r="J1042" t="s">
        <v>14</v>
      </c>
      <c r="K1042">
        <v>54</v>
      </c>
      <c r="L1042" s="2">
        <f t="array" ref="L1042">MAX(IF(($F$2:$F$1705=$F1042)*($G$2:$G$1705=$G1042),$K$2:$K$1705))</f>
        <v>66</v>
      </c>
      <c r="M1042" s="2" t="s">
        <v>4730</v>
      </c>
      <c r="N1042" s="2">
        <f>SUMIFS('query match counts'!$C:$C,'query match counts'!$A:$A,$F1042,'query match counts'!$B:$B,$G1042)</f>
        <v>19</v>
      </c>
      <c r="O1042" s="2">
        <f>SUMIFS('query match counts'!$D:$D,'query match counts'!$A:$A,$F1042,'query match counts'!$B:$B,$G1042)</f>
        <v>1</v>
      </c>
    </row>
    <row r="1043" spans="1:15" x14ac:dyDescent="0.25">
      <c r="A1043" t="s">
        <v>2828</v>
      </c>
      <c r="B1043" t="s">
        <v>2829</v>
      </c>
      <c r="C1043" t="s">
        <v>2843</v>
      </c>
      <c r="D1043">
        <v>1</v>
      </c>
      <c r="E1043" t="s">
        <v>2832</v>
      </c>
      <c r="F1043" t="s">
        <v>2828</v>
      </c>
      <c r="G1043" t="s">
        <v>2832</v>
      </c>
      <c r="H1043" s="1">
        <v>40179</v>
      </c>
      <c r="I1043">
        <v>18</v>
      </c>
      <c r="J1043" t="s">
        <v>14</v>
      </c>
      <c r="K1043">
        <v>65</v>
      </c>
      <c r="L1043" s="2">
        <f t="array" ref="L1043">MAX(IF(($F$2:$F$1705=$F1043)*($G$2:$G$1705=$G1043),$K$2:$K$1705))</f>
        <v>66</v>
      </c>
      <c r="M1043" s="2" t="s">
        <v>4730</v>
      </c>
      <c r="N1043" s="2">
        <f>SUMIFS('query match counts'!$C:$C,'query match counts'!$A:$A,$F1043,'query match counts'!$B:$B,$G1043)</f>
        <v>19</v>
      </c>
      <c r="O1043" s="2">
        <f>SUMIFS('query match counts'!$D:$D,'query match counts'!$A:$A,$F1043,'query match counts'!$B:$B,$G1043)</f>
        <v>1</v>
      </c>
    </row>
    <row r="1044" spans="1:15" x14ac:dyDescent="0.25">
      <c r="A1044" t="s">
        <v>2828</v>
      </c>
      <c r="B1044" t="s">
        <v>2829</v>
      </c>
      <c r="C1044" t="s">
        <v>2844</v>
      </c>
      <c r="D1044">
        <v>1</v>
      </c>
      <c r="E1044" t="s">
        <v>2832</v>
      </c>
      <c r="F1044" t="s">
        <v>2828</v>
      </c>
      <c r="G1044" t="s">
        <v>2832</v>
      </c>
      <c r="H1044" s="1">
        <v>40179</v>
      </c>
      <c r="I1044">
        <v>13</v>
      </c>
      <c r="J1044" t="s">
        <v>14</v>
      </c>
      <c r="K1044">
        <v>43</v>
      </c>
      <c r="L1044" s="2">
        <f t="array" ref="L1044">MAX(IF(($F$2:$F$1705=$F1044)*($G$2:$G$1705=$G1044),$K$2:$K$1705))</f>
        <v>66</v>
      </c>
      <c r="M1044" s="2" t="s">
        <v>4730</v>
      </c>
      <c r="N1044" s="2">
        <f>SUMIFS('query match counts'!$C:$C,'query match counts'!$A:$A,$F1044,'query match counts'!$B:$B,$G1044)</f>
        <v>19</v>
      </c>
      <c r="O1044" s="2">
        <f>SUMIFS('query match counts'!$D:$D,'query match counts'!$A:$A,$F1044,'query match counts'!$B:$B,$G1044)</f>
        <v>1</v>
      </c>
    </row>
    <row r="1045" spans="1:15" x14ac:dyDescent="0.25">
      <c r="A1045" t="s">
        <v>2828</v>
      </c>
      <c r="B1045" t="s">
        <v>2829</v>
      </c>
      <c r="C1045" t="s">
        <v>2845</v>
      </c>
      <c r="D1045">
        <v>1</v>
      </c>
      <c r="E1045" t="s">
        <v>2838</v>
      </c>
      <c r="F1045" t="s">
        <v>2828</v>
      </c>
      <c r="G1045" t="s">
        <v>2832</v>
      </c>
      <c r="H1045" s="1">
        <v>40909</v>
      </c>
      <c r="I1045">
        <v>27</v>
      </c>
      <c r="J1045" t="s">
        <v>14</v>
      </c>
      <c r="K1045">
        <v>41</v>
      </c>
      <c r="L1045" s="2">
        <f t="array" ref="L1045">MAX(IF(($F$2:$F$1705=$F1045)*($G$2:$G$1705=$G1045),$K$2:$K$1705))</f>
        <v>66</v>
      </c>
      <c r="M1045" s="2" t="s">
        <v>4730</v>
      </c>
      <c r="N1045" s="2">
        <f>SUMIFS('query match counts'!$C:$C,'query match counts'!$A:$A,$F1045,'query match counts'!$B:$B,$G1045)</f>
        <v>19</v>
      </c>
      <c r="O1045" s="2">
        <f>SUMIFS('query match counts'!$D:$D,'query match counts'!$A:$A,$F1045,'query match counts'!$B:$B,$G1045)</f>
        <v>1</v>
      </c>
    </row>
    <row r="1046" spans="1:15" x14ac:dyDescent="0.25">
      <c r="A1046" t="s">
        <v>2828</v>
      </c>
      <c r="B1046" t="s">
        <v>2829</v>
      </c>
      <c r="C1046" t="s">
        <v>2846</v>
      </c>
      <c r="D1046">
        <v>1</v>
      </c>
      <c r="E1046" t="s">
        <v>2831</v>
      </c>
      <c r="F1046" t="s">
        <v>2828</v>
      </c>
      <c r="G1046" t="s">
        <v>2832</v>
      </c>
      <c r="H1046" s="1">
        <v>40544</v>
      </c>
      <c r="I1046">
        <v>16</v>
      </c>
      <c r="J1046" t="s">
        <v>14</v>
      </c>
      <c r="K1046">
        <v>36</v>
      </c>
      <c r="L1046" s="2">
        <f t="array" ref="L1046">MAX(IF(($F$2:$F$1705=$F1046)*($G$2:$G$1705=$G1046),$K$2:$K$1705))</f>
        <v>66</v>
      </c>
      <c r="M1046" s="2" t="s">
        <v>4730</v>
      </c>
      <c r="N1046" s="2">
        <f>SUMIFS('query match counts'!$C:$C,'query match counts'!$A:$A,$F1046,'query match counts'!$B:$B,$G1046)</f>
        <v>19</v>
      </c>
      <c r="O1046" s="2">
        <f>SUMIFS('query match counts'!$D:$D,'query match counts'!$A:$A,$F1046,'query match counts'!$B:$B,$G1046)</f>
        <v>1</v>
      </c>
    </row>
    <row r="1047" spans="1:15" x14ac:dyDescent="0.25">
      <c r="A1047" t="s">
        <v>2828</v>
      </c>
      <c r="B1047" t="s">
        <v>2829</v>
      </c>
      <c r="C1047" t="s">
        <v>2847</v>
      </c>
      <c r="D1047">
        <v>1</v>
      </c>
      <c r="E1047" t="s">
        <v>2840</v>
      </c>
      <c r="F1047" t="s">
        <v>2828</v>
      </c>
      <c r="G1047" t="s">
        <v>2832</v>
      </c>
      <c r="H1047" s="1">
        <v>40504</v>
      </c>
      <c r="I1047">
        <v>18</v>
      </c>
      <c r="J1047" t="s">
        <v>14</v>
      </c>
      <c r="K1047">
        <v>33</v>
      </c>
      <c r="L1047" s="2">
        <f t="array" ref="L1047">MAX(IF(($F$2:$F$1705=$F1047)*($G$2:$G$1705=$G1047),$K$2:$K$1705))</f>
        <v>66</v>
      </c>
      <c r="M1047" s="2" t="s">
        <v>4730</v>
      </c>
      <c r="N1047" s="2">
        <f>SUMIFS('query match counts'!$C:$C,'query match counts'!$A:$A,$F1047,'query match counts'!$B:$B,$G1047)</f>
        <v>19</v>
      </c>
      <c r="O1047" s="2">
        <f>SUMIFS('query match counts'!$D:$D,'query match counts'!$A:$A,$F1047,'query match counts'!$B:$B,$G1047)</f>
        <v>1</v>
      </c>
    </row>
    <row r="1048" spans="1:15" x14ac:dyDescent="0.25">
      <c r="A1048" t="s">
        <v>2828</v>
      </c>
      <c r="B1048" t="s">
        <v>2829</v>
      </c>
      <c r="C1048" t="s">
        <v>2848</v>
      </c>
      <c r="D1048">
        <v>1</v>
      </c>
      <c r="E1048" t="s">
        <v>2836</v>
      </c>
      <c r="F1048" t="s">
        <v>2828</v>
      </c>
      <c r="G1048" t="s">
        <v>2832</v>
      </c>
      <c r="H1048" s="1">
        <v>40909</v>
      </c>
      <c r="I1048">
        <v>21</v>
      </c>
      <c r="J1048" t="s">
        <v>14</v>
      </c>
      <c r="K1048">
        <v>41</v>
      </c>
      <c r="L1048" s="2">
        <f t="array" ref="L1048">MAX(IF(($F$2:$F$1705=$F1048)*($G$2:$G$1705=$G1048),$K$2:$K$1705))</f>
        <v>66</v>
      </c>
      <c r="M1048" s="2" t="s">
        <v>4730</v>
      </c>
      <c r="N1048" s="2">
        <f>SUMIFS('query match counts'!$C:$C,'query match counts'!$A:$A,$F1048,'query match counts'!$B:$B,$G1048)</f>
        <v>19</v>
      </c>
      <c r="O1048" s="2">
        <f>SUMIFS('query match counts'!$D:$D,'query match counts'!$A:$A,$F1048,'query match counts'!$B:$B,$G1048)</f>
        <v>1</v>
      </c>
    </row>
    <row r="1049" spans="1:15" x14ac:dyDescent="0.25">
      <c r="A1049" t="s">
        <v>2828</v>
      </c>
      <c r="B1049" t="s">
        <v>2829</v>
      </c>
      <c r="C1049" t="s">
        <v>2849</v>
      </c>
      <c r="D1049">
        <v>1</v>
      </c>
      <c r="E1049" t="s">
        <v>2832</v>
      </c>
      <c r="F1049" t="s">
        <v>2828</v>
      </c>
      <c r="G1049" t="s">
        <v>2832</v>
      </c>
      <c r="H1049" s="1">
        <v>40544</v>
      </c>
      <c r="I1049">
        <v>13</v>
      </c>
      <c r="J1049" t="s">
        <v>14</v>
      </c>
      <c r="K1049">
        <v>27</v>
      </c>
      <c r="L1049" s="2">
        <f t="array" ref="L1049">MAX(IF(($F$2:$F$1705=$F1049)*($G$2:$G$1705=$G1049),$K$2:$K$1705))</f>
        <v>66</v>
      </c>
      <c r="M1049" s="2" t="s">
        <v>4730</v>
      </c>
      <c r="N1049" s="2">
        <f>SUMIFS('query match counts'!$C:$C,'query match counts'!$A:$A,$F1049,'query match counts'!$B:$B,$G1049)</f>
        <v>19</v>
      </c>
      <c r="O1049" s="2">
        <f>SUMIFS('query match counts'!$D:$D,'query match counts'!$A:$A,$F1049,'query match counts'!$B:$B,$G1049)</f>
        <v>1</v>
      </c>
    </row>
    <row r="1050" spans="1:15" x14ac:dyDescent="0.25">
      <c r="A1050" t="s">
        <v>2828</v>
      </c>
      <c r="B1050" t="s">
        <v>2829</v>
      </c>
      <c r="C1050" t="s">
        <v>2850</v>
      </c>
      <c r="D1050">
        <v>1</v>
      </c>
      <c r="E1050" t="s">
        <v>2836</v>
      </c>
      <c r="F1050" t="s">
        <v>2828</v>
      </c>
      <c r="G1050" t="s">
        <v>2832</v>
      </c>
      <c r="H1050" s="1">
        <v>40909</v>
      </c>
      <c r="I1050">
        <v>21</v>
      </c>
      <c r="J1050" t="s">
        <v>14</v>
      </c>
      <c r="K1050">
        <v>26</v>
      </c>
      <c r="L1050" s="2">
        <f t="array" ref="L1050">MAX(IF(($F$2:$F$1705=$F1050)*($G$2:$G$1705=$G1050),$K$2:$K$1705))</f>
        <v>66</v>
      </c>
      <c r="M1050" s="2" t="s">
        <v>4730</v>
      </c>
      <c r="N1050" s="2">
        <f>SUMIFS('query match counts'!$C:$C,'query match counts'!$A:$A,$F1050,'query match counts'!$B:$B,$G1050)</f>
        <v>19</v>
      </c>
      <c r="O1050" s="2">
        <f>SUMIFS('query match counts'!$D:$D,'query match counts'!$A:$A,$F1050,'query match counts'!$B:$B,$G1050)</f>
        <v>1</v>
      </c>
    </row>
    <row r="1051" spans="1:15" x14ac:dyDescent="0.25">
      <c r="A1051" t="s">
        <v>2828</v>
      </c>
      <c r="B1051" t="s">
        <v>2829</v>
      </c>
      <c r="C1051" t="s">
        <v>2851</v>
      </c>
      <c r="D1051">
        <v>1</v>
      </c>
      <c r="E1051" t="s">
        <v>2834</v>
      </c>
      <c r="F1051" t="s">
        <v>2828</v>
      </c>
      <c r="G1051" t="s">
        <v>2832</v>
      </c>
      <c r="H1051" s="1">
        <v>40909</v>
      </c>
      <c r="I1051">
        <v>19</v>
      </c>
      <c r="J1051" t="s">
        <v>14</v>
      </c>
      <c r="K1051">
        <v>25</v>
      </c>
      <c r="L1051" s="2">
        <f t="array" ref="L1051">MAX(IF(($F$2:$F$1705=$F1051)*($G$2:$G$1705=$G1051),$K$2:$K$1705))</f>
        <v>66</v>
      </c>
      <c r="M1051" s="2" t="s">
        <v>4730</v>
      </c>
      <c r="N1051" s="2">
        <f>SUMIFS('query match counts'!$C:$C,'query match counts'!$A:$A,$F1051,'query match counts'!$B:$B,$G1051)</f>
        <v>19</v>
      </c>
      <c r="O1051" s="2">
        <f>SUMIFS('query match counts'!$D:$D,'query match counts'!$A:$A,$F1051,'query match counts'!$B:$B,$G1051)</f>
        <v>1</v>
      </c>
    </row>
    <row r="1052" spans="1:15" x14ac:dyDescent="0.25">
      <c r="A1052" t="s">
        <v>2828</v>
      </c>
      <c r="B1052" t="s">
        <v>2829</v>
      </c>
      <c r="C1052" t="s">
        <v>2852</v>
      </c>
      <c r="D1052">
        <v>1</v>
      </c>
      <c r="E1052" t="s">
        <v>2842</v>
      </c>
      <c r="F1052" t="s">
        <v>2828</v>
      </c>
      <c r="G1052" t="s">
        <v>2832</v>
      </c>
      <c r="H1052" s="1">
        <v>41002</v>
      </c>
      <c r="I1052">
        <v>22</v>
      </c>
      <c r="J1052" t="s">
        <v>14</v>
      </c>
      <c r="K1052">
        <v>15</v>
      </c>
      <c r="L1052" s="2">
        <f t="array" ref="L1052">MAX(IF(($F$2:$F$1705=$F1052)*($G$2:$G$1705=$G1052),$K$2:$K$1705))</f>
        <v>66</v>
      </c>
      <c r="M1052" s="2" t="s">
        <v>4730</v>
      </c>
      <c r="N1052" s="2">
        <f>SUMIFS('query match counts'!$C:$C,'query match counts'!$A:$A,$F1052,'query match counts'!$B:$B,$G1052)</f>
        <v>19</v>
      </c>
      <c r="O1052" s="2">
        <f>SUMIFS('query match counts'!$D:$D,'query match counts'!$A:$A,$F1052,'query match counts'!$B:$B,$G1052)</f>
        <v>1</v>
      </c>
    </row>
    <row r="1053" spans="1:15" x14ac:dyDescent="0.25">
      <c r="A1053" t="s">
        <v>2828</v>
      </c>
      <c r="B1053" t="s">
        <v>2829</v>
      </c>
      <c r="C1053" t="s">
        <v>2853</v>
      </c>
      <c r="D1053">
        <v>1</v>
      </c>
      <c r="E1053" t="s">
        <v>2834</v>
      </c>
      <c r="F1053" t="s">
        <v>2828</v>
      </c>
      <c r="G1053" t="s">
        <v>2832</v>
      </c>
      <c r="H1053" s="1">
        <v>40909</v>
      </c>
      <c r="I1053">
        <v>19</v>
      </c>
      <c r="J1053" t="s">
        <v>14</v>
      </c>
      <c r="K1053">
        <v>7</v>
      </c>
      <c r="L1053" s="2">
        <f t="array" ref="L1053">MAX(IF(($F$2:$F$1705=$F1053)*($G$2:$G$1705=$G1053),$K$2:$K$1705))</f>
        <v>66</v>
      </c>
      <c r="M1053" s="2" t="s">
        <v>4730</v>
      </c>
      <c r="N1053" s="2">
        <f>SUMIFS('query match counts'!$C:$C,'query match counts'!$A:$A,$F1053,'query match counts'!$B:$B,$G1053)</f>
        <v>19</v>
      </c>
      <c r="O1053" s="2">
        <f>SUMIFS('query match counts'!$D:$D,'query match counts'!$A:$A,$F1053,'query match counts'!$B:$B,$G1053)</f>
        <v>1</v>
      </c>
    </row>
    <row r="1054" spans="1:15" x14ac:dyDescent="0.25">
      <c r="A1054" t="s">
        <v>2828</v>
      </c>
      <c r="B1054" t="s">
        <v>2829</v>
      </c>
      <c r="C1054" t="s">
        <v>2854</v>
      </c>
      <c r="D1054">
        <v>1</v>
      </c>
      <c r="E1054" t="s">
        <v>2834</v>
      </c>
      <c r="F1054" t="s">
        <v>2828</v>
      </c>
      <c r="G1054" t="s">
        <v>2832</v>
      </c>
      <c r="H1054" s="1">
        <v>40909</v>
      </c>
      <c r="I1054">
        <v>19</v>
      </c>
      <c r="J1054" t="s">
        <v>14</v>
      </c>
      <c r="K1054">
        <v>6</v>
      </c>
      <c r="L1054" s="2">
        <f t="array" ref="L1054">MAX(IF(($F$2:$F$1705=$F1054)*($G$2:$G$1705=$G1054),$K$2:$K$1705))</f>
        <v>66</v>
      </c>
      <c r="M1054" s="2" t="s">
        <v>4730</v>
      </c>
      <c r="N1054" s="2">
        <f>SUMIFS('query match counts'!$C:$C,'query match counts'!$A:$A,$F1054,'query match counts'!$B:$B,$G1054)</f>
        <v>19</v>
      </c>
      <c r="O1054" s="2">
        <f>SUMIFS('query match counts'!$D:$D,'query match counts'!$A:$A,$F1054,'query match counts'!$B:$B,$G1054)</f>
        <v>1</v>
      </c>
    </row>
    <row r="1055" spans="1:15" x14ac:dyDescent="0.25">
      <c r="A1055" t="s">
        <v>2828</v>
      </c>
      <c r="B1055" t="s">
        <v>2829</v>
      </c>
      <c r="C1055" t="s">
        <v>2855</v>
      </c>
      <c r="D1055">
        <v>1</v>
      </c>
      <c r="E1055" t="s">
        <v>2836</v>
      </c>
      <c r="F1055" t="s">
        <v>2828</v>
      </c>
      <c r="G1055" t="s">
        <v>2832</v>
      </c>
      <c r="H1055" s="1">
        <v>40909</v>
      </c>
      <c r="I1055">
        <v>21</v>
      </c>
      <c r="J1055" t="s">
        <v>14</v>
      </c>
      <c r="K1055">
        <v>4</v>
      </c>
      <c r="L1055" s="2">
        <f t="array" ref="L1055">MAX(IF(($F$2:$F$1705=$F1055)*($G$2:$G$1705=$G1055),$K$2:$K$1705))</f>
        <v>66</v>
      </c>
      <c r="M1055" s="2" t="s">
        <v>4730</v>
      </c>
      <c r="N1055" s="2">
        <f>SUMIFS('query match counts'!$C:$C,'query match counts'!$A:$A,$F1055,'query match counts'!$B:$B,$G1055)</f>
        <v>19</v>
      </c>
      <c r="O1055" s="2">
        <f>SUMIFS('query match counts'!$D:$D,'query match counts'!$A:$A,$F1055,'query match counts'!$B:$B,$G1055)</f>
        <v>1</v>
      </c>
    </row>
    <row r="1056" spans="1:15" x14ac:dyDescent="0.25">
      <c r="A1056" t="s">
        <v>2828</v>
      </c>
      <c r="B1056" t="s">
        <v>2829</v>
      </c>
      <c r="C1056" t="s">
        <v>2856</v>
      </c>
      <c r="D1056">
        <v>1</v>
      </c>
      <c r="E1056" t="s">
        <v>2857</v>
      </c>
      <c r="F1056" t="s">
        <v>2828</v>
      </c>
      <c r="G1056" t="s">
        <v>2858</v>
      </c>
      <c r="H1056" s="1">
        <v>41988</v>
      </c>
      <c r="I1056">
        <v>19</v>
      </c>
      <c r="J1056" t="s">
        <v>14</v>
      </c>
      <c r="K1056">
        <v>69</v>
      </c>
      <c r="L1056" s="2">
        <f t="array" ref="L1056">MAX(IF(($F$2:$F$1705=$F1056)*($G$2:$G$1705=$G1056),$K$2:$K$1705))</f>
        <v>69</v>
      </c>
      <c r="M1056" s="2" t="s">
        <v>4731</v>
      </c>
      <c r="N1056" s="2">
        <f>SUMIFS('query match counts'!$C:$C,'query match counts'!$A:$A,$F1056,'query match counts'!$B:$B,$G1056)</f>
        <v>6</v>
      </c>
      <c r="O1056" s="2">
        <f>SUMIFS('query match counts'!$D:$D,'query match counts'!$A:$A,$F1056,'query match counts'!$B:$B,$G1056)</f>
        <v>1</v>
      </c>
    </row>
    <row r="1057" spans="1:15" x14ac:dyDescent="0.25">
      <c r="A1057" t="s">
        <v>2828</v>
      </c>
      <c r="B1057" t="s">
        <v>2829</v>
      </c>
      <c r="C1057" t="s">
        <v>2859</v>
      </c>
      <c r="D1057">
        <v>1</v>
      </c>
      <c r="E1057" t="s">
        <v>2860</v>
      </c>
      <c r="F1057" t="s">
        <v>2828</v>
      </c>
      <c r="G1057" t="s">
        <v>2858</v>
      </c>
      <c r="H1057" s="1">
        <v>41988</v>
      </c>
      <c r="I1057">
        <v>23</v>
      </c>
      <c r="J1057" t="s">
        <v>14</v>
      </c>
      <c r="K1057">
        <v>62</v>
      </c>
      <c r="L1057" s="2">
        <f t="array" ref="L1057">MAX(IF(($F$2:$F$1705=$F1057)*($G$2:$G$1705=$G1057),$K$2:$K$1705))</f>
        <v>69</v>
      </c>
      <c r="M1057" s="2" t="s">
        <v>4730</v>
      </c>
      <c r="N1057" s="2">
        <f>SUMIFS('query match counts'!$C:$C,'query match counts'!$A:$A,$F1057,'query match counts'!$B:$B,$G1057)</f>
        <v>6</v>
      </c>
      <c r="O1057" s="2">
        <f>SUMIFS('query match counts'!$D:$D,'query match counts'!$A:$A,$F1057,'query match counts'!$B:$B,$G1057)</f>
        <v>1</v>
      </c>
    </row>
    <row r="1058" spans="1:15" x14ac:dyDescent="0.25">
      <c r="A1058" t="s">
        <v>2828</v>
      </c>
      <c r="B1058" t="s">
        <v>2829</v>
      </c>
      <c r="C1058" t="s">
        <v>2861</v>
      </c>
      <c r="D1058">
        <v>1</v>
      </c>
      <c r="E1058" t="s">
        <v>2858</v>
      </c>
      <c r="F1058" t="s">
        <v>2828</v>
      </c>
      <c r="G1058" t="s">
        <v>2858</v>
      </c>
      <c r="H1058" s="1">
        <v>41988</v>
      </c>
      <c r="I1058">
        <v>16</v>
      </c>
      <c r="J1058" t="s">
        <v>14</v>
      </c>
      <c r="K1058">
        <v>58</v>
      </c>
      <c r="L1058" s="2">
        <f t="array" ref="L1058">MAX(IF(($F$2:$F$1705=$F1058)*($G$2:$G$1705=$G1058),$K$2:$K$1705))</f>
        <v>69</v>
      </c>
      <c r="M1058" s="2" t="s">
        <v>4730</v>
      </c>
      <c r="N1058" s="2">
        <f>SUMIFS('query match counts'!$C:$C,'query match counts'!$A:$A,$F1058,'query match counts'!$B:$B,$G1058)</f>
        <v>6</v>
      </c>
      <c r="O1058" s="2">
        <f>SUMIFS('query match counts'!$D:$D,'query match counts'!$A:$A,$F1058,'query match counts'!$B:$B,$G1058)</f>
        <v>1</v>
      </c>
    </row>
    <row r="1059" spans="1:15" x14ac:dyDescent="0.25">
      <c r="A1059" t="s">
        <v>2828</v>
      </c>
      <c r="B1059" t="s">
        <v>2829</v>
      </c>
      <c r="C1059" t="s">
        <v>2862</v>
      </c>
      <c r="D1059">
        <v>1</v>
      </c>
      <c r="E1059" t="s">
        <v>2858</v>
      </c>
      <c r="F1059" t="s">
        <v>2828</v>
      </c>
      <c r="G1059" t="s">
        <v>2858</v>
      </c>
      <c r="H1059" s="1">
        <v>41988</v>
      </c>
      <c r="I1059">
        <v>16</v>
      </c>
      <c r="J1059" t="s">
        <v>14</v>
      </c>
      <c r="K1059">
        <v>41</v>
      </c>
      <c r="L1059" s="2">
        <f t="array" ref="L1059">MAX(IF(($F$2:$F$1705=$F1059)*($G$2:$G$1705=$G1059),$K$2:$K$1705))</f>
        <v>69</v>
      </c>
      <c r="M1059" s="2" t="s">
        <v>4730</v>
      </c>
      <c r="N1059" s="2">
        <f>SUMIFS('query match counts'!$C:$C,'query match counts'!$A:$A,$F1059,'query match counts'!$B:$B,$G1059)</f>
        <v>6</v>
      </c>
      <c r="O1059" s="2">
        <f>SUMIFS('query match counts'!$D:$D,'query match counts'!$A:$A,$F1059,'query match counts'!$B:$B,$G1059)</f>
        <v>1</v>
      </c>
    </row>
    <row r="1060" spans="1:15" x14ac:dyDescent="0.25">
      <c r="A1060" t="s">
        <v>2828</v>
      </c>
      <c r="B1060" t="s">
        <v>2829</v>
      </c>
      <c r="C1060" t="s">
        <v>2863</v>
      </c>
      <c r="D1060">
        <v>1</v>
      </c>
      <c r="E1060" t="s">
        <v>2857</v>
      </c>
      <c r="F1060" t="s">
        <v>2828</v>
      </c>
      <c r="G1060" t="s">
        <v>2858</v>
      </c>
      <c r="H1060" s="1">
        <v>41988</v>
      </c>
      <c r="I1060">
        <v>19</v>
      </c>
      <c r="J1060" t="s">
        <v>14</v>
      </c>
      <c r="K1060">
        <v>33</v>
      </c>
      <c r="L1060" s="2">
        <f t="array" ref="L1060">MAX(IF(($F$2:$F$1705=$F1060)*($G$2:$G$1705=$G1060),$K$2:$K$1705))</f>
        <v>69</v>
      </c>
      <c r="M1060" s="2" t="s">
        <v>4730</v>
      </c>
      <c r="N1060" s="2">
        <f>SUMIFS('query match counts'!$C:$C,'query match counts'!$A:$A,$F1060,'query match counts'!$B:$B,$G1060)</f>
        <v>6</v>
      </c>
      <c r="O1060" s="2">
        <f>SUMIFS('query match counts'!$D:$D,'query match counts'!$A:$A,$F1060,'query match counts'!$B:$B,$G1060)</f>
        <v>1</v>
      </c>
    </row>
    <row r="1061" spans="1:15" x14ac:dyDescent="0.25">
      <c r="A1061" t="s">
        <v>2828</v>
      </c>
      <c r="B1061" t="s">
        <v>2829</v>
      </c>
      <c r="C1061" t="s">
        <v>2864</v>
      </c>
      <c r="D1061">
        <v>1</v>
      </c>
      <c r="E1061" t="s">
        <v>2860</v>
      </c>
      <c r="F1061" t="s">
        <v>2828</v>
      </c>
      <c r="G1061" t="s">
        <v>2858</v>
      </c>
      <c r="H1061" s="1">
        <v>41988</v>
      </c>
      <c r="I1061">
        <v>22</v>
      </c>
      <c r="J1061" t="s">
        <v>14</v>
      </c>
      <c r="K1061">
        <v>26</v>
      </c>
      <c r="L1061" s="2">
        <f t="array" ref="L1061">MAX(IF(($F$2:$F$1705=$F1061)*($G$2:$G$1705=$G1061),$K$2:$K$1705))</f>
        <v>69</v>
      </c>
      <c r="M1061" s="2" t="s">
        <v>4730</v>
      </c>
      <c r="N1061" s="2">
        <f>SUMIFS('query match counts'!$C:$C,'query match counts'!$A:$A,$F1061,'query match counts'!$B:$B,$G1061)</f>
        <v>6</v>
      </c>
      <c r="O1061" s="2">
        <f>SUMIFS('query match counts'!$D:$D,'query match counts'!$A:$A,$F1061,'query match counts'!$B:$B,$G1061)</f>
        <v>1</v>
      </c>
    </row>
    <row r="1062" spans="1:15" x14ac:dyDescent="0.25">
      <c r="A1062" t="s">
        <v>2865</v>
      </c>
      <c r="B1062" t="s">
        <v>2866</v>
      </c>
      <c r="C1062" t="s">
        <v>2867</v>
      </c>
      <c r="D1062">
        <v>1</v>
      </c>
      <c r="E1062" t="s">
        <v>2868</v>
      </c>
      <c r="F1062" t="s">
        <v>2865</v>
      </c>
      <c r="G1062" t="s">
        <v>2868</v>
      </c>
      <c r="H1062" s="1">
        <v>40574</v>
      </c>
      <c r="I1062">
        <v>13</v>
      </c>
      <c r="J1062" t="s">
        <v>14</v>
      </c>
      <c r="K1062">
        <v>49</v>
      </c>
      <c r="L1062" s="2">
        <f t="array" ref="L1062">MAX(IF(($F$2:$F$1705=$F1062)*($G$2:$G$1705=$G1062),$K$2:$K$1705))</f>
        <v>49</v>
      </c>
      <c r="M1062" s="2" t="s">
        <v>4731</v>
      </c>
      <c r="N1062" s="2">
        <f>SUMIFS('query match counts'!$C:$C,'query match counts'!$A:$A,$F1062,'query match counts'!$B:$B,$G1062)</f>
        <v>1</v>
      </c>
      <c r="O1062" s="2">
        <f>SUMIFS('query match counts'!$D:$D,'query match counts'!$A:$A,$F1062,'query match counts'!$B:$B,$G1062)</f>
        <v>1</v>
      </c>
    </row>
    <row r="1063" spans="1:15" x14ac:dyDescent="0.25">
      <c r="A1063" t="s">
        <v>2869</v>
      </c>
      <c r="B1063" t="s">
        <v>2870</v>
      </c>
      <c r="C1063" t="s">
        <v>2871</v>
      </c>
      <c r="D1063">
        <v>1</v>
      </c>
      <c r="E1063" t="s">
        <v>2872</v>
      </c>
      <c r="F1063" t="s">
        <v>2869</v>
      </c>
      <c r="G1063" t="s">
        <v>2873</v>
      </c>
      <c r="H1063" s="1">
        <v>33507</v>
      </c>
      <c r="I1063">
        <v>13</v>
      </c>
      <c r="J1063" t="s">
        <v>14</v>
      </c>
      <c r="K1063">
        <v>74</v>
      </c>
      <c r="L1063" s="2">
        <f t="array" ref="L1063">MAX(IF(($F$2:$F$1705=$F1063)*($G$2:$G$1705=$G1063),$K$2:$K$1705))</f>
        <v>74</v>
      </c>
      <c r="M1063" s="2" t="s">
        <v>4731</v>
      </c>
      <c r="N1063" s="2">
        <f>SUMIFS('query match counts'!$C:$C,'query match counts'!$A:$A,$F1063,'query match counts'!$B:$B,$G1063)</f>
        <v>4</v>
      </c>
      <c r="O1063" s="2">
        <f>SUMIFS('query match counts'!$D:$D,'query match counts'!$A:$A,$F1063,'query match counts'!$B:$B,$G1063)</f>
        <v>1</v>
      </c>
    </row>
    <row r="1064" spans="1:15" x14ac:dyDescent="0.25">
      <c r="A1064" t="s">
        <v>2869</v>
      </c>
      <c r="B1064" t="s">
        <v>2870</v>
      </c>
      <c r="C1064" t="s">
        <v>2874</v>
      </c>
      <c r="D1064">
        <v>1</v>
      </c>
      <c r="E1064" t="s">
        <v>2873</v>
      </c>
      <c r="F1064" t="s">
        <v>2869</v>
      </c>
      <c r="G1064" t="s">
        <v>2873</v>
      </c>
      <c r="H1064" s="1">
        <v>33507</v>
      </c>
      <c r="I1064">
        <v>43</v>
      </c>
      <c r="J1064" t="s">
        <v>14</v>
      </c>
      <c r="K1064">
        <v>52</v>
      </c>
      <c r="L1064" s="2">
        <f t="array" ref="L1064">MAX(IF(($F$2:$F$1705=$F1064)*($G$2:$G$1705=$G1064),$K$2:$K$1705))</f>
        <v>74</v>
      </c>
      <c r="M1064" s="2" t="s">
        <v>4730</v>
      </c>
      <c r="N1064" s="2">
        <f>SUMIFS('query match counts'!$C:$C,'query match counts'!$A:$A,$F1064,'query match counts'!$B:$B,$G1064)</f>
        <v>4</v>
      </c>
      <c r="O1064" s="2">
        <f>SUMIFS('query match counts'!$D:$D,'query match counts'!$A:$A,$F1064,'query match counts'!$B:$B,$G1064)</f>
        <v>1</v>
      </c>
    </row>
    <row r="1065" spans="1:15" x14ac:dyDescent="0.25">
      <c r="A1065" t="s">
        <v>2869</v>
      </c>
      <c r="B1065" t="s">
        <v>2870</v>
      </c>
      <c r="C1065" t="s">
        <v>2875</v>
      </c>
      <c r="D1065">
        <v>1</v>
      </c>
      <c r="E1065" t="s">
        <v>2876</v>
      </c>
      <c r="F1065" t="s">
        <v>2869</v>
      </c>
      <c r="G1065" t="s">
        <v>2873</v>
      </c>
      <c r="H1065" s="1">
        <v>33507</v>
      </c>
      <c r="I1065">
        <v>70</v>
      </c>
      <c r="J1065" t="s">
        <v>14</v>
      </c>
      <c r="K1065">
        <v>45</v>
      </c>
      <c r="L1065" s="2">
        <f t="array" ref="L1065">MAX(IF(($F$2:$F$1705=$F1065)*($G$2:$G$1705=$G1065),$K$2:$K$1705))</f>
        <v>74</v>
      </c>
      <c r="M1065" s="2" t="s">
        <v>4730</v>
      </c>
      <c r="N1065" s="2">
        <f>SUMIFS('query match counts'!$C:$C,'query match counts'!$A:$A,$F1065,'query match counts'!$B:$B,$G1065)</f>
        <v>4</v>
      </c>
      <c r="O1065" s="2">
        <f>SUMIFS('query match counts'!$D:$D,'query match counts'!$A:$A,$F1065,'query match counts'!$B:$B,$G1065)</f>
        <v>1</v>
      </c>
    </row>
    <row r="1066" spans="1:15" x14ac:dyDescent="0.25">
      <c r="A1066" t="s">
        <v>2869</v>
      </c>
      <c r="B1066" t="s">
        <v>2870</v>
      </c>
      <c r="C1066" t="s">
        <v>2877</v>
      </c>
      <c r="D1066">
        <v>1</v>
      </c>
      <c r="E1066" t="s">
        <v>2878</v>
      </c>
      <c r="F1066" t="s">
        <v>2869</v>
      </c>
      <c r="G1066" t="s">
        <v>2873</v>
      </c>
      <c r="H1066" s="1">
        <v>33507</v>
      </c>
      <c r="I1066">
        <v>40</v>
      </c>
      <c r="J1066" t="s">
        <v>14</v>
      </c>
      <c r="K1066">
        <v>44</v>
      </c>
      <c r="L1066" s="2">
        <f t="array" ref="L1066">MAX(IF(($F$2:$F$1705=$F1066)*($G$2:$G$1705=$G1066),$K$2:$K$1705))</f>
        <v>74</v>
      </c>
      <c r="M1066" s="2" t="s">
        <v>4730</v>
      </c>
      <c r="N1066" s="2">
        <f>SUMIFS('query match counts'!$C:$C,'query match counts'!$A:$A,$F1066,'query match counts'!$B:$B,$G1066)</f>
        <v>4</v>
      </c>
      <c r="O1066" s="2">
        <f>SUMIFS('query match counts'!$D:$D,'query match counts'!$A:$A,$F1066,'query match counts'!$B:$B,$G1066)</f>
        <v>1</v>
      </c>
    </row>
    <row r="1067" spans="1:15" x14ac:dyDescent="0.25">
      <c r="A1067" t="s">
        <v>2879</v>
      </c>
      <c r="B1067" t="s">
        <v>2880</v>
      </c>
      <c r="C1067" t="s">
        <v>2881</v>
      </c>
      <c r="D1067">
        <v>1</v>
      </c>
      <c r="E1067" t="s">
        <v>2882</v>
      </c>
      <c r="F1067" t="s">
        <v>2879</v>
      </c>
      <c r="G1067" t="s">
        <v>2882</v>
      </c>
      <c r="H1067" s="1">
        <v>37236</v>
      </c>
      <c r="I1067">
        <v>15</v>
      </c>
      <c r="J1067" t="s">
        <v>14</v>
      </c>
      <c r="K1067">
        <v>57</v>
      </c>
      <c r="L1067" s="2">
        <f t="array" ref="L1067">MAX(IF(($F$2:$F$1705=$F1067)*($G$2:$G$1705=$G1067),$K$2:$K$1705))</f>
        <v>57</v>
      </c>
      <c r="M1067" s="2" t="s">
        <v>4731</v>
      </c>
      <c r="N1067" s="2">
        <f>SUMIFS('query match counts'!$C:$C,'query match counts'!$A:$A,$F1067,'query match counts'!$B:$B,$G1067)</f>
        <v>1</v>
      </c>
      <c r="O1067" s="2">
        <f>SUMIFS('query match counts'!$D:$D,'query match counts'!$A:$A,$F1067,'query match counts'!$B:$B,$G1067)</f>
        <v>1</v>
      </c>
    </row>
    <row r="1068" spans="1:15" x14ac:dyDescent="0.25">
      <c r="A1068" t="s">
        <v>2883</v>
      </c>
      <c r="B1068" t="s">
        <v>2884</v>
      </c>
      <c r="C1068" t="s">
        <v>2885</v>
      </c>
      <c r="D1068">
        <v>1</v>
      </c>
      <c r="E1068" t="s">
        <v>2886</v>
      </c>
      <c r="F1068" t="s">
        <v>2883</v>
      </c>
      <c r="G1068" t="s">
        <v>2886</v>
      </c>
      <c r="H1068" s="1">
        <v>43357</v>
      </c>
      <c r="I1068">
        <v>11</v>
      </c>
      <c r="J1068" t="s">
        <v>14</v>
      </c>
      <c r="K1068">
        <v>61</v>
      </c>
      <c r="L1068" s="2">
        <f t="array" ref="L1068">MAX(IF(($F$2:$F$1705=$F1068)*($G$2:$G$1705=$G1068),$K$2:$K$1705))</f>
        <v>61</v>
      </c>
      <c r="M1068" s="2" t="s">
        <v>4731</v>
      </c>
      <c r="N1068" s="2">
        <f>SUMIFS('query match counts'!$C:$C,'query match counts'!$A:$A,$F1068,'query match counts'!$B:$B,$G1068)</f>
        <v>1</v>
      </c>
      <c r="O1068" s="2">
        <f>SUMIFS('query match counts'!$D:$D,'query match counts'!$A:$A,$F1068,'query match counts'!$B:$B,$G1068)</f>
        <v>1</v>
      </c>
    </row>
    <row r="1069" spans="1:15" x14ac:dyDescent="0.25">
      <c r="A1069" t="s">
        <v>2887</v>
      </c>
      <c r="B1069" t="s">
        <v>2888</v>
      </c>
      <c r="C1069" t="s">
        <v>2889</v>
      </c>
      <c r="D1069">
        <v>1</v>
      </c>
      <c r="E1069" t="s">
        <v>2890</v>
      </c>
      <c r="F1069" t="s">
        <v>2887</v>
      </c>
      <c r="G1069" t="s">
        <v>2890</v>
      </c>
      <c r="H1069" s="1">
        <v>37313</v>
      </c>
      <c r="I1069">
        <v>14</v>
      </c>
      <c r="J1069" t="s">
        <v>14</v>
      </c>
      <c r="K1069">
        <v>73</v>
      </c>
      <c r="L1069" s="2">
        <f t="array" ref="L1069">MAX(IF(($F$2:$F$1705=$F1069)*($G$2:$G$1705=$G1069),$K$2:$K$1705))</f>
        <v>73</v>
      </c>
      <c r="M1069" s="2" t="s">
        <v>4731</v>
      </c>
      <c r="N1069" s="2">
        <f>SUMIFS('query match counts'!$C:$C,'query match counts'!$A:$A,$F1069,'query match counts'!$B:$B,$G1069)</f>
        <v>4</v>
      </c>
      <c r="O1069" s="2">
        <f>SUMIFS('query match counts'!$D:$D,'query match counts'!$A:$A,$F1069,'query match counts'!$B:$B,$G1069)</f>
        <v>1</v>
      </c>
    </row>
    <row r="1070" spans="1:15" x14ac:dyDescent="0.25">
      <c r="A1070" t="s">
        <v>2887</v>
      </c>
      <c r="B1070" t="s">
        <v>2888</v>
      </c>
      <c r="C1070" t="s">
        <v>2891</v>
      </c>
      <c r="D1070">
        <v>1</v>
      </c>
      <c r="E1070" t="s">
        <v>2892</v>
      </c>
      <c r="F1070" t="s">
        <v>2887</v>
      </c>
      <c r="G1070" t="s">
        <v>2890</v>
      </c>
      <c r="H1070" s="1">
        <v>37309</v>
      </c>
      <c r="I1070">
        <v>17</v>
      </c>
      <c r="J1070" t="s">
        <v>14</v>
      </c>
      <c r="K1070">
        <v>54</v>
      </c>
      <c r="L1070" s="2">
        <f t="array" ref="L1070">MAX(IF(($F$2:$F$1705=$F1070)*($G$2:$G$1705=$G1070),$K$2:$K$1705))</f>
        <v>73</v>
      </c>
      <c r="M1070" s="2" t="s">
        <v>4730</v>
      </c>
      <c r="N1070" s="2">
        <f>SUMIFS('query match counts'!$C:$C,'query match counts'!$A:$A,$F1070,'query match counts'!$B:$B,$G1070)</f>
        <v>4</v>
      </c>
      <c r="O1070" s="2">
        <f>SUMIFS('query match counts'!$D:$D,'query match counts'!$A:$A,$F1070,'query match counts'!$B:$B,$G1070)</f>
        <v>1</v>
      </c>
    </row>
    <row r="1071" spans="1:15" x14ac:dyDescent="0.25">
      <c r="A1071" t="s">
        <v>2887</v>
      </c>
      <c r="B1071" t="s">
        <v>2888</v>
      </c>
      <c r="C1071" t="s">
        <v>2893</v>
      </c>
      <c r="D1071">
        <v>1</v>
      </c>
      <c r="E1071" t="s">
        <v>2890</v>
      </c>
      <c r="F1071" t="s">
        <v>2887</v>
      </c>
      <c r="G1071" t="s">
        <v>2890</v>
      </c>
      <c r="H1071" s="1">
        <v>37313</v>
      </c>
      <c r="I1071">
        <v>14</v>
      </c>
      <c r="J1071" t="s">
        <v>14</v>
      </c>
      <c r="K1071">
        <v>51</v>
      </c>
      <c r="L1071" s="2">
        <f t="array" ref="L1071">MAX(IF(($F$2:$F$1705=$F1071)*($G$2:$G$1705=$G1071),$K$2:$K$1705))</f>
        <v>73</v>
      </c>
      <c r="M1071" s="2" t="s">
        <v>4730</v>
      </c>
      <c r="N1071" s="2">
        <f>SUMIFS('query match counts'!$C:$C,'query match counts'!$A:$A,$F1071,'query match counts'!$B:$B,$G1071)</f>
        <v>4</v>
      </c>
      <c r="O1071" s="2">
        <f>SUMIFS('query match counts'!$D:$D,'query match counts'!$A:$A,$F1071,'query match counts'!$B:$B,$G1071)</f>
        <v>1</v>
      </c>
    </row>
    <row r="1072" spans="1:15" x14ac:dyDescent="0.25">
      <c r="A1072" t="s">
        <v>2887</v>
      </c>
      <c r="B1072" t="s">
        <v>2888</v>
      </c>
      <c r="C1072" t="s">
        <v>2894</v>
      </c>
      <c r="D1072">
        <v>1</v>
      </c>
      <c r="E1072" t="s">
        <v>2890</v>
      </c>
      <c r="F1072" t="s">
        <v>2887</v>
      </c>
      <c r="G1072" t="s">
        <v>2890</v>
      </c>
      <c r="H1072" s="1">
        <v>37257</v>
      </c>
      <c r="I1072">
        <v>3</v>
      </c>
      <c r="J1072" t="s">
        <v>14</v>
      </c>
      <c r="K1072">
        <v>17</v>
      </c>
      <c r="L1072" s="2">
        <f t="array" ref="L1072">MAX(IF(($F$2:$F$1705=$F1072)*($G$2:$G$1705=$G1072),$K$2:$K$1705))</f>
        <v>73</v>
      </c>
      <c r="M1072" s="2" t="s">
        <v>4730</v>
      </c>
      <c r="N1072" s="2">
        <f>SUMIFS('query match counts'!$C:$C,'query match counts'!$A:$A,$F1072,'query match counts'!$B:$B,$G1072)</f>
        <v>4</v>
      </c>
      <c r="O1072" s="2">
        <f>SUMIFS('query match counts'!$D:$D,'query match counts'!$A:$A,$F1072,'query match counts'!$B:$B,$G1072)</f>
        <v>1</v>
      </c>
    </row>
    <row r="1073" spans="1:15" x14ac:dyDescent="0.25">
      <c r="A1073" t="s">
        <v>2887</v>
      </c>
      <c r="B1073" t="s">
        <v>2888</v>
      </c>
      <c r="C1073" t="s">
        <v>2895</v>
      </c>
      <c r="D1073">
        <v>1</v>
      </c>
      <c r="E1073" t="s">
        <v>2896</v>
      </c>
      <c r="F1073" t="s">
        <v>2887</v>
      </c>
      <c r="G1073" t="s">
        <v>2896</v>
      </c>
      <c r="H1073" s="1">
        <v>37987</v>
      </c>
      <c r="I1073">
        <v>13</v>
      </c>
      <c r="J1073" t="s">
        <v>14</v>
      </c>
      <c r="K1073">
        <v>67</v>
      </c>
      <c r="L1073" s="2">
        <f t="array" ref="L1073">MAX(IF(($F$2:$F$1705=$F1073)*($G$2:$G$1705=$G1073),$K$2:$K$1705))</f>
        <v>67</v>
      </c>
      <c r="M1073" s="2" t="s">
        <v>4731</v>
      </c>
      <c r="N1073" s="2">
        <f>SUMIFS('query match counts'!$C:$C,'query match counts'!$A:$A,$F1073,'query match counts'!$B:$B,$G1073)</f>
        <v>2</v>
      </c>
      <c r="O1073" s="2">
        <f>SUMIFS('query match counts'!$D:$D,'query match counts'!$A:$A,$F1073,'query match counts'!$B:$B,$G1073)</f>
        <v>1</v>
      </c>
    </row>
    <row r="1074" spans="1:15" x14ac:dyDescent="0.25">
      <c r="A1074" t="s">
        <v>2887</v>
      </c>
      <c r="B1074" t="s">
        <v>2888</v>
      </c>
      <c r="C1074" t="s">
        <v>2897</v>
      </c>
      <c r="D1074">
        <v>1</v>
      </c>
      <c r="E1074" t="s">
        <v>2898</v>
      </c>
      <c r="F1074" t="s">
        <v>2887</v>
      </c>
      <c r="G1074" t="s">
        <v>2896</v>
      </c>
      <c r="H1074" s="1">
        <v>38027</v>
      </c>
      <c r="I1074">
        <v>16</v>
      </c>
      <c r="J1074" t="s">
        <v>14</v>
      </c>
      <c r="K1074">
        <v>23</v>
      </c>
      <c r="L1074" s="2">
        <f t="array" ref="L1074">MAX(IF(($F$2:$F$1705=$F1074)*($G$2:$G$1705=$G1074),$K$2:$K$1705))</f>
        <v>67</v>
      </c>
      <c r="M1074" s="2" t="s">
        <v>4730</v>
      </c>
      <c r="N1074" s="2">
        <f>SUMIFS('query match counts'!$C:$C,'query match counts'!$A:$A,$F1074,'query match counts'!$B:$B,$G1074)</f>
        <v>2</v>
      </c>
      <c r="O1074" s="2">
        <f>SUMIFS('query match counts'!$D:$D,'query match counts'!$A:$A,$F1074,'query match counts'!$B:$B,$G1074)</f>
        <v>1</v>
      </c>
    </row>
    <row r="1075" spans="1:15" x14ac:dyDescent="0.25">
      <c r="A1075" t="s">
        <v>2887</v>
      </c>
      <c r="B1075" t="s">
        <v>2888</v>
      </c>
      <c r="C1075" t="s">
        <v>2899</v>
      </c>
      <c r="D1075">
        <v>1</v>
      </c>
      <c r="E1075" t="s">
        <v>2900</v>
      </c>
      <c r="F1075" t="s">
        <v>2887</v>
      </c>
      <c r="G1075" t="s">
        <v>2900</v>
      </c>
      <c r="H1075" s="1">
        <v>39106</v>
      </c>
      <c r="I1075">
        <v>13</v>
      </c>
      <c r="J1075" t="s">
        <v>14</v>
      </c>
      <c r="K1075">
        <v>56</v>
      </c>
      <c r="L1075" s="2">
        <f t="array" ref="L1075">MAX(IF(($F$2:$F$1705=$F1075)*($G$2:$G$1705=$G1075),$K$2:$K$1705))</f>
        <v>56</v>
      </c>
      <c r="M1075" s="2" t="s">
        <v>4731</v>
      </c>
      <c r="N1075" s="2">
        <f>SUMIFS('query match counts'!$C:$C,'query match counts'!$A:$A,$F1075,'query match counts'!$B:$B,$G1075)</f>
        <v>1</v>
      </c>
      <c r="O1075" s="2">
        <f>SUMIFS('query match counts'!$D:$D,'query match counts'!$A:$A,$F1075,'query match counts'!$B:$B,$G1075)</f>
        <v>1</v>
      </c>
    </row>
    <row r="1076" spans="1:15" x14ac:dyDescent="0.25">
      <c r="A1076" t="s">
        <v>2901</v>
      </c>
      <c r="B1076" t="s">
        <v>2902</v>
      </c>
      <c r="C1076" t="s">
        <v>2903</v>
      </c>
      <c r="D1076">
        <v>1</v>
      </c>
      <c r="E1076" t="s">
        <v>2904</v>
      </c>
      <c r="F1076" t="s">
        <v>2901</v>
      </c>
      <c r="G1076" t="s">
        <v>2905</v>
      </c>
      <c r="H1076" s="1">
        <v>38447</v>
      </c>
      <c r="I1076">
        <v>30</v>
      </c>
      <c r="J1076" t="s">
        <v>14</v>
      </c>
      <c r="K1076">
        <v>38</v>
      </c>
      <c r="L1076" s="2">
        <f t="array" ref="L1076">MAX(IF(($F$2:$F$1705=$F1076)*($G$2:$G$1705=$G1076),$K$2:$K$1705))</f>
        <v>38</v>
      </c>
      <c r="M1076" s="2" t="s">
        <v>4731</v>
      </c>
      <c r="N1076" s="2">
        <f>SUMIFS('query match counts'!$C:$C,'query match counts'!$A:$A,$F1076,'query match counts'!$B:$B,$G1076)</f>
        <v>1</v>
      </c>
      <c r="O1076" s="2">
        <f>SUMIFS('query match counts'!$D:$D,'query match counts'!$A:$A,$F1076,'query match counts'!$B:$B,$G1076)</f>
        <v>1</v>
      </c>
    </row>
    <row r="1077" spans="1:15" x14ac:dyDescent="0.25">
      <c r="A1077" t="s">
        <v>2906</v>
      </c>
      <c r="B1077" t="s">
        <v>2907</v>
      </c>
      <c r="C1077" t="s">
        <v>2908</v>
      </c>
      <c r="D1077">
        <v>1</v>
      </c>
      <c r="E1077" t="s">
        <v>2909</v>
      </c>
      <c r="F1077" t="s">
        <v>2906</v>
      </c>
      <c r="G1077" t="s">
        <v>2910</v>
      </c>
      <c r="H1077" s="1">
        <v>41960</v>
      </c>
      <c r="I1077">
        <v>16</v>
      </c>
      <c r="J1077" t="s">
        <v>14</v>
      </c>
      <c r="K1077">
        <v>76</v>
      </c>
      <c r="L1077" s="2">
        <f t="array" ref="L1077">MAX(IF(($F$2:$F$1705=$F1077)*($G$2:$G$1705=$G1077),$K$2:$K$1705))</f>
        <v>76</v>
      </c>
      <c r="M1077" s="2" t="s">
        <v>4731</v>
      </c>
      <c r="N1077" s="2">
        <f>SUMIFS('query match counts'!$C:$C,'query match counts'!$A:$A,$F1077,'query match counts'!$B:$B,$G1077)</f>
        <v>1</v>
      </c>
      <c r="O1077" s="2">
        <f>SUMIFS('query match counts'!$D:$D,'query match counts'!$A:$A,$F1077,'query match counts'!$B:$B,$G1077)</f>
        <v>1</v>
      </c>
    </row>
    <row r="1078" spans="1:15" x14ac:dyDescent="0.25">
      <c r="A1078" t="s">
        <v>2906</v>
      </c>
      <c r="B1078" t="s">
        <v>2907</v>
      </c>
      <c r="C1078" t="s">
        <v>2911</v>
      </c>
      <c r="D1078">
        <v>1</v>
      </c>
      <c r="E1078" t="s">
        <v>2912</v>
      </c>
      <c r="F1078" t="s">
        <v>2906</v>
      </c>
      <c r="G1078" t="s">
        <v>2913</v>
      </c>
      <c r="H1078" s="1">
        <v>42321</v>
      </c>
      <c r="I1078">
        <v>17</v>
      </c>
      <c r="J1078" t="s">
        <v>14</v>
      </c>
      <c r="K1078">
        <v>78</v>
      </c>
      <c r="L1078" s="2">
        <f t="array" ref="L1078">MAX(IF(($F$2:$F$1705=$F1078)*($G$2:$G$1705=$G1078),$K$2:$K$1705))</f>
        <v>78</v>
      </c>
      <c r="M1078" s="2" t="s">
        <v>4731</v>
      </c>
      <c r="N1078" s="2">
        <f>SUMIFS('query match counts'!$C:$C,'query match counts'!$A:$A,$F1078,'query match counts'!$B:$B,$G1078)</f>
        <v>1</v>
      </c>
      <c r="O1078" s="2">
        <f>SUMIFS('query match counts'!$D:$D,'query match counts'!$A:$A,$F1078,'query match counts'!$B:$B,$G1078)</f>
        <v>1</v>
      </c>
    </row>
    <row r="1079" spans="1:15" x14ac:dyDescent="0.25">
      <c r="A1079" t="s">
        <v>2906</v>
      </c>
      <c r="B1079" t="s">
        <v>2907</v>
      </c>
      <c r="C1079" t="s">
        <v>2914</v>
      </c>
      <c r="D1079">
        <v>1</v>
      </c>
      <c r="E1079" t="s">
        <v>2915</v>
      </c>
      <c r="F1079" t="s">
        <v>2906</v>
      </c>
      <c r="G1079" t="s">
        <v>2916</v>
      </c>
      <c r="H1079" s="1">
        <v>41603</v>
      </c>
      <c r="I1079">
        <v>18</v>
      </c>
      <c r="J1079" t="s">
        <v>14</v>
      </c>
      <c r="K1079">
        <v>78</v>
      </c>
      <c r="L1079" s="2">
        <f t="array" ref="L1079">MAX(IF(($F$2:$F$1705=$F1079)*($G$2:$G$1705=$G1079),$K$2:$K$1705))</f>
        <v>78</v>
      </c>
      <c r="M1079" s="2" t="s">
        <v>4731</v>
      </c>
      <c r="N1079" s="2">
        <f>SUMIFS('query match counts'!$C:$C,'query match counts'!$A:$A,$F1079,'query match counts'!$B:$B,$G1079)</f>
        <v>1</v>
      </c>
      <c r="O1079" s="2">
        <f>SUMIFS('query match counts'!$D:$D,'query match counts'!$A:$A,$F1079,'query match counts'!$B:$B,$G1079)</f>
        <v>1</v>
      </c>
    </row>
    <row r="1080" spans="1:15" x14ac:dyDescent="0.25">
      <c r="A1080" t="s">
        <v>2906</v>
      </c>
      <c r="B1080" t="s">
        <v>2907</v>
      </c>
      <c r="C1080" t="s">
        <v>2917</v>
      </c>
      <c r="D1080">
        <v>1</v>
      </c>
      <c r="E1080" t="s">
        <v>2918</v>
      </c>
      <c r="F1080" t="s">
        <v>2906</v>
      </c>
      <c r="G1080" t="s">
        <v>2919</v>
      </c>
      <c r="H1080" s="1">
        <v>41222</v>
      </c>
      <c r="I1080">
        <v>17</v>
      </c>
      <c r="J1080" t="s">
        <v>14</v>
      </c>
      <c r="K1080">
        <v>77</v>
      </c>
      <c r="L1080" s="2">
        <f t="array" ref="L1080">MAX(IF(($F$2:$F$1705=$F1080)*($G$2:$G$1705=$G1080),$K$2:$K$1705))</f>
        <v>77</v>
      </c>
      <c r="M1080" s="2" t="s">
        <v>4731</v>
      </c>
      <c r="N1080" s="2">
        <f>SUMIFS('query match counts'!$C:$C,'query match counts'!$A:$A,$F1080,'query match counts'!$B:$B,$G1080)</f>
        <v>1</v>
      </c>
      <c r="O1080" s="2">
        <f>SUMIFS('query match counts'!$D:$D,'query match counts'!$A:$A,$F1080,'query match counts'!$B:$B,$G1080)</f>
        <v>1</v>
      </c>
    </row>
    <row r="1081" spans="1:15" x14ac:dyDescent="0.25">
      <c r="A1081" t="s">
        <v>2906</v>
      </c>
      <c r="B1081" t="s">
        <v>2907</v>
      </c>
      <c r="C1081" t="s">
        <v>2920</v>
      </c>
      <c r="D1081">
        <v>1</v>
      </c>
      <c r="E1081" t="s">
        <v>2921</v>
      </c>
      <c r="F1081" t="s">
        <v>2906</v>
      </c>
      <c r="G1081" t="s">
        <v>2921</v>
      </c>
      <c r="H1081" s="1">
        <v>41054</v>
      </c>
      <c r="I1081">
        <v>15</v>
      </c>
      <c r="J1081" t="s">
        <v>14</v>
      </c>
      <c r="K1081">
        <v>63</v>
      </c>
      <c r="L1081" s="2">
        <f t="array" ref="L1081">MAX(IF(($F$2:$F$1705=$F1081)*($G$2:$G$1705=$G1081),$K$2:$K$1705))</f>
        <v>65</v>
      </c>
      <c r="M1081" s="2" t="s">
        <v>4730</v>
      </c>
      <c r="N1081" s="2">
        <f>SUMIFS('query match counts'!$C:$C,'query match counts'!$A:$A,$F1081,'query match counts'!$B:$B,$G1081)</f>
        <v>2</v>
      </c>
      <c r="O1081" s="2">
        <f>SUMIFS('query match counts'!$D:$D,'query match counts'!$A:$A,$F1081,'query match counts'!$B:$B,$G1081)</f>
        <v>1</v>
      </c>
    </row>
    <row r="1082" spans="1:15" x14ac:dyDescent="0.25">
      <c r="A1082" t="s">
        <v>2906</v>
      </c>
      <c r="B1082" t="s">
        <v>2907</v>
      </c>
      <c r="C1082" t="s">
        <v>2922</v>
      </c>
      <c r="D1082">
        <v>1</v>
      </c>
      <c r="E1082" t="s">
        <v>2921</v>
      </c>
      <c r="F1082" t="s">
        <v>2906</v>
      </c>
      <c r="G1082" t="s">
        <v>2921</v>
      </c>
      <c r="H1082" s="1">
        <v>41054</v>
      </c>
      <c r="I1082">
        <v>13</v>
      </c>
      <c r="J1082" t="s">
        <v>14</v>
      </c>
      <c r="K1082">
        <v>65</v>
      </c>
      <c r="L1082" s="2">
        <f t="array" ref="L1082">MAX(IF(($F$2:$F$1705=$F1082)*($G$2:$G$1705=$G1082),$K$2:$K$1705))</f>
        <v>65</v>
      </c>
      <c r="M1082" s="2" t="s">
        <v>4731</v>
      </c>
      <c r="N1082" s="2">
        <f>SUMIFS('query match counts'!$C:$C,'query match counts'!$A:$A,$F1082,'query match counts'!$B:$B,$G1082)</f>
        <v>2</v>
      </c>
      <c r="O1082" s="2">
        <f>SUMIFS('query match counts'!$D:$D,'query match counts'!$A:$A,$F1082,'query match counts'!$B:$B,$G1082)</f>
        <v>1</v>
      </c>
    </row>
    <row r="1083" spans="1:15" x14ac:dyDescent="0.25">
      <c r="A1083" t="s">
        <v>2923</v>
      </c>
      <c r="B1083" t="s">
        <v>2924</v>
      </c>
      <c r="C1083" t="s">
        <v>2925</v>
      </c>
      <c r="D1083">
        <v>1</v>
      </c>
      <c r="E1083" t="s">
        <v>2926</v>
      </c>
      <c r="F1083" t="s">
        <v>2923</v>
      </c>
      <c r="G1083" t="s">
        <v>2926</v>
      </c>
      <c r="H1083" s="1">
        <v>41640</v>
      </c>
      <c r="I1083">
        <v>15</v>
      </c>
      <c r="J1083" t="s">
        <v>14</v>
      </c>
      <c r="K1083">
        <v>70</v>
      </c>
      <c r="L1083" s="2">
        <f t="array" ref="L1083">MAX(IF(($F$2:$F$1705=$F1083)*($G$2:$G$1705=$G1083),$K$2:$K$1705))</f>
        <v>70</v>
      </c>
      <c r="M1083" s="2" t="s">
        <v>4731</v>
      </c>
      <c r="N1083" s="2">
        <f>SUMIFS('query match counts'!$C:$C,'query match counts'!$A:$A,$F1083,'query match counts'!$B:$B,$G1083)</f>
        <v>1</v>
      </c>
      <c r="O1083" s="2">
        <f>SUMIFS('query match counts'!$D:$D,'query match counts'!$A:$A,$F1083,'query match counts'!$B:$B,$G1083)</f>
        <v>1</v>
      </c>
    </row>
    <row r="1084" spans="1:15" x14ac:dyDescent="0.25">
      <c r="A1084" t="s">
        <v>2927</v>
      </c>
      <c r="B1084" t="s">
        <v>2928</v>
      </c>
      <c r="C1084" t="s">
        <v>2929</v>
      </c>
      <c r="D1084">
        <v>1</v>
      </c>
      <c r="E1084" t="s">
        <v>2930</v>
      </c>
      <c r="F1084" t="s">
        <v>2927</v>
      </c>
      <c r="G1084" t="s">
        <v>2930</v>
      </c>
      <c r="H1084">
        <v>2003</v>
      </c>
      <c r="I1084">
        <v>40</v>
      </c>
      <c r="J1084" t="s">
        <v>14</v>
      </c>
      <c r="K1084">
        <v>74</v>
      </c>
      <c r="L1084" s="2">
        <f t="array" ref="L1084">MAX(IF(($F$2:$F$1705=$F1084)*($G$2:$G$1705=$G1084),$K$2:$K$1705))</f>
        <v>74</v>
      </c>
      <c r="M1084" s="2" t="s">
        <v>4731</v>
      </c>
      <c r="N1084" s="2">
        <f>SUMIFS('query match counts'!$C:$C,'query match counts'!$A:$A,$F1084,'query match counts'!$B:$B,$G1084)</f>
        <v>1</v>
      </c>
      <c r="O1084" s="2">
        <f>SUMIFS('query match counts'!$D:$D,'query match counts'!$A:$A,$F1084,'query match counts'!$B:$B,$G1084)</f>
        <v>1</v>
      </c>
    </row>
    <row r="1085" spans="1:15" x14ac:dyDescent="0.25">
      <c r="A1085" t="s">
        <v>2931</v>
      </c>
      <c r="B1085" t="s">
        <v>2932</v>
      </c>
      <c r="C1085" t="s">
        <v>2933</v>
      </c>
      <c r="D1085">
        <v>1</v>
      </c>
      <c r="E1085" t="s">
        <v>2934</v>
      </c>
      <c r="F1085" t="s">
        <v>2931</v>
      </c>
      <c r="G1085" t="s">
        <v>2935</v>
      </c>
      <c r="H1085" s="1">
        <v>39745</v>
      </c>
      <c r="I1085">
        <v>14</v>
      </c>
      <c r="J1085" t="s">
        <v>14</v>
      </c>
      <c r="K1085">
        <v>53</v>
      </c>
      <c r="L1085" s="2">
        <f t="array" ref="L1085">MAX(IF(($F$2:$F$1705=$F1085)*($G$2:$G$1705=$G1085),$K$2:$K$1705))</f>
        <v>53</v>
      </c>
      <c r="M1085" s="2" t="s">
        <v>4731</v>
      </c>
      <c r="N1085" s="2">
        <f>SUMIFS('query match counts'!$C:$C,'query match counts'!$A:$A,$F1085,'query match counts'!$B:$B,$G1085)</f>
        <v>2</v>
      </c>
      <c r="O1085" s="2">
        <f>SUMIFS('query match counts'!$D:$D,'query match counts'!$A:$A,$F1085,'query match counts'!$B:$B,$G1085)</f>
        <v>1</v>
      </c>
    </row>
    <row r="1086" spans="1:15" x14ac:dyDescent="0.25">
      <c r="A1086" t="s">
        <v>2931</v>
      </c>
      <c r="B1086" t="s">
        <v>2932</v>
      </c>
      <c r="C1086" t="s">
        <v>2936</v>
      </c>
      <c r="D1086">
        <v>1</v>
      </c>
      <c r="E1086" t="s">
        <v>2935</v>
      </c>
      <c r="F1086" t="s">
        <v>2931</v>
      </c>
      <c r="G1086" t="s">
        <v>2935</v>
      </c>
      <c r="H1086" s="1">
        <v>40050</v>
      </c>
      <c r="I1086">
        <v>3</v>
      </c>
      <c r="J1086" t="s">
        <v>14</v>
      </c>
      <c r="K1086">
        <v>22</v>
      </c>
      <c r="L1086" s="2">
        <f t="array" ref="L1086">MAX(IF(($F$2:$F$1705=$F1086)*($G$2:$G$1705=$G1086),$K$2:$K$1705))</f>
        <v>53</v>
      </c>
      <c r="M1086" s="2" t="s">
        <v>4730</v>
      </c>
      <c r="N1086" s="2">
        <f>SUMIFS('query match counts'!$C:$C,'query match counts'!$A:$A,$F1086,'query match counts'!$B:$B,$G1086)</f>
        <v>2</v>
      </c>
      <c r="O1086" s="2">
        <f>SUMIFS('query match counts'!$D:$D,'query match counts'!$A:$A,$F1086,'query match counts'!$B:$B,$G1086)</f>
        <v>1</v>
      </c>
    </row>
    <row r="1087" spans="1:15" x14ac:dyDescent="0.25">
      <c r="A1087" t="s">
        <v>2931</v>
      </c>
      <c r="B1087" t="s">
        <v>2932</v>
      </c>
      <c r="C1087" t="s">
        <v>2937</v>
      </c>
      <c r="D1087">
        <v>1</v>
      </c>
      <c r="E1087" t="s">
        <v>2938</v>
      </c>
      <c r="F1087" t="s">
        <v>2931</v>
      </c>
      <c r="G1087" t="s">
        <v>2939</v>
      </c>
      <c r="H1087" s="1">
        <v>40494</v>
      </c>
      <c r="I1087">
        <v>21</v>
      </c>
      <c r="J1087" t="s">
        <v>14</v>
      </c>
      <c r="K1087">
        <v>52</v>
      </c>
      <c r="L1087" s="2">
        <f t="array" ref="L1087">MAX(IF(($F$2:$F$1705=$F1087)*($G$2:$G$1705=$G1087),$K$2:$K$1705))</f>
        <v>52</v>
      </c>
      <c r="M1087" s="2" t="s">
        <v>4731</v>
      </c>
      <c r="N1087" s="2">
        <f>SUMIFS('query match counts'!$C:$C,'query match counts'!$A:$A,$F1087,'query match counts'!$B:$B,$G1087)</f>
        <v>1</v>
      </c>
      <c r="O1087" s="2">
        <f>SUMIFS('query match counts'!$D:$D,'query match counts'!$A:$A,$F1087,'query match counts'!$B:$B,$G1087)</f>
        <v>1</v>
      </c>
    </row>
    <row r="1088" spans="1:15" x14ac:dyDescent="0.25">
      <c r="A1088" t="s">
        <v>2931</v>
      </c>
      <c r="B1088" t="s">
        <v>2932</v>
      </c>
      <c r="C1088" t="s">
        <v>2940</v>
      </c>
      <c r="D1088">
        <v>1</v>
      </c>
      <c r="E1088" t="s">
        <v>2941</v>
      </c>
      <c r="F1088" t="s">
        <v>2931</v>
      </c>
      <c r="G1088" t="s">
        <v>2942</v>
      </c>
      <c r="H1088">
        <v>2001</v>
      </c>
      <c r="I1088">
        <v>18</v>
      </c>
      <c r="J1088" t="s">
        <v>14</v>
      </c>
      <c r="K1088">
        <v>41</v>
      </c>
      <c r="L1088" s="2">
        <f t="array" ref="L1088">MAX(IF(($F$2:$F$1705=$F1088)*($G$2:$G$1705=$G1088),$K$2:$K$1705))</f>
        <v>41</v>
      </c>
      <c r="M1088" s="2" t="s">
        <v>4731</v>
      </c>
      <c r="N1088" s="2">
        <f>SUMIFS('query match counts'!$C:$C,'query match counts'!$A:$A,$F1088,'query match counts'!$B:$B,$G1088)</f>
        <v>1</v>
      </c>
      <c r="O1088" s="2">
        <f>SUMIFS('query match counts'!$D:$D,'query match counts'!$A:$A,$F1088,'query match counts'!$B:$B,$G1088)</f>
        <v>1</v>
      </c>
    </row>
    <row r="1089" spans="1:15" x14ac:dyDescent="0.25">
      <c r="A1089" t="s">
        <v>2931</v>
      </c>
      <c r="B1089" t="s">
        <v>2932</v>
      </c>
      <c r="C1089" t="s">
        <v>2943</v>
      </c>
      <c r="D1089">
        <v>1</v>
      </c>
      <c r="E1089" t="s">
        <v>2944</v>
      </c>
      <c r="F1089" t="s">
        <v>2931</v>
      </c>
      <c r="G1089" t="s">
        <v>2944</v>
      </c>
      <c r="H1089" s="1">
        <v>41170</v>
      </c>
      <c r="I1089">
        <v>17</v>
      </c>
      <c r="J1089" t="s">
        <v>14</v>
      </c>
      <c r="K1089">
        <v>73</v>
      </c>
      <c r="L1089" s="2">
        <f t="array" ref="L1089">MAX(IF(($F$2:$F$1705=$F1089)*($G$2:$G$1705=$G1089),$K$2:$K$1705))</f>
        <v>73</v>
      </c>
      <c r="M1089" s="2" t="s">
        <v>4731</v>
      </c>
      <c r="N1089" s="2">
        <f>SUMIFS('query match counts'!$C:$C,'query match counts'!$A:$A,$F1089,'query match counts'!$B:$B,$G1089)</f>
        <v>1</v>
      </c>
      <c r="O1089" s="2">
        <f>SUMIFS('query match counts'!$D:$D,'query match counts'!$A:$A,$F1089,'query match counts'!$B:$B,$G1089)</f>
        <v>1</v>
      </c>
    </row>
    <row r="1090" spans="1:15" x14ac:dyDescent="0.25">
      <c r="A1090" t="s">
        <v>2945</v>
      </c>
      <c r="B1090" t="s">
        <v>2946</v>
      </c>
      <c r="C1090" t="s">
        <v>2947</v>
      </c>
      <c r="D1090">
        <v>1</v>
      </c>
      <c r="E1090" t="s">
        <v>2948</v>
      </c>
      <c r="F1090" t="s">
        <v>2945</v>
      </c>
      <c r="G1090" t="s">
        <v>2948</v>
      </c>
      <c r="H1090" s="1">
        <v>41870</v>
      </c>
      <c r="I1090">
        <v>6</v>
      </c>
      <c r="J1090" t="s">
        <v>14</v>
      </c>
      <c r="K1090">
        <v>31</v>
      </c>
      <c r="L1090" s="2">
        <f t="array" ref="L1090">MAX(IF(($F$2:$F$1705=$F1090)*($G$2:$G$1705=$G1090),$K$2:$K$1705))</f>
        <v>31</v>
      </c>
      <c r="M1090" s="2" t="s">
        <v>4731</v>
      </c>
      <c r="N1090" s="2">
        <f>SUMIFS('query match counts'!$C:$C,'query match counts'!$A:$A,$F1090,'query match counts'!$B:$B,$G1090)</f>
        <v>1</v>
      </c>
      <c r="O1090" s="2">
        <f>SUMIFS('query match counts'!$D:$D,'query match counts'!$A:$A,$F1090,'query match counts'!$B:$B,$G1090)</f>
        <v>1</v>
      </c>
    </row>
    <row r="1091" spans="1:15" x14ac:dyDescent="0.25">
      <c r="A1091" t="s">
        <v>2949</v>
      </c>
      <c r="B1091" t="s">
        <v>2950</v>
      </c>
      <c r="C1091" t="s">
        <v>2951</v>
      </c>
      <c r="D1091">
        <v>1</v>
      </c>
      <c r="E1091" t="s">
        <v>2952</v>
      </c>
      <c r="F1091" t="s">
        <v>2949</v>
      </c>
      <c r="G1091" t="s">
        <v>2953</v>
      </c>
      <c r="H1091" s="1">
        <v>42384</v>
      </c>
      <c r="I1091">
        <v>11</v>
      </c>
      <c r="J1091" t="s">
        <v>14</v>
      </c>
      <c r="K1091">
        <v>78</v>
      </c>
      <c r="L1091" s="2">
        <f t="array" ref="L1091">MAX(IF(($F$2:$F$1705=$F1091)*($G$2:$G$1705=$G1091),$K$2:$K$1705))</f>
        <v>78</v>
      </c>
      <c r="M1091" s="2" t="s">
        <v>4731</v>
      </c>
      <c r="N1091" s="2">
        <f>SUMIFS('query match counts'!$C:$C,'query match counts'!$A:$A,$F1091,'query match counts'!$B:$B,$G1091)</f>
        <v>2</v>
      </c>
      <c r="O1091" s="2">
        <f>SUMIFS('query match counts'!$D:$D,'query match counts'!$A:$A,$F1091,'query match counts'!$B:$B,$G1091)</f>
        <v>1</v>
      </c>
    </row>
    <row r="1092" spans="1:15" x14ac:dyDescent="0.25">
      <c r="A1092" t="s">
        <v>2949</v>
      </c>
      <c r="B1092" t="s">
        <v>2950</v>
      </c>
      <c r="C1092" t="s">
        <v>2954</v>
      </c>
      <c r="D1092">
        <v>1</v>
      </c>
      <c r="E1092" t="s">
        <v>2955</v>
      </c>
      <c r="F1092" t="s">
        <v>2949</v>
      </c>
      <c r="G1092" t="s">
        <v>2953</v>
      </c>
      <c r="H1092" s="1">
        <v>43084</v>
      </c>
      <c r="I1092">
        <v>21</v>
      </c>
      <c r="J1092" t="s">
        <v>14</v>
      </c>
      <c r="K1092">
        <v>58</v>
      </c>
      <c r="L1092" s="2">
        <f t="array" ref="L1092">MAX(IF(($F$2:$F$1705=$F1092)*($G$2:$G$1705=$G1092),$K$2:$K$1705))</f>
        <v>78</v>
      </c>
      <c r="M1092" s="2" t="s">
        <v>4730</v>
      </c>
      <c r="N1092" s="2">
        <f>SUMIFS('query match counts'!$C:$C,'query match counts'!$A:$A,$F1092,'query match counts'!$B:$B,$G1092)</f>
        <v>2</v>
      </c>
      <c r="O1092" s="2">
        <f>SUMIFS('query match counts'!$D:$D,'query match counts'!$A:$A,$F1092,'query match counts'!$B:$B,$G1092)</f>
        <v>1</v>
      </c>
    </row>
    <row r="1093" spans="1:15" x14ac:dyDescent="0.25">
      <c r="A1093" t="s">
        <v>2956</v>
      </c>
      <c r="B1093" t="s">
        <v>2957</v>
      </c>
      <c r="C1093" t="s">
        <v>2958</v>
      </c>
      <c r="D1093">
        <v>1</v>
      </c>
      <c r="E1093" t="s">
        <v>2959</v>
      </c>
      <c r="F1093" t="s">
        <v>2956</v>
      </c>
      <c r="G1093" t="s">
        <v>2959</v>
      </c>
      <c r="H1093" s="1">
        <v>27743</v>
      </c>
      <c r="I1093">
        <v>7</v>
      </c>
      <c r="J1093" t="s">
        <v>14</v>
      </c>
      <c r="K1093">
        <v>57</v>
      </c>
      <c r="L1093" s="2">
        <f t="array" ref="L1093">MAX(IF(($F$2:$F$1705=$F1093)*($G$2:$G$1705=$G1093),$K$2:$K$1705))</f>
        <v>57</v>
      </c>
      <c r="M1093" s="2" t="s">
        <v>4731</v>
      </c>
      <c r="N1093" s="2">
        <f>SUMIFS('query match counts'!$C:$C,'query match counts'!$A:$A,$F1093,'query match counts'!$B:$B,$G1093)</f>
        <v>1</v>
      </c>
      <c r="O1093" s="2">
        <f>SUMIFS('query match counts'!$D:$D,'query match counts'!$A:$A,$F1093,'query match counts'!$B:$B,$G1093)</f>
        <v>1</v>
      </c>
    </row>
    <row r="1094" spans="1:15" x14ac:dyDescent="0.25">
      <c r="A1094" t="s">
        <v>2960</v>
      </c>
      <c r="B1094" t="s">
        <v>2961</v>
      </c>
      <c r="C1094" t="s">
        <v>2962</v>
      </c>
      <c r="D1094">
        <v>1</v>
      </c>
      <c r="E1094" t="s">
        <v>2963</v>
      </c>
      <c r="F1094" t="s">
        <v>2960</v>
      </c>
      <c r="G1094" t="s">
        <v>2964</v>
      </c>
      <c r="H1094" s="1">
        <v>41562</v>
      </c>
      <c r="I1094">
        <v>20</v>
      </c>
      <c r="J1094" t="s">
        <v>14</v>
      </c>
      <c r="K1094">
        <v>42</v>
      </c>
      <c r="L1094" s="2">
        <f t="array" ref="L1094">MAX(IF(($F$2:$F$1705=$F1094)*($G$2:$G$1705=$G1094),$K$2:$K$1705))</f>
        <v>42</v>
      </c>
      <c r="M1094" s="2" t="s">
        <v>4731</v>
      </c>
      <c r="N1094" s="2">
        <f>SUMIFS('query match counts'!$C:$C,'query match counts'!$A:$A,$F1094,'query match counts'!$B:$B,$G1094)</f>
        <v>2</v>
      </c>
      <c r="O1094" s="2">
        <f>SUMIFS('query match counts'!$D:$D,'query match counts'!$A:$A,$F1094,'query match counts'!$B:$B,$G1094)</f>
        <v>1</v>
      </c>
    </row>
    <row r="1095" spans="1:15" x14ac:dyDescent="0.25">
      <c r="A1095" t="s">
        <v>2960</v>
      </c>
      <c r="B1095" t="s">
        <v>2961</v>
      </c>
      <c r="C1095" t="s">
        <v>2965</v>
      </c>
      <c r="D1095">
        <v>1</v>
      </c>
      <c r="E1095" t="s">
        <v>2964</v>
      </c>
      <c r="F1095" t="s">
        <v>2960</v>
      </c>
      <c r="G1095" t="s">
        <v>2964</v>
      </c>
      <c r="H1095" s="1">
        <v>41289</v>
      </c>
      <c r="I1095">
        <v>15</v>
      </c>
      <c r="J1095" t="s">
        <v>14</v>
      </c>
      <c r="K1095">
        <v>31</v>
      </c>
      <c r="L1095" s="2">
        <f t="array" ref="L1095">MAX(IF(($F$2:$F$1705=$F1095)*($G$2:$G$1705=$G1095),$K$2:$K$1705))</f>
        <v>42</v>
      </c>
      <c r="M1095" s="2" t="s">
        <v>4730</v>
      </c>
      <c r="N1095" s="2">
        <f>SUMIFS('query match counts'!$C:$C,'query match counts'!$A:$A,$F1095,'query match counts'!$B:$B,$G1095)</f>
        <v>2</v>
      </c>
      <c r="O1095" s="2">
        <f>SUMIFS('query match counts'!$D:$D,'query match counts'!$A:$A,$F1095,'query match counts'!$B:$B,$G1095)</f>
        <v>1</v>
      </c>
    </row>
    <row r="1096" spans="1:15" x14ac:dyDescent="0.25">
      <c r="A1096" t="s">
        <v>2966</v>
      </c>
      <c r="B1096" t="s">
        <v>2967</v>
      </c>
      <c r="C1096" t="s">
        <v>2968</v>
      </c>
      <c r="D1096">
        <v>1</v>
      </c>
      <c r="E1096" t="s">
        <v>2969</v>
      </c>
      <c r="F1096" t="s">
        <v>2966</v>
      </c>
      <c r="G1096" t="s">
        <v>2970</v>
      </c>
      <c r="H1096">
        <v>1975</v>
      </c>
      <c r="I1096">
        <v>18</v>
      </c>
      <c r="J1096" t="s">
        <v>14</v>
      </c>
      <c r="K1096">
        <v>50</v>
      </c>
      <c r="L1096" s="2">
        <f t="array" ref="L1096">MAX(IF(($F$2:$F$1705=$F1096)*($G$2:$G$1705=$G1096),$K$2:$K$1705))</f>
        <v>50</v>
      </c>
      <c r="M1096" s="2" t="s">
        <v>4731</v>
      </c>
      <c r="N1096" s="2">
        <f>SUMIFS('query match counts'!$C:$C,'query match counts'!$A:$A,$F1096,'query match counts'!$B:$B,$G1096)</f>
        <v>2</v>
      </c>
      <c r="O1096" s="2">
        <f>SUMIFS('query match counts'!$D:$D,'query match counts'!$A:$A,$F1096,'query match counts'!$B:$B,$G1096)</f>
        <v>1</v>
      </c>
    </row>
    <row r="1097" spans="1:15" x14ac:dyDescent="0.25">
      <c r="A1097" t="s">
        <v>2966</v>
      </c>
      <c r="B1097" t="s">
        <v>2967</v>
      </c>
      <c r="C1097" t="s">
        <v>2971</v>
      </c>
      <c r="D1097">
        <v>1</v>
      </c>
      <c r="E1097" t="s">
        <v>2970</v>
      </c>
      <c r="F1097" t="s">
        <v>2966</v>
      </c>
      <c r="G1097" t="s">
        <v>2970</v>
      </c>
      <c r="H1097" s="1">
        <v>27741</v>
      </c>
      <c r="I1097">
        <v>8</v>
      </c>
      <c r="J1097" t="s">
        <v>14</v>
      </c>
      <c r="K1097">
        <v>31</v>
      </c>
      <c r="L1097" s="2">
        <f t="array" ref="L1097">MAX(IF(($F$2:$F$1705=$F1097)*($G$2:$G$1705=$G1097),$K$2:$K$1705))</f>
        <v>50</v>
      </c>
      <c r="M1097" s="2" t="s">
        <v>4730</v>
      </c>
      <c r="N1097" s="2">
        <f>SUMIFS('query match counts'!$C:$C,'query match counts'!$A:$A,$F1097,'query match counts'!$B:$B,$G1097)</f>
        <v>2</v>
      </c>
      <c r="O1097" s="2">
        <f>SUMIFS('query match counts'!$D:$D,'query match counts'!$A:$A,$F1097,'query match counts'!$B:$B,$G1097)</f>
        <v>1</v>
      </c>
    </row>
    <row r="1098" spans="1:15" x14ac:dyDescent="0.25">
      <c r="A1098" t="s">
        <v>2972</v>
      </c>
      <c r="B1098" t="s">
        <v>2973</v>
      </c>
      <c r="C1098" t="s">
        <v>2974</v>
      </c>
      <c r="D1098">
        <v>1</v>
      </c>
      <c r="E1098" t="s">
        <v>2975</v>
      </c>
      <c r="F1098" t="s">
        <v>2972</v>
      </c>
      <c r="G1098" t="s">
        <v>2975</v>
      </c>
      <c r="H1098" s="1">
        <v>41401</v>
      </c>
      <c r="I1098">
        <v>12</v>
      </c>
      <c r="J1098" t="s">
        <v>14</v>
      </c>
      <c r="K1098">
        <v>29</v>
      </c>
      <c r="L1098" s="2">
        <f t="array" ref="L1098">MAX(IF(($F$2:$F$1705=$F1098)*($G$2:$G$1705=$G1098),$K$2:$K$1705))</f>
        <v>29</v>
      </c>
      <c r="M1098" s="2" t="s">
        <v>4731</v>
      </c>
      <c r="N1098" s="2">
        <f>SUMIFS('query match counts'!$C:$C,'query match counts'!$A:$A,$F1098,'query match counts'!$B:$B,$G1098)</f>
        <v>1</v>
      </c>
      <c r="O1098" s="2">
        <f>SUMIFS('query match counts'!$D:$D,'query match counts'!$A:$A,$F1098,'query match counts'!$B:$B,$G1098)</f>
        <v>1</v>
      </c>
    </row>
    <row r="1099" spans="1:15" x14ac:dyDescent="0.25">
      <c r="A1099" t="s">
        <v>2976</v>
      </c>
      <c r="B1099" t="s">
        <v>2977</v>
      </c>
      <c r="C1099" t="s">
        <v>2978</v>
      </c>
      <c r="D1099">
        <v>1</v>
      </c>
      <c r="E1099" t="s">
        <v>2979</v>
      </c>
      <c r="F1099" t="s">
        <v>2976</v>
      </c>
      <c r="G1099" t="s">
        <v>2979</v>
      </c>
      <c r="H1099" s="1">
        <v>40641</v>
      </c>
      <c r="I1099">
        <v>10</v>
      </c>
      <c r="J1099" t="s">
        <v>14</v>
      </c>
      <c r="K1099">
        <v>37</v>
      </c>
      <c r="L1099" s="2">
        <f t="array" ref="L1099">MAX(IF(($F$2:$F$1705=$F1099)*($G$2:$G$1705=$G1099),$K$2:$K$1705))</f>
        <v>37</v>
      </c>
      <c r="M1099" s="2" t="s">
        <v>4731</v>
      </c>
      <c r="N1099" s="2">
        <f>SUMIFS('query match counts'!$C:$C,'query match counts'!$A:$A,$F1099,'query match counts'!$B:$B,$G1099)</f>
        <v>1</v>
      </c>
      <c r="O1099" s="2">
        <f>SUMIFS('query match counts'!$D:$D,'query match counts'!$A:$A,$F1099,'query match counts'!$B:$B,$G1099)</f>
        <v>1</v>
      </c>
    </row>
    <row r="1100" spans="1:15" x14ac:dyDescent="0.25">
      <c r="A1100" t="s">
        <v>2976</v>
      </c>
      <c r="B1100" t="s">
        <v>2977</v>
      </c>
      <c r="C1100" t="s">
        <v>2980</v>
      </c>
      <c r="D1100">
        <v>1</v>
      </c>
      <c r="E1100" t="s">
        <v>2981</v>
      </c>
      <c r="F1100" t="s">
        <v>2976</v>
      </c>
      <c r="G1100" t="s">
        <v>2982</v>
      </c>
      <c r="H1100" s="1">
        <v>42524</v>
      </c>
      <c r="I1100">
        <v>11</v>
      </c>
      <c r="J1100" t="s">
        <v>14</v>
      </c>
      <c r="K1100">
        <v>41</v>
      </c>
      <c r="L1100" s="2">
        <f t="array" ref="L1100">MAX(IF(($F$2:$F$1705=$F1100)*($G$2:$G$1705=$G1100),$K$2:$K$1705))</f>
        <v>41</v>
      </c>
      <c r="M1100" s="2" t="s">
        <v>4731</v>
      </c>
      <c r="N1100" s="2">
        <f>SUMIFS('query match counts'!$C:$C,'query match counts'!$A:$A,$F1100,'query match counts'!$B:$B,$G1100)</f>
        <v>2</v>
      </c>
      <c r="O1100" s="2">
        <f>SUMIFS('query match counts'!$D:$D,'query match counts'!$A:$A,$F1100,'query match counts'!$B:$B,$G1100)</f>
        <v>1</v>
      </c>
    </row>
    <row r="1101" spans="1:15" x14ac:dyDescent="0.25">
      <c r="A1101" t="s">
        <v>2976</v>
      </c>
      <c r="B1101" t="s">
        <v>2977</v>
      </c>
      <c r="C1101" t="s">
        <v>2983</v>
      </c>
      <c r="D1101">
        <v>1</v>
      </c>
      <c r="E1101" t="s">
        <v>2984</v>
      </c>
      <c r="F1101" t="s">
        <v>2976</v>
      </c>
      <c r="G1101" t="s">
        <v>2982</v>
      </c>
      <c r="H1101" s="1">
        <v>42524</v>
      </c>
      <c r="I1101">
        <v>16</v>
      </c>
      <c r="J1101" t="s">
        <v>14</v>
      </c>
      <c r="K1101">
        <v>28</v>
      </c>
      <c r="L1101" s="2">
        <f t="array" ref="L1101">MAX(IF(($F$2:$F$1705=$F1101)*($G$2:$G$1705=$G1101),$K$2:$K$1705))</f>
        <v>41</v>
      </c>
      <c r="M1101" s="2" t="s">
        <v>4730</v>
      </c>
      <c r="N1101" s="2">
        <f>SUMIFS('query match counts'!$C:$C,'query match counts'!$A:$A,$F1101,'query match counts'!$B:$B,$G1101)</f>
        <v>2</v>
      </c>
      <c r="O1101" s="2">
        <f>SUMIFS('query match counts'!$D:$D,'query match counts'!$A:$A,$F1101,'query match counts'!$B:$B,$G1101)</f>
        <v>1</v>
      </c>
    </row>
    <row r="1102" spans="1:15" x14ac:dyDescent="0.25">
      <c r="A1102" t="s">
        <v>2985</v>
      </c>
      <c r="B1102" t="s">
        <v>2986</v>
      </c>
      <c r="C1102" t="s">
        <v>2987</v>
      </c>
      <c r="D1102">
        <v>1</v>
      </c>
      <c r="E1102" t="s">
        <v>2988</v>
      </c>
      <c r="F1102" t="s">
        <v>2985</v>
      </c>
      <c r="G1102" t="s">
        <v>2989</v>
      </c>
      <c r="H1102" s="1">
        <v>42867</v>
      </c>
      <c r="I1102">
        <v>29</v>
      </c>
      <c r="J1102" t="s">
        <v>14</v>
      </c>
      <c r="K1102">
        <v>37</v>
      </c>
      <c r="L1102" s="2">
        <f t="array" ref="L1102">MAX(IF(($F$2:$F$1705=$F1102)*($G$2:$G$1705=$G1102),$K$2:$K$1705))</f>
        <v>37</v>
      </c>
      <c r="M1102" s="2" t="s">
        <v>4731</v>
      </c>
      <c r="N1102" s="2">
        <f>SUMIFS('query match counts'!$C:$C,'query match counts'!$A:$A,$F1102,'query match counts'!$B:$B,$G1102)</f>
        <v>1</v>
      </c>
      <c r="O1102" s="2">
        <f>SUMIFS('query match counts'!$D:$D,'query match counts'!$A:$A,$F1102,'query match counts'!$B:$B,$G1102)</f>
        <v>1</v>
      </c>
    </row>
    <row r="1103" spans="1:15" x14ac:dyDescent="0.25">
      <c r="A1103" t="s">
        <v>2985</v>
      </c>
      <c r="B1103" t="s">
        <v>2986</v>
      </c>
      <c r="C1103" t="s">
        <v>2990</v>
      </c>
      <c r="D1103">
        <v>1</v>
      </c>
      <c r="E1103" t="s">
        <v>2991</v>
      </c>
      <c r="F1103" t="s">
        <v>2985</v>
      </c>
      <c r="G1103" t="s">
        <v>2992</v>
      </c>
      <c r="H1103" s="1">
        <v>40330</v>
      </c>
      <c r="I1103">
        <v>16</v>
      </c>
      <c r="J1103" t="s">
        <v>14</v>
      </c>
      <c r="K1103">
        <v>6</v>
      </c>
      <c r="L1103" s="2">
        <f t="array" ref="L1103">MAX(IF(($F$2:$F$1705=$F1103)*($G$2:$G$1705=$G1103),$K$2:$K$1705))</f>
        <v>6</v>
      </c>
      <c r="M1103" s="2" t="s">
        <v>4731</v>
      </c>
      <c r="N1103" s="2">
        <f>SUMIFS('query match counts'!$C:$C,'query match counts'!$A:$A,$F1103,'query match counts'!$B:$B,$G1103)</f>
        <v>2</v>
      </c>
      <c r="O1103" s="2">
        <f>SUMIFS('query match counts'!$D:$D,'query match counts'!$A:$A,$F1103,'query match counts'!$B:$B,$G1103)</f>
        <v>1</v>
      </c>
    </row>
    <row r="1104" spans="1:15" x14ac:dyDescent="0.25">
      <c r="A1104" t="s">
        <v>2985</v>
      </c>
      <c r="B1104" t="s">
        <v>2986</v>
      </c>
      <c r="C1104" t="s">
        <v>2993</v>
      </c>
      <c r="D1104">
        <v>1</v>
      </c>
      <c r="E1104" t="s">
        <v>2991</v>
      </c>
      <c r="F1104" t="s">
        <v>2985</v>
      </c>
      <c r="G1104" t="s">
        <v>2992</v>
      </c>
      <c r="H1104" s="1">
        <v>40330</v>
      </c>
      <c r="I1104">
        <v>16</v>
      </c>
      <c r="J1104" t="s">
        <v>14</v>
      </c>
      <c r="K1104">
        <v>0</v>
      </c>
      <c r="L1104" s="2">
        <f t="array" ref="L1104">MAX(IF(($F$2:$F$1705=$F1104)*($G$2:$G$1705=$G1104),$K$2:$K$1705))</f>
        <v>6</v>
      </c>
      <c r="M1104" s="2" t="s">
        <v>4730</v>
      </c>
      <c r="N1104" s="2">
        <f>SUMIFS('query match counts'!$C:$C,'query match counts'!$A:$A,$F1104,'query match counts'!$B:$B,$G1104)</f>
        <v>2</v>
      </c>
      <c r="O1104" s="2">
        <f>SUMIFS('query match counts'!$D:$D,'query match counts'!$A:$A,$F1104,'query match counts'!$B:$B,$G1104)</f>
        <v>1</v>
      </c>
    </row>
    <row r="1105" spans="1:15" x14ac:dyDescent="0.25">
      <c r="A1105" t="s">
        <v>2994</v>
      </c>
      <c r="B1105" t="s">
        <v>2995</v>
      </c>
      <c r="C1105" t="s">
        <v>2996</v>
      </c>
      <c r="D1105">
        <v>1</v>
      </c>
      <c r="E1105" t="s">
        <v>2997</v>
      </c>
      <c r="F1105" t="s">
        <v>2994</v>
      </c>
      <c r="G1105" t="s">
        <v>2997</v>
      </c>
      <c r="H1105" s="1">
        <v>32143</v>
      </c>
      <c r="I1105">
        <v>10</v>
      </c>
      <c r="J1105" t="s">
        <v>14</v>
      </c>
      <c r="K1105">
        <v>57</v>
      </c>
      <c r="L1105" s="2">
        <f t="array" ref="L1105">MAX(IF(($F$2:$F$1705=$F1105)*($G$2:$G$1705=$G1105),$K$2:$K$1705))</f>
        <v>57</v>
      </c>
      <c r="M1105" s="2" t="s">
        <v>4731</v>
      </c>
      <c r="N1105" s="2">
        <f>SUMIFS('query match counts'!$C:$C,'query match counts'!$A:$A,$F1105,'query match counts'!$B:$B,$G1105)</f>
        <v>1</v>
      </c>
      <c r="O1105" s="2">
        <f>SUMIFS('query match counts'!$D:$D,'query match counts'!$A:$A,$F1105,'query match counts'!$B:$B,$G1105)</f>
        <v>1</v>
      </c>
    </row>
    <row r="1106" spans="1:15" x14ac:dyDescent="0.25">
      <c r="A1106" t="s">
        <v>2998</v>
      </c>
      <c r="B1106" t="s">
        <v>2999</v>
      </c>
      <c r="C1106" t="s">
        <v>3000</v>
      </c>
      <c r="D1106">
        <v>1</v>
      </c>
      <c r="E1106" t="s">
        <v>1919</v>
      </c>
      <c r="F1106" t="s">
        <v>2998</v>
      </c>
      <c r="G1106" t="s">
        <v>1919</v>
      </c>
      <c r="H1106" s="1">
        <v>33477</v>
      </c>
      <c r="I1106">
        <v>11</v>
      </c>
      <c r="J1106" t="s">
        <v>14</v>
      </c>
      <c r="K1106">
        <v>77</v>
      </c>
      <c r="L1106" s="2">
        <f t="array" ref="L1106">MAX(IF(($F$2:$F$1705=$F1106)*($G$2:$G$1705=$G1106),$K$2:$K$1705))</f>
        <v>77</v>
      </c>
      <c r="M1106" s="2" t="s">
        <v>4731</v>
      </c>
      <c r="N1106" s="2">
        <f>SUMIFS('query match counts'!$C:$C,'query match counts'!$A:$A,$F1106,'query match counts'!$B:$B,$G1106)</f>
        <v>3</v>
      </c>
      <c r="O1106" s="2">
        <f>SUMIFS('query match counts'!$D:$D,'query match counts'!$A:$A,$F1106,'query match counts'!$B:$B,$G1106)</f>
        <v>1</v>
      </c>
    </row>
    <row r="1107" spans="1:15" x14ac:dyDescent="0.25">
      <c r="A1107" t="s">
        <v>2998</v>
      </c>
      <c r="B1107" t="s">
        <v>2999</v>
      </c>
      <c r="C1107" t="s">
        <v>3001</v>
      </c>
      <c r="D1107">
        <v>1</v>
      </c>
      <c r="E1107" t="s">
        <v>3002</v>
      </c>
      <c r="F1107" t="s">
        <v>2998</v>
      </c>
      <c r="G1107" t="s">
        <v>1919</v>
      </c>
      <c r="H1107" s="1">
        <v>33477</v>
      </c>
      <c r="I1107">
        <v>17</v>
      </c>
      <c r="J1107" t="s">
        <v>14</v>
      </c>
      <c r="K1107">
        <v>46</v>
      </c>
      <c r="L1107" s="2">
        <f t="array" ref="L1107">MAX(IF(($F$2:$F$1705=$F1107)*($G$2:$G$1705=$G1107),$K$2:$K$1705))</f>
        <v>77</v>
      </c>
      <c r="M1107" s="2" t="s">
        <v>4730</v>
      </c>
      <c r="N1107" s="2">
        <f>SUMIFS('query match counts'!$C:$C,'query match counts'!$A:$A,$F1107,'query match counts'!$B:$B,$G1107)</f>
        <v>3</v>
      </c>
      <c r="O1107" s="2">
        <f>SUMIFS('query match counts'!$D:$D,'query match counts'!$A:$A,$F1107,'query match counts'!$B:$B,$G1107)</f>
        <v>1</v>
      </c>
    </row>
    <row r="1108" spans="1:15" x14ac:dyDescent="0.25">
      <c r="A1108" t="s">
        <v>2998</v>
      </c>
      <c r="B1108" t="s">
        <v>2999</v>
      </c>
      <c r="C1108" t="s">
        <v>3003</v>
      </c>
      <c r="D1108">
        <v>1</v>
      </c>
      <c r="E1108" t="s">
        <v>3004</v>
      </c>
      <c r="F1108" t="s">
        <v>2998</v>
      </c>
      <c r="G1108" t="s">
        <v>1919</v>
      </c>
      <c r="H1108" s="1">
        <v>40561</v>
      </c>
      <c r="I1108">
        <v>18</v>
      </c>
      <c r="J1108" t="s">
        <v>14</v>
      </c>
      <c r="K1108">
        <v>38</v>
      </c>
      <c r="L1108" s="2">
        <f t="array" ref="L1108">MAX(IF(($F$2:$F$1705=$F1108)*($G$2:$G$1705=$G1108),$K$2:$K$1705))</f>
        <v>77</v>
      </c>
      <c r="M1108" s="2" t="s">
        <v>4730</v>
      </c>
      <c r="N1108" s="2">
        <f>SUMIFS('query match counts'!$C:$C,'query match counts'!$A:$A,$F1108,'query match counts'!$B:$B,$G1108)</f>
        <v>3</v>
      </c>
      <c r="O1108" s="2">
        <f>SUMIFS('query match counts'!$D:$D,'query match counts'!$A:$A,$F1108,'query match counts'!$B:$B,$G1108)</f>
        <v>1</v>
      </c>
    </row>
    <row r="1109" spans="1:15" x14ac:dyDescent="0.25">
      <c r="A1109" t="s">
        <v>3005</v>
      </c>
      <c r="B1109" t="s">
        <v>3006</v>
      </c>
      <c r="C1109" t="s">
        <v>3007</v>
      </c>
      <c r="D1109">
        <v>1</v>
      </c>
      <c r="E1109" t="s">
        <v>3008</v>
      </c>
      <c r="F1109" t="s">
        <v>3009</v>
      </c>
      <c r="G1109" t="s">
        <v>3010</v>
      </c>
      <c r="H1109" s="1">
        <v>36613</v>
      </c>
      <c r="I1109">
        <v>8</v>
      </c>
      <c r="J1109" t="s">
        <v>14</v>
      </c>
      <c r="K1109">
        <v>26</v>
      </c>
      <c r="L1109" s="2">
        <f t="array" ref="L1109">MAX(IF(($F$2:$F$1705=$F1109)*($G$2:$G$1705=$G1109),$K$2:$K$1705))</f>
        <v>26</v>
      </c>
      <c r="M1109" s="2" t="s">
        <v>4731</v>
      </c>
      <c r="N1109" s="2">
        <f>SUMIFS('query match counts'!$C:$C,'query match counts'!$A:$A,$F1109,'query match counts'!$B:$B,$G1109)</f>
        <v>1</v>
      </c>
      <c r="O1109" s="2">
        <f>SUMIFS('query match counts'!$D:$D,'query match counts'!$A:$A,$F1109,'query match counts'!$B:$B,$G1109)</f>
        <v>1</v>
      </c>
    </row>
    <row r="1110" spans="1:15" x14ac:dyDescent="0.25">
      <c r="A1110" t="s">
        <v>3011</v>
      </c>
      <c r="B1110" t="s">
        <v>3012</v>
      </c>
      <c r="C1110" t="s">
        <v>3013</v>
      </c>
      <c r="D1110">
        <v>1</v>
      </c>
      <c r="E1110" t="s">
        <v>3014</v>
      </c>
      <c r="F1110" t="s">
        <v>3011</v>
      </c>
      <c r="G1110" t="s">
        <v>3015</v>
      </c>
      <c r="H1110" s="1">
        <v>43075</v>
      </c>
      <c r="I1110">
        <v>16</v>
      </c>
      <c r="J1110" t="s">
        <v>14</v>
      </c>
      <c r="K1110">
        <v>57</v>
      </c>
      <c r="L1110" s="2">
        <f t="array" ref="L1110">MAX(IF(($F$2:$F$1705=$F1110)*($G$2:$G$1705=$G1110),$K$2:$K$1705))</f>
        <v>57</v>
      </c>
      <c r="M1110" s="2" t="s">
        <v>4731</v>
      </c>
      <c r="N1110" s="2">
        <f>SUMIFS('query match counts'!$C:$C,'query match counts'!$A:$A,$F1110,'query match counts'!$B:$B,$G1110)</f>
        <v>4</v>
      </c>
      <c r="O1110" s="2">
        <f>SUMIFS('query match counts'!$D:$D,'query match counts'!$A:$A,$F1110,'query match counts'!$B:$B,$G1110)</f>
        <v>1</v>
      </c>
    </row>
    <row r="1111" spans="1:15" x14ac:dyDescent="0.25">
      <c r="A1111" t="s">
        <v>3011</v>
      </c>
      <c r="B1111" t="s">
        <v>3012</v>
      </c>
      <c r="C1111" t="s">
        <v>3016</v>
      </c>
      <c r="D1111">
        <v>1</v>
      </c>
      <c r="E1111" t="s">
        <v>3017</v>
      </c>
      <c r="F1111" t="s">
        <v>3011</v>
      </c>
      <c r="G1111" t="s">
        <v>3015</v>
      </c>
      <c r="H1111" s="1">
        <v>43448</v>
      </c>
      <c r="I1111">
        <v>1</v>
      </c>
      <c r="J1111" t="s">
        <v>14</v>
      </c>
      <c r="K1111">
        <v>7</v>
      </c>
      <c r="L1111" s="2">
        <f t="array" ref="L1111">MAX(IF(($F$2:$F$1705=$F1111)*($G$2:$G$1705=$G1111),$K$2:$K$1705))</f>
        <v>57</v>
      </c>
      <c r="M1111" s="2" t="s">
        <v>4730</v>
      </c>
      <c r="N1111" s="2">
        <f>SUMIFS('query match counts'!$C:$C,'query match counts'!$A:$A,$F1111,'query match counts'!$B:$B,$G1111)</f>
        <v>4</v>
      </c>
      <c r="O1111" s="2">
        <f>SUMIFS('query match counts'!$D:$D,'query match counts'!$A:$A,$F1111,'query match counts'!$B:$B,$G1111)</f>
        <v>1</v>
      </c>
    </row>
    <row r="1112" spans="1:15" x14ac:dyDescent="0.25">
      <c r="A1112" t="s">
        <v>3011</v>
      </c>
      <c r="B1112" t="s">
        <v>3012</v>
      </c>
      <c r="C1112" t="s">
        <v>3018</v>
      </c>
      <c r="D1112">
        <v>1</v>
      </c>
      <c r="E1112" t="s">
        <v>3019</v>
      </c>
      <c r="F1112" t="s">
        <v>3011</v>
      </c>
      <c r="G1112" t="s">
        <v>3015</v>
      </c>
      <c r="H1112" s="1">
        <v>43448</v>
      </c>
      <c r="I1112">
        <v>1</v>
      </c>
      <c r="J1112" t="s">
        <v>14</v>
      </c>
      <c r="K1112">
        <v>5</v>
      </c>
      <c r="L1112" s="2">
        <f t="array" ref="L1112">MAX(IF(($F$2:$F$1705=$F1112)*($G$2:$G$1705=$G1112),$K$2:$K$1705))</f>
        <v>57</v>
      </c>
      <c r="M1112" s="2" t="s">
        <v>4730</v>
      </c>
      <c r="N1112" s="2">
        <f>SUMIFS('query match counts'!$C:$C,'query match counts'!$A:$A,$F1112,'query match counts'!$B:$B,$G1112)</f>
        <v>4</v>
      </c>
      <c r="O1112" s="2">
        <f>SUMIFS('query match counts'!$D:$D,'query match counts'!$A:$A,$F1112,'query match counts'!$B:$B,$G1112)</f>
        <v>1</v>
      </c>
    </row>
    <row r="1113" spans="1:15" x14ac:dyDescent="0.25">
      <c r="A1113" t="s">
        <v>3011</v>
      </c>
      <c r="B1113" t="s">
        <v>3012</v>
      </c>
      <c r="C1113" t="s">
        <v>3020</v>
      </c>
      <c r="D1113">
        <v>1</v>
      </c>
      <c r="E1113" t="s">
        <v>3021</v>
      </c>
      <c r="F1113" t="s">
        <v>3011</v>
      </c>
      <c r="G1113" t="s">
        <v>3015</v>
      </c>
      <c r="H1113" s="1">
        <v>43448</v>
      </c>
      <c r="I1113">
        <v>1</v>
      </c>
      <c r="J1113" t="s">
        <v>14</v>
      </c>
      <c r="K1113">
        <v>5</v>
      </c>
      <c r="L1113" s="2">
        <f t="array" ref="L1113">MAX(IF(($F$2:$F$1705=$F1113)*($G$2:$G$1705=$G1113),$K$2:$K$1705))</f>
        <v>57</v>
      </c>
      <c r="M1113" s="2" t="s">
        <v>4730</v>
      </c>
      <c r="N1113" s="2">
        <f>SUMIFS('query match counts'!$C:$C,'query match counts'!$A:$A,$F1113,'query match counts'!$B:$B,$G1113)</f>
        <v>4</v>
      </c>
      <c r="O1113" s="2">
        <f>SUMIFS('query match counts'!$D:$D,'query match counts'!$A:$A,$F1113,'query match counts'!$B:$B,$G1113)</f>
        <v>1</v>
      </c>
    </row>
    <row r="1114" spans="1:15" x14ac:dyDescent="0.25">
      <c r="A1114" t="s">
        <v>3022</v>
      </c>
      <c r="B1114" t="s">
        <v>3023</v>
      </c>
      <c r="C1114" t="s">
        <v>3024</v>
      </c>
      <c r="D1114">
        <v>1</v>
      </c>
      <c r="E1114" t="s">
        <v>3025</v>
      </c>
      <c r="F1114" t="s">
        <v>3022</v>
      </c>
      <c r="G1114" t="s">
        <v>3025</v>
      </c>
      <c r="H1114" s="1">
        <v>41904</v>
      </c>
      <c r="I1114">
        <v>11</v>
      </c>
      <c r="J1114" t="s">
        <v>14</v>
      </c>
      <c r="K1114">
        <v>49</v>
      </c>
      <c r="L1114" s="2">
        <f t="array" ref="L1114">MAX(IF(($F$2:$F$1705=$F1114)*($G$2:$G$1705=$G1114),$K$2:$K$1705))</f>
        <v>49</v>
      </c>
      <c r="M1114" s="2" t="s">
        <v>4731</v>
      </c>
      <c r="N1114" s="2">
        <f>SUMIFS('query match counts'!$C:$C,'query match counts'!$A:$A,$F1114,'query match counts'!$B:$B,$G1114)</f>
        <v>1</v>
      </c>
      <c r="O1114" s="2">
        <f>SUMIFS('query match counts'!$D:$D,'query match counts'!$A:$A,$F1114,'query match counts'!$B:$B,$G1114)</f>
        <v>1</v>
      </c>
    </row>
    <row r="1115" spans="1:15" x14ac:dyDescent="0.25">
      <c r="A1115" t="s">
        <v>3026</v>
      </c>
      <c r="B1115" t="s">
        <v>3027</v>
      </c>
      <c r="C1115" t="s">
        <v>3028</v>
      </c>
      <c r="D1115">
        <v>1</v>
      </c>
      <c r="E1115" t="s">
        <v>3029</v>
      </c>
      <c r="F1115" t="s">
        <v>3026</v>
      </c>
      <c r="G1115" t="s">
        <v>3029</v>
      </c>
      <c r="H1115" s="1">
        <v>41470</v>
      </c>
      <c r="I1115">
        <v>10</v>
      </c>
      <c r="J1115" t="s">
        <v>14</v>
      </c>
      <c r="K1115">
        <v>42</v>
      </c>
      <c r="L1115" s="2">
        <f t="array" ref="L1115">MAX(IF(($F$2:$F$1705=$F1115)*($G$2:$G$1705=$G1115),$K$2:$K$1705))</f>
        <v>42</v>
      </c>
      <c r="M1115" s="2" t="s">
        <v>4731</v>
      </c>
      <c r="N1115" s="2">
        <f>SUMIFS('query match counts'!$C:$C,'query match counts'!$A:$A,$F1115,'query match counts'!$B:$B,$G1115)</f>
        <v>2</v>
      </c>
      <c r="O1115" s="2">
        <f>SUMIFS('query match counts'!$D:$D,'query match counts'!$A:$A,$F1115,'query match counts'!$B:$B,$G1115)</f>
        <v>1</v>
      </c>
    </row>
    <row r="1116" spans="1:15" x14ac:dyDescent="0.25">
      <c r="A1116" t="s">
        <v>3026</v>
      </c>
      <c r="B1116" t="s">
        <v>3027</v>
      </c>
      <c r="C1116" t="s">
        <v>3030</v>
      </c>
      <c r="D1116">
        <v>1</v>
      </c>
      <c r="E1116" t="s">
        <v>3029</v>
      </c>
      <c r="F1116" t="s">
        <v>3026</v>
      </c>
      <c r="G1116" t="s">
        <v>3029</v>
      </c>
      <c r="H1116" s="1">
        <v>41470</v>
      </c>
      <c r="I1116">
        <v>9</v>
      </c>
      <c r="J1116" t="s">
        <v>14</v>
      </c>
      <c r="K1116">
        <v>11</v>
      </c>
      <c r="L1116" s="2">
        <f t="array" ref="L1116">MAX(IF(($F$2:$F$1705=$F1116)*($G$2:$G$1705=$G1116),$K$2:$K$1705))</f>
        <v>42</v>
      </c>
      <c r="M1116" s="2" t="s">
        <v>4730</v>
      </c>
      <c r="N1116" s="2">
        <f>SUMIFS('query match counts'!$C:$C,'query match counts'!$A:$A,$F1116,'query match counts'!$B:$B,$G1116)</f>
        <v>2</v>
      </c>
      <c r="O1116" s="2">
        <f>SUMIFS('query match counts'!$D:$D,'query match counts'!$A:$A,$F1116,'query match counts'!$B:$B,$G1116)</f>
        <v>1</v>
      </c>
    </row>
    <row r="1117" spans="1:15" x14ac:dyDescent="0.25">
      <c r="A1117" t="s">
        <v>3031</v>
      </c>
      <c r="B1117" t="s">
        <v>3032</v>
      </c>
      <c r="C1117" t="s">
        <v>3033</v>
      </c>
      <c r="D1117">
        <v>1</v>
      </c>
      <c r="E1117" t="s">
        <v>3034</v>
      </c>
      <c r="F1117" t="s">
        <v>3031</v>
      </c>
      <c r="G1117" t="s">
        <v>3035</v>
      </c>
      <c r="H1117">
        <v>1976</v>
      </c>
      <c r="I1117">
        <v>19</v>
      </c>
      <c r="J1117" t="s">
        <v>14</v>
      </c>
      <c r="K1117">
        <v>58</v>
      </c>
      <c r="L1117" s="2">
        <f t="array" ref="L1117">MAX(IF(($F$2:$F$1705=$F1117)*($G$2:$G$1705=$G1117),$K$2:$K$1705))</f>
        <v>58</v>
      </c>
      <c r="M1117" s="2" t="s">
        <v>4731</v>
      </c>
      <c r="N1117" s="2">
        <f>SUMIFS('query match counts'!$C:$C,'query match counts'!$A:$A,$F1117,'query match counts'!$B:$B,$G1117)</f>
        <v>4</v>
      </c>
      <c r="O1117" s="2">
        <f>SUMIFS('query match counts'!$D:$D,'query match counts'!$A:$A,$F1117,'query match counts'!$B:$B,$G1117)</f>
        <v>1</v>
      </c>
    </row>
    <row r="1118" spans="1:15" x14ac:dyDescent="0.25">
      <c r="A1118" t="s">
        <v>3031</v>
      </c>
      <c r="B1118" t="s">
        <v>3032</v>
      </c>
      <c r="C1118" t="s">
        <v>3036</v>
      </c>
      <c r="D1118">
        <v>1</v>
      </c>
      <c r="E1118" t="s">
        <v>3037</v>
      </c>
      <c r="F1118" t="s">
        <v>3031</v>
      </c>
      <c r="G1118" t="s">
        <v>3035</v>
      </c>
      <c r="H1118">
        <v>1976</v>
      </c>
      <c r="I1118">
        <v>15</v>
      </c>
      <c r="J1118" t="s">
        <v>14</v>
      </c>
      <c r="K1118">
        <v>32</v>
      </c>
      <c r="L1118" s="2">
        <f t="array" ref="L1118">MAX(IF(($F$2:$F$1705=$F1118)*($G$2:$G$1705=$G1118),$K$2:$K$1705))</f>
        <v>58</v>
      </c>
      <c r="M1118" s="2" t="s">
        <v>4730</v>
      </c>
      <c r="N1118" s="2">
        <f>SUMIFS('query match counts'!$C:$C,'query match counts'!$A:$A,$F1118,'query match counts'!$B:$B,$G1118)</f>
        <v>4</v>
      </c>
      <c r="O1118" s="2">
        <f>SUMIFS('query match counts'!$D:$D,'query match counts'!$A:$A,$F1118,'query match counts'!$B:$B,$G1118)</f>
        <v>1</v>
      </c>
    </row>
    <row r="1119" spans="1:15" x14ac:dyDescent="0.25">
      <c r="A1119" t="s">
        <v>3031</v>
      </c>
      <c r="B1119" t="s">
        <v>3032</v>
      </c>
      <c r="C1119" t="s">
        <v>3038</v>
      </c>
      <c r="D1119">
        <v>1</v>
      </c>
      <c r="E1119" t="s">
        <v>3035</v>
      </c>
      <c r="F1119" t="s">
        <v>3031</v>
      </c>
      <c r="G1119" t="s">
        <v>3035</v>
      </c>
      <c r="H1119" s="1">
        <v>27760</v>
      </c>
      <c r="I1119">
        <v>14</v>
      </c>
      <c r="J1119" t="s">
        <v>14</v>
      </c>
      <c r="K1119">
        <v>33</v>
      </c>
      <c r="L1119" s="2">
        <f t="array" ref="L1119">MAX(IF(($F$2:$F$1705=$F1119)*($G$2:$G$1705=$G1119),$K$2:$K$1705))</f>
        <v>58</v>
      </c>
      <c r="M1119" s="2" t="s">
        <v>4730</v>
      </c>
      <c r="N1119" s="2">
        <f>SUMIFS('query match counts'!$C:$C,'query match counts'!$A:$A,$F1119,'query match counts'!$B:$B,$G1119)</f>
        <v>4</v>
      </c>
      <c r="O1119" s="2">
        <f>SUMIFS('query match counts'!$D:$D,'query match counts'!$A:$A,$F1119,'query match counts'!$B:$B,$G1119)</f>
        <v>1</v>
      </c>
    </row>
    <row r="1120" spans="1:15" x14ac:dyDescent="0.25">
      <c r="A1120" t="s">
        <v>3031</v>
      </c>
      <c r="B1120" t="s">
        <v>3032</v>
      </c>
      <c r="C1120" t="s">
        <v>3039</v>
      </c>
      <c r="D1120">
        <v>1</v>
      </c>
      <c r="E1120" t="s">
        <v>3040</v>
      </c>
      <c r="F1120" t="s">
        <v>3031</v>
      </c>
      <c r="G1120" t="s">
        <v>3035</v>
      </c>
      <c r="H1120" s="1">
        <v>40179</v>
      </c>
      <c r="I1120">
        <v>4</v>
      </c>
      <c r="J1120" t="s">
        <v>14</v>
      </c>
      <c r="K1120">
        <v>7</v>
      </c>
      <c r="L1120" s="2">
        <f t="array" ref="L1120">MAX(IF(($F$2:$F$1705=$F1120)*($G$2:$G$1705=$G1120),$K$2:$K$1705))</f>
        <v>58</v>
      </c>
      <c r="M1120" s="2" t="s">
        <v>4730</v>
      </c>
      <c r="N1120" s="2">
        <f>SUMIFS('query match counts'!$C:$C,'query match counts'!$A:$A,$F1120,'query match counts'!$B:$B,$G1120)</f>
        <v>4</v>
      </c>
      <c r="O1120" s="2">
        <f>SUMIFS('query match counts'!$D:$D,'query match counts'!$A:$A,$F1120,'query match counts'!$B:$B,$G1120)</f>
        <v>1</v>
      </c>
    </row>
    <row r="1121" spans="1:15" x14ac:dyDescent="0.25">
      <c r="A1121" t="s">
        <v>3041</v>
      </c>
      <c r="B1121" t="s">
        <v>3042</v>
      </c>
      <c r="C1121" t="s">
        <v>3043</v>
      </c>
      <c r="D1121">
        <v>1</v>
      </c>
      <c r="E1121" t="s">
        <v>3044</v>
      </c>
      <c r="F1121" t="s">
        <v>3041</v>
      </c>
      <c r="G1121" t="s">
        <v>3045</v>
      </c>
      <c r="H1121" s="1">
        <v>41275</v>
      </c>
      <c r="I1121">
        <v>18</v>
      </c>
      <c r="J1121" t="s">
        <v>14</v>
      </c>
      <c r="K1121">
        <v>64</v>
      </c>
      <c r="L1121" s="2">
        <f t="array" ref="L1121">MAX(IF(($F$2:$F$1705=$F1121)*($G$2:$G$1705=$G1121),$K$2:$K$1705))</f>
        <v>64</v>
      </c>
      <c r="M1121" s="2" t="s">
        <v>4731</v>
      </c>
      <c r="N1121" s="2">
        <f>SUMIFS('query match counts'!$C:$C,'query match counts'!$A:$A,$F1121,'query match counts'!$B:$B,$G1121)</f>
        <v>2</v>
      </c>
      <c r="O1121" s="2">
        <f>SUMIFS('query match counts'!$D:$D,'query match counts'!$A:$A,$F1121,'query match counts'!$B:$B,$G1121)</f>
        <v>1</v>
      </c>
    </row>
    <row r="1122" spans="1:15" x14ac:dyDescent="0.25">
      <c r="A1122" t="s">
        <v>3041</v>
      </c>
      <c r="B1122" t="s">
        <v>3042</v>
      </c>
      <c r="C1122" t="s">
        <v>3046</v>
      </c>
      <c r="D1122">
        <v>1</v>
      </c>
      <c r="E1122" t="s">
        <v>3045</v>
      </c>
      <c r="F1122" t="s">
        <v>3041</v>
      </c>
      <c r="G1122" t="s">
        <v>3045</v>
      </c>
      <c r="H1122" s="1">
        <v>41275</v>
      </c>
      <c r="I1122">
        <v>15</v>
      </c>
      <c r="J1122" t="s">
        <v>14</v>
      </c>
      <c r="K1122">
        <v>44</v>
      </c>
      <c r="L1122" s="2">
        <f t="array" ref="L1122">MAX(IF(($F$2:$F$1705=$F1122)*($G$2:$G$1705=$G1122),$K$2:$K$1705))</f>
        <v>64</v>
      </c>
      <c r="M1122" s="2" t="s">
        <v>4730</v>
      </c>
      <c r="N1122" s="2">
        <f>SUMIFS('query match counts'!$C:$C,'query match counts'!$A:$A,$F1122,'query match counts'!$B:$B,$G1122)</f>
        <v>2</v>
      </c>
      <c r="O1122" s="2">
        <f>SUMIFS('query match counts'!$D:$D,'query match counts'!$A:$A,$F1122,'query match counts'!$B:$B,$G1122)</f>
        <v>1</v>
      </c>
    </row>
    <row r="1123" spans="1:15" x14ac:dyDescent="0.25">
      <c r="A1123" t="s">
        <v>3047</v>
      </c>
      <c r="B1123" t="s">
        <v>3048</v>
      </c>
      <c r="C1123" t="s">
        <v>3049</v>
      </c>
      <c r="D1123">
        <v>1</v>
      </c>
      <c r="E1123" t="s">
        <v>3050</v>
      </c>
      <c r="F1123" t="s">
        <v>3047</v>
      </c>
      <c r="G1123" t="s">
        <v>3051</v>
      </c>
      <c r="H1123" s="1">
        <v>41576</v>
      </c>
      <c r="I1123">
        <v>22</v>
      </c>
      <c r="J1123" t="s">
        <v>14</v>
      </c>
      <c r="K1123">
        <v>53</v>
      </c>
      <c r="L1123" s="2">
        <f t="array" ref="L1123">MAX(IF(($F$2:$F$1705=$F1123)*($G$2:$G$1705=$G1123),$K$2:$K$1705))</f>
        <v>53</v>
      </c>
      <c r="M1123" s="2" t="s">
        <v>4731</v>
      </c>
      <c r="N1123" s="2">
        <f>SUMIFS('query match counts'!$C:$C,'query match counts'!$A:$A,$F1123,'query match counts'!$B:$B,$G1123)</f>
        <v>2</v>
      </c>
      <c r="O1123" s="2">
        <f>SUMIFS('query match counts'!$D:$D,'query match counts'!$A:$A,$F1123,'query match counts'!$B:$B,$G1123)</f>
        <v>1</v>
      </c>
    </row>
    <row r="1124" spans="1:15" x14ac:dyDescent="0.25">
      <c r="A1124" t="s">
        <v>3047</v>
      </c>
      <c r="B1124" t="s">
        <v>3048</v>
      </c>
      <c r="C1124" t="s">
        <v>3052</v>
      </c>
      <c r="D1124">
        <v>1</v>
      </c>
      <c r="E1124" t="s">
        <v>3051</v>
      </c>
      <c r="F1124" t="s">
        <v>3047</v>
      </c>
      <c r="G1124" t="s">
        <v>3051</v>
      </c>
      <c r="H1124" s="1">
        <v>41352</v>
      </c>
      <c r="I1124">
        <v>10</v>
      </c>
      <c r="J1124" t="s">
        <v>14</v>
      </c>
      <c r="K1124">
        <v>49</v>
      </c>
      <c r="L1124" s="2">
        <f t="array" ref="L1124">MAX(IF(($F$2:$F$1705=$F1124)*($G$2:$G$1705=$G1124),$K$2:$K$1705))</f>
        <v>53</v>
      </c>
      <c r="M1124" s="2" t="s">
        <v>4730</v>
      </c>
      <c r="N1124" s="2">
        <f>SUMIFS('query match counts'!$C:$C,'query match counts'!$A:$A,$F1124,'query match counts'!$B:$B,$G1124)</f>
        <v>2</v>
      </c>
      <c r="O1124" s="2">
        <f>SUMIFS('query match counts'!$D:$D,'query match counts'!$A:$A,$F1124,'query match counts'!$B:$B,$G1124)</f>
        <v>1</v>
      </c>
    </row>
    <row r="1125" spans="1:15" x14ac:dyDescent="0.25">
      <c r="A1125" t="s">
        <v>3053</v>
      </c>
      <c r="B1125" t="s">
        <v>3054</v>
      </c>
      <c r="C1125" t="s">
        <v>3055</v>
      </c>
      <c r="D1125">
        <v>1</v>
      </c>
      <c r="E1125" t="s">
        <v>3056</v>
      </c>
      <c r="F1125" t="s">
        <v>3053</v>
      </c>
      <c r="G1125" t="s">
        <v>3056</v>
      </c>
      <c r="H1125" s="1">
        <v>26724</v>
      </c>
      <c r="I1125">
        <v>10</v>
      </c>
      <c r="J1125" t="s">
        <v>14</v>
      </c>
      <c r="K1125">
        <v>74</v>
      </c>
      <c r="L1125" s="2">
        <f t="array" ref="L1125">MAX(IF(($F$2:$F$1705=$F1125)*($G$2:$G$1705=$G1125),$K$2:$K$1705))</f>
        <v>74</v>
      </c>
      <c r="M1125" s="2" t="s">
        <v>4731</v>
      </c>
      <c r="N1125" s="2">
        <f>SUMIFS('query match counts'!$C:$C,'query match counts'!$A:$A,$F1125,'query match counts'!$B:$B,$G1125)</f>
        <v>1</v>
      </c>
      <c r="O1125" s="2">
        <f>SUMIFS('query match counts'!$D:$D,'query match counts'!$A:$A,$F1125,'query match counts'!$B:$B,$G1125)</f>
        <v>1</v>
      </c>
    </row>
    <row r="1126" spans="1:15" x14ac:dyDescent="0.25">
      <c r="A1126" t="s">
        <v>3053</v>
      </c>
      <c r="B1126" t="s">
        <v>3054</v>
      </c>
      <c r="C1126" t="s">
        <v>3057</v>
      </c>
      <c r="D1126">
        <v>1</v>
      </c>
      <c r="E1126" t="s">
        <v>3058</v>
      </c>
      <c r="F1126" t="s">
        <v>3053</v>
      </c>
      <c r="G1126" t="s">
        <v>3058</v>
      </c>
      <c r="H1126" s="1">
        <v>27649</v>
      </c>
      <c r="I1126">
        <v>5</v>
      </c>
      <c r="J1126" t="s">
        <v>14</v>
      </c>
      <c r="K1126">
        <v>70</v>
      </c>
      <c r="L1126" s="2">
        <f t="array" ref="L1126">MAX(IF(($F$2:$F$1705=$F1126)*($G$2:$G$1705=$G1126),$K$2:$K$1705))</f>
        <v>70</v>
      </c>
      <c r="M1126" s="2" t="s">
        <v>4731</v>
      </c>
      <c r="N1126" s="2">
        <f>SUMIFS('query match counts'!$C:$C,'query match counts'!$A:$A,$F1126,'query match counts'!$B:$B,$G1126)</f>
        <v>2</v>
      </c>
      <c r="O1126" s="2">
        <f>SUMIFS('query match counts'!$D:$D,'query match counts'!$A:$A,$F1126,'query match counts'!$B:$B,$G1126)</f>
        <v>1</v>
      </c>
    </row>
    <row r="1127" spans="1:15" x14ac:dyDescent="0.25">
      <c r="A1127" t="s">
        <v>3059</v>
      </c>
      <c r="B1127" t="s">
        <v>3060</v>
      </c>
      <c r="C1127" t="s">
        <v>3061</v>
      </c>
      <c r="D1127">
        <v>1</v>
      </c>
      <c r="E1127" t="s">
        <v>3062</v>
      </c>
      <c r="F1127" t="s">
        <v>3053</v>
      </c>
      <c r="G1127" t="s">
        <v>3058</v>
      </c>
      <c r="H1127">
        <v>2016</v>
      </c>
      <c r="I1127">
        <v>5</v>
      </c>
      <c r="J1127" t="s">
        <v>14</v>
      </c>
      <c r="K1127">
        <v>2</v>
      </c>
      <c r="L1127" s="2">
        <f t="array" ref="L1127">MAX(IF(($F$2:$F$1705=$F1127)*($G$2:$G$1705=$G1127),$K$2:$K$1705))</f>
        <v>70</v>
      </c>
      <c r="M1127" s="2" t="s">
        <v>4730</v>
      </c>
      <c r="N1127" s="2">
        <f>SUMIFS('query match counts'!$C:$C,'query match counts'!$A:$A,$F1127,'query match counts'!$B:$B,$G1127)</f>
        <v>2</v>
      </c>
      <c r="O1127" s="2">
        <f>SUMIFS('query match counts'!$D:$D,'query match counts'!$A:$A,$F1127,'query match counts'!$B:$B,$G1127)</f>
        <v>1</v>
      </c>
    </row>
    <row r="1128" spans="1:15" x14ac:dyDescent="0.25">
      <c r="A1128" t="s">
        <v>3063</v>
      </c>
      <c r="B1128" t="s">
        <v>3064</v>
      </c>
      <c r="C1128" t="s">
        <v>3065</v>
      </c>
      <c r="D1128">
        <v>1</v>
      </c>
      <c r="E1128" t="s">
        <v>3066</v>
      </c>
      <c r="F1128" t="s">
        <v>3063</v>
      </c>
      <c r="G1128" t="s">
        <v>3066</v>
      </c>
      <c r="H1128" s="1">
        <v>40589</v>
      </c>
      <c r="I1128">
        <v>13</v>
      </c>
      <c r="J1128" t="s">
        <v>14</v>
      </c>
      <c r="K1128">
        <v>32</v>
      </c>
      <c r="L1128" s="2">
        <f t="array" ref="L1128">MAX(IF(($F$2:$F$1705=$F1128)*($G$2:$G$1705=$G1128),$K$2:$K$1705))</f>
        <v>32</v>
      </c>
      <c r="M1128" s="2" t="s">
        <v>4731</v>
      </c>
      <c r="N1128" s="2">
        <f>SUMIFS('query match counts'!$C:$C,'query match counts'!$A:$A,$F1128,'query match counts'!$B:$B,$G1128)</f>
        <v>1</v>
      </c>
      <c r="O1128" s="2">
        <f>SUMIFS('query match counts'!$D:$D,'query match counts'!$A:$A,$F1128,'query match counts'!$B:$B,$G1128)</f>
        <v>1</v>
      </c>
    </row>
    <row r="1129" spans="1:15" x14ac:dyDescent="0.25">
      <c r="A1129" t="s">
        <v>3067</v>
      </c>
      <c r="B1129" t="s">
        <v>3068</v>
      </c>
      <c r="C1129" t="s">
        <v>3069</v>
      </c>
      <c r="D1129">
        <v>1</v>
      </c>
      <c r="E1129" t="s">
        <v>3070</v>
      </c>
      <c r="F1129" t="s">
        <v>3067</v>
      </c>
      <c r="G1129" t="s">
        <v>3070</v>
      </c>
      <c r="H1129" s="1">
        <v>43217</v>
      </c>
      <c r="I1129">
        <v>18</v>
      </c>
      <c r="J1129" t="s">
        <v>14</v>
      </c>
      <c r="K1129">
        <v>92</v>
      </c>
      <c r="L1129" s="2">
        <f t="array" ref="L1129">MAX(IF(($F$2:$F$1705=$F1129)*($G$2:$G$1705=$G1129),$K$2:$K$1705))</f>
        <v>92</v>
      </c>
      <c r="M1129" s="2" t="s">
        <v>4731</v>
      </c>
      <c r="N1129" s="2">
        <f>SUMIFS('query match counts'!$C:$C,'query match counts'!$A:$A,$F1129,'query match counts'!$B:$B,$G1129)</f>
        <v>2</v>
      </c>
      <c r="O1129" s="2">
        <f>SUMIFS('query match counts'!$D:$D,'query match counts'!$A:$A,$F1129,'query match counts'!$B:$B,$G1129)</f>
        <v>1</v>
      </c>
    </row>
    <row r="1130" spans="1:15" x14ac:dyDescent="0.25">
      <c r="A1130" t="s">
        <v>3067</v>
      </c>
      <c r="B1130" t="s">
        <v>3068</v>
      </c>
      <c r="C1130" t="s">
        <v>3071</v>
      </c>
      <c r="D1130">
        <v>1</v>
      </c>
      <c r="E1130" t="s">
        <v>3070</v>
      </c>
      <c r="F1130" t="s">
        <v>3067</v>
      </c>
      <c r="G1130" t="s">
        <v>3070</v>
      </c>
      <c r="H1130" s="1">
        <v>43217</v>
      </c>
      <c r="I1130">
        <v>18</v>
      </c>
      <c r="J1130" t="s">
        <v>14</v>
      </c>
      <c r="K1130">
        <v>62</v>
      </c>
      <c r="L1130" s="2">
        <f t="array" ref="L1130">MAX(IF(($F$2:$F$1705=$F1130)*($G$2:$G$1705=$G1130),$K$2:$K$1705))</f>
        <v>92</v>
      </c>
      <c r="M1130" s="2" t="s">
        <v>4730</v>
      </c>
      <c r="N1130" s="2">
        <f>SUMIFS('query match counts'!$C:$C,'query match counts'!$A:$A,$F1130,'query match counts'!$B:$B,$G1130)</f>
        <v>2</v>
      </c>
      <c r="O1130" s="2">
        <f>SUMIFS('query match counts'!$D:$D,'query match counts'!$A:$A,$F1130,'query match counts'!$B:$B,$G1130)</f>
        <v>1</v>
      </c>
    </row>
    <row r="1131" spans="1:15" x14ac:dyDescent="0.25">
      <c r="A1131" t="s">
        <v>3067</v>
      </c>
      <c r="B1131" t="s">
        <v>3068</v>
      </c>
      <c r="C1131" t="s">
        <v>3072</v>
      </c>
      <c r="D1131">
        <v>1</v>
      </c>
      <c r="E1131" t="s">
        <v>3073</v>
      </c>
      <c r="F1131" t="s">
        <v>3067</v>
      </c>
      <c r="G1131" t="s">
        <v>3074</v>
      </c>
      <c r="H1131" s="1">
        <v>42713</v>
      </c>
      <c r="I1131">
        <v>18</v>
      </c>
      <c r="J1131" t="s">
        <v>14</v>
      </c>
      <c r="K1131">
        <v>88</v>
      </c>
      <c r="L1131" s="2">
        <f t="array" ref="L1131">MAX(IF(($F$2:$F$1705=$F1131)*($G$2:$G$1705=$G1131),$K$2:$K$1705))</f>
        <v>88</v>
      </c>
      <c r="M1131" s="2" t="s">
        <v>4731</v>
      </c>
      <c r="N1131" s="2">
        <f>SUMIFS('query match counts'!$C:$C,'query match counts'!$A:$A,$F1131,'query match counts'!$B:$B,$G1131)</f>
        <v>2</v>
      </c>
      <c r="O1131" s="2">
        <f>SUMIFS('query match counts'!$D:$D,'query match counts'!$A:$A,$F1131,'query match counts'!$B:$B,$G1131)</f>
        <v>1</v>
      </c>
    </row>
    <row r="1132" spans="1:15" x14ac:dyDescent="0.25">
      <c r="A1132" t="s">
        <v>3067</v>
      </c>
      <c r="B1132" t="s">
        <v>3068</v>
      </c>
      <c r="C1132" t="s">
        <v>3075</v>
      </c>
      <c r="D1132">
        <v>1</v>
      </c>
      <c r="E1132" t="s">
        <v>3073</v>
      </c>
      <c r="F1132" t="s">
        <v>3067</v>
      </c>
      <c r="G1132" t="s">
        <v>3074</v>
      </c>
      <c r="H1132" s="1">
        <v>42713</v>
      </c>
      <c r="I1132">
        <v>18</v>
      </c>
      <c r="J1132" t="s">
        <v>14</v>
      </c>
      <c r="K1132">
        <v>55</v>
      </c>
      <c r="L1132" s="2">
        <f t="array" ref="L1132">MAX(IF(($F$2:$F$1705=$F1132)*($G$2:$G$1705=$G1132),$K$2:$K$1705))</f>
        <v>88</v>
      </c>
      <c r="M1132" s="2" t="s">
        <v>4730</v>
      </c>
      <c r="N1132" s="2">
        <f>SUMIFS('query match counts'!$C:$C,'query match counts'!$A:$A,$F1132,'query match counts'!$B:$B,$G1132)</f>
        <v>2</v>
      </c>
      <c r="O1132" s="2">
        <f>SUMIFS('query match counts'!$D:$D,'query match counts'!$A:$A,$F1132,'query match counts'!$B:$B,$G1132)</f>
        <v>1</v>
      </c>
    </row>
    <row r="1133" spans="1:15" x14ac:dyDescent="0.25">
      <c r="A1133" t="s">
        <v>3076</v>
      </c>
      <c r="B1133" t="s">
        <v>3077</v>
      </c>
      <c r="C1133" t="s">
        <v>3078</v>
      </c>
      <c r="D1133">
        <v>1</v>
      </c>
      <c r="E1133" t="s">
        <v>3079</v>
      </c>
      <c r="F1133" t="s">
        <v>3076</v>
      </c>
      <c r="G1133" t="s">
        <v>3079</v>
      </c>
      <c r="H1133" s="1">
        <v>38097</v>
      </c>
      <c r="I1133">
        <v>12</v>
      </c>
      <c r="J1133" t="s">
        <v>14</v>
      </c>
      <c r="K1133">
        <v>41</v>
      </c>
      <c r="L1133" s="2">
        <f t="array" ref="L1133">MAX(IF(($F$2:$F$1705=$F1133)*($G$2:$G$1705=$G1133),$K$2:$K$1705))</f>
        <v>41</v>
      </c>
      <c r="M1133" s="2" t="s">
        <v>4731</v>
      </c>
      <c r="N1133" s="2">
        <f>SUMIFS('query match counts'!$C:$C,'query match counts'!$A:$A,$F1133,'query match counts'!$B:$B,$G1133)</f>
        <v>1</v>
      </c>
      <c r="O1133" s="2">
        <f>SUMIFS('query match counts'!$D:$D,'query match counts'!$A:$A,$F1133,'query match counts'!$B:$B,$G1133)</f>
        <v>1</v>
      </c>
    </row>
    <row r="1134" spans="1:15" x14ac:dyDescent="0.25">
      <c r="A1134" t="s">
        <v>3076</v>
      </c>
      <c r="B1134" t="s">
        <v>3077</v>
      </c>
      <c r="C1134" t="s">
        <v>3080</v>
      </c>
      <c r="D1134">
        <v>1</v>
      </c>
      <c r="E1134" t="s">
        <v>3081</v>
      </c>
      <c r="F1134" t="s">
        <v>3076</v>
      </c>
      <c r="G1134" t="s">
        <v>3081</v>
      </c>
      <c r="H1134" s="1">
        <v>43623</v>
      </c>
      <c r="I1134">
        <v>15</v>
      </c>
      <c r="J1134" t="s">
        <v>14</v>
      </c>
      <c r="K1134">
        <v>55</v>
      </c>
      <c r="L1134" s="2">
        <f t="array" ref="L1134">MAX(IF(($F$2:$F$1705=$F1134)*($G$2:$G$1705=$G1134),$K$2:$K$1705))</f>
        <v>55</v>
      </c>
      <c r="M1134" s="2" t="s">
        <v>4731</v>
      </c>
      <c r="N1134" s="2">
        <f>SUMIFS('query match counts'!$C:$C,'query match counts'!$A:$A,$F1134,'query match counts'!$B:$B,$G1134)</f>
        <v>1</v>
      </c>
      <c r="O1134" s="2">
        <f>SUMIFS('query match counts'!$D:$D,'query match counts'!$A:$A,$F1134,'query match counts'!$B:$B,$G1134)</f>
        <v>1</v>
      </c>
    </row>
    <row r="1135" spans="1:15" x14ac:dyDescent="0.25">
      <c r="A1135" t="s">
        <v>3076</v>
      </c>
      <c r="B1135" t="s">
        <v>3077</v>
      </c>
      <c r="C1135" t="s">
        <v>3082</v>
      </c>
      <c r="D1135">
        <v>1</v>
      </c>
      <c r="E1135" t="s">
        <v>3083</v>
      </c>
      <c r="F1135" t="s">
        <v>3076</v>
      </c>
      <c r="G1135" t="s">
        <v>3083</v>
      </c>
      <c r="H1135" s="1">
        <v>37102</v>
      </c>
      <c r="I1135">
        <v>17</v>
      </c>
      <c r="J1135" t="s">
        <v>14</v>
      </c>
      <c r="K1135">
        <v>52</v>
      </c>
      <c r="L1135" s="2">
        <f t="array" ref="L1135">MAX(IF(($F$2:$F$1705=$F1135)*($G$2:$G$1705=$G1135),$K$2:$K$1705))</f>
        <v>52</v>
      </c>
      <c r="M1135" s="2" t="s">
        <v>4731</v>
      </c>
      <c r="N1135" s="2">
        <f>SUMIFS('query match counts'!$C:$C,'query match counts'!$A:$A,$F1135,'query match counts'!$B:$B,$G1135)</f>
        <v>5</v>
      </c>
      <c r="O1135" s="2">
        <f>SUMIFS('query match counts'!$D:$D,'query match counts'!$A:$A,$F1135,'query match counts'!$B:$B,$G1135)</f>
        <v>1</v>
      </c>
    </row>
    <row r="1136" spans="1:15" x14ac:dyDescent="0.25">
      <c r="A1136" t="s">
        <v>3084</v>
      </c>
      <c r="B1136" t="s">
        <v>3085</v>
      </c>
      <c r="C1136" t="s">
        <v>3086</v>
      </c>
      <c r="D1136">
        <v>1</v>
      </c>
      <c r="E1136" t="s">
        <v>3087</v>
      </c>
      <c r="F1136" t="s">
        <v>3076</v>
      </c>
      <c r="G1136" t="s">
        <v>3083</v>
      </c>
      <c r="H1136">
        <v>1987</v>
      </c>
      <c r="I1136">
        <v>14</v>
      </c>
      <c r="J1136" t="s">
        <v>14</v>
      </c>
      <c r="K1136">
        <v>44</v>
      </c>
      <c r="L1136" s="2">
        <f t="array" ref="L1136">MAX(IF(($F$2:$F$1705=$F1136)*($G$2:$G$1705=$G1136),$K$2:$K$1705))</f>
        <v>52</v>
      </c>
      <c r="M1136" s="2" t="s">
        <v>4730</v>
      </c>
      <c r="N1136" s="2">
        <f>SUMIFS('query match counts'!$C:$C,'query match counts'!$A:$A,$F1136,'query match counts'!$B:$B,$G1136)</f>
        <v>5</v>
      </c>
      <c r="O1136" s="2">
        <f>SUMIFS('query match counts'!$D:$D,'query match counts'!$A:$A,$F1136,'query match counts'!$B:$B,$G1136)</f>
        <v>1</v>
      </c>
    </row>
    <row r="1137" spans="1:15" x14ac:dyDescent="0.25">
      <c r="A1137" t="s">
        <v>3084</v>
      </c>
      <c r="B1137" t="s">
        <v>3085</v>
      </c>
      <c r="C1137" t="s">
        <v>3088</v>
      </c>
      <c r="D1137">
        <v>1</v>
      </c>
      <c r="E1137" t="s">
        <v>3087</v>
      </c>
      <c r="F1137" t="s">
        <v>3076</v>
      </c>
      <c r="G1137" t="s">
        <v>3083</v>
      </c>
      <c r="H1137" s="1">
        <v>38874</v>
      </c>
      <c r="I1137">
        <v>14</v>
      </c>
      <c r="J1137" t="s">
        <v>14</v>
      </c>
      <c r="K1137">
        <v>42</v>
      </c>
      <c r="L1137" s="2">
        <f t="array" ref="L1137">MAX(IF(($F$2:$F$1705=$F1137)*($G$2:$G$1705=$G1137),$K$2:$K$1705))</f>
        <v>52</v>
      </c>
      <c r="M1137" s="2" t="s">
        <v>4730</v>
      </c>
      <c r="N1137" s="2">
        <f>SUMIFS('query match counts'!$C:$C,'query match counts'!$A:$A,$F1137,'query match counts'!$B:$B,$G1137)</f>
        <v>5</v>
      </c>
      <c r="O1137" s="2">
        <f>SUMIFS('query match counts'!$D:$D,'query match counts'!$A:$A,$F1137,'query match counts'!$B:$B,$G1137)</f>
        <v>1</v>
      </c>
    </row>
    <row r="1138" spans="1:15" x14ac:dyDescent="0.25">
      <c r="A1138" t="s">
        <v>3089</v>
      </c>
      <c r="B1138" t="s">
        <v>3090</v>
      </c>
      <c r="C1138" t="s">
        <v>3091</v>
      </c>
      <c r="D1138">
        <v>1</v>
      </c>
      <c r="E1138" t="s">
        <v>3092</v>
      </c>
      <c r="F1138" t="s">
        <v>3076</v>
      </c>
      <c r="G1138" t="s">
        <v>3083</v>
      </c>
      <c r="H1138" s="1">
        <v>39079</v>
      </c>
      <c r="I1138">
        <v>25</v>
      </c>
      <c r="J1138" t="s">
        <v>14</v>
      </c>
      <c r="K1138">
        <v>21</v>
      </c>
      <c r="L1138" s="2">
        <f t="array" ref="L1138">MAX(IF(($F$2:$F$1705=$F1138)*($G$2:$G$1705=$G1138),$K$2:$K$1705))</f>
        <v>52</v>
      </c>
      <c r="M1138" s="2" t="s">
        <v>4730</v>
      </c>
      <c r="N1138" s="2">
        <f>SUMIFS('query match counts'!$C:$C,'query match counts'!$A:$A,$F1138,'query match counts'!$B:$B,$G1138)</f>
        <v>5</v>
      </c>
      <c r="O1138" s="2">
        <f>SUMIFS('query match counts'!$D:$D,'query match counts'!$A:$A,$F1138,'query match counts'!$B:$B,$G1138)</f>
        <v>1</v>
      </c>
    </row>
    <row r="1139" spans="1:15" x14ac:dyDescent="0.25">
      <c r="A1139" t="s">
        <v>3089</v>
      </c>
      <c r="B1139" t="s">
        <v>3090</v>
      </c>
      <c r="C1139" t="s">
        <v>3093</v>
      </c>
      <c r="D1139">
        <v>1</v>
      </c>
      <c r="E1139" t="s">
        <v>3094</v>
      </c>
      <c r="F1139" t="s">
        <v>3076</v>
      </c>
      <c r="G1139" t="s">
        <v>3083</v>
      </c>
      <c r="H1139" s="1">
        <v>39814</v>
      </c>
      <c r="I1139">
        <v>15</v>
      </c>
      <c r="J1139" t="s">
        <v>14</v>
      </c>
      <c r="K1139">
        <v>15</v>
      </c>
      <c r="L1139" s="2">
        <f t="array" ref="L1139">MAX(IF(($F$2:$F$1705=$F1139)*($G$2:$G$1705=$G1139),$K$2:$K$1705))</f>
        <v>52</v>
      </c>
      <c r="M1139" s="2" t="s">
        <v>4730</v>
      </c>
      <c r="N1139" s="2">
        <f>SUMIFS('query match counts'!$C:$C,'query match counts'!$A:$A,$F1139,'query match counts'!$B:$B,$G1139)</f>
        <v>5</v>
      </c>
      <c r="O1139" s="2">
        <f>SUMIFS('query match counts'!$D:$D,'query match counts'!$A:$A,$F1139,'query match counts'!$B:$B,$G1139)</f>
        <v>1</v>
      </c>
    </row>
    <row r="1140" spans="1:15" x14ac:dyDescent="0.25">
      <c r="A1140" t="s">
        <v>3095</v>
      </c>
      <c r="B1140" t="s">
        <v>3096</v>
      </c>
      <c r="C1140" t="s">
        <v>3097</v>
      </c>
      <c r="D1140">
        <v>1</v>
      </c>
      <c r="E1140" t="s">
        <v>3098</v>
      </c>
      <c r="F1140" t="s">
        <v>3095</v>
      </c>
      <c r="G1140" t="s">
        <v>3099</v>
      </c>
      <c r="H1140" s="1">
        <v>43007</v>
      </c>
      <c r="I1140">
        <v>12</v>
      </c>
      <c r="J1140" t="s">
        <v>14</v>
      </c>
      <c r="K1140">
        <v>43</v>
      </c>
      <c r="L1140" s="2">
        <f t="array" ref="L1140">MAX(IF(($F$2:$F$1705=$F1140)*($G$2:$G$1705=$G1140),$K$2:$K$1705))</f>
        <v>43</v>
      </c>
      <c r="M1140" s="2" t="s">
        <v>4731</v>
      </c>
      <c r="N1140" s="2">
        <f>SUMIFS('query match counts'!$C:$C,'query match counts'!$A:$A,$F1140,'query match counts'!$B:$B,$G1140)</f>
        <v>1</v>
      </c>
      <c r="O1140" s="2">
        <f>SUMIFS('query match counts'!$D:$D,'query match counts'!$A:$A,$F1140,'query match counts'!$B:$B,$G1140)</f>
        <v>1</v>
      </c>
    </row>
    <row r="1141" spans="1:15" x14ac:dyDescent="0.25">
      <c r="A1141" t="s">
        <v>3095</v>
      </c>
      <c r="B1141" t="s">
        <v>3096</v>
      </c>
      <c r="C1141" t="s">
        <v>3100</v>
      </c>
      <c r="D1141">
        <v>1</v>
      </c>
      <c r="E1141" t="s">
        <v>3101</v>
      </c>
      <c r="F1141" t="s">
        <v>3095</v>
      </c>
      <c r="G1141" t="s">
        <v>3101</v>
      </c>
      <c r="H1141" s="1">
        <v>42286</v>
      </c>
      <c r="I1141">
        <v>12</v>
      </c>
      <c r="J1141" t="s">
        <v>14</v>
      </c>
      <c r="K1141">
        <v>40</v>
      </c>
      <c r="L1141" s="2">
        <f t="array" ref="L1141">MAX(IF(($F$2:$F$1705=$F1141)*($G$2:$G$1705=$G1141),$K$2:$K$1705))</f>
        <v>40</v>
      </c>
      <c r="M1141" s="2" t="s">
        <v>4731</v>
      </c>
      <c r="N1141" s="2">
        <f>SUMIFS('query match counts'!$C:$C,'query match counts'!$A:$A,$F1141,'query match counts'!$B:$B,$G1141)</f>
        <v>1</v>
      </c>
      <c r="O1141" s="2">
        <f>SUMIFS('query match counts'!$D:$D,'query match counts'!$A:$A,$F1141,'query match counts'!$B:$B,$G1141)</f>
        <v>1</v>
      </c>
    </row>
    <row r="1142" spans="1:15" x14ac:dyDescent="0.25">
      <c r="A1142" t="s">
        <v>3102</v>
      </c>
      <c r="B1142" t="s">
        <v>3103</v>
      </c>
      <c r="C1142" t="s">
        <v>3104</v>
      </c>
      <c r="D1142">
        <v>1</v>
      </c>
      <c r="E1142" t="s">
        <v>3105</v>
      </c>
      <c r="F1142" t="s">
        <v>3102</v>
      </c>
      <c r="G1142" t="s">
        <v>3106</v>
      </c>
      <c r="H1142" s="1">
        <v>32247</v>
      </c>
      <c r="I1142">
        <v>16</v>
      </c>
      <c r="J1142" t="s">
        <v>14</v>
      </c>
      <c r="K1142">
        <v>52</v>
      </c>
      <c r="L1142" s="2">
        <f t="array" ref="L1142">MAX(IF(($F$2:$F$1705=$F1142)*($G$2:$G$1705=$G1142),$K$2:$K$1705))</f>
        <v>52</v>
      </c>
      <c r="M1142" s="2" t="s">
        <v>4731</v>
      </c>
      <c r="N1142" s="2">
        <f>SUMIFS('query match counts'!$C:$C,'query match counts'!$A:$A,$F1142,'query match counts'!$B:$B,$G1142)</f>
        <v>3</v>
      </c>
      <c r="O1142" s="2">
        <f>SUMIFS('query match counts'!$D:$D,'query match counts'!$A:$A,$F1142,'query match counts'!$B:$B,$G1142)</f>
        <v>1</v>
      </c>
    </row>
    <row r="1143" spans="1:15" x14ac:dyDescent="0.25">
      <c r="A1143" t="s">
        <v>3102</v>
      </c>
      <c r="B1143" t="s">
        <v>3103</v>
      </c>
      <c r="C1143" t="s">
        <v>3107</v>
      </c>
      <c r="D1143">
        <v>1</v>
      </c>
      <c r="E1143" t="s">
        <v>3108</v>
      </c>
      <c r="F1143" t="s">
        <v>3102</v>
      </c>
      <c r="G1143" t="s">
        <v>3106</v>
      </c>
      <c r="H1143" s="1">
        <v>32247</v>
      </c>
      <c r="I1143">
        <v>29</v>
      </c>
      <c r="J1143" t="s">
        <v>14</v>
      </c>
      <c r="K1143">
        <v>36</v>
      </c>
      <c r="L1143" s="2">
        <f t="array" ref="L1143">MAX(IF(($F$2:$F$1705=$F1143)*($G$2:$G$1705=$G1143),$K$2:$K$1705))</f>
        <v>52</v>
      </c>
      <c r="M1143" s="2" t="s">
        <v>4730</v>
      </c>
      <c r="N1143" s="2">
        <f>SUMIFS('query match counts'!$C:$C,'query match counts'!$A:$A,$F1143,'query match counts'!$B:$B,$G1143)</f>
        <v>3</v>
      </c>
      <c r="O1143" s="2">
        <f>SUMIFS('query match counts'!$D:$D,'query match counts'!$A:$A,$F1143,'query match counts'!$B:$B,$G1143)</f>
        <v>1</v>
      </c>
    </row>
    <row r="1144" spans="1:15" x14ac:dyDescent="0.25">
      <c r="A1144" t="s">
        <v>3102</v>
      </c>
      <c r="B1144" t="s">
        <v>3103</v>
      </c>
      <c r="C1144" t="s">
        <v>3109</v>
      </c>
      <c r="D1144">
        <v>1</v>
      </c>
      <c r="E1144" t="s">
        <v>3105</v>
      </c>
      <c r="F1144" t="s">
        <v>3102</v>
      </c>
      <c r="G1144" t="s">
        <v>3106</v>
      </c>
      <c r="H1144" s="1">
        <v>32322</v>
      </c>
      <c r="I1144">
        <v>16</v>
      </c>
      <c r="J1144" t="s">
        <v>14</v>
      </c>
      <c r="K1144">
        <v>11</v>
      </c>
      <c r="L1144" s="2">
        <f t="array" ref="L1144">MAX(IF(($F$2:$F$1705=$F1144)*($G$2:$G$1705=$G1144),$K$2:$K$1705))</f>
        <v>52</v>
      </c>
      <c r="M1144" s="2" t="s">
        <v>4730</v>
      </c>
      <c r="N1144" s="2">
        <f>SUMIFS('query match counts'!$C:$C,'query match counts'!$A:$A,$F1144,'query match counts'!$B:$B,$G1144)</f>
        <v>3</v>
      </c>
      <c r="O1144" s="2">
        <f>SUMIFS('query match counts'!$D:$D,'query match counts'!$A:$A,$F1144,'query match counts'!$B:$B,$G1144)</f>
        <v>1</v>
      </c>
    </row>
    <row r="1145" spans="1:15" x14ac:dyDescent="0.25">
      <c r="A1145" t="s">
        <v>3110</v>
      </c>
      <c r="B1145" t="s">
        <v>3111</v>
      </c>
      <c r="C1145" t="s">
        <v>3112</v>
      </c>
      <c r="D1145">
        <v>1</v>
      </c>
      <c r="E1145" t="s">
        <v>3113</v>
      </c>
      <c r="F1145" t="s">
        <v>3110</v>
      </c>
      <c r="G1145" t="s">
        <v>3113</v>
      </c>
      <c r="H1145" s="1">
        <v>37131</v>
      </c>
      <c r="I1145">
        <v>12</v>
      </c>
      <c r="J1145" t="s">
        <v>14</v>
      </c>
      <c r="K1145">
        <v>66</v>
      </c>
      <c r="L1145" s="2">
        <f t="array" ref="L1145">MAX(IF(($F$2:$F$1705=$F1145)*($G$2:$G$1705=$G1145),$K$2:$K$1705))</f>
        <v>66</v>
      </c>
      <c r="M1145" s="2" t="s">
        <v>4731</v>
      </c>
      <c r="N1145" s="2">
        <f>SUMIFS('query match counts'!$C:$C,'query match counts'!$A:$A,$F1145,'query match counts'!$B:$B,$G1145)</f>
        <v>2</v>
      </c>
      <c r="O1145" s="2">
        <f>SUMIFS('query match counts'!$D:$D,'query match counts'!$A:$A,$F1145,'query match counts'!$B:$B,$G1145)</f>
        <v>1</v>
      </c>
    </row>
    <row r="1146" spans="1:15" x14ac:dyDescent="0.25">
      <c r="A1146" t="s">
        <v>3110</v>
      </c>
      <c r="B1146" t="s">
        <v>3111</v>
      </c>
      <c r="C1146" t="s">
        <v>3114</v>
      </c>
      <c r="D1146">
        <v>1</v>
      </c>
      <c r="E1146" t="s">
        <v>3113</v>
      </c>
      <c r="F1146" t="s">
        <v>3110</v>
      </c>
      <c r="G1146" t="s">
        <v>3113</v>
      </c>
      <c r="H1146" s="1">
        <v>36892</v>
      </c>
      <c r="I1146">
        <v>11</v>
      </c>
      <c r="J1146" t="s">
        <v>14</v>
      </c>
      <c r="K1146">
        <v>59</v>
      </c>
      <c r="L1146" s="2">
        <f t="array" ref="L1146">MAX(IF(($F$2:$F$1705=$F1146)*($G$2:$G$1705=$G1146),$K$2:$K$1705))</f>
        <v>66</v>
      </c>
      <c r="M1146" s="2" t="s">
        <v>4730</v>
      </c>
      <c r="N1146" s="2">
        <f>SUMIFS('query match counts'!$C:$C,'query match counts'!$A:$A,$F1146,'query match counts'!$B:$B,$G1146)</f>
        <v>2</v>
      </c>
      <c r="O1146" s="2">
        <f>SUMIFS('query match counts'!$D:$D,'query match counts'!$A:$A,$F1146,'query match counts'!$B:$B,$G1146)</f>
        <v>1</v>
      </c>
    </row>
    <row r="1147" spans="1:15" x14ac:dyDescent="0.25">
      <c r="A1147" t="s">
        <v>3115</v>
      </c>
      <c r="B1147" t="s">
        <v>3116</v>
      </c>
      <c r="C1147" t="s">
        <v>3117</v>
      </c>
      <c r="D1147">
        <v>1</v>
      </c>
      <c r="E1147" t="s">
        <v>3118</v>
      </c>
      <c r="F1147" t="s">
        <v>3115</v>
      </c>
      <c r="G1147" t="s">
        <v>3118</v>
      </c>
      <c r="H1147" s="1">
        <v>43245</v>
      </c>
      <c r="I1147">
        <v>7</v>
      </c>
      <c r="J1147" t="s">
        <v>14</v>
      </c>
      <c r="K1147">
        <v>68</v>
      </c>
      <c r="L1147" s="2">
        <f t="array" ref="L1147">MAX(IF(($F$2:$F$1705=$F1147)*($G$2:$G$1705=$G1147),$K$2:$K$1705))</f>
        <v>68</v>
      </c>
      <c r="M1147" s="2" t="s">
        <v>4731</v>
      </c>
      <c r="N1147" s="2">
        <f>SUMIFS('query match counts'!$C:$C,'query match counts'!$A:$A,$F1147,'query match counts'!$B:$B,$G1147)</f>
        <v>2</v>
      </c>
      <c r="O1147" s="2">
        <f>SUMIFS('query match counts'!$D:$D,'query match counts'!$A:$A,$F1147,'query match counts'!$B:$B,$G1147)</f>
        <v>1</v>
      </c>
    </row>
    <row r="1148" spans="1:15" x14ac:dyDescent="0.25">
      <c r="A1148" t="s">
        <v>3115</v>
      </c>
      <c r="B1148" t="s">
        <v>3116</v>
      </c>
      <c r="C1148" t="s">
        <v>3119</v>
      </c>
      <c r="D1148">
        <v>1</v>
      </c>
      <c r="E1148" t="s">
        <v>3118</v>
      </c>
      <c r="F1148" t="s">
        <v>3115</v>
      </c>
      <c r="G1148" t="s">
        <v>3118</v>
      </c>
      <c r="H1148" s="1">
        <v>43245</v>
      </c>
      <c r="I1148">
        <v>7</v>
      </c>
      <c r="J1148" t="s">
        <v>14</v>
      </c>
      <c r="K1148">
        <v>23</v>
      </c>
      <c r="L1148" s="2">
        <f t="array" ref="L1148">MAX(IF(($F$2:$F$1705=$F1148)*($G$2:$G$1705=$G1148),$K$2:$K$1705))</f>
        <v>68</v>
      </c>
      <c r="M1148" s="2" t="s">
        <v>4730</v>
      </c>
      <c r="N1148" s="2">
        <f>SUMIFS('query match counts'!$C:$C,'query match counts'!$A:$A,$F1148,'query match counts'!$B:$B,$G1148)</f>
        <v>2</v>
      </c>
      <c r="O1148" s="2">
        <f>SUMIFS('query match counts'!$D:$D,'query match counts'!$A:$A,$F1148,'query match counts'!$B:$B,$G1148)</f>
        <v>1</v>
      </c>
    </row>
    <row r="1149" spans="1:15" x14ac:dyDescent="0.25">
      <c r="A1149" t="s">
        <v>3120</v>
      </c>
      <c r="B1149" t="s">
        <v>3121</v>
      </c>
      <c r="C1149" t="s">
        <v>3122</v>
      </c>
      <c r="D1149">
        <v>1</v>
      </c>
      <c r="E1149" t="s">
        <v>3123</v>
      </c>
      <c r="F1149" t="s">
        <v>3120</v>
      </c>
      <c r="G1149" t="s">
        <v>3123</v>
      </c>
      <c r="H1149" s="1">
        <v>43392</v>
      </c>
      <c r="I1149">
        <v>22</v>
      </c>
      <c r="J1149" t="s">
        <v>14</v>
      </c>
      <c r="K1149">
        <v>71</v>
      </c>
      <c r="L1149" s="2">
        <f t="array" ref="L1149">MAX(IF(($F$2:$F$1705=$F1149)*($G$2:$G$1705=$G1149),$K$2:$K$1705))</f>
        <v>71</v>
      </c>
      <c r="M1149" s="2" t="s">
        <v>4730</v>
      </c>
      <c r="N1149" s="2">
        <f>SUMIFS('query match counts'!$C:$C,'query match counts'!$A:$A,$F1149,'query match counts'!$B:$B,$G1149)</f>
        <v>1</v>
      </c>
      <c r="O1149" s="2">
        <f>SUMIFS('query match counts'!$D:$D,'query match counts'!$A:$A,$F1149,'query match counts'!$B:$B,$G1149)</f>
        <v>0</v>
      </c>
    </row>
    <row r="1150" spans="1:15" x14ac:dyDescent="0.25">
      <c r="A1150" t="s">
        <v>3124</v>
      </c>
      <c r="B1150" t="s">
        <v>3125</v>
      </c>
      <c r="C1150" t="s">
        <v>3126</v>
      </c>
      <c r="D1150">
        <v>1</v>
      </c>
      <c r="E1150" t="s">
        <v>3127</v>
      </c>
      <c r="F1150" t="s">
        <v>3124</v>
      </c>
      <c r="G1150" t="s">
        <v>3127</v>
      </c>
      <c r="H1150">
        <v>2003</v>
      </c>
      <c r="I1150">
        <v>17</v>
      </c>
      <c r="J1150" t="s">
        <v>14</v>
      </c>
      <c r="K1150">
        <v>64</v>
      </c>
      <c r="L1150" s="2">
        <f t="array" ref="L1150">MAX(IF(($F$2:$F$1705=$F1150)*($G$2:$G$1705=$G1150),$K$2:$K$1705))</f>
        <v>64</v>
      </c>
      <c r="M1150" s="2" t="s">
        <v>4731</v>
      </c>
      <c r="N1150" s="2">
        <f>SUMIFS('query match counts'!$C:$C,'query match counts'!$A:$A,$F1150,'query match counts'!$B:$B,$G1150)</f>
        <v>1</v>
      </c>
      <c r="O1150" s="2">
        <f>SUMIFS('query match counts'!$D:$D,'query match counts'!$A:$A,$F1150,'query match counts'!$B:$B,$G1150)</f>
        <v>1</v>
      </c>
    </row>
    <row r="1151" spans="1:15" x14ac:dyDescent="0.25">
      <c r="A1151" t="s">
        <v>3128</v>
      </c>
      <c r="B1151" t="s">
        <v>3129</v>
      </c>
      <c r="C1151" t="s">
        <v>3130</v>
      </c>
      <c r="D1151">
        <v>1</v>
      </c>
      <c r="E1151" t="s">
        <v>3131</v>
      </c>
      <c r="F1151" t="s">
        <v>3128</v>
      </c>
      <c r="G1151" t="s">
        <v>3131</v>
      </c>
      <c r="H1151" s="1">
        <v>42498</v>
      </c>
      <c r="I1151">
        <v>11</v>
      </c>
      <c r="J1151" t="s">
        <v>14</v>
      </c>
      <c r="K1151">
        <v>64</v>
      </c>
      <c r="L1151" s="2">
        <f t="array" ref="L1151">MAX(IF(($F$2:$F$1705=$F1151)*($G$2:$G$1705=$G1151),$K$2:$K$1705))</f>
        <v>64</v>
      </c>
      <c r="M1151" s="2" t="s">
        <v>4731</v>
      </c>
      <c r="N1151" s="2">
        <f>SUMIFS('query match counts'!$C:$C,'query match counts'!$A:$A,$F1151,'query match counts'!$B:$B,$G1151)</f>
        <v>1</v>
      </c>
      <c r="O1151" s="2">
        <f>SUMIFS('query match counts'!$D:$D,'query match counts'!$A:$A,$F1151,'query match counts'!$B:$B,$G1151)</f>
        <v>1</v>
      </c>
    </row>
    <row r="1152" spans="1:15" x14ac:dyDescent="0.25">
      <c r="A1152" t="s">
        <v>3132</v>
      </c>
      <c r="B1152" t="s">
        <v>3133</v>
      </c>
      <c r="C1152" t="s">
        <v>3134</v>
      </c>
      <c r="D1152">
        <v>1</v>
      </c>
      <c r="E1152" t="s">
        <v>3135</v>
      </c>
      <c r="F1152" t="s">
        <v>3132</v>
      </c>
      <c r="G1152" t="s">
        <v>3132</v>
      </c>
      <c r="H1152" s="1">
        <v>27873</v>
      </c>
      <c r="I1152">
        <v>78</v>
      </c>
      <c r="J1152" t="s">
        <v>14</v>
      </c>
      <c r="K1152">
        <v>64</v>
      </c>
      <c r="L1152" s="2">
        <f t="array" ref="L1152">MAX(IF(($F$2:$F$1705=$F1152)*($G$2:$G$1705=$G1152),$K$2:$K$1705))</f>
        <v>64</v>
      </c>
      <c r="M1152" s="2" t="s">
        <v>4731</v>
      </c>
      <c r="N1152" s="2">
        <f>SUMIFS('query match counts'!$C:$C,'query match counts'!$A:$A,$F1152,'query match counts'!$B:$B,$G1152)</f>
        <v>5</v>
      </c>
      <c r="O1152" s="2">
        <f>SUMIFS('query match counts'!$D:$D,'query match counts'!$A:$A,$F1152,'query match counts'!$B:$B,$G1152)</f>
        <v>1</v>
      </c>
    </row>
    <row r="1153" spans="1:15" x14ac:dyDescent="0.25">
      <c r="A1153" t="s">
        <v>3132</v>
      </c>
      <c r="B1153" t="s">
        <v>3133</v>
      </c>
      <c r="C1153" t="s">
        <v>3136</v>
      </c>
      <c r="D1153">
        <v>1</v>
      </c>
      <c r="E1153" t="s">
        <v>3137</v>
      </c>
      <c r="F1153" t="s">
        <v>3132</v>
      </c>
      <c r="G1153" t="s">
        <v>3132</v>
      </c>
      <c r="H1153" s="1">
        <v>27876</v>
      </c>
      <c r="I1153">
        <v>14</v>
      </c>
      <c r="J1153" t="s">
        <v>14</v>
      </c>
      <c r="K1153">
        <v>45</v>
      </c>
      <c r="L1153" s="2">
        <f t="array" ref="L1153">MAX(IF(($F$2:$F$1705=$F1153)*($G$2:$G$1705=$G1153),$K$2:$K$1705))</f>
        <v>64</v>
      </c>
      <c r="M1153" s="2" t="s">
        <v>4730</v>
      </c>
      <c r="N1153" s="2">
        <f>SUMIFS('query match counts'!$C:$C,'query match counts'!$A:$A,$F1153,'query match counts'!$B:$B,$G1153)</f>
        <v>5</v>
      </c>
      <c r="O1153" s="2">
        <f>SUMIFS('query match counts'!$D:$D,'query match counts'!$A:$A,$F1153,'query match counts'!$B:$B,$G1153)</f>
        <v>1</v>
      </c>
    </row>
    <row r="1154" spans="1:15" x14ac:dyDescent="0.25">
      <c r="A1154" t="s">
        <v>3132</v>
      </c>
      <c r="B1154" t="s">
        <v>3133</v>
      </c>
      <c r="C1154" t="s">
        <v>3138</v>
      </c>
      <c r="D1154">
        <v>1</v>
      </c>
      <c r="E1154" t="s">
        <v>3139</v>
      </c>
      <c r="F1154" t="s">
        <v>3132</v>
      </c>
      <c r="G1154" t="s">
        <v>3132</v>
      </c>
      <c r="H1154" s="1">
        <v>38580</v>
      </c>
      <c r="I1154">
        <v>85</v>
      </c>
      <c r="J1154" t="s">
        <v>14</v>
      </c>
      <c r="K1154">
        <v>39</v>
      </c>
      <c r="L1154" s="2">
        <f t="array" ref="L1154">MAX(IF(($F$2:$F$1705=$F1154)*($G$2:$G$1705=$G1154),$K$2:$K$1705))</f>
        <v>64</v>
      </c>
      <c r="M1154" s="2" t="s">
        <v>4730</v>
      </c>
      <c r="N1154" s="2">
        <f>SUMIFS('query match counts'!$C:$C,'query match counts'!$A:$A,$F1154,'query match counts'!$B:$B,$G1154)</f>
        <v>5</v>
      </c>
      <c r="O1154" s="2">
        <f>SUMIFS('query match counts'!$D:$D,'query match counts'!$A:$A,$F1154,'query match counts'!$B:$B,$G1154)</f>
        <v>1</v>
      </c>
    </row>
    <row r="1155" spans="1:15" x14ac:dyDescent="0.25">
      <c r="A1155" t="s">
        <v>3140</v>
      </c>
      <c r="B1155" t="s">
        <v>3141</v>
      </c>
      <c r="C1155" t="s">
        <v>3142</v>
      </c>
      <c r="D1155">
        <v>1</v>
      </c>
      <c r="E1155" t="s">
        <v>3143</v>
      </c>
      <c r="F1155" t="s">
        <v>3132</v>
      </c>
      <c r="G1155" t="s">
        <v>3132</v>
      </c>
      <c r="H1155" s="1">
        <v>39083</v>
      </c>
      <c r="I1155">
        <v>5</v>
      </c>
      <c r="J1155" t="s">
        <v>14</v>
      </c>
      <c r="K1155">
        <v>14</v>
      </c>
      <c r="L1155" s="2">
        <f t="array" ref="L1155">MAX(IF(($F$2:$F$1705=$F1155)*($G$2:$G$1705=$G1155),$K$2:$K$1705))</f>
        <v>64</v>
      </c>
      <c r="M1155" s="2" t="s">
        <v>4730</v>
      </c>
      <c r="N1155" s="2">
        <f>SUMIFS('query match counts'!$C:$C,'query match counts'!$A:$A,$F1155,'query match counts'!$B:$B,$G1155)</f>
        <v>5</v>
      </c>
      <c r="O1155" s="2">
        <f>SUMIFS('query match counts'!$D:$D,'query match counts'!$A:$A,$F1155,'query match counts'!$B:$B,$G1155)</f>
        <v>1</v>
      </c>
    </row>
    <row r="1156" spans="1:15" x14ac:dyDescent="0.25">
      <c r="A1156" t="s">
        <v>3144</v>
      </c>
      <c r="B1156" t="s">
        <v>3145</v>
      </c>
      <c r="C1156" t="s">
        <v>3146</v>
      </c>
      <c r="D1156">
        <v>1</v>
      </c>
      <c r="E1156" t="s">
        <v>3147</v>
      </c>
      <c r="F1156" t="s">
        <v>3132</v>
      </c>
      <c r="G1156" t="s">
        <v>3132</v>
      </c>
      <c r="H1156" s="1">
        <v>42874</v>
      </c>
      <c r="I1156">
        <v>14</v>
      </c>
      <c r="J1156" t="s">
        <v>14</v>
      </c>
      <c r="K1156">
        <v>2</v>
      </c>
      <c r="L1156" s="2">
        <f t="array" ref="L1156">MAX(IF(($F$2:$F$1705=$F1156)*($G$2:$G$1705=$G1156),$K$2:$K$1705))</f>
        <v>64</v>
      </c>
      <c r="M1156" s="2" t="s">
        <v>4730</v>
      </c>
      <c r="N1156" s="2">
        <f>SUMIFS('query match counts'!$C:$C,'query match counts'!$A:$A,$F1156,'query match counts'!$B:$B,$G1156)</f>
        <v>5</v>
      </c>
      <c r="O1156" s="2">
        <f>SUMIFS('query match counts'!$D:$D,'query match counts'!$A:$A,$F1156,'query match counts'!$B:$B,$G1156)</f>
        <v>1</v>
      </c>
    </row>
    <row r="1157" spans="1:15" x14ac:dyDescent="0.25">
      <c r="A1157" t="s">
        <v>3148</v>
      </c>
      <c r="B1157" t="s">
        <v>3149</v>
      </c>
      <c r="C1157" t="s">
        <v>3150</v>
      </c>
      <c r="D1157">
        <v>1</v>
      </c>
      <c r="E1157" t="s">
        <v>3151</v>
      </c>
      <c r="F1157" t="s">
        <v>3148</v>
      </c>
      <c r="G1157" t="s">
        <v>3151</v>
      </c>
      <c r="H1157" s="1">
        <v>40627</v>
      </c>
      <c r="I1157">
        <v>10</v>
      </c>
      <c r="J1157" t="s">
        <v>14</v>
      </c>
      <c r="K1157">
        <v>42</v>
      </c>
      <c r="L1157" s="2">
        <f t="array" ref="L1157">MAX(IF(($F$2:$F$1705=$F1157)*($G$2:$G$1705=$G1157),$K$2:$K$1705))</f>
        <v>42</v>
      </c>
      <c r="M1157" s="2" t="s">
        <v>4731</v>
      </c>
      <c r="N1157" s="2">
        <f>SUMIFS('query match counts'!$C:$C,'query match counts'!$A:$A,$F1157,'query match counts'!$B:$B,$G1157)</f>
        <v>2</v>
      </c>
      <c r="O1157" s="2">
        <f>SUMIFS('query match counts'!$D:$D,'query match counts'!$A:$A,$F1157,'query match counts'!$B:$B,$G1157)</f>
        <v>1</v>
      </c>
    </row>
    <row r="1158" spans="1:15" x14ac:dyDescent="0.25">
      <c r="A1158" t="s">
        <v>3148</v>
      </c>
      <c r="B1158" t="s">
        <v>3149</v>
      </c>
      <c r="C1158" t="s">
        <v>3152</v>
      </c>
      <c r="D1158">
        <v>1</v>
      </c>
      <c r="E1158" t="s">
        <v>3151</v>
      </c>
      <c r="F1158" t="s">
        <v>3148</v>
      </c>
      <c r="G1158" t="s">
        <v>3151</v>
      </c>
      <c r="H1158" s="1">
        <v>40596</v>
      </c>
      <c r="I1158">
        <v>1</v>
      </c>
      <c r="J1158" t="s">
        <v>14</v>
      </c>
      <c r="K1158">
        <v>4</v>
      </c>
      <c r="L1158" s="2">
        <f t="array" ref="L1158">MAX(IF(($F$2:$F$1705=$F1158)*($G$2:$G$1705=$G1158),$K$2:$K$1705))</f>
        <v>42</v>
      </c>
      <c r="M1158" s="2" t="s">
        <v>4730</v>
      </c>
      <c r="N1158" s="2">
        <f>SUMIFS('query match counts'!$C:$C,'query match counts'!$A:$A,$F1158,'query match counts'!$B:$B,$G1158)</f>
        <v>2</v>
      </c>
      <c r="O1158" s="2">
        <f>SUMIFS('query match counts'!$D:$D,'query match counts'!$A:$A,$F1158,'query match counts'!$B:$B,$G1158)</f>
        <v>1</v>
      </c>
    </row>
    <row r="1159" spans="1:15" x14ac:dyDescent="0.25">
      <c r="A1159" t="s">
        <v>3153</v>
      </c>
      <c r="B1159" t="s">
        <v>3154</v>
      </c>
      <c r="C1159" t="s">
        <v>3155</v>
      </c>
      <c r="D1159">
        <v>1</v>
      </c>
      <c r="E1159" t="s">
        <v>3156</v>
      </c>
      <c r="F1159" t="s">
        <v>3153</v>
      </c>
      <c r="G1159" t="s">
        <v>3156</v>
      </c>
      <c r="H1159" s="1">
        <v>37987</v>
      </c>
      <c r="I1159">
        <v>12</v>
      </c>
      <c r="J1159" t="s">
        <v>14</v>
      </c>
      <c r="K1159">
        <v>62</v>
      </c>
      <c r="L1159" s="2">
        <f t="array" ref="L1159">MAX(IF(($F$2:$F$1705=$F1159)*($G$2:$G$1705=$G1159),$K$2:$K$1705))</f>
        <v>62</v>
      </c>
      <c r="M1159" s="2" t="s">
        <v>4731</v>
      </c>
      <c r="N1159" s="2">
        <f>SUMIFS('query match counts'!$C:$C,'query match counts'!$A:$A,$F1159,'query match counts'!$B:$B,$G1159)</f>
        <v>2</v>
      </c>
      <c r="O1159" s="2">
        <f>SUMIFS('query match counts'!$D:$D,'query match counts'!$A:$A,$F1159,'query match counts'!$B:$B,$G1159)</f>
        <v>1</v>
      </c>
    </row>
    <row r="1160" spans="1:15" x14ac:dyDescent="0.25">
      <c r="A1160" t="s">
        <v>3153</v>
      </c>
      <c r="B1160" t="s">
        <v>3154</v>
      </c>
      <c r="C1160" t="s">
        <v>3157</v>
      </c>
      <c r="D1160">
        <v>1</v>
      </c>
      <c r="E1160" t="s">
        <v>3156</v>
      </c>
      <c r="F1160" t="s">
        <v>3153</v>
      </c>
      <c r="G1160" t="s">
        <v>3156</v>
      </c>
      <c r="H1160" s="1">
        <v>37987</v>
      </c>
      <c r="I1160">
        <v>12</v>
      </c>
      <c r="J1160" t="s">
        <v>14</v>
      </c>
      <c r="K1160">
        <v>23</v>
      </c>
      <c r="L1160" s="2">
        <f t="array" ref="L1160">MAX(IF(($F$2:$F$1705=$F1160)*($G$2:$G$1705=$G1160),$K$2:$K$1705))</f>
        <v>62</v>
      </c>
      <c r="M1160" s="2" t="s">
        <v>4730</v>
      </c>
      <c r="N1160" s="2">
        <f>SUMIFS('query match counts'!$C:$C,'query match counts'!$A:$A,$F1160,'query match counts'!$B:$B,$G1160)</f>
        <v>2</v>
      </c>
      <c r="O1160" s="2">
        <f>SUMIFS('query match counts'!$D:$D,'query match counts'!$A:$A,$F1160,'query match counts'!$B:$B,$G1160)</f>
        <v>1</v>
      </c>
    </row>
    <row r="1161" spans="1:15" x14ac:dyDescent="0.25">
      <c r="A1161" t="s">
        <v>3153</v>
      </c>
      <c r="B1161" t="s">
        <v>3154</v>
      </c>
      <c r="C1161" t="s">
        <v>3158</v>
      </c>
      <c r="D1161">
        <v>1</v>
      </c>
      <c r="E1161" t="s">
        <v>3159</v>
      </c>
      <c r="F1161" t="s">
        <v>3153</v>
      </c>
      <c r="G1161" t="s">
        <v>3159</v>
      </c>
      <c r="H1161" s="1">
        <v>38718</v>
      </c>
      <c r="I1161">
        <v>14</v>
      </c>
      <c r="J1161" t="s">
        <v>14</v>
      </c>
      <c r="K1161">
        <v>70</v>
      </c>
      <c r="L1161" s="2">
        <f t="array" ref="L1161">MAX(IF(($F$2:$F$1705=$F1161)*($G$2:$G$1705=$G1161),$K$2:$K$1705))</f>
        <v>70</v>
      </c>
      <c r="M1161" s="2" t="s">
        <v>4731</v>
      </c>
      <c r="N1161" s="2">
        <f>SUMIFS('query match counts'!$C:$C,'query match counts'!$A:$A,$F1161,'query match counts'!$B:$B,$G1161)</f>
        <v>1</v>
      </c>
      <c r="O1161" s="2">
        <f>SUMIFS('query match counts'!$D:$D,'query match counts'!$A:$A,$F1161,'query match counts'!$B:$B,$G1161)</f>
        <v>1</v>
      </c>
    </row>
    <row r="1162" spans="1:15" x14ac:dyDescent="0.25">
      <c r="A1162" t="s">
        <v>3153</v>
      </c>
      <c r="B1162" t="s">
        <v>3154</v>
      </c>
      <c r="C1162" t="s">
        <v>3160</v>
      </c>
      <c r="D1162">
        <v>1</v>
      </c>
      <c r="E1162" t="s">
        <v>3161</v>
      </c>
      <c r="F1162" t="s">
        <v>3153</v>
      </c>
      <c r="G1162" t="s">
        <v>3161</v>
      </c>
      <c r="H1162" s="1">
        <v>40179</v>
      </c>
      <c r="I1162">
        <v>11</v>
      </c>
      <c r="J1162" t="s">
        <v>14</v>
      </c>
      <c r="K1162">
        <v>53</v>
      </c>
      <c r="L1162" s="2">
        <f t="array" ref="L1162">MAX(IF(($F$2:$F$1705=$F1162)*($G$2:$G$1705=$G1162),$K$2:$K$1705))</f>
        <v>53</v>
      </c>
      <c r="M1162" s="2" t="s">
        <v>4731</v>
      </c>
      <c r="N1162" s="2">
        <f>SUMIFS('query match counts'!$C:$C,'query match counts'!$A:$A,$F1162,'query match counts'!$B:$B,$G1162)</f>
        <v>1</v>
      </c>
      <c r="O1162" s="2">
        <f>SUMIFS('query match counts'!$D:$D,'query match counts'!$A:$A,$F1162,'query match counts'!$B:$B,$G1162)</f>
        <v>1</v>
      </c>
    </row>
    <row r="1163" spans="1:15" x14ac:dyDescent="0.25">
      <c r="A1163" t="s">
        <v>3153</v>
      </c>
      <c r="B1163" t="s">
        <v>3154</v>
      </c>
      <c r="C1163" t="s">
        <v>3162</v>
      </c>
      <c r="D1163">
        <v>1</v>
      </c>
      <c r="E1163" t="s">
        <v>3163</v>
      </c>
      <c r="F1163" t="s">
        <v>3153</v>
      </c>
      <c r="G1163" t="s">
        <v>3163</v>
      </c>
      <c r="H1163" s="1">
        <v>39814</v>
      </c>
      <c r="I1163">
        <v>11</v>
      </c>
      <c r="J1163" t="s">
        <v>14</v>
      </c>
      <c r="K1163">
        <v>55</v>
      </c>
      <c r="L1163" s="2">
        <f t="array" ref="L1163">MAX(IF(($F$2:$F$1705=$F1163)*($G$2:$G$1705=$G1163),$K$2:$K$1705))</f>
        <v>55</v>
      </c>
      <c r="M1163" s="2" t="s">
        <v>4731</v>
      </c>
      <c r="N1163" s="2">
        <f>SUMIFS('query match counts'!$C:$C,'query match counts'!$A:$A,$F1163,'query match counts'!$B:$B,$G1163)</f>
        <v>3</v>
      </c>
      <c r="O1163" s="2">
        <f>SUMIFS('query match counts'!$D:$D,'query match counts'!$A:$A,$F1163,'query match counts'!$B:$B,$G1163)</f>
        <v>1</v>
      </c>
    </row>
    <row r="1164" spans="1:15" x14ac:dyDescent="0.25">
      <c r="A1164" t="s">
        <v>3153</v>
      </c>
      <c r="B1164" t="s">
        <v>3154</v>
      </c>
      <c r="C1164" t="s">
        <v>3164</v>
      </c>
      <c r="D1164">
        <v>1</v>
      </c>
      <c r="E1164" t="s">
        <v>3165</v>
      </c>
      <c r="F1164" t="s">
        <v>3153</v>
      </c>
      <c r="G1164" t="s">
        <v>3163</v>
      </c>
      <c r="H1164" s="1">
        <v>39814</v>
      </c>
      <c r="I1164">
        <v>12</v>
      </c>
      <c r="J1164" t="s">
        <v>14</v>
      </c>
      <c r="K1164">
        <v>23</v>
      </c>
      <c r="L1164" s="2">
        <f t="array" ref="L1164">MAX(IF(($F$2:$F$1705=$F1164)*($G$2:$G$1705=$G1164),$K$2:$K$1705))</f>
        <v>55</v>
      </c>
      <c r="M1164" s="2" t="s">
        <v>4730</v>
      </c>
      <c r="N1164" s="2">
        <f>SUMIFS('query match counts'!$C:$C,'query match counts'!$A:$A,$F1164,'query match counts'!$B:$B,$G1164)</f>
        <v>3</v>
      </c>
      <c r="O1164" s="2">
        <f>SUMIFS('query match counts'!$D:$D,'query match counts'!$A:$A,$F1164,'query match counts'!$B:$B,$G1164)</f>
        <v>1</v>
      </c>
    </row>
    <row r="1165" spans="1:15" x14ac:dyDescent="0.25">
      <c r="A1165" t="s">
        <v>3153</v>
      </c>
      <c r="B1165" t="s">
        <v>3154</v>
      </c>
      <c r="C1165" t="s">
        <v>3166</v>
      </c>
      <c r="D1165">
        <v>1</v>
      </c>
      <c r="E1165" t="s">
        <v>3167</v>
      </c>
      <c r="F1165" t="s">
        <v>3153</v>
      </c>
      <c r="G1165" t="s">
        <v>3163</v>
      </c>
      <c r="H1165" s="1">
        <v>40179</v>
      </c>
      <c r="I1165">
        <v>1</v>
      </c>
      <c r="J1165" t="s">
        <v>14</v>
      </c>
      <c r="K1165">
        <v>11</v>
      </c>
      <c r="L1165" s="2">
        <f t="array" ref="L1165">MAX(IF(($F$2:$F$1705=$F1165)*($G$2:$G$1705=$G1165),$K$2:$K$1705))</f>
        <v>55</v>
      </c>
      <c r="M1165" s="2" t="s">
        <v>4730</v>
      </c>
      <c r="N1165" s="2">
        <f>SUMIFS('query match counts'!$C:$C,'query match counts'!$A:$A,$F1165,'query match counts'!$B:$B,$G1165)</f>
        <v>3</v>
      </c>
      <c r="O1165" s="2">
        <f>SUMIFS('query match counts'!$D:$D,'query match counts'!$A:$A,$F1165,'query match counts'!$B:$B,$G1165)</f>
        <v>1</v>
      </c>
    </row>
    <row r="1166" spans="1:15" x14ac:dyDescent="0.25">
      <c r="A1166" t="s">
        <v>3168</v>
      </c>
      <c r="B1166" t="s">
        <v>3169</v>
      </c>
      <c r="C1166" t="s">
        <v>3170</v>
      </c>
      <c r="D1166">
        <v>1</v>
      </c>
      <c r="E1166" t="s">
        <v>3171</v>
      </c>
      <c r="F1166" t="s">
        <v>3168</v>
      </c>
      <c r="G1166" t="s">
        <v>3171</v>
      </c>
      <c r="H1166" s="1">
        <v>37987</v>
      </c>
      <c r="I1166">
        <v>12</v>
      </c>
      <c r="J1166" t="s">
        <v>14</v>
      </c>
      <c r="K1166">
        <v>45</v>
      </c>
      <c r="L1166" s="2">
        <f t="array" ref="L1166">MAX(IF(($F$2:$F$1705=$F1166)*($G$2:$G$1705=$G1166),$K$2:$K$1705))</f>
        <v>45</v>
      </c>
      <c r="M1166" s="2" t="s">
        <v>4731</v>
      </c>
      <c r="N1166" s="2">
        <f>SUMIFS('query match counts'!$C:$C,'query match counts'!$A:$A,$F1166,'query match counts'!$B:$B,$G1166)</f>
        <v>2</v>
      </c>
      <c r="O1166" s="2">
        <f>SUMIFS('query match counts'!$D:$D,'query match counts'!$A:$A,$F1166,'query match counts'!$B:$B,$G1166)</f>
        <v>1</v>
      </c>
    </row>
    <row r="1167" spans="1:15" x14ac:dyDescent="0.25">
      <c r="A1167" t="s">
        <v>3168</v>
      </c>
      <c r="B1167" t="s">
        <v>3169</v>
      </c>
      <c r="C1167" t="s">
        <v>3172</v>
      </c>
      <c r="D1167">
        <v>1</v>
      </c>
      <c r="E1167" t="s">
        <v>3173</v>
      </c>
      <c r="F1167" t="s">
        <v>3168</v>
      </c>
      <c r="G1167" t="s">
        <v>3171</v>
      </c>
      <c r="H1167" s="1">
        <v>41640</v>
      </c>
      <c r="I1167">
        <v>14</v>
      </c>
      <c r="J1167" t="s">
        <v>14</v>
      </c>
      <c r="K1167">
        <v>31</v>
      </c>
      <c r="L1167" s="2">
        <f t="array" ref="L1167">MAX(IF(($F$2:$F$1705=$F1167)*($G$2:$G$1705=$G1167),$K$2:$K$1705))</f>
        <v>45</v>
      </c>
      <c r="M1167" s="2" t="s">
        <v>4730</v>
      </c>
      <c r="N1167" s="2">
        <f>SUMIFS('query match counts'!$C:$C,'query match counts'!$A:$A,$F1167,'query match counts'!$B:$B,$G1167)</f>
        <v>2</v>
      </c>
      <c r="O1167" s="2">
        <f>SUMIFS('query match counts'!$D:$D,'query match counts'!$A:$A,$F1167,'query match counts'!$B:$B,$G1167)</f>
        <v>1</v>
      </c>
    </row>
    <row r="1168" spans="1:15" x14ac:dyDescent="0.25">
      <c r="A1168" t="s">
        <v>3174</v>
      </c>
      <c r="B1168" t="s">
        <v>3175</v>
      </c>
      <c r="C1168" t="s">
        <v>3176</v>
      </c>
      <c r="D1168">
        <v>1</v>
      </c>
      <c r="E1168" t="s">
        <v>3177</v>
      </c>
      <c r="F1168" t="s">
        <v>3174</v>
      </c>
      <c r="G1168" t="s">
        <v>3177</v>
      </c>
      <c r="H1168" s="1">
        <v>38846</v>
      </c>
      <c r="I1168">
        <v>29</v>
      </c>
      <c r="J1168" t="s">
        <v>14</v>
      </c>
      <c r="K1168">
        <v>78</v>
      </c>
      <c r="L1168" s="2">
        <f t="array" ref="L1168">MAX(IF(($F$2:$F$1705=$F1168)*($G$2:$G$1705=$G1168),$K$2:$K$1705))</f>
        <v>78</v>
      </c>
      <c r="M1168" s="2" t="s">
        <v>4731</v>
      </c>
      <c r="N1168" s="2">
        <f>SUMIFS('query match counts'!$C:$C,'query match counts'!$A:$A,$F1168,'query match counts'!$B:$B,$G1168)</f>
        <v>1</v>
      </c>
      <c r="O1168" s="2">
        <f>SUMIFS('query match counts'!$D:$D,'query match counts'!$A:$A,$F1168,'query match counts'!$B:$B,$G1168)</f>
        <v>1</v>
      </c>
    </row>
    <row r="1169" spans="1:15" x14ac:dyDescent="0.25">
      <c r="A1169" t="s">
        <v>3178</v>
      </c>
      <c r="B1169" t="s">
        <v>3179</v>
      </c>
      <c r="C1169" t="s">
        <v>3180</v>
      </c>
      <c r="D1169">
        <v>1</v>
      </c>
      <c r="E1169" t="s">
        <v>3181</v>
      </c>
      <c r="F1169" t="s">
        <v>3178</v>
      </c>
      <c r="G1169" t="s">
        <v>3182</v>
      </c>
      <c r="H1169" s="1">
        <v>26687</v>
      </c>
      <c r="I1169">
        <v>6</v>
      </c>
      <c r="J1169" t="s">
        <v>14</v>
      </c>
      <c r="K1169">
        <v>35</v>
      </c>
      <c r="L1169" s="2">
        <f t="array" ref="L1169">MAX(IF(($F$2:$F$1705=$F1169)*($G$2:$G$1705=$G1169),$K$2:$K$1705))</f>
        <v>35</v>
      </c>
      <c r="M1169" s="2" t="s">
        <v>4731</v>
      </c>
      <c r="N1169" s="2">
        <f>SUMIFS('query match counts'!$C:$C,'query match counts'!$A:$A,$F1169,'query match counts'!$B:$B,$G1169)</f>
        <v>2</v>
      </c>
      <c r="O1169" s="2">
        <f>SUMIFS('query match counts'!$D:$D,'query match counts'!$A:$A,$F1169,'query match counts'!$B:$B,$G1169)</f>
        <v>1</v>
      </c>
    </row>
    <row r="1170" spans="1:15" x14ac:dyDescent="0.25">
      <c r="A1170" t="s">
        <v>3178</v>
      </c>
      <c r="B1170" t="s">
        <v>3179</v>
      </c>
      <c r="C1170" t="s">
        <v>3183</v>
      </c>
      <c r="D1170">
        <v>1</v>
      </c>
      <c r="E1170" t="s">
        <v>3181</v>
      </c>
      <c r="F1170" t="s">
        <v>3178</v>
      </c>
      <c r="G1170" t="s">
        <v>3182</v>
      </c>
      <c r="H1170" s="1">
        <v>39814</v>
      </c>
      <c r="I1170">
        <v>9</v>
      </c>
      <c r="J1170" t="s">
        <v>14</v>
      </c>
      <c r="K1170">
        <v>5</v>
      </c>
      <c r="L1170" s="2">
        <f t="array" ref="L1170">MAX(IF(($F$2:$F$1705=$F1170)*($G$2:$G$1705=$G1170),$K$2:$K$1705))</f>
        <v>35</v>
      </c>
      <c r="M1170" s="2" t="s">
        <v>4730</v>
      </c>
      <c r="N1170" s="2">
        <f>SUMIFS('query match counts'!$C:$C,'query match counts'!$A:$A,$F1170,'query match counts'!$B:$B,$G1170)</f>
        <v>2</v>
      </c>
      <c r="O1170" s="2">
        <f>SUMIFS('query match counts'!$D:$D,'query match counts'!$A:$A,$F1170,'query match counts'!$B:$B,$G1170)</f>
        <v>1</v>
      </c>
    </row>
    <row r="1171" spans="1:15" x14ac:dyDescent="0.25">
      <c r="A1171" t="s">
        <v>3184</v>
      </c>
      <c r="B1171" t="s">
        <v>3185</v>
      </c>
      <c r="C1171" t="s">
        <v>3186</v>
      </c>
      <c r="D1171">
        <v>1</v>
      </c>
      <c r="E1171" t="s">
        <v>3187</v>
      </c>
      <c r="F1171" t="s">
        <v>3184</v>
      </c>
      <c r="G1171" t="s">
        <v>3187</v>
      </c>
      <c r="H1171" s="1">
        <v>42397</v>
      </c>
      <c r="I1171">
        <v>13</v>
      </c>
      <c r="J1171" t="s">
        <v>14</v>
      </c>
      <c r="K1171">
        <v>73</v>
      </c>
      <c r="L1171" s="2">
        <f t="array" ref="L1171">MAX(IF(($F$2:$F$1705=$F1171)*($G$2:$G$1705=$G1171),$K$2:$K$1705))</f>
        <v>79</v>
      </c>
      <c r="M1171" s="2" t="s">
        <v>4730</v>
      </c>
      <c r="N1171" s="2">
        <f>SUMIFS('query match counts'!$C:$C,'query match counts'!$A:$A,$F1171,'query match counts'!$B:$B,$G1171)</f>
        <v>8</v>
      </c>
      <c r="O1171" s="2">
        <f>SUMIFS('query match counts'!$D:$D,'query match counts'!$A:$A,$F1171,'query match counts'!$B:$B,$G1171)</f>
        <v>1</v>
      </c>
    </row>
    <row r="1172" spans="1:15" x14ac:dyDescent="0.25">
      <c r="A1172" t="s">
        <v>3184</v>
      </c>
      <c r="B1172" t="s">
        <v>3185</v>
      </c>
      <c r="C1172" t="s">
        <v>3188</v>
      </c>
      <c r="D1172">
        <v>1</v>
      </c>
      <c r="E1172" t="s">
        <v>3189</v>
      </c>
      <c r="F1172" t="s">
        <v>3184</v>
      </c>
      <c r="G1172" t="s">
        <v>3187</v>
      </c>
      <c r="H1172" s="1">
        <v>42397</v>
      </c>
      <c r="I1172">
        <v>16</v>
      </c>
      <c r="J1172" t="s">
        <v>14</v>
      </c>
      <c r="K1172">
        <v>63</v>
      </c>
      <c r="L1172" s="2">
        <f t="array" ref="L1172">MAX(IF(($F$2:$F$1705=$F1172)*($G$2:$G$1705=$G1172),$K$2:$K$1705))</f>
        <v>79</v>
      </c>
      <c r="M1172" s="2" t="s">
        <v>4730</v>
      </c>
      <c r="N1172" s="2">
        <f>SUMIFS('query match counts'!$C:$C,'query match counts'!$A:$A,$F1172,'query match counts'!$B:$B,$G1172)</f>
        <v>8</v>
      </c>
      <c r="O1172" s="2">
        <f>SUMIFS('query match counts'!$D:$D,'query match counts'!$A:$A,$F1172,'query match counts'!$B:$B,$G1172)</f>
        <v>1</v>
      </c>
    </row>
    <row r="1173" spans="1:15" x14ac:dyDescent="0.25">
      <c r="A1173" t="s">
        <v>3184</v>
      </c>
      <c r="B1173" t="s">
        <v>3185</v>
      </c>
      <c r="C1173" t="s">
        <v>3190</v>
      </c>
      <c r="D1173">
        <v>1</v>
      </c>
      <c r="E1173" t="s">
        <v>3189</v>
      </c>
      <c r="F1173" t="s">
        <v>3184</v>
      </c>
      <c r="G1173" t="s">
        <v>3187</v>
      </c>
      <c r="H1173" s="1">
        <v>42397</v>
      </c>
      <c r="I1173">
        <v>16</v>
      </c>
      <c r="J1173" t="s">
        <v>14</v>
      </c>
      <c r="K1173">
        <v>79</v>
      </c>
      <c r="L1173" s="2">
        <f t="array" ref="L1173">MAX(IF(($F$2:$F$1705=$F1173)*($G$2:$G$1705=$G1173),$K$2:$K$1705))</f>
        <v>79</v>
      </c>
      <c r="M1173" s="2" t="s">
        <v>4731</v>
      </c>
      <c r="N1173" s="2">
        <f>SUMIFS('query match counts'!$C:$C,'query match counts'!$A:$A,$F1173,'query match counts'!$B:$B,$G1173)</f>
        <v>8</v>
      </c>
      <c r="O1173" s="2">
        <f>SUMIFS('query match counts'!$D:$D,'query match counts'!$A:$A,$F1173,'query match counts'!$B:$B,$G1173)</f>
        <v>1</v>
      </c>
    </row>
    <row r="1174" spans="1:15" x14ac:dyDescent="0.25">
      <c r="A1174" t="s">
        <v>3184</v>
      </c>
      <c r="B1174" t="s">
        <v>3185</v>
      </c>
      <c r="C1174" t="s">
        <v>3191</v>
      </c>
      <c r="D1174">
        <v>1</v>
      </c>
      <c r="E1174" t="s">
        <v>3187</v>
      </c>
      <c r="F1174" t="s">
        <v>3184</v>
      </c>
      <c r="G1174" t="s">
        <v>3187</v>
      </c>
      <c r="H1174" s="1">
        <v>42397</v>
      </c>
      <c r="I1174">
        <v>13</v>
      </c>
      <c r="J1174" t="s">
        <v>14</v>
      </c>
      <c r="K1174">
        <v>54</v>
      </c>
      <c r="L1174" s="2">
        <f t="array" ref="L1174">MAX(IF(($F$2:$F$1705=$F1174)*($G$2:$G$1705=$G1174),$K$2:$K$1705))</f>
        <v>79</v>
      </c>
      <c r="M1174" s="2" t="s">
        <v>4730</v>
      </c>
      <c r="N1174" s="2">
        <f>SUMIFS('query match counts'!$C:$C,'query match counts'!$A:$A,$F1174,'query match counts'!$B:$B,$G1174)</f>
        <v>8</v>
      </c>
      <c r="O1174" s="2">
        <f>SUMIFS('query match counts'!$D:$D,'query match counts'!$A:$A,$F1174,'query match counts'!$B:$B,$G1174)</f>
        <v>1</v>
      </c>
    </row>
    <row r="1175" spans="1:15" x14ac:dyDescent="0.25">
      <c r="A1175" t="s">
        <v>3184</v>
      </c>
      <c r="B1175" t="s">
        <v>3185</v>
      </c>
      <c r="C1175" t="s">
        <v>3192</v>
      </c>
      <c r="D1175">
        <v>1</v>
      </c>
      <c r="E1175" t="s">
        <v>3187</v>
      </c>
      <c r="F1175" t="s">
        <v>3184</v>
      </c>
      <c r="G1175" t="s">
        <v>3187</v>
      </c>
      <c r="H1175" s="1">
        <v>42397</v>
      </c>
      <c r="I1175">
        <v>13</v>
      </c>
      <c r="J1175" t="s">
        <v>14</v>
      </c>
      <c r="K1175">
        <v>41</v>
      </c>
      <c r="L1175" s="2">
        <f t="array" ref="L1175">MAX(IF(($F$2:$F$1705=$F1175)*($G$2:$G$1705=$G1175),$K$2:$K$1705))</f>
        <v>79</v>
      </c>
      <c r="M1175" s="2" t="s">
        <v>4730</v>
      </c>
      <c r="N1175" s="2">
        <f>SUMIFS('query match counts'!$C:$C,'query match counts'!$A:$A,$F1175,'query match counts'!$B:$B,$G1175)</f>
        <v>8</v>
      </c>
      <c r="O1175" s="2">
        <f>SUMIFS('query match counts'!$D:$D,'query match counts'!$A:$A,$F1175,'query match counts'!$B:$B,$G1175)</f>
        <v>1</v>
      </c>
    </row>
    <row r="1176" spans="1:15" x14ac:dyDescent="0.25">
      <c r="A1176" t="s">
        <v>3184</v>
      </c>
      <c r="B1176" t="s">
        <v>3185</v>
      </c>
      <c r="C1176" t="s">
        <v>3193</v>
      </c>
      <c r="D1176">
        <v>1</v>
      </c>
      <c r="E1176" t="s">
        <v>3189</v>
      </c>
      <c r="F1176" t="s">
        <v>3184</v>
      </c>
      <c r="G1176" t="s">
        <v>3187</v>
      </c>
      <c r="H1176" s="1">
        <v>42397</v>
      </c>
      <c r="I1176">
        <v>16</v>
      </c>
      <c r="J1176" t="s">
        <v>14</v>
      </c>
      <c r="K1176">
        <v>36</v>
      </c>
      <c r="L1176" s="2">
        <f t="array" ref="L1176">MAX(IF(($F$2:$F$1705=$F1176)*($G$2:$G$1705=$G1176),$K$2:$K$1705))</f>
        <v>79</v>
      </c>
      <c r="M1176" s="2" t="s">
        <v>4730</v>
      </c>
      <c r="N1176" s="2">
        <f>SUMIFS('query match counts'!$C:$C,'query match counts'!$A:$A,$F1176,'query match counts'!$B:$B,$G1176)</f>
        <v>8</v>
      </c>
      <c r="O1176" s="2">
        <f>SUMIFS('query match counts'!$D:$D,'query match counts'!$A:$A,$F1176,'query match counts'!$B:$B,$G1176)</f>
        <v>1</v>
      </c>
    </row>
    <row r="1177" spans="1:15" x14ac:dyDescent="0.25">
      <c r="A1177" t="s">
        <v>3184</v>
      </c>
      <c r="B1177" t="s">
        <v>3185</v>
      </c>
      <c r="C1177" t="s">
        <v>3194</v>
      </c>
      <c r="D1177">
        <v>1</v>
      </c>
      <c r="E1177" t="s">
        <v>3187</v>
      </c>
      <c r="F1177" t="s">
        <v>3184</v>
      </c>
      <c r="G1177" t="s">
        <v>3187</v>
      </c>
      <c r="H1177" s="1">
        <v>42397</v>
      </c>
      <c r="I1177">
        <v>13</v>
      </c>
      <c r="J1177" t="s">
        <v>14</v>
      </c>
      <c r="K1177">
        <v>31</v>
      </c>
      <c r="L1177" s="2">
        <f t="array" ref="L1177">MAX(IF(($F$2:$F$1705=$F1177)*($G$2:$G$1705=$G1177),$K$2:$K$1705))</f>
        <v>79</v>
      </c>
      <c r="M1177" s="2" t="s">
        <v>4730</v>
      </c>
      <c r="N1177" s="2">
        <f>SUMIFS('query match counts'!$C:$C,'query match counts'!$A:$A,$F1177,'query match counts'!$B:$B,$G1177)</f>
        <v>8</v>
      </c>
      <c r="O1177" s="2">
        <f>SUMIFS('query match counts'!$D:$D,'query match counts'!$A:$A,$F1177,'query match counts'!$B:$B,$G1177)</f>
        <v>1</v>
      </c>
    </row>
    <row r="1178" spans="1:15" x14ac:dyDescent="0.25">
      <c r="A1178" t="s">
        <v>3184</v>
      </c>
      <c r="B1178" t="s">
        <v>3185</v>
      </c>
      <c r="C1178" t="s">
        <v>3195</v>
      </c>
      <c r="D1178">
        <v>1</v>
      </c>
      <c r="E1178" t="s">
        <v>3189</v>
      </c>
      <c r="F1178" t="s">
        <v>3184</v>
      </c>
      <c r="G1178" t="s">
        <v>3187</v>
      </c>
      <c r="H1178" s="1">
        <v>42397</v>
      </c>
      <c r="I1178">
        <v>16</v>
      </c>
      <c r="J1178" t="s">
        <v>14</v>
      </c>
      <c r="K1178">
        <v>27</v>
      </c>
      <c r="L1178" s="2">
        <f t="array" ref="L1178">MAX(IF(($F$2:$F$1705=$F1178)*($G$2:$G$1705=$G1178),$K$2:$K$1705))</f>
        <v>79</v>
      </c>
      <c r="M1178" s="2" t="s">
        <v>4730</v>
      </c>
      <c r="N1178" s="2">
        <f>SUMIFS('query match counts'!$C:$C,'query match counts'!$A:$A,$F1178,'query match counts'!$B:$B,$G1178)</f>
        <v>8</v>
      </c>
      <c r="O1178" s="2">
        <f>SUMIFS('query match counts'!$D:$D,'query match counts'!$A:$A,$F1178,'query match counts'!$B:$B,$G1178)</f>
        <v>1</v>
      </c>
    </row>
    <row r="1179" spans="1:15" x14ac:dyDescent="0.25">
      <c r="A1179" t="s">
        <v>3184</v>
      </c>
      <c r="B1179" t="s">
        <v>3185</v>
      </c>
      <c r="C1179" t="s">
        <v>3196</v>
      </c>
      <c r="D1179">
        <v>1</v>
      </c>
      <c r="E1179" t="s">
        <v>3197</v>
      </c>
      <c r="F1179" t="s">
        <v>3184</v>
      </c>
      <c r="G1179" t="s">
        <v>3198</v>
      </c>
      <c r="H1179" s="1">
        <v>39601</v>
      </c>
      <c r="I1179">
        <v>15</v>
      </c>
      <c r="J1179" t="s">
        <v>14</v>
      </c>
      <c r="K1179">
        <v>81</v>
      </c>
      <c r="L1179" s="2">
        <f t="array" ref="L1179">MAX(IF(($F$2:$F$1705=$F1179)*($G$2:$G$1705=$G1179),$K$2:$K$1705))</f>
        <v>81</v>
      </c>
      <c r="M1179" s="2" t="s">
        <v>4731</v>
      </c>
      <c r="N1179" s="2">
        <f>SUMIFS('query match counts'!$C:$C,'query match counts'!$A:$A,$F1179,'query match counts'!$B:$B,$G1179)</f>
        <v>3</v>
      </c>
      <c r="O1179" s="2">
        <f>SUMIFS('query match counts'!$D:$D,'query match counts'!$A:$A,$F1179,'query match counts'!$B:$B,$G1179)</f>
        <v>1</v>
      </c>
    </row>
    <row r="1180" spans="1:15" x14ac:dyDescent="0.25">
      <c r="A1180" t="s">
        <v>3184</v>
      </c>
      <c r="B1180" t="s">
        <v>3185</v>
      </c>
      <c r="C1180" t="s">
        <v>3199</v>
      </c>
      <c r="D1180">
        <v>1</v>
      </c>
      <c r="E1180" t="s">
        <v>3198</v>
      </c>
      <c r="F1180" t="s">
        <v>3184</v>
      </c>
      <c r="G1180" t="s">
        <v>3198</v>
      </c>
      <c r="H1180" s="1">
        <v>39083</v>
      </c>
      <c r="I1180">
        <v>12</v>
      </c>
      <c r="J1180" t="s">
        <v>14</v>
      </c>
      <c r="K1180">
        <v>61</v>
      </c>
      <c r="L1180" s="2">
        <f t="array" ref="L1180">MAX(IF(($F$2:$F$1705=$F1180)*($G$2:$G$1705=$G1180),$K$2:$K$1705))</f>
        <v>81</v>
      </c>
      <c r="M1180" s="2" t="s">
        <v>4730</v>
      </c>
      <c r="N1180" s="2">
        <f>SUMIFS('query match counts'!$C:$C,'query match counts'!$A:$A,$F1180,'query match counts'!$B:$B,$G1180)</f>
        <v>3</v>
      </c>
      <c r="O1180" s="2">
        <f>SUMIFS('query match counts'!$D:$D,'query match counts'!$A:$A,$F1180,'query match counts'!$B:$B,$G1180)</f>
        <v>1</v>
      </c>
    </row>
    <row r="1181" spans="1:15" x14ac:dyDescent="0.25">
      <c r="A1181" t="s">
        <v>3184</v>
      </c>
      <c r="B1181" t="s">
        <v>3185</v>
      </c>
      <c r="C1181" t="s">
        <v>3200</v>
      </c>
      <c r="D1181">
        <v>1</v>
      </c>
      <c r="E1181" t="s">
        <v>3201</v>
      </c>
      <c r="F1181" t="s">
        <v>3184</v>
      </c>
      <c r="G1181" t="s">
        <v>3198</v>
      </c>
      <c r="H1181" s="1">
        <v>39814</v>
      </c>
      <c r="I1181">
        <v>12</v>
      </c>
      <c r="J1181" t="s">
        <v>14</v>
      </c>
      <c r="K1181">
        <v>41</v>
      </c>
      <c r="L1181" s="2">
        <f t="array" ref="L1181">MAX(IF(($F$2:$F$1705=$F1181)*($G$2:$G$1705=$G1181),$K$2:$K$1705))</f>
        <v>81</v>
      </c>
      <c r="M1181" s="2" t="s">
        <v>4730</v>
      </c>
      <c r="N1181" s="2">
        <f>SUMIFS('query match counts'!$C:$C,'query match counts'!$A:$A,$F1181,'query match counts'!$B:$B,$G1181)</f>
        <v>3</v>
      </c>
      <c r="O1181" s="2">
        <f>SUMIFS('query match counts'!$D:$D,'query match counts'!$A:$A,$F1181,'query match counts'!$B:$B,$G1181)</f>
        <v>1</v>
      </c>
    </row>
    <row r="1182" spans="1:15" x14ac:dyDescent="0.25">
      <c r="A1182" t="s">
        <v>3184</v>
      </c>
      <c r="B1182" t="s">
        <v>3185</v>
      </c>
      <c r="C1182" t="s">
        <v>3202</v>
      </c>
      <c r="D1182">
        <v>1</v>
      </c>
      <c r="E1182" t="s">
        <v>3203</v>
      </c>
      <c r="F1182" t="s">
        <v>3184</v>
      </c>
      <c r="G1182" t="s">
        <v>3203</v>
      </c>
      <c r="H1182" s="1">
        <v>40497</v>
      </c>
      <c r="I1182">
        <v>11</v>
      </c>
      <c r="J1182" t="s">
        <v>14</v>
      </c>
      <c r="K1182">
        <v>67</v>
      </c>
      <c r="L1182" s="2">
        <f t="array" ref="L1182">MAX(IF(($F$2:$F$1705=$F1182)*($G$2:$G$1705=$G1182),$K$2:$K$1705))</f>
        <v>67</v>
      </c>
      <c r="M1182" s="2" t="s">
        <v>4731</v>
      </c>
      <c r="N1182" s="2">
        <f>SUMIFS('query match counts'!$C:$C,'query match counts'!$A:$A,$F1182,'query match counts'!$B:$B,$G1182)</f>
        <v>2</v>
      </c>
      <c r="O1182" s="2">
        <f>SUMIFS('query match counts'!$D:$D,'query match counts'!$A:$A,$F1182,'query match counts'!$B:$B,$G1182)</f>
        <v>1</v>
      </c>
    </row>
    <row r="1183" spans="1:15" x14ac:dyDescent="0.25">
      <c r="A1183" t="s">
        <v>3184</v>
      </c>
      <c r="B1183" t="s">
        <v>3185</v>
      </c>
      <c r="C1183" t="s">
        <v>3204</v>
      </c>
      <c r="D1183">
        <v>1</v>
      </c>
      <c r="E1183" t="s">
        <v>3203</v>
      </c>
      <c r="F1183" t="s">
        <v>3184</v>
      </c>
      <c r="G1183" t="s">
        <v>3203</v>
      </c>
      <c r="H1183" s="1">
        <v>40498</v>
      </c>
      <c r="I1183">
        <v>11</v>
      </c>
      <c r="J1183" t="s">
        <v>14</v>
      </c>
      <c r="K1183">
        <v>63</v>
      </c>
      <c r="L1183" s="2">
        <f t="array" ref="L1183">MAX(IF(($F$2:$F$1705=$F1183)*($G$2:$G$1705=$G1183),$K$2:$K$1705))</f>
        <v>67</v>
      </c>
      <c r="M1183" s="2" t="s">
        <v>4730</v>
      </c>
      <c r="N1183" s="2">
        <f>SUMIFS('query match counts'!$C:$C,'query match counts'!$A:$A,$F1183,'query match counts'!$B:$B,$G1183)</f>
        <v>2</v>
      </c>
      <c r="O1183" s="2">
        <f>SUMIFS('query match counts'!$D:$D,'query match counts'!$A:$A,$F1183,'query match counts'!$B:$B,$G1183)</f>
        <v>1</v>
      </c>
    </row>
    <row r="1184" spans="1:15" x14ac:dyDescent="0.25">
      <c r="A1184" t="s">
        <v>3184</v>
      </c>
      <c r="B1184" t="s">
        <v>3185</v>
      </c>
      <c r="C1184" t="s">
        <v>3205</v>
      </c>
      <c r="D1184">
        <v>1</v>
      </c>
      <c r="E1184" t="s">
        <v>3206</v>
      </c>
      <c r="F1184" t="s">
        <v>3184</v>
      </c>
      <c r="G1184" t="s">
        <v>3207</v>
      </c>
      <c r="H1184" s="1">
        <v>40137</v>
      </c>
      <c r="I1184">
        <v>13</v>
      </c>
      <c r="J1184" t="s">
        <v>14</v>
      </c>
      <c r="K1184">
        <v>68</v>
      </c>
      <c r="L1184" s="2">
        <f t="array" ref="L1184">MAX(IF(($F$2:$F$1705=$F1184)*($G$2:$G$1705=$G1184),$K$2:$K$1705))</f>
        <v>68</v>
      </c>
      <c r="M1184" s="2" t="s">
        <v>4731</v>
      </c>
      <c r="N1184" s="2">
        <f>SUMIFS('query match counts'!$C:$C,'query match counts'!$A:$A,$F1184,'query match counts'!$B:$B,$G1184)</f>
        <v>4</v>
      </c>
      <c r="O1184" s="2">
        <f>SUMIFS('query match counts'!$D:$D,'query match counts'!$A:$A,$F1184,'query match counts'!$B:$B,$G1184)</f>
        <v>1</v>
      </c>
    </row>
    <row r="1185" spans="1:15" x14ac:dyDescent="0.25">
      <c r="A1185" t="s">
        <v>3184</v>
      </c>
      <c r="B1185" t="s">
        <v>3185</v>
      </c>
      <c r="C1185" t="s">
        <v>3208</v>
      </c>
      <c r="D1185">
        <v>1</v>
      </c>
      <c r="E1185" t="s">
        <v>3206</v>
      </c>
      <c r="F1185" t="s">
        <v>3184</v>
      </c>
      <c r="G1185" t="s">
        <v>3207</v>
      </c>
      <c r="H1185" s="1">
        <v>40137</v>
      </c>
      <c r="I1185">
        <v>13</v>
      </c>
      <c r="J1185" t="s">
        <v>14</v>
      </c>
      <c r="K1185">
        <v>43</v>
      </c>
      <c r="L1185" s="2">
        <f t="array" ref="L1185">MAX(IF(($F$2:$F$1705=$F1185)*($G$2:$G$1705=$G1185),$K$2:$K$1705))</f>
        <v>68</v>
      </c>
      <c r="M1185" s="2" t="s">
        <v>4730</v>
      </c>
      <c r="N1185" s="2">
        <f>SUMIFS('query match counts'!$C:$C,'query match counts'!$A:$A,$F1185,'query match counts'!$B:$B,$G1185)</f>
        <v>4</v>
      </c>
      <c r="O1185" s="2">
        <f>SUMIFS('query match counts'!$D:$D,'query match counts'!$A:$A,$F1185,'query match counts'!$B:$B,$G1185)</f>
        <v>1</v>
      </c>
    </row>
    <row r="1186" spans="1:15" x14ac:dyDescent="0.25">
      <c r="A1186" t="s">
        <v>3184</v>
      </c>
      <c r="B1186" t="s">
        <v>3185</v>
      </c>
      <c r="C1186" t="s">
        <v>3209</v>
      </c>
      <c r="D1186">
        <v>1</v>
      </c>
      <c r="E1186" t="s">
        <v>3210</v>
      </c>
      <c r="F1186" t="s">
        <v>3184</v>
      </c>
      <c r="G1186" t="s">
        <v>3207</v>
      </c>
      <c r="H1186" s="1">
        <v>40306</v>
      </c>
      <c r="I1186">
        <v>10</v>
      </c>
      <c r="J1186" t="s">
        <v>14</v>
      </c>
      <c r="K1186">
        <v>37</v>
      </c>
      <c r="L1186" s="2">
        <f t="array" ref="L1186">MAX(IF(($F$2:$F$1705=$F1186)*($G$2:$G$1705=$G1186),$K$2:$K$1705))</f>
        <v>68</v>
      </c>
      <c r="M1186" s="2" t="s">
        <v>4730</v>
      </c>
      <c r="N1186" s="2">
        <f>SUMIFS('query match counts'!$C:$C,'query match counts'!$A:$A,$F1186,'query match counts'!$B:$B,$G1186)</f>
        <v>4</v>
      </c>
      <c r="O1186" s="2">
        <f>SUMIFS('query match counts'!$D:$D,'query match counts'!$A:$A,$F1186,'query match counts'!$B:$B,$G1186)</f>
        <v>1</v>
      </c>
    </row>
    <row r="1187" spans="1:15" x14ac:dyDescent="0.25">
      <c r="A1187" t="s">
        <v>3184</v>
      </c>
      <c r="B1187" t="s">
        <v>3185</v>
      </c>
      <c r="C1187" t="s">
        <v>3211</v>
      </c>
      <c r="D1187">
        <v>1</v>
      </c>
      <c r="E1187" t="s">
        <v>3210</v>
      </c>
      <c r="F1187" t="s">
        <v>3184</v>
      </c>
      <c r="G1187" t="s">
        <v>3207</v>
      </c>
      <c r="H1187" s="1">
        <v>40306</v>
      </c>
      <c r="I1187">
        <v>10</v>
      </c>
      <c r="J1187" t="s">
        <v>14</v>
      </c>
      <c r="K1187">
        <v>19</v>
      </c>
      <c r="L1187" s="2">
        <f t="array" ref="L1187">MAX(IF(($F$2:$F$1705=$F1187)*($G$2:$G$1705=$G1187),$K$2:$K$1705))</f>
        <v>68</v>
      </c>
      <c r="M1187" s="2" t="s">
        <v>4730</v>
      </c>
      <c r="N1187" s="2">
        <f>SUMIFS('query match counts'!$C:$C,'query match counts'!$A:$A,$F1187,'query match counts'!$B:$B,$G1187)</f>
        <v>4</v>
      </c>
      <c r="O1187" s="2">
        <f>SUMIFS('query match counts'!$D:$D,'query match counts'!$A:$A,$F1187,'query match counts'!$B:$B,$G1187)</f>
        <v>1</v>
      </c>
    </row>
    <row r="1188" spans="1:15" x14ac:dyDescent="0.25">
      <c r="A1188" t="s">
        <v>3184</v>
      </c>
      <c r="B1188" t="s">
        <v>3185</v>
      </c>
      <c r="C1188" t="s">
        <v>3212</v>
      </c>
      <c r="D1188">
        <v>1</v>
      </c>
      <c r="E1188" t="s">
        <v>3213</v>
      </c>
      <c r="F1188" t="s">
        <v>3184</v>
      </c>
      <c r="G1188" t="s">
        <v>3213</v>
      </c>
      <c r="H1188" s="1">
        <v>40865</v>
      </c>
      <c r="I1188">
        <v>11</v>
      </c>
      <c r="J1188" t="s">
        <v>14</v>
      </c>
      <c r="K1188">
        <v>68</v>
      </c>
      <c r="L1188" s="2">
        <f t="array" ref="L1188">MAX(IF(($F$2:$F$1705=$F1188)*($G$2:$G$1705=$G1188),$K$2:$K$1705))</f>
        <v>69</v>
      </c>
      <c r="M1188" s="2" t="s">
        <v>4730</v>
      </c>
      <c r="N1188" s="2">
        <f>SUMIFS('query match counts'!$C:$C,'query match counts'!$A:$A,$F1188,'query match counts'!$B:$B,$G1188)</f>
        <v>5</v>
      </c>
      <c r="O1188" s="2">
        <f>SUMIFS('query match counts'!$D:$D,'query match counts'!$A:$A,$F1188,'query match counts'!$B:$B,$G1188)</f>
        <v>1</v>
      </c>
    </row>
    <row r="1189" spans="1:15" x14ac:dyDescent="0.25">
      <c r="A1189" t="s">
        <v>3184</v>
      </c>
      <c r="B1189" t="s">
        <v>3185</v>
      </c>
      <c r="C1189" t="s">
        <v>3214</v>
      </c>
      <c r="D1189">
        <v>1</v>
      </c>
      <c r="E1189" t="s">
        <v>3213</v>
      </c>
      <c r="F1189" t="s">
        <v>3184</v>
      </c>
      <c r="G1189" t="s">
        <v>3213</v>
      </c>
      <c r="H1189" s="1">
        <v>40866</v>
      </c>
      <c r="I1189">
        <v>11</v>
      </c>
      <c r="J1189" t="s">
        <v>14</v>
      </c>
      <c r="K1189">
        <v>69</v>
      </c>
      <c r="L1189" s="2">
        <f t="array" ref="L1189">MAX(IF(($F$2:$F$1705=$F1189)*($G$2:$G$1705=$G1189),$K$2:$K$1705))</f>
        <v>69</v>
      </c>
      <c r="M1189" s="2" t="s">
        <v>4731</v>
      </c>
      <c r="N1189" s="2">
        <f>SUMIFS('query match counts'!$C:$C,'query match counts'!$A:$A,$F1189,'query match counts'!$B:$B,$G1189)</f>
        <v>5</v>
      </c>
      <c r="O1189" s="2">
        <f>SUMIFS('query match counts'!$D:$D,'query match counts'!$A:$A,$F1189,'query match counts'!$B:$B,$G1189)</f>
        <v>1</v>
      </c>
    </row>
    <row r="1190" spans="1:15" x14ac:dyDescent="0.25">
      <c r="A1190" t="s">
        <v>3184</v>
      </c>
      <c r="B1190" t="s">
        <v>3185</v>
      </c>
      <c r="C1190" t="s">
        <v>3215</v>
      </c>
      <c r="D1190">
        <v>1</v>
      </c>
      <c r="E1190" t="s">
        <v>3216</v>
      </c>
      <c r="F1190" t="s">
        <v>3184</v>
      </c>
      <c r="G1190" t="s">
        <v>3213</v>
      </c>
      <c r="H1190" s="1">
        <v>41108</v>
      </c>
      <c r="I1190">
        <v>14</v>
      </c>
      <c r="J1190" t="s">
        <v>14</v>
      </c>
      <c r="K1190">
        <v>62</v>
      </c>
      <c r="L1190" s="2">
        <f t="array" ref="L1190">MAX(IF(($F$2:$F$1705=$F1190)*($G$2:$G$1705=$G1190),$K$2:$K$1705))</f>
        <v>69</v>
      </c>
      <c r="M1190" s="2" t="s">
        <v>4730</v>
      </c>
      <c r="N1190" s="2">
        <f>SUMIFS('query match counts'!$C:$C,'query match counts'!$A:$A,$F1190,'query match counts'!$B:$B,$G1190)</f>
        <v>5</v>
      </c>
      <c r="O1190" s="2">
        <f>SUMIFS('query match counts'!$D:$D,'query match counts'!$A:$A,$F1190,'query match counts'!$B:$B,$G1190)</f>
        <v>1</v>
      </c>
    </row>
    <row r="1191" spans="1:15" x14ac:dyDescent="0.25">
      <c r="A1191" t="s">
        <v>3184</v>
      </c>
      <c r="B1191" t="s">
        <v>3185</v>
      </c>
      <c r="C1191" t="s">
        <v>3217</v>
      </c>
      <c r="D1191">
        <v>1</v>
      </c>
      <c r="E1191" t="s">
        <v>3216</v>
      </c>
      <c r="F1191" t="s">
        <v>3184</v>
      </c>
      <c r="G1191" t="s">
        <v>3213</v>
      </c>
      <c r="H1191" s="1">
        <v>41108</v>
      </c>
      <c r="I1191">
        <v>14</v>
      </c>
      <c r="J1191" t="s">
        <v>14</v>
      </c>
      <c r="K1191">
        <v>31</v>
      </c>
      <c r="L1191" s="2">
        <f t="array" ref="L1191">MAX(IF(($F$2:$F$1705=$F1191)*($G$2:$G$1705=$G1191),$K$2:$K$1705))</f>
        <v>69</v>
      </c>
      <c r="M1191" s="2" t="s">
        <v>4730</v>
      </c>
      <c r="N1191" s="2">
        <f>SUMIFS('query match counts'!$C:$C,'query match counts'!$A:$A,$F1191,'query match counts'!$B:$B,$G1191)</f>
        <v>5</v>
      </c>
      <c r="O1191" s="2">
        <f>SUMIFS('query match counts'!$D:$D,'query match counts'!$A:$A,$F1191,'query match counts'!$B:$B,$G1191)</f>
        <v>1</v>
      </c>
    </row>
    <row r="1192" spans="1:15" x14ac:dyDescent="0.25">
      <c r="A1192" t="s">
        <v>3218</v>
      </c>
      <c r="B1192" t="s">
        <v>3219</v>
      </c>
      <c r="C1192" t="s">
        <v>3220</v>
      </c>
      <c r="D1192">
        <v>1</v>
      </c>
      <c r="E1192" t="s">
        <v>3221</v>
      </c>
      <c r="F1192" t="s">
        <v>3184</v>
      </c>
      <c r="G1192" t="s">
        <v>3213</v>
      </c>
      <c r="H1192" s="1">
        <v>40868</v>
      </c>
      <c r="I1192">
        <v>1</v>
      </c>
      <c r="J1192" t="s">
        <v>14</v>
      </c>
      <c r="K1192">
        <v>2</v>
      </c>
      <c r="L1192" s="2">
        <f t="array" ref="L1192">MAX(IF(($F$2:$F$1705=$F1192)*($G$2:$G$1705=$G1192),$K$2:$K$1705))</f>
        <v>69</v>
      </c>
      <c r="M1192" s="2" t="s">
        <v>4730</v>
      </c>
      <c r="N1192" s="2">
        <f>SUMIFS('query match counts'!$C:$C,'query match counts'!$A:$A,$F1192,'query match counts'!$B:$B,$G1192)</f>
        <v>5</v>
      </c>
      <c r="O1192" s="2">
        <f>SUMIFS('query match counts'!$D:$D,'query match counts'!$A:$A,$F1192,'query match counts'!$B:$B,$G1192)</f>
        <v>1</v>
      </c>
    </row>
    <row r="1193" spans="1:15" x14ac:dyDescent="0.25">
      <c r="A1193" t="s">
        <v>3184</v>
      </c>
      <c r="B1193" t="s">
        <v>3185</v>
      </c>
      <c r="C1193" t="s">
        <v>3222</v>
      </c>
      <c r="D1193">
        <v>1</v>
      </c>
      <c r="E1193" t="s">
        <v>3223</v>
      </c>
      <c r="F1193" t="s">
        <v>3184</v>
      </c>
      <c r="G1193" t="s">
        <v>3224</v>
      </c>
      <c r="H1193" s="1">
        <v>41254</v>
      </c>
      <c r="I1193">
        <v>17</v>
      </c>
      <c r="J1193" t="s">
        <v>14</v>
      </c>
      <c r="K1193">
        <v>67</v>
      </c>
      <c r="L1193" s="2">
        <f t="array" ref="L1193">MAX(IF(($F$2:$F$1705=$F1193)*($G$2:$G$1705=$G1193),$K$2:$K$1705))</f>
        <v>67</v>
      </c>
      <c r="M1193" s="2" t="s">
        <v>4731</v>
      </c>
      <c r="N1193" s="2">
        <f>SUMIFS('query match counts'!$C:$C,'query match counts'!$A:$A,$F1193,'query match counts'!$B:$B,$G1193)</f>
        <v>6</v>
      </c>
      <c r="O1193" s="2">
        <f>SUMIFS('query match counts'!$D:$D,'query match counts'!$A:$A,$F1193,'query match counts'!$B:$B,$G1193)</f>
        <v>1</v>
      </c>
    </row>
    <row r="1194" spans="1:15" x14ac:dyDescent="0.25">
      <c r="A1194" t="s">
        <v>3184</v>
      </c>
      <c r="B1194" t="s">
        <v>3185</v>
      </c>
      <c r="C1194" t="s">
        <v>3225</v>
      </c>
      <c r="D1194">
        <v>1</v>
      </c>
      <c r="E1194" t="s">
        <v>3226</v>
      </c>
      <c r="F1194" t="s">
        <v>3184</v>
      </c>
      <c r="G1194" t="s">
        <v>3224</v>
      </c>
      <c r="H1194" s="1">
        <v>40909</v>
      </c>
      <c r="I1194">
        <v>14</v>
      </c>
      <c r="J1194" t="s">
        <v>14</v>
      </c>
      <c r="K1194">
        <v>61</v>
      </c>
      <c r="L1194" s="2">
        <f t="array" ref="L1194">MAX(IF(($F$2:$F$1705=$F1194)*($G$2:$G$1705=$G1194),$K$2:$K$1705))</f>
        <v>67</v>
      </c>
      <c r="M1194" s="2" t="s">
        <v>4730</v>
      </c>
      <c r="N1194" s="2">
        <f>SUMIFS('query match counts'!$C:$C,'query match counts'!$A:$A,$F1194,'query match counts'!$B:$B,$G1194)</f>
        <v>6</v>
      </c>
      <c r="O1194" s="2">
        <f>SUMIFS('query match counts'!$D:$D,'query match counts'!$A:$A,$F1194,'query match counts'!$B:$B,$G1194)</f>
        <v>1</v>
      </c>
    </row>
    <row r="1195" spans="1:15" x14ac:dyDescent="0.25">
      <c r="A1195" t="s">
        <v>3184</v>
      </c>
      <c r="B1195" t="s">
        <v>3185</v>
      </c>
      <c r="C1195" t="s">
        <v>3227</v>
      </c>
      <c r="D1195">
        <v>1</v>
      </c>
      <c r="E1195" t="s">
        <v>3223</v>
      </c>
      <c r="F1195" t="s">
        <v>3184</v>
      </c>
      <c r="G1195" t="s">
        <v>3224</v>
      </c>
      <c r="H1195" s="1">
        <v>41253</v>
      </c>
      <c r="I1195">
        <v>17</v>
      </c>
      <c r="J1195" t="s">
        <v>14</v>
      </c>
      <c r="K1195">
        <v>57</v>
      </c>
      <c r="L1195" s="2">
        <f t="array" ref="L1195">MAX(IF(($F$2:$F$1705=$F1195)*($G$2:$G$1705=$G1195),$K$2:$K$1705))</f>
        <v>67</v>
      </c>
      <c r="M1195" s="2" t="s">
        <v>4730</v>
      </c>
      <c r="N1195" s="2">
        <f>SUMIFS('query match counts'!$C:$C,'query match counts'!$A:$A,$F1195,'query match counts'!$B:$B,$G1195)</f>
        <v>6</v>
      </c>
      <c r="O1195" s="2">
        <f>SUMIFS('query match counts'!$D:$D,'query match counts'!$A:$A,$F1195,'query match counts'!$B:$B,$G1195)</f>
        <v>1</v>
      </c>
    </row>
    <row r="1196" spans="1:15" x14ac:dyDescent="0.25">
      <c r="A1196" t="s">
        <v>3184</v>
      </c>
      <c r="B1196" t="s">
        <v>3185</v>
      </c>
      <c r="C1196" t="s">
        <v>3228</v>
      </c>
      <c r="D1196">
        <v>1</v>
      </c>
      <c r="E1196" t="s">
        <v>3224</v>
      </c>
      <c r="F1196" t="s">
        <v>3184</v>
      </c>
      <c r="G1196" t="s">
        <v>3224</v>
      </c>
      <c r="H1196" s="1">
        <v>41254</v>
      </c>
      <c r="I1196">
        <v>14</v>
      </c>
      <c r="J1196" t="s">
        <v>14</v>
      </c>
      <c r="K1196">
        <v>46</v>
      </c>
      <c r="L1196" s="2">
        <f t="array" ref="L1196">MAX(IF(($F$2:$F$1705=$F1196)*($G$2:$G$1705=$G1196),$K$2:$K$1705))</f>
        <v>67</v>
      </c>
      <c r="M1196" s="2" t="s">
        <v>4730</v>
      </c>
      <c r="N1196" s="2">
        <f>SUMIFS('query match counts'!$C:$C,'query match counts'!$A:$A,$F1196,'query match counts'!$B:$B,$G1196)</f>
        <v>6</v>
      </c>
      <c r="O1196" s="2">
        <f>SUMIFS('query match counts'!$D:$D,'query match counts'!$A:$A,$F1196,'query match counts'!$B:$B,$G1196)</f>
        <v>1</v>
      </c>
    </row>
    <row r="1197" spans="1:15" x14ac:dyDescent="0.25">
      <c r="A1197" t="s">
        <v>3184</v>
      </c>
      <c r="B1197" t="s">
        <v>3185</v>
      </c>
      <c r="C1197" t="s">
        <v>3229</v>
      </c>
      <c r="D1197">
        <v>1</v>
      </c>
      <c r="E1197" t="s">
        <v>3224</v>
      </c>
      <c r="F1197" t="s">
        <v>3184</v>
      </c>
      <c r="G1197" t="s">
        <v>3224</v>
      </c>
      <c r="H1197" s="1">
        <v>41254</v>
      </c>
      <c r="I1197">
        <v>14</v>
      </c>
      <c r="J1197" t="s">
        <v>14</v>
      </c>
      <c r="K1197">
        <v>55</v>
      </c>
      <c r="L1197" s="2">
        <f t="array" ref="L1197">MAX(IF(($F$2:$F$1705=$F1197)*($G$2:$G$1705=$G1197),$K$2:$K$1705))</f>
        <v>67</v>
      </c>
      <c r="M1197" s="2" t="s">
        <v>4730</v>
      </c>
      <c r="N1197" s="2">
        <f>SUMIFS('query match counts'!$C:$C,'query match counts'!$A:$A,$F1197,'query match counts'!$B:$B,$G1197)</f>
        <v>6</v>
      </c>
      <c r="O1197" s="2">
        <f>SUMIFS('query match counts'!$D:$D,'query match counts'!$A:$A,$F1197,'query match counts'!$B:$B,$G1197)</f>
        <v>1</v>
      </c>
    </row>
    <row r="1198" spans="1:15" x14ac:dyDescent="0.25">
      <c r="A1198" t="s">
        <v>3184</v>
      </c>
      <c r="B1198" t="s">
        <v>3185</v>
      </c>
      <c r="C1198" t="s">
        <v>3230</v>
      </c>
      <c r="D1198">
        <v>1</v>
      </c>
      <c r="E1198" t="s">
        <v>3231</v>
      </c>
      <c r="F1198" t="s">
        <v>3184</v>
      </c>
      <c r="G1198" t="s">
        <v>3224</v>
      </c>
      <c r="H1198" s="1">
        <v>41275</v>
      </c>
      <c r="I1198">
        <v>17</v>
      </c>
      <c r="J1198" t="s">
        <v>14</v>
      </c>
      <c r="K1198">
        <v>40</v>
      </c>
      <c r="L1198" s="2">
        <f t="array" ref="L1198">MAX(IF(($F$2:$F$1705=$F1198)*($G$2:$G$1705=$G1198),$K$2:$K$1705))</f>
        <v>67</v>
      </c>
      <c r="M1198" s="2" t="s">
        <v>4730</v>
      </c>
      <c r="N1198" s="2">
        <f>SUMIFS('query match counts'!$C:$C,'query match counts'!$A:$A,$F1198,'query match counts'!$B:$B,$G1198)</f>
        <v>6</v>
      </c>
      <c r="O1198" s="2">
        <f>SUMIFS('query match counts'!$D:$D,'query match counts'!$A:$A,$F1198,'query match counts'!$B:$B,$G1198)</f>
        <v>1</v>
      </c>
    </row>
    <row r="1199" spans="1:15" x14ac:dyDescent="0.25">
      <c r="A1199" t="s">
        <v>3232</v>
      </c>
      <c r="B1199" t="s">
        <v>3233</v>
      </c>
      <c r="C1199" t="s">
        <v>3234</v>
      </c>
      <c r="D1199">
        <v>1</v>
      </c>
      <c r="E1199" t="s">
        <v>3235</v>
      </c>
      <c r="F1199" t="s">
        <v>3232</v>
      </c>
      <c r="G1199" t="s">
        <v>3235</v>
      </c>
      <c r="H1199">
        <v>1990</v>
      </c>
      <c r="I1199">
        <v>41</v>
      </c>
      <c r="J1199" t="s">
        <v>14</v>
      </c>
      <c r="K1199">
        <v>36</v>
      </c>
      <c r="L1199" s="2">
        <f t="array" ref="L1199">MAX(IF(($F$2:$F$1705=$F1199)*($G$2:$G$1705=$G1199),$K$2:$K$1705))</f>
        <v>36</v>
      </c>
      <c r="M1199" s="2" t="s">
        <v>4731</v>
      </c>
      <c r="N1199" s="2">
        <f>SUMIFS('query match counts'!$C:$C,'query match counts'!$A:$A,$F1199,'query match counts'!$B:$B,$G1199)</f>
        <v>1</v>
      </c>
      <c r="O1199" s="2">
        <f>SUMIFS('query match counts'!$D:$D,'query match counts'!$A:$A,$F1199,'query match counts'!$B:$B,$G1199)</f>
        <v>1</v>
      </c>
    </row>
    <row r="1200" spans="1:15" x14ac:dyDescent="0.25">
      <c r="A1200" t="s">
        <v>3236</v>
      </c>
      <c r="B1200" t="s">
        <v>3237</v>
      </c>
      <c r="C1200" t="s">
        <v>3238</v>
      </c>
      <c r="D1200">
        <v>1</v>
      </c>
      <c r="E1200" t="s">
        <v>3239</v>
      </c>
      <c r="F1200" t="s">
        <v>3236</v>
      </c>
      <c r="G1200" t="s">
        <v>3240</v>
      </c>
      <c r="H1200" s="1">
        <v>38718</v>
      </c>
      <c r="I1200">
        <v>16</v>
      </c>
      <c r="J1200" t="s">
        <v>14</v>
      </c>
      <c r="K1200">
        <v>56</v>
      </c>
      <c r="L1200" s="2">
        <f t="array" ref="L1200">MAX(IF(($F$2:$F$1705=$F1200)*($G$2:$G$1705=$G1200),$K$2:$K$1705))</f>
        <v>56</v>
      </c>
      <c r="M1200" s="2" t="s">
        <v>4731</v>
      </c>
      <c r="N1200" s="2">
        <f>SUMIFS('query match counts'!$C:$C,'query match counts'!$A:$A,$F1200,'query match counts'!$B:$B,$G1200)</f>
        <v>3</v>
      </c>
      <c r="O1200" s="2">
        <f>SUMIFS('query match counts'!$D:$D,'query match counts'!$A:$A,$F1200,'query match counts'!$B:$B,$G1200)</f>
        <v>1</v>
      </c>
    </row>
    <row r="1201" spans="1:15" x14ac:dyDescent="0.25">
      <c r="A1201" t="s">
        <v>3236</v>
      </c>
      <c r="B1201" t="s">
        <v>3237</v>
      </c>
      <c r="C1201" t="s">
        <v>3241</v>
      </c>
      <c r="D1201">
        <v>1</v>
      </c>
      <c r="E1201" t="s">
        <v>3242</v>
      </c>
      <c r="F1201" t="s">
        <v>3236</v>
      </c>
      <c r="G1201" t="s">
        <v>3240</v>
      </c>
      <c r="H1201" s="1">
        <v>39083</v>
      </c>
      <c r="I1201">
        <v>20</v>
      </c>
      <c r="J1201" t="s">
        <v>14</v>
      </c>
      <c r="K1201">
        <v>33</v>
      </c>
      <c r="L1201" s="2">
        <f t="array" ref="L1201">MAX(IF(($F$2:$F$1705=$F1201)*($G$2:$G$1705=$G1201),$K$2:$K$1705))</f>
        <v>56</v>
      </c>
      <c r="M1201" s="2" t="s">
        <v>4730</v>
      </c>
      <c r="N1201" s="2">
        <f>SUMIFS('query match counts'!$C:$C,'query match counts'!$A:$A,$F1201,'query match counts'!$B:$B,$G1201)</f>
        <v>3</v>
      </c>
      <c r="O1201" s="2">
        <f>SUMIFS('query match counts'!$D:$D,'query match counts'!$A:$A,$F1201,'query match counts'!$B:$B,$G1201)</f>
        <v>1</v>
      </c>
    </row>
    <row r="1202" spans="1:15" x14ac:dyDescent="0.25">
      <c r="A1202" t="s">
        <v>3236</v>
      </c>
      <c r="B1202" t="s">
        <v>3237</v>
      </c>
      <c r="C1202" t="s">
        <v>3243</v>
      </c>
      <c r="D1202">
        <v>1</v>
      </c>
      <c r="E1202" t="s">
        <v>3240</v>
      </c>
      <c r="F1202" t="s">
        <v>3236</v>
      </c>
      <c r="G1202" t="s">
        <v>3240</v>
      </c>
      <c r="H1202" s="1">
        <v>38718</v>
      </c>
      <c r="I1202">
        <v>16</v>
      </c>
      <c r="J1202" t="s">
        <v>14</v>
      </c>
      <c r="K1202">
        <v>20</v>
      </c>
      <c r="L1202" s="2">
        <f t="array" ref="L1202">MAX(IF(($F$2:$F$1705=$F1202)*($G$2:$G$1705=$G1202),$K$2:$K$1705))</f>
        <v>56</v>
      </c>
      <c r="M1202" s="2" t="s">
        <v>4730</v>
      </c>
      <c r="N1202" s="2">
        <f>SUMIFS('query match counts'!$C:$C,'query match counts'!$A:$A,$F1202,'query match counts'!$B:$B,$G1202)</f>
        <v>3</v>
      </c>
      <c r="O1202" s="2">
        <f>SUMIFS('query match counts'!$D:$D,'query match counts'!$A:$A,$F1202,'query match counts'!$B:$B,$G1202)</f>
        <v>1</v>
      </c>
    </row>
    <row r="1203" spans="1:15" x14ac:dyDescent="0.25">
      <c r="A1203" t="s">
        <v>3244</v>
      </c>
      <c r="B1203" t="s">
        <v>3245</v>
      </c>
      <c r="C1203" t="s">
        <v>3246</v>
      </c>
      <c r="D1203">
        <v>1</v>
      </c>
      <c r="E1203" t="s">
        <v>3247</v>
      </c>
      <c r="F1203" t="s">
        <v>3244</v>
      </c>
      <c r="G1203" t="s">
        <v>3247</v>
      </c>
      <c r="H1203" s="1">
        <v>40179</v>
      </c>
      <c r="I1203">
        <v>15</v>
      </c>
      <c r="J1203" t="s">
        <v>14</v>
      </c>
      <c r="K1203">
        <v>58</v>
      </c>
      <c r="L1203" s="2">
        <f t="array" ref="L1203">MAX(IF(($F$2:$F$1705=$F1203)*($G$2:$G$1705=$G1203),$K$2:$K$1705))</f>
        <v>58</v>
      </c>
      <c r="M1203" s="2" t="s">
        <v>4731</v>
      </c>
      <c r="N1203" s="2">
        <f>SUMIFS('query match counts'!$C:$C,'query match counts'!$A:$A,$F1203,'query match counts'!$B:$B,$G1203)</f>
        <v>4</v>
      </c>
      <c r="O1203" s="2">
        <f>SUMIFS('query match counts'!$D:$D,'query match counts'!$A:$A,$F1203,'query match counts'!$B:$B,$G1203)</f>
        <v>1</v>
      </c>
    </row>
    <row r="1204" spans="1:15" x14ac:dyDescent="0.25">
      <c r="A1204" t="s">
        <v>3244</v>
      </c>
      <c r="B1204" t="s">
        <v>3245</v>
      </c>
      <c r="C1204" t="s">
        <v>3248</v>
      </c>
      <c r="D1204">
        <v>1</v>
      </c>
      <c r="E1204" t="s">
        <v>3249</v>
      </c>
      <c r="F1204" t="s">
        <v>3244</v>
      </c>
      <c r="G1204" t="s">
        <v>3247</v>
      </c>
      <c r="H1204" s="1">
        <v>40340</v>
      </c>
      <c r="I1204">
        <v>8</v>
      </c>
      <c r="J1204" t="s">
        <v>14</v>
      </c>
      <c r="K1204">
        <v>48</v>
      </c>
      <c r="L1204" s="2">
        <f t="array" ref="L1204">MAX(IF(($F$2:$F$1705=$F1204)*($G$2:$G$1705=$G1204),$K$2:$K$1705))</f>
        <v>58</v>
      </c>
      <c r="M1204" s="2" t="s">
        <v>4730</v>
      </c>
      <c r="N1204" s="2">
        <f>SUMIFS('query match counts'!$C:$C,'query match counts'!$A:$A,$F1204,'query match counts'!$B:$B,$G1204)</f>
        <v>4</v>
      </c>
      <c r="O1204" s="2">
        <f>SUMIFS('query match counts'!$D:$D,'query match counts'!$A:$A,$F1204,'query match counts'!$B:$B,$G1204)</f>
        <v>1</v>
      </c>
    </row>
    <row r="1205" spans="1:15" x14ac:dyDescent="0.25">
      <c r="A1205" t="s">
        <v>3244</v>
      </c>
      <c r="B1205" t="s">
        <v>3245</v>
      </c>
      <c r="C1205" t="s">
        <v>3250</v>
      </c>
      <c r="D1205">
        <v>1</v>
      </c>
      <c r="E1205" t="s">
        <v>3251</v>
      </c>
      <c r="F1205" t="s">
        <v>3244</v>
      </c>
      <c r="G1205" t="s">
        <v>3247</v>
      </c>
      <c r="H1205" s="1">
        <v>40427</v>
      </c>
      <c r="I1205">
        <v>8</v>
      </c>
      <c r="J1205" t="s">
        <v>14</v>
      </c>
      <c r="K1205">
        <v>37</v>
      </c>
      <c r="L1205" s="2">
        <f t="array" ref="L1205">MAX(IF(($F$2:$F$1705=$F1205)*($G$2:$G$1705=$G1205),$K$2:$K$1705))</f>
        <v>58</v>
      </c>
      <c r="M1205" s="2" t="s">
        <v>4730</v>
      </c>
      <c r="N1205" s="2">
        <f>SUMIFS('query match counts'!$C:$C,'query match counts'!$A:$A,$F1205,'query match counts'!$B:$B,$G1205)</f>
        <v>4</v>
      </c>
      <c r="O1205" s="2">
        <f>SUMIFS('query match counts'!$D:$D,'query match counts'!$A:$A,$F1205,'query match counts'!$B:$B,$G1205)</f>
        <v>1</v>
      </c>
    </row>
    <row r="1206" spans="1:15" x14ac:dyDescent="0.25">
      <c r="A1206" t="s">
        <v>3244</v>
      </c>
      <c r="B1206" t="s">
        <v>3245</v>
      </c>
      <c r="C1206" t="s">
        <v>3252</v>
      </c>
      <c r="D1206">
        <v>1</v>
      </c>
      <c r="E1206" t="s">
        <v>3253</v>
      </c>
      <c r="F1206" t="s">
        <v>3244</v>
      </c>
      <c r="G1206" t="s">
        <v>3247</v>
      </c>
      <c r="H1206" s="1">
        <v>40179</v>
      </c>
      <c r="I1206">
        <v>5</v>
      </c>
      <c r="J1206" t="s">
        <v>14</v>
      </c>
      <c r="K1206">
        <v>13</v>
      </c>
      <c r="L1206" s="2">
        <f t="array" ref="L1206">MAX(IF(($F$2:$F$1705=$F1206)*($G$2:$G$1705=$G1206),$K$2:$K$1705))</f>
        <v>58</v>
      </c>
      <c r="M1206" s="2" t="s">
        <v>4730</v>
      </c>
      <c r="N1206" s="2">
        <f>SUMIFS('query match counts'!$C:$C,'query match counts'!$A:$A,$F1206,'query match counts'!$B:$B,$G1206)</f>
        <v>4</v>
      </c>
      <c r="O1206" s="2">
        <f>SUMIFS('query match counts'!$D:$D,'query match counts'!$A:$A,$F1206,'query match counts'!$B:$B,$G1206)</f>
        <v>1</v>
      </c>
    </row>
    <row r="1207" spans="1:15" x14ac:dyDescent="0.25">
      <c r="A1207" t="s">
        <v>3244</v>
      </c>
      <c r="B1207" t="s">
        <v>3245</v>
      </c>
      <c r="C1207" t="s">
        <v>3254</v>
      </c>
      <c r="D1207">
        <v>1</v>
      </c>
      <c r="E1207" t="s">
        <v>3255</v>
      </c>
      <c r="F1207" t="s">
        <v>3244</v>
      </c>
      <c r="G1207" t="s">
        <v>3255</v>
      </c>
      <c r="H1207" s="1">
        <v>43399</v>
      </c>
      <c r="I1207">
        <v>9</v>
      </c>
      <c r="J1207" t="s">
        <v>14</v>
      </c>
      <c r="K1207">
        <v>57</v>
      </c>
      <c r="L1207" s="2">
        <f t="array" ref="L1207">MAX(IF(($F$2:$F$1705=$F1207)*($G$2:$G$1705=$G1207),$K$2:$K$1705))</f>
        <v>57</v>
      </c>
      <c r="M1207" s="2" t="s">
        <v>4731</v>
      </c>
      <c r="N1207" s="2">
        <f>SUMIFS('query match counts'!$C:$C,'query match counts'!$A:$A,$F1207,'query match counts'!$B:$B,$G1207)</f>
        <v>3</v>
      </c>
      <c r="O1207" s="2">
        <f>SUMIFS('query match counts'!$D:$D,'query match counts'!$A:$A,$F1207,'query match counts'!$B:$B,$G1207)</f>
        <v>1</v>
      </c>
    </row>
    <row r="1208" spans="1:15" x14ac:dyDescent="0.25">
      <c r="A1208" t="s">
        <v>3244</v>
      </c>
      <c r="B1208" t="s">
        <v>3245</v>
      </c>
      <c r="C1208" t="s">
        <v>3256</v>
      </c>
      <c r="D1208">
        <v>1</v>
      </c>
      <c r="E1208" t="s">
        <v>3255</v>
      </c>
      <c r="F1208" t="s">
        <v>3244</v>
      </c>
      <c r="G1208" t="s">
        <v>3255</v>
      </c>
      <c r="H1208" s="1">
        <v>43369</v>
      </c>
      <c r="I1208">
        <v>2</v>
      </c>
      <c r="J1208" t="s">
        <v>14</v>
      </c>
      <c r="K1208">
        <v>33</v>
      </c>
      <c r="L1208" s="2">
        <f t="array" ref="L1208">MAX(IF(($F$2:$F$1705=$F1208)*($G$2:$G$1705=$G1208),$K$2:$K$1705))</f>
        <v>57</v>
      </c>
      <c r="M1208" s="2" t="s">
        <v>4730</v>
      </c>
      <c r="N1208" s="2">
        <f>SUMIFS('query match counts'!$C:$C,'query match counts'!$A:$A,$F1208,'query match counts'!$B:$B,$G1208)</f>
        <v>3</v>
      </c>
      <c r="O1208" s="2">
        <f>SUMIFS('query match counts'!$D:$D,'query match counts'!$A:$A,$F1208,'query match counts'!$B:$B,$G1208)</f>
        <v>1</v>
      </c>
    </row>
    <row r="1209" spans="1:15" x14ac:dyDescent="0.25">
      <c r="A1209" t="s">
        <v>3244</v>
      </c>
      <c r="B1209" t="s">
        <v>3245</v>
      </c>
      <c r="C1209" t="s">
        <v>3257</v>
      </c>
      <c r="D1209">
        <v>1</v>
      </c>
      <c r="E1209" t="s">
        <v>3258</v>
      </c>
      <c r="F1209" t="s">
        <v>3244</v>
      </c>
      <c r="G1209" t="s">
        <v>3255</v>
      </c>
      <c r="H1209" s="1">
        <v>43434</v>
      </c>
      <c r="I1209">
        <v>1</v>
      </c>
      <c r="J1209" t="s">
        <v>14</v>
      </c>
      <c r="K1209">
        <v>20</v>
      </c>
      <c r="L1209" s="2">
        <f t="array" ref="L1209">MAX(IF(($F$2:$F$1705=$F1209)*($G$2:$G$1705=$G1209),$K$2:$K$1705))</f>
        <v>57</v>
      </c>
      <c r="M1209" s="2" t="s">
        <v>4730</v>
      </c>
      <c r="N1209" s="2">
        <f>SUMIFS('query match counts'!$C:$C,'query match counts'!$A:$A,$F1209,'query match counts'!$B:$B,$G1209)</f>
        <v>3</v>
      </c>
      <c r="O1209" s="2">
        <f>SUMIFS('query match counts'!$D:$D,'query match counts'!$A:$A,$F1209,'query match counts'!$B:$B,$G1209)</f>
        <v>1</v>
      </c>
    </row>
    <row r="1210" spans="1:15" x14ac:dyDescent="0.25">
      <c r="A1210" t="s">
        <v>3259</v>
      </c>
      <c r="B1210" t="s">
        <v>3260</v>
      </c>
      <c r="C1210" t="s">
        <v>3261</v>
      </c>
      <c r="D1210">
        <v>1</v>
      </c>
      <c r="E1210" t="s">
        <v>3262</v>
      </c>
      <c r="F1210" t="s">
        <v>3259</v>
      </c>
      <c r="G1210" t="s">
        <v>3263</v>
      </c>
      <c r="H1210" s="1">
        <v>41275</v>
      </c>
      <c r="I1210">
        <v>14</v>
      </c>
      <c r="J1210" t="s">
        <v>14</v>
      </c>
      <c r="K1210">
        <v>34</v>
      </c>
      <c r="L1210" s="2">
        <f t="array" ref="L1210">MAX(IF(($F$2:$F$1705=$F1210)*($G$2:$G$1705=$G1210),$K$2:$K$1705))</f>
        <v>34</v>
      </c>
      <c r="M1210" s="2" t="s">
        <v>4731</v>
      </c>
      <c r="N1210" s="2">
        <f>SUMIFS('query match counts'!$C:$C,'query match counts'!$A:$A,$F1210,'query match counts'!$B:$B,$G1210)</f>
        <v>2</v>
      </c>
      <c r="O1210" s="2">
        <f>SUMIFS('query match counts'!$D:$D,'query match counts'!$A:$A,$F1210,'query match counts'!$B:$B,$G1210)</f>
        <v>1</v>
      </c>
    </row>
    <row r="1211" spans="1:15" x14ac:dyDescent="0.25">
      <c r="A1211" t="s">
        <v>3259</v>
      </c>
      <c r="B1211" t="s">
        <v>3260</v>
      </c>
      <c r="C1211" t="s">
        <v>3264</v>
      </c>
      <c r="D1211">
        <v>1</v>
      </c>
      <c r="E1211" t="s">
        <v>3263</v>
      </c>
      <c r="F1211" t="s">
        <v>3259</v>
      </c>
      <c r="G1211" t="s">
        <v>3263</v>
      </c>
      <c r="H1211" s="1">
        <v>41275</v>
      </c>
      <c r="I1211">
        <v>11</v>
      </c>
      <c r="J1211" t="s">
        <v>14</v>
      </c>
      <c r="K1211">
        <v>27</v>
      </c>
      <c r="L1211" s="2">
        <f t="array" ref="L1211">MAX(IF(($F$2:$F$1705=$F1211)*($G$2:$G$1705=$G1211),$K$2:$K$1705))</f>
        <v>34</v>
      </c>
      <c r="M1211" s="2" t="s">
        <v>4730</v>
      </c>
      <c r="N1211" s="2">
        <f>SUMIFS('query match counts'!$C:$C,'query match counts'!$A:$A,$F1211,'query match counts'!$B:$B,$G1211)</f>
        <v>2</v>
      </c>
      <c r="O1211" s="2">
        <f>SUMIFS('query match counts'!$D:$D,'query match counts'!$A:$A,$F1211,'query match counts'!$B:$B,$G1211)</f>
        <v>1</v>
      </c>
    </row>
    <row r="1212" spans="1:15" x14ac:dyDescent="0.25">
      <c r="A1212" t="s">
        <v>3265</v>
      </c>
      <c r="B1212" t="s">
        <v>3266</v>
      </c>
      <c r="C1212" t="s">
        <v>3267</v>
      </c>
      <c r="D1212">
        <v>1</v>
      </c>
      <c r="E1212" t="s">
        <v>3268</v>
      </c>
      <c r="F1212" t="s">
        <v>3269</v>
      </c>
      <c r="G1212" t="s">
        <v>3269</v>
      </c>
      <c r="H1212" s="1">
        <v>42729</v>
      </c>
      <c r="I1212">
        <v>14</v>
      </c>
      <c r="J1212" t="s">
        <v>14</v>
      </c>
      <c r="K1212">
        <v>60</v>
      </c>
      <c r="L1212" s="2">
        <f t="array" ref="L1212">MAX(IF(($F$2:$F$1705=$F1212)*($G$2:$G$1705=$G1212),$K$2:$K$1705))</f>
        <v>62</v>
      </c>
      <c r="M1212" s="2" t="s">
        <v>4730</v>
      </c>
      <c r="N1212" s="2">
        <f>SUMIFS('query match counts'!$C:$C,'query match counts'!$A:$A,$F1212,'query match counts'!$B:$B,$G1212)</f>
        <v>8</v>
      </c>
      <c r="O1212" s="2">
        <f>SUMIFS('query match counts'!$D:$D,'query match counts'!$A:$A,$F1212,'query match counts'!$B:$B,$G1212)</f>
        <v>1</v>
      </c>
    </row>
    <row r="1213" spans="1:15" x14ac:dyDescent="0.25">
      <c r="A1213" t="s">
        <v>3265</v>
      </c>
      <c r="B1213" t="s">
        <v>3266</v>
      </c>
      <c r="C1213" t="s">
        <v>3270</v>
      </c>
      <c r="D1213">
        <v>1</v>
      </c>
      <c r="E1213" t="s">
        <v>3271</v>
      </c>
      <c r="F1213" t="s">
        <v>3269</v>
      </c>
      <c r="G1213" t="s">
        <v>3269</v>
      </c>
      <c r="H1213" s="1">
        <v>41936</v>
      </c>
      <c r="I1213">
        <v>12</v>
      </c>
      <c r="J1213" t="s">
        <v>14</v>
      </c>
      <c r="K1213">
        <v>62</v>
      </c>
      <c r="L1213" s="2">
        <f t="array" ref="L1213">MAX(IF(($F$2:$F$1705=$F1213)*($G$2:$G$1705=$G1213),$K$2:$K$1705))</f>
        <v>62</v>
      </c>
      <c r="M1213" s="2" t="s">
        <v>4730</v>
      </c>
      <c r="N1213" s="2">
        <f>SUMIFS('query match counts'!$C:$C,'query match counts'!$A:$A,$F1213,'query match counts'!$B:$B,$G1213)</f>
        <v>8</v>
      </c>
      <c r="O1213" s="2">
        <f>SUMIFS('query match counts'!$D:$D,'query match counts'!$A:$A,$F1213,'query match counts'!$B:$B,$G1213)</f>
        <v>1</v>
      </c>
    </row>
    <row r="1214" spans="1:15" x14ac:dyDescent="0.25">
      <c r="A1214" t="s">
        <v>3265</v>
      </c>
      <c r="B1214" t="s">
        <v>3266</v>
      </c>
      <c r="C1214" t="s">
        <v>3272</v>
      </c>
      <c r="D1214">
        <v>1</v>
      </c>
      <c r="E1214" t="s">
        <v>3265</v>
      </c>
      <c r="F1214" t="s">
        <v>3269</v>
      </c>
      <c r="G1214" t="s">
        <v>3269</v>
      </c>
      <c r="H1214" s="1">
        <v>41451</v>
      </c>
      <c r="I1214">
        <v>10</v>
      </c>
      <c r="J1214" t="s">
        <v>14</v>
      </c>
      <c r="K1214">
        <v>55</v>
      </c>
      <c r="L1214" s="2">
        <f t="array" ref="L1214">MAX(IF(($F$2:$F$1705=$F1214)*($G$2:$G$1705=$G1214),$K$2:$K$1705))</f>
        <v>62</v>
      </c>
      <c r="M1214" s="2" t="s">
        <v>4731</v>
      </c>
      <c r="N1214" s="2">
        <f>SUMIFS('query match counts'!$C:$C,'query match counts'!$A:$A,$F1214,'query match counts'!$B:$B,$G1214)</f>
        <v>8</v>
      </c>
      <c r="O1214" s="2">
        <f>SUMIFS('query match counts'!$D:$D,'query match counts'!$A:$A,$F1214,'query match counts'!$B:$B,$G1214)</f>
        <v>1</v>
      </c>
    </row>
    <row r="1215" spans="1:15" x14ac:dyDescent="0.25">
      <c r="A1215" t="s">
        <v>3273</v>
      </c>
      <c r="B1215" t="s">
        <v>3274</v>
      </c>
      <c r="C1215" t="s">
        <v>3275</v>
      </c>
      <c r="D1215">
        <v>2</v>
      </c>
      <c r="E1215" t="s">
        <v>3276</v>
      </c>
      <c r="F1215" t="s">
        <v>3269</v>
      </c>
      <c r="G1215" t="s">
        <v>3269</v>
      </c>
      <c r="H1215" s="1">
        <v>41754</v>
      </c>
      <c r="I1215">
        <v>10</v>
      </c>
      <c r="J1215" t="s">
        <v>14</v>
      </c>
      <c r="K1215">
        <v>35</v>
      </c>
      <c r="L1215" s="2">
        <f t="array" ref="L1215">MAX(IF(($F$2:$F$1705=$F1215)*($G$2:$G$1705=$G1215),$K$2:$K$1705))</f>
        <v>62</v>
      </c>
      <c r="M1215" s="2" t="s">
        <v>4730</v>
      </c>
      <c r="N1215" s="2">
        <f>SUMIFS('query match counts'!$C:$C,'query match counts'!$A:$A,$F1215,'query match counts'!$B:$B,$G1215)</f>
        <v>8</v>
      </c>
      <c r="O1215" s="2">
        <f>SUMIFS('query match counts'!$D:$D,'query match counts'!$A:$A,$F1215,'query match counts'!$B:$B,$G1215)</f>
        <v>1</v>
      </c>
    </row>
    <row r="1216" spans="1:15" x14ac:dyDescent="0.25">
      <c r="A1216" t="s">
        <v>3265</v>
      </c>
      <c r="B1216" t="s">
        <v>3266</v>
      </c>
      <c r="C1216" t="s">
        <v>3277</v>
      </c>
      <c r="D1216">
        <v>1</v>
      </c>
      <c r="E1216" t="s">
        <v>3271</v>
      </c>
      <c r="F1216" t="s">
        <v>3269</v>
      </c>
      <c r="G1216" t="s">
        <v>3269</v>
      </c>
      <c r="H1216" s="1">
        <v>41939</v>
      </c>
      <c r="I1216">
        <v>11</v>
      </c>
      <c r="J1216" t="s">
        <v>14</v>
      </c>
      <c r="K1216">
        <v>30</v>
      </c>
      <c r="L1216" s="2">
        <f t="array" ref="L1216">MAX(IF(($F$2:$F$1705=$F1216)*($G$2:$G$1705=$G1216),$K$2:$K$1705))</f>
        <v>62</v>
      </c>
      <c r="M1216" s="2" t="s">
        <v>4730</v>
      </c>
      <c r="N1216" s="2">
        <f>SUMIFS('query match counts'!$C:$C,'query match counts'!$A:$A,$F1216,'query match counts'!$B:$B,$G1216)</f>
        <v>8</v>
      </c>
      <c r="O1216" s="2">
        <f>SUMIFS('query match counts'!$D:$D,'query match counts'!$A:$A,$F1216,'query match counts'!$B:$B,$G1216)</f>
        <v>1</v>
      </c>
    </row>
    <row r="1217" spans="1:15" x14ac:dyDescent="0.25">
      <c r="A1217" t="s">
        <v>3265</v>
      </c>
      <c r="B1217" t="s">
        <v>3266</v>
      </c>
      <c r="C1217" t="s">
        <v>3278</v>
      </c>
      <c r="D1217">
        <v>1</v>
      </c>
      <c r="E1217" t="s">
        <v>3268</v>
      </c>
      <c r="F1217" t="s">
        <v>3269</v>
      </c>
      <c r="G1217" t="s">
        <v>3269</v>
      </c>
      <c r="H1217" s="1">
        <v>42728</v>
      </c>
      <c r="I1217">
        <v>14</v>
      </c>
      <c r="J1217" t="s">
        <v>14</v>
      </c>
      <c r="K1217">
        <v>24</v>
      </c>
      <c r="L1217" s="2">
        <f t="array" ref="L1217">MAX(IF(($F$2:$F$1705=$F1217)*($G$2:$G$1705=$G1217),$K$2:$K$1705))</f>
        <v>62</v>
      </c>
      <c r="M1217" s="2" t="s">
        <v>4730</v>
      </c>
      <c r="N1217" s="2">
        <f>SUMIFS('query match counts'!$C:$C,'query match counts'!$A:$A,$F1217,'query match counts'!$B:$B,$G1217)</f>
        <v>8</v>
      </c>
      <c r="O1217" s="2">
        <f>SUMIFS('query match counts'!$D:$D,'query match counts'!$A:$A,$F1217,'query match counts'!$B:$B,$G1217)</f>
        <v>1</v>
      </c>
    </row>
    <row r="1218" spans="1:15" x14ac:dyDescent="0.25">
      <c r="A1218" t="s">
        <v>3265</v>
      </c>
      <c r="B1218" t="s">
        <v>3266</v>
      </c>
      <c r="C1218" t="s">
        <v>3279</v>
      </c>
      <c r="D1218">
        <v>1</v>
      </c>
      <c r="E1218" t="s">
        <v>3265</v>
      </c>
      <c r="F1218" t="s">
        <v>3269</v>
      </c>
      <c r="G1218" t="s">
        <v>3269</v>
      </c>
      <c r="H1218" s="1">
        <v>41451</v>
      </c>
      <c r="I1218">
        <v>10</v>
      </c>
      <c r="J1218" t="s">
        <v>14</v>
      </c>
      <c r="K1218">
        <v>16</v>
      </c>
      <c r="L1218" s="2">
        <f t="array" ref="L1218">MAX(IF(($F$2:$F$1705=$F1218)*($G$2:$G$1705=$G1218),$K$2:$K$1705))</f>
        <v>62</v>
      </c>
      <c r="M1218" s="2" t="s">
        <v>4730</v>
      </c>
      <c r="N1218" s="2">
        <f>SUMIFS('query match counts'!$C:$C,'query match counts'!$A:$A,$F1218,'query match counts'!$B:$B,$G1218)</f>
        <v>8</v>
      </c>
      <c r="O1218" s="2">
        <f>SUMIFS('query match counts'!$D:$D,'query match counts'!$A:$A,$F1218,'query match counts'!$B:$B,$G1218)</f>
        <v>1</v>
      </c>
    </row>
    <row r="1219" spans="1:15" x14ac:dyDescent="0.25">
      <c r="A1219" t="s">
        <v>3265</v>
      </c>
      <c r="B1219" t="s">
        <v>3266</v>
      </c>
      <c r="C1219" t="s">
        <v>3280</v>
      </c>
      <c r="D1219">
        <v>1</v>
      </c>
      <c r="E1219" t="s">
        <v>3281</v>
      </c>
      <c r="F1219" t="s">
        <v>3269</v>
      </c>
      <c r="G1219" t="s">
        <v>3269</v>
      </c>
      <c r="H1219" s="1">
        <v>43203</v>
      </c>
      <c r="I1219">
        <v>1</v>
      </c>
      <c r="J1219" t="s">
        <v>14</v>
      </c>
      <c r="K1219">
        <v>21</v>
      </c>
      <c r="L1219" s="2">
        <f t="array" ref="L1219">MAX(IF(($F$2:$F$1705=$F1219)*($G$2:$G$1705=$G1219),$K$2:$K$1705))</f>
        <v>62</v>
      </c>
      <c r="M1219" s="2" t="s">
        <v>4730</v>
      </c>
      <c r="N1219" s="2">
        <f>SUMIFS('query match counts'!$C:$C,'query match counts'!$A:$A,$F1219,'query match counts'!$B:$B,$G1219)</f>
        <v>8</v>
      </c>
      <c r="O1219" s="2">
        <f>SUMIFS('query match counts'!$D:$D,'query match counts'!$A:$A,$F1219,'query match counts'!$B:$B,$G1219)</f>
        <v>1</v>
      </c>
    </row>
    <row r="1220" spans="1:15" x14ac:dyDescent="0.25">
      <c r="A1220" t="s">
        <v>3265</v>
      </c>
      <c r="B1220" t="s">
        <v>3266</v>
      </c>
      <c r="C1220" t="s">
        <v>3270</v>
      </c>
      <c r="D1220">
        <v>1</v>
      </c>
      <c r="E1220" t="s">
        <v>3271</v>
      </c>
      <c r="F1220" t="s">
        <v>3269</v>
      </c>
      <c r="G1220" t="s">
        <v>3282</v>
      </c>
      <c r="H1220" s="1">
        <v>41936</v>
      </c>
      <c r="I1220">
        <v>12</v>
      </c>
      <c r="J1220" t="s">
        <v>14</v>
      </c>
      <c r="K1220">
        <v>62</v>
      </c>
      <c r="L1220" s="2">
        <f t="array" ref="L1220">MAX(IF(($F$2:$F$1705=$F1220)*($G$2:$G$1705=$G1220),$K$2:$K$1705))</f>
        <v>62</v>
      </c>
      <c r="M1220" s="2" t="s">
        <v>4731</v>
      </c>
      <c r="N1220" s="2">
        <f>SUMIFS('query match counts'!$C:$C,'query match counts'!$A:$A,$F1220,'query match counts'!$B:$B,$G1220)</f>
        <v>2</v>
      </c>
      <c r="O1220" s="2">
        <f>SUMIFS('query match counts'!$D:$D,'query match counts'!$A:$A,$F1220,'query match counts'!$B:$B,$G1220)</f>
        <v>1</v>
      </c>
    </row>
    <row r="1221" spans="1:15" x14ac:dyDescent="0.25">
      <c r="A1221" t="s">
        <v>3265</v>
      </c>
      <c r="B1221" t="s">
        <v>3266</v>
      </c>
      <c r="C1221" t="s">
        <v>3277</v>
      </c>
      <c r="D1221">
        <v>1</v>
      </c>
      <c r="E1221" t="s">
        <v>3271</v>
      </c>
      <c r="F1221" t="s">
        <v>3269</v>
      </c>
      <c r="G1221" t="s">
        <v>3282</v>
      </c>
      <c r="H1221" s="1">
        <v>41939</v>
      </c>
      <c r="I1221">
        <v>11</v>
      </c>
      <c r="J1221" t="s">
        <v>14</v>
      </c>
      <c r="K1221">
        <v>30</v>
      </c>
      <c r="L1221" s="2">
        <f t="array" ref="L1221">MAX(IF(($F$2:$F$1705=$F1221)*($G$2:$G$1705=$G1221),$K$2:$K$1705))</f>
        <v>62</v>
      </c>
      <c r="M1221" s="2" t="s">
        <v>4730</v>
      </c>
      <c r="N1221" s="2">
        <f>SUMIFS('query match counts'!$C:$C,'query match counts'!$A:$A,$F1221,'query match counts'!$B:$B,$G1221)</f>
        <v>2</v>
      </c>
      <c r="O1221" s="2">
        <f>SUMIFS('query match counts'!$D:$D,'query match counts'!$A:$A,$F1221,'query match counts'!$B:$B,$G1221)</f>
        <v>1</v>
      </c>
    </row>
    <row r="1222" spans="1:15" x14ac:dyDescent="0.25">
      <c r="A1222" t="s">
        <v>3283</v>
      </c>
      <c r="B1222" t="s">
        <v>3284</v>
      </c>
      <c r="C1222" t="s">
        <v>3285</v>
      </c>
      <c r="D1222">
        <v>1</v>
      </c>
      <c r="E1222" t="s">
        <v>3286</v>
      </c>
      <c r="F1222" t="s">
        <v>3283</v>
      </c>
      <c r="G1222" t="s">
        <v>3286</v>
      </c>
      <c r="H1222" s="1">
        <v>41068</v>
      </c>
      <c r="I1222">
        <v>12</v>
      </c>
      <c r="J1222" t="s">
        <v>14</v>
      </c>
      <c r="K1222">
        <v>42</v>
      </c>
      <c r="L1222" s="2">
        <f t="array" ref="L1222">MAX(IF(($F$2:$F$1705=$F1222)*($G$2:$G$1705=$G1222),$K$2:$K$1705))</f>
        <v>42</v>
      </c>
      <c r="M1222" s="2" t="s">
        <v>4731</v>
      </c>
      <c r="N1222" s="2">
        <f>SUMIFS('query match counts'!$C:$C,'query match counts'!$A:$A,$F1222,'query match counts'!$B:$B,$G1222)</f>
        <v>2</v>
      </c>
      <c r="O1222" s="2">
        <f>SUMIFS('query match counts'!$D:$D,'query match counts'!$A:$A,$F1222,'query match counts'!$B:$B,$G1222)</f>
        <v>1</v>
      </c>
    </row>
    <row r="1223" spans="1:15" x14ac:dyDescent="0.25">
      <c r="A1223" t="s">
        <v>3283</v>
      </c>
      <c r="B1223" t="s">
        <v>3284</v>
      </c>
      <c r="C1223" t="s">
        <v>3287</v>
      </c>
      <c r="D1223">
        <v>1</v>
      </c>
      <c r="E1223" t="s">
        <v>3288</v>
      </c>
      <c r="F1223" t="s">
        <v>3283</v>
      </c>
      <c r="G1223" t="s">
        <v>3286</v>
      </c>
      <c r="H1223" s="1">
        <v>41583</v>
      </c>
      <c r="I1223">
        <v>31</v>
      </c>
      <c r="J1223" t="s">
        <v>14</v>
      </c>
      <c r="K1223">
        <v>36</v>
      </c>
      <c r="L1223" s="2">
        <f t="array" ref="L1223">MAX(IF(($F$2:$F$1705=$F1223)*($G$2:$G$1705=$G1223),$K$2:$K$1705))</f>
        <v>42</v>
      </c>
      <c r="M1223" s="2" t="s">
        <v>4730</v>
      </c>
      <c r="N1223" s="2">
        <f>SUMIFS('query match counts'!$C:$C,'query match counts'!$A:$A,$F1223,'query match counts'!$B:$B,$G1223)</f>
        <v>2</v>
      </c>
      <c r="O1223" s="2">
        <f>SUMIFS('query match counts'!$D:$D,'query match counts'!$A:$A,$F1223,'query match counts'!$B:$B,$G1223)</f>
        <v>1</v>
      </c>
    </row>
    <row r="1224" spans="1:15" x14ac:dyDescent="0.25">
      <c r="A1224" t="s">
        <v>3289</v>
      </c>
      <c r="B1224" t="s">
        <v>3290</v>
      </c>
      <c r="C1224" t="s">
        <v>3291</v>
      </c>
      <c r="D1224">
        <v>1</v>
      </c>
      <c r="E1224" t="s">
        <v>3292</v>
      </c>
      <c r="F1224" t="s">
        <v>3289</v>
      </c>
      <c r="G1224" t="s">
        <v>3292</v>
      </c>
      <c r="H1224" s="1">
        <v>40841</v>
      </c>
      <c r="I1224">
        <v>6</v>
      </c>
      <c r="J1224" t="s">
        <v>14</v>
      </c>
      <c r="K1224">
        <v>36</v>
      </c>
      <c r="L1224" s="2">
        <f t="array" ref="L1224">MAX(IF(($F$2:$F$1705=$F1224)*($G$2:$G$1705=$G1224),$K$2:$K$1705))</f>
        <v>36</v>
      </c>
      <c r="M1224" s="2" t="s">
        <v>4731</v>
      </c>
      <c r="N1224" s="2">
        <f>SUMIFS('query match counts'!$C:$C,'query match counts'!$A:$A,$F1224,'query match counts'!$B:$B,$G1224)</f>
        <v>1</v>
      </c>
      <c r="O1224" s="2">
        <f>SUMIFS('query match counts'!$D:$D,'query match counts'!$A:$A,$F1224,'query match counts'!$B:$B,$G1224)</f>
        <v>1</v>
      </c>
    </row>
    <row r="1225" spans="1:15" x14ac:dyDescent="0.25">
      <c r="A1225" t="s">
        <v>3293</v>
      </c>
      <c r="B1225" t="s">
        <v>3294</v>
      </c>
      <c r="C1225" t="s">
        <v>3295</v>
      </c>
      <c r="D1225">
        <v>1</v>
      </c>
      <c r="E1225" t="s">
        <v>3296</v>
      </c>
      <c r="F1225" t="s">
        <v>3293</v>
      </c>
      <c r="G1225" t="s">
        <v>3297</v>
      </c>
      <c r="H1225" s="1">
        <v>40214</v>
      </c>
      <c r="I1225">
        <v>10</v>
      </c>
      <c r="J1225" t="s">
        <v>14</v>
      </c>
      <c r="K1225">
        <v>56</v>
      </c>
      <c r="L1225" s="2">
        <f t="array" ref="L1225">MAX(IF(($F$2:$F$1705=$F1225)*($G$2:$G$1705=$G1225),$K$2:$K$1705))</f>
        <v>56</v>
      </c>
      <c r="M1225" s="2" t="s">
        <v>4731</v>
      </c>
      <c r="N1225" s="2">
        <f>SUMIFS('query match counts'!$C:$C,'query match counts'!$A:$A,$F1225,'query match counts'!$B:$B,$G1225)</f>
        <v>2</v>
      </c>
      <c r="O1225" s="2">
        <f>SUMIFS('query match counts'!$D:$D,'query match counts'!$A:$A,$F1225,'query match counts'!$B:$B,$G1225)</f>
        <v>1</v>
      </c>
    </row>
    <row r="1226" spans="1:15" x14ac:dyDescent="0.25">
      <c r="A1226" t="s">
        <v>3293</v>
      </c>
      <c r="B1226" t="s">
        <v>3294</v>
      </c>
      <c r="C1226" t="s">
        <v>3298</v>
      </c>
      <c r="D1226">
        <v>1</v>
      </c>
      <c r="E1226" t="s">
        <v>3296</v>
      </c>
      <c r="F1226" t="s">
        <v>3293</v>
      </c>
      <c r="G1226" t="s">
        <v>3297</v>
      </c>
      <c r="H1226" s="1">
        <v>40218</v>
      </c>
      <c r="I1226">
        <v>10</v>
      </c>
      <c r="J1226" t="s">
        <v>14</v>
      </c>
      <c r="K1226">
        <v>28</v>
      </c>
      <c r="L1226" s="2">
        <f t="array" ref="L1226">MAX(IF(($F$2:$F$1705=$F1226)*($G$2:$G$1705=$G1226),$K$2:$K$1705))</f>
        <v>56</v>
      </c>
      <c r="M1226" s="2" t="s">
        <v>4730</v>
      </c>
      <c r="N1226" s="2">
        <f>SUMIFS('query match counts'!$C:$C,'query match counts'!$A:$A,$F1226,'query match counts'!$B:$B,$G1226)</f>
        <v>2</v>
      </c>
      <c r="O1226" s="2">
        <f>SUMIFS('query match counts'!$D:$D,'query match counts'!$A:$A,$F1226,'query match counts'!$B:$B,$G1226)</f>
        <v>1</v>
      </c>
    </row>
    <row r="1227" spans="1:15" x14ac:dyDescent="0.25">
      <c r="A1227" t="s">
        <v>3299</v>
      </c>
      <c r="B1227" t="s">
        <v>3300</v>
      </c>
      <c r="C1227" t="s">
        <v>3301</v>
      </c>
      <c r="D1227">
        <v>1</v>
      </c>
      <c r="E1227" t="s">
        <v>3302</v>
      </c>
      <c r="F1227" t="s">
        <v>3303</v>
      </c>
      <c r="G1227" t="s">
        <v>3304</v>
      </c>
      <c r="H1227" s="1">
        <v>40266</v>
      </c>
      <c r="I1227">
        <v>11</v>
      </c>
      <c r="J1227" t="s">
        <v>14</v>
      </c>
      <c r="K1227">
        <v>29</v>
      </c>
      <c r="L1227" s="2">
        <f t="array" ref="L1227">MAX(IF(($F$2:$F$1705=$F1227)*($G$2:$G$1705=$G1227),$K$2:$K$1705))</f>
        <v>29</v>
      </c>
      <c r="M1227" s="2" t="s">
        <v>4731</v>
      </c>
      <c r="N1227" s="2">
        <f>SUMIFS('query match counts'!$C:$C,'query match counts'!$A:$A,$F1227,'query match counts'!$B:$B,$G1227)</f>
        <v>1</v>
      </c>
      <c r="O1227" s="2">
        <f>SUMIFS('query match counts'!$D:$D,'query match counts'!$A:$A,$F1227,'query match counts'!$B:$B,$G1227)</f>
        <v>1</v>
      </c>
    </row>
    <row r="1228" spans="1:15" x14ac:dyDescent="0.25">
      <c r="A1228" t="s">
        <v>3305</v>
      </c>
      <c r="B1228" t="s">
        <v>3306</v>
      </c>
      <c r="C1228" t="s">
        <v>3307</v>
      </c>
      <c r="D1228">
        <v>1</v>
      </c>
      <c r="E1228" t="s">
        <v>3308</v>
      </c>
      <c r="F1228" t="s">
        <v>3305</v>
      </c>
      <c r="G1228" t="s">
        <v>3308</v>
      </c>
      <c r="H1228" s="1">
        <v>41939</v>
      </c>
      <c r="I1228">
        <v>10</v>
      </c>
      <c r="J1228" t="s">
        <v>14</v>
      </c>
      <c r="K1228">
        <v>74</v>
      </c>
      <c r="L1228" s="2">
        <f t="array" ref="L1228">MAX(IF(($F$2:$F$1705=$F1228)*($G$2:$G$1705=$G1228),$K$2:$K$1705))</f>
        <v>74</v>
      </c>
      <c r="M1228" s="2" t="s">
        <v>4731</v>
      </c>
      <c r="N1228" s="2">
        <f>SUMIFS('query match counts'!$C:$C,'query match counts'!$A:$A,$F1228,'query match counts'!$B:$B,$G1228)</f>
        <v>1</v>
      </c>
      <c r="O1228" s="2">
        <f>SUMIFS('query match counts'!$D:$D,'query match counts'!$A:$A,$F1228,'query match counts'!$B:$B,$G1228)</f>
        <v>1</v>
      </c>
    </row>
    <row r="1229" spans="1:15" x14ac:dyDescent="0.25">
      <c r="A1229" t="s">
        <v>3309</v>
      </c>
      <c r="B1229" t="s">
        <v>3310</v>
      </c>
      <c r="C1229" t="s">
        <v>3311</v>
      </c>
      <c r="D1229">
        <v>1</v>
      </c>
      <c r="E1229" t="s">
        <v>3312</v>
      </c>
      <c r="F1229" t="s">
        <v>3309</v>
      </c>
      <c r="G1229" t="s">
        <v>3312</v>
      </c>
      <c r="H1229" s="1">
        <v>41640</v>
      </c>
      <c r="I1229">
        <v>10</v>
      </c>
      <c r="J1229" t="s">
        <v>14</v>
      </c>
      <c r="K1229">
        <v>82</v>
      </c>
      <c r="L1229" s="2">
        <f t="array" ref="L1229">MAX(IF(($F$2:$F$1705=$F1229)*($G$2:$G$1705=$G1229),$K$2:$K$1705))</f>
        <v>82</v>
      </c>
      <c r="M1229" s="2" t="s">
        <v>4731</v>
      </c>
      <c r="N1229" s="2">
        <f>SUMIFS('query match counts'!$C:$C,'query match counts'!$A:$A,$F1229,'query match counts'!$B:$B,$G1229)</f>
        <v>2</v>
      </c>
      <c r="O1229" s="2">
        <f>SUMIFS('query match counts'!$D:$D,'query match counts'!$A:$A,$F1229,'query match counts'!$B:$B,$G1229)</f>
        <v>1</v>
      </c>
    </row>
    <row r="1230" spans="1:15" x14ac:dyDescent="0.25">
      <c r="A1230" t="s">
        <v>3309</v>
      </c>
      <c r="B1230" t="s">
        <v>3310</v>
      </c>
      <c r="C1230" t="s">
        <v>3313</v>
      </c>
      <c r="D1230">
        <v>1</v>
      </c>
      <c r="E1230" t="s">
        <v>3314</v>
      </c>
      <c r="F1230" t="s">
        <v>3309</v>
      </c>
      <c r="G1230" t="s">
        <v>3312</v>
      </c>
      <c r="H1230" s="1">
        <v>42314</v>
      </c>
      <c r="I1230">
        <v>23</v>
      </c>
      <c r="J1230" t="s">
        <v>14</v>
      </c>
      <c r="K1230">
        <v>76</v>
      </c>
      <c r="L1230" s="2">
        <f t="array" ref="L1230">MAX(IF(($F$2:$F$1705=$F1230)*($G$2:$G$1705=$G1230),$K$2:$K$1705))</f>
        <v>82</v>
      </c>
      <c r="M1230" s="2" t="s">
        <v>4730</v>
      </c>
      <c r="N1230" s="2">
        <f>SUMIFS('query match counts'!$C:$C,'query match counts'!$A:$A,$F1230,'query match counts'!$B:$B,$G1230)</f>
        <v>2</v>
      </c>
      <c r="O1230" s="2">
        <f>SUMIFS('query match counts'!$D:$D,'query match counts'!$A:$A,$F1230,'query match counts'!$B:$B,$G1230)</f>
        <v>1</v>
      </c>
    </row>
    <row r="1231" spans="1:15" x14ac:dyDescent="0.25">
      <c r="A1231" t="s">
        <v>3309</v>
      </c>
      <c r="B1231" t="s">
        <v>3310</v>
      </c>
      <c r="C1231" t="s">
        <v>3315</v>
      </c>
      <c r="D1231">
        <v>1</v>
      </c>
      <c r="E1231" t="s">
        <v>3316</v>
      </c>
      <c r="F1231" t="s">
        <v>3309</v>
      </c>
      <c r="G1231" t="s">
        <v>3317</v>
      </c>
      <c r="H1231" s="1">
        <v>43042</v>
      </c>
      <c r="I1231">
        <v>14</v>
      </c>
      <c r="J1231" t="s">
        <v>14</v>
      </c>
      <c r="K1231">
        <v>75</v>
      </c>
      <c r="L1231" s="2">
        <f t="array" ref="L1231">MAX(IF(($F$2:$F$1705=$F1231)*($G$2:$G$1705=$G1231),$K$2:$K$1705))</f>
        <v>75</v>
      </c>
      <c r="M1231" s="2" t="s">
        <v>4731</v>
      </c>
      <c r="N1231" s="2">
        <f>SUMIFS('query match counts'!$C:$C,'query match counts'!$A:$A,$F1231,'query match counts'!$B:$B,$G1231)</f>
        <v>1</v>
      </c>
      <c r="O1231" s="2">
        <f>SUMIFS('query match counts'!$D:$D,'query match counts'!$A:$A,$F1231,'query match counts'!$B:$B,$G1231)</f>
        <v>1</v>
      </c>
    </row>
    <row r="1232" spans="1:15" x14ac:dyDescent="0.25">
      <c r="A1232" t="s">
        <v>3318</v>
      </c>
      <c r="B1232" t="s">
        <v>3319</v>
      </c>
      <c r="C1232" t="s">
        <v>3320</v>
      </c>
      <c r="D1232">
        <v>1</v>
      </c>
      <c r="E1232" t="s">
        <v>3321</v>
      </c>
      <c r="F1232" t="s">
        <v>3318</v>
      </c>
      <c r="G1232" t="s">
        <v>3321</v>
      </c>
      <c r="H1232" s="1">
        <v>42769</v>
      </c>
      <c r="I1232">
        <v>10</v>
      </c>
      <c r="J1232" t="s">
        <v>14</v>
      </c>
      <c r="K1232">
        <v>62</v>
      </c>
      <c r="L1232" s="2">
        <f t="array" ref="L1232">MAX(IF(($F$2:$F$1705=$F1232)*($G$2:$G$1705=$G1232),$K$2:$K$1705))</f>
        <v>62</v>
      </c>
      <c r="M1232" s="2" t="s">
        <v>4731</v>
      </c>
      <c r="N1232" s="2">
        <f>SUMIFS('query match counts'!$C:$C,'query match counts'!$A:$A,$F1232,'query match counts'!$B:$B,$G1232)</f>
        <v>1</v>
      </c>
      <c r="O1232" s="2">
        <f>SUMIFS('query match counts'!$D:$D,'query match counts'!$A:$A,$F1232,'query match counts'!$B:$B,$G1232)</f>
        <v>1</v>
      </c>
    </row>
    <row r="1233" spans="1:15" x14ac:dyDescent="0.25">
      <c r="A1233" t="s">
        <v>3322</v>
      </c>
      <c r="B1233" t="s">
        <v>3323</v>
      </c>
      <c r="C1233" t="s">
        <v>3324</v>
      </c>
      <c r="D1233">
        <v>1</v>
      </c>
      <c r="E1233" t="s">
        <v>3325</v>
      </c>
      <c r="F1233" t="s">
        <v>3322</v>
      </c>
      <c r="G1233" t="s">
        <v>3326</v>
      </c>
      <c r="H1233" s="1">
        <v>36326</v>
      </c>
      <c r="I1233">
        <v>14</v>
      </c>
      <c r="J1233" t="s">
        <v>14</v>
      </c>
      <c r="K1233">
        <v>69</v>
      </c>
      <c r="L1233" s="2">
        <f t="array" ref="L1233">MAX(IF(($F$2:$F$1705=$F1233)*($G$2:$G$1705=$G1233),$K$2:$K$1705))</f>
        <v>69</v>
      </c>
      <c r="M1233" s="2" t="s">
        <v>4731</v>
      </c>
      <c r="N1233" s="2">
        <f>SUMIFS('query match counts'!$C:$C,'query match counts'!$A:$A,$F1233,'query match counts'!$B:$B,$G1233)</f>
        <v>2</v>
      </c>
      <c r="O1233" s="2">
        <f>SUMIFS('query match counts'!$D:$D,'query match counts'!$A:$A,$F1233,'query match counts'!$B:$B,$G1233)</f>
        <v>1</v>
      </c>
    </row>
    <row r="1234" spans="1:15" x14ac:dyDescent="0.25">
      <c r="A1234" t="s">
        <v>3322</v>
      </c>
      <c r="B1234" t="s">
        <v>3323</v>
      </c>
      <c r="C1234" t="s">
        <v>3327</v>
      </c>
      <c r="D1234">
        <v>1</v>
      </c>
      <c r="E1234" t="s">
        <v>3328</v>
      </c>
      <c r="F1234" t="s">
        <v>3322</v>
      </c>
      <c r="G1234" t="s">
        <v>3326</v>
      </c>
      <c r="H1234">
        <v>1999</v>
      </c>
      <c r="I1234">
        <v>24</v>
      </c>
      <c r="J1234" t="s">
        <v>14</v>
      </c>
      <c r="K1234">
        <v>51</v>
      </c>
      <c r="L1234" s="2">
        <f t="array" ref="L1234">MAX(IF(($F$2:$F$1705=$F1234)*($G$2:$G$1705=$G1234),$K$2:$K$1705))</f>
        <v>69</v>
      </c>
      <c r="M1234" s="2" t="s">
        <v>4730</v>
      </c>
      <c r="N1234" s="2">
        <f>SUMIFS('query match counts'!$C:$C,'query match counts'!$A:$A,$F1234,'query match counts'!$B:$B,$G1234)</f>
        <v>2</v>
      </c>
      <c r="O1234" s="2">
        <f>SUMIFS('query match counts'!$D:$D,'query match counts'!$A:$A,$F1234,'query match counts'!$B:$B,$G1234)</f>
        <v>1</v>
      </c>
    </row>
    <row r="1235" spans="1:15" x14ac:dyDescent="0.25">
      <c r="A1235" t="s">
        <v>3329</v>
      </c>
      <c r="B1235" t="s">
        <v>3330</v>
      </c>
      <c r="C1235" t="s">
        <v>3331</v>
      </c>
      <c r="D1235">
        <v>1</v>
      </c>
      <c r="E1235" t="s">
        <v>3332</v>
      </c>
      <c r="F1235" t="s">
        <v>3329</v>
      </c>
      <c r="G1235" t="s">
        <v>3332</v>
      </c>
      <c r="H1235" s="1">
        <v>43154</v>
      </c>
      <c r="I1235">
        <v>15</v>
      </c>
      <c r="J1235" t="s">
        <v>14</v>
      </c>
      <c r="K1235">
        <v>40</v>
      </c>
      <c r="L1235" s="2">
        <f t="array" ref="L1235">MAX(IF(($F$2:$F$1705=$F1235)*($G$2:$G$1705=$G1235),$K$2:$K$1705))</f>
        <v>40</v>
      </c>
      <c r="M1235" s="2" t="s">
        <v>4731</v>
      </c>
      <c r="N1235" s="2">
        <f>SUMIFS('query match counts'!$C:$C,'query match counts'!$A:$A,$F1235,'query match counts'!$B:$B,$G1235)</f>
        <v>2</v>
      </c>
      <c r="O1235" s="2">
        <f>SUMIFS('query match counts'!$D:$D,'query match counts'!$A:$A,$F1235,'query match counts'!$B:$B,$G1235)</f>
        <v>1</v>
      </c>
    </row>
    <row r="1236" spans="1:15" x14ac:dyDescent="0.25">
      <c r="A1236" t="s">
        <v>3329</v>
      </c>
      <c r="B1236" t="s">
        <v>3330</v>
      </c>
      <c r="C1236" t="s">
        <v>3333</v>
      </c>
      <c r="D1236">
        <v>1</v>
      </c>
      <c r="E1236" t="s">
        <v>3332</v>
      </c>
      <c r="F1236" t="s">
        <v>3329</v>
      </c>
      <c r="G1236" t="s">
        <v>3332</v>
      </c>
      <c r="H1236" s="1">
        <v>43154</v>
      </c>
      <c r="I1236">
        <v>15</v>
      </c>
      <c r="J1236" t="s">
        <v>14</v>
      </c>
      <c r="K1236">
        <v>26</v>
      </c>
      <c r="L1236" s="2">
        <f t="array" ref="L1236">MAX(IF(($F$2:$F$1705=$F1236)*($G$2:$G$1705=$G1236),$K$2:$K$1705))</f>
        <v>40</v>
      </c>
      <c r="M1236" s="2" t="s">
        <v>4730</v>
      </c>
      <c r="N1236" s="2">
        <f>SUMIFS('query match counts'!$C:$C,'query match counts'!$A:$A,$F1236,'query match counts'!$B:$B,$G1236)</f>
        <v>2</v>
      </c>
      <c r="O1236" s="2">
        <f>SUMIFS('query match counts'!$D:$D,'query match counts'!$A:$A,$F1236,'query match counts'!$B:$B,$G1236)</f>
        <v>1</v>
      </c>
    </row>
    <row r="1237" spans="1:15" x14ac:dyDescent="0.25">
      <c r="A1237" t="s">
        <v>3329</v>
      </c>
      <c r="B1237" t="s">
        <v>3330</v>
      </c>
      <c r="C1237" t="s">
        <v>3334</v>
      </c>
      <c r="D1237">
        <v>1</v>
      </c>
      <c r="E1237" t="s">
        <v>3335</v>
      </c>
      <c r="F1237" t="s">
        <v>3329</v>
      </c>
      <c r="G1237" t="s">
        <v>3335</v>
      </c>
      <c r="H1237">
        <v>2012</v>
      </c>
      <c r="I1237">
        <v>14</v>
      </c>
      <c r="J1237" t="s">
        <v>14</v>
      </c>
      <c r="K1237">
        <v>29</v>
      </c>
      <c r="L1237" s="2">
        <f t="array" ref="L1237">MAX(IF(($F$2:$F$1705=$F1237)*($G$2:$G$1705=$G1237),$K$2:$K$1705))</f>
        <v>29</v>
      </c>
      <c r="M1237" s="2" t="s">
        <v>4731</v>
      </c>
      <c r="N1237" s="2">
        <f>SUMIFS('query match counts'!$C:$C,'query match counts'!$A:$A,$F1237,'query match counts'!$B:$B,$G1237)</f>
        <v>2</v>
      </c>
      <c r="O1237" s="2">
        <f>SUMIFS('query match counts'!$D:$D,'query match counts'!$A:$A,$F1237,'query match counts'!$B:$B,$G1237)</f>
        <v>1</v>
      </c>
    </row>
    <row r="1238" spans="1:15" x14ac:dyDescent="0.25">
      <c r="A1238" t="s">
        <v>3329</v>
      </c>
      <c r="B1238" t="s">
        <v>3330</v>
      </c>
      <c r="C1238" t="s">
        <v>3336</v>
      </c>
      <c r="D1238">
        <v>1</v>
      </c>
      <c r="E1238" t="s">
        <v>3335</v>
      </c>
      <c r="F1238" t="s">
        <v>3329</v>
      </c>
      <c r="G1238" t="s">
        <v>3335</v>
      </c>
      <c r="H1238">
        <v>2012</v>
      </c>
      <c r="I1238">
        <v>14</v>
      </c>
      <c r="J1238" t="s">
        <v>14</v>
      </c>
      <c r="K1238">
        <v>8</v>
      </c>
      <c r="L1238" s="2">
        <f t="array" ref="L1238">MAX(IF(($F$2:$F$1705=$F1238)*($G$2:$G$1705=$G1238),$K$2:$K$1705))</f>
        <v>29</v>
      </c>
      <c r="M1238" s="2" t="s">
        <v>4730</v>
      </c>
      <c r="N1238" s="2">
        <f>SUMIFS('query match counts'!$C:$C,'query match counts'!$A:$A,$F1238,'query match counts'!$B:$B,$G1238)</f>
        <v>2</v>
      </c>
      <c r="O1238" s="2">
        <f>SUMIFS('query match counts'!$D:$D,'query match counts'!$A:$A,$F1238,'query match counts'!$B:$B,$G1238)</f>
        <v>1</v>
      </c>
    </row>
    <row r="1239" spans="1:15" x14ac:dyDescent="0.25">
      <c r="A1239" t="s">
        <v>3337</v>
      </c>
      <c r="B1239" t="s">
        <v>3338</v>
      </c>
      <c r="C1239" t="s">
        <v>3339</v>
      </c>
      <c r="D1239">
        <v>1</v>
      </c>
      <c r="E1239" t="s">
        <v>3340</v>
      </c>
      <c r="F1239" t="s">
        <v>3337</v>
      </c>
      <c r="G1239" t="s">
        <v>3340</v>
      </c>
      <c r="H1239" s="1">
        <v>37572</v>
      </c>
      <c r="I1239">
        <v>20</v>
      </c>
      <c r="J1239" t="s">
        <v>14</v>
      </c>
      <c r="K1239">
        <v>69</v>
      </c>
      <c r="L1239" s="2">
        <f t="array" ref="L1239">MAX(IF(($F$2:$F$1705=$F1239)*($G$2:$G$1705=$G1239),$K$2:$K$1705))</f>
        <v>69</v>
      </c>
      <c r="M1239" s="2" t="s">
        <v>4731</v>
      </c>
      <c r="N1239" s="2">
        <f>SUMIFS('query match counts'!$C:$C,'query match counts'!$A:$A,$F1239,'query match counts'!$B:$B,$G1239)</f>
        <v>2</v>
      </c>
      <c r="O1239" s="2">
        <f>SUMIFS('query match counts'!$D:$D,'query match counts'!$A:$A,$F1239,'query match counts'!$B:$B,$G1239)</f>
        <v>1</v>
      </c>
    </row>
    <row r="1240" spans="1:15" x14ac:dyDescent="0.25">
      <c r="A1240" t="s">
        <v>3337</v>
      </c>
      <c r="B1240" t="s">
        <v>3338</v>
      </c>
      <c r="C1240" t="s">
        <v>3341</v>
      </c>
      <c r="D1240">
        <v>1</v>
      </c>
      <c r="E1240" t="s">
        <v>3340</v>
      </c>
      <c r="F1240" t="s">
        <v>3337</v>
      </c>
      <c r="G1240" t="s">
        <v>3340</v>
      </c>
      <c r="H1240" s="1">
        <v>37572</v>
      </c>
      <c r="I1240">
        <v>20</v>
      </c>
      <c r="J1240" t="s">
        <v>14</v>
      </c>
      <c r="K1240">
        <v>59</v>
      </c>
      <c r="L1240" s="2">
        <f t="array" ref="L1240">MAX(IF(($F$2:$F$1705=$F1240)*($G$2:$G$1705=$G1240),$K$2:$K$1705))</f>
        <v>69</v>
      </c>
      <c r="M1240" s="2" t="s">
        <v>4730</v>
      </c>
      <c r="N1240" s="2">
        <f>SUMIFS('query match counts'!$C:$C,'query match counts'!$A:$A,$F1240,'query match counts'!$B:$B,$G1240)</f>
        <v>2</v>
      </c>
      <c r="O1240" s="2">
        <f>SUMIFS('query match counts'!$D:$D,'query match counts'!$A:$A,$F1240,'query match counts'!$B:$B,$G1240)</f>
        <v>1</v>
      </c>
    </row>
    <row r="1241" spans="1:15" x14ac:dyDescent="0.25">
      <c r="A1241" t="s">
        <v>3342</v>
      </c>
      <c r="B1241" t="s">
        <v>3343</v>
      </c>
      <c r="C1241" t="s">
        <v>3344</v>
      </c>
      <c r="D1241">
        <v>1</v>
      </c>
      <c r="E1241" t="s">
        <v>3345</v>
      </c>
      <c r="F1241" t="s">
        <v>3342</v>
      </c>
      <c r="G1241" t="s">
        <v>3346</v>
      </c>
      <c r="H1241" s="1">
        <v>42286</v>
      </c>
      <c r="I1241">
        <v>14</v>
      </c>
      <c r="J1241" t="s">
        <v>14</v>
      </c>
      <c r="K1241">
        <v>68</v>
      </c>
      <c r="L1241" s="2">
        <f t="array" ref="L1241">MAX(IF(($F$2:$F$1705=$F1241)*($G$2:$G$1705=$G1241),$K$2:$K$1705))</f>
        <v>68</v>
      </c>
      <c r="M1241" s="2" t="s">
        <v>4731</v>
      </c>
      <c r="N1241" s="2">
        <f>SUMIFS('query match counts'!$C:$C,'query match counts'!$A:$A,$F1241,'query match counts'!$B:$B,$G1241)</f>
        <v>2</v>
      </c>
      <c r="O1241" s="2">
        <f>SUMIFS('query match counts'!$D:$D,'query match counts'!$A:$A,$F1241,'query match counts'!$B:$B,$G1241)</f>
        <v>1</v>
      </c>
    </row>
    <row r="1242" spans="1:15" x14ac:dyDescent="0.25">
      <c r="A1242" t="s">
        <v>3342</v>
      </c>
      <c r="B1242" t="s">
        <v>3343</v>
      </c>
      <c r="C1242" t="s">
        <v>3347</v>
      </c>
      <c r="D1242">
        <v>1</v>
      </c>
      <c r="E1242" t="s">
        <v>3346</v>
      </c>
      <c r="F1242" t="s">
        <v>3342</v>
      </c>
      <c r="G1242" t="s">
        <v>3346</v>
      </c>
      <c r="H1242" s="1">
        <v>42391</v>
      </c>
      <c r="I1242">
        <v>11</v>
      </c>
      <c r="J1242" t="s">
        <v>14</v>
      </c>
      <c r="K1242">
        <v>57</v>
      </c>
      <c r="L1242" s="2">
        <f t="array" ref="L1242">MAX(IF(($F$2:$F$1705=$F1242)*($G$2:$G$1705=$G1242),$K$2:$K$1705))</f>
        <v>68</v>
      </c>
      <c r="M1242" s="2" t="s">
        <v>4730</v>
      </c>
      <c r="N1242" s="2">
        <f>SUMIFS('query match counts'!$C:$C,'query match counts'!$A:$A,$F1242,'query match counts'!$B:$B,$G1242)</f>
        <v>2</v>
      </c>
      <c r="O1242" s="2">
        <f>SUMIFS('query match counts'!$D:$D,'query match counts'!$A:$A,$F1242,'query match counts'!$B:$B,$G1242)</f>
        <v>1</v>
      </c>
    </row>
    <row r="1243" spans="1:15" x14ac:dyDescent="0.25">
      <c r="A1243" t="s">
        <v>3348</v>
      </c>
      <c r="B1243" t="s">
        <v>3349</v>
      </c>
      <c r="C1243" t="s">
        <v>3350</v>
      </c>
      <c r="D1243">
        <v>1</v>
      </c>
      <c r="E1243" t="s">
        <v>3348</v>
      </c>
      <c r="F1243" t="s">
        <v>3348</v>
      </c>
      <c r="G1243" t="s">
        <v>3351</v>
      </c>
      <c r="H1243" s="1">
        <v>40868</v>
      </c>
      <c r="I1243">
        <v>10</v>
      </c>
      <c r="J1243" t="s">
        <v>14</v>
      </c>
      <c r="K1243">
        <v>22</v>
      </c>
      <c r="L1243" s="2">
        <f t="array" ref="L1243">MAX(IF(($F$2:$F$1705=$F1243)*($G$2:$G$1705=$G1243),$K$2:$K$1705))</f>
        <v>22</v>
      </c>
      <c r="M1243" s="2" t="s">
        <v>4731</v>
      </c>
      <c r="N1243" s="2">
        <f>SUMIFS('query match counts'!$C:$C,'query match counts'!$A:$A,$F1243,'query match counts'!$B:$B,$G1243)</f>
        <v>2</v>
      </c>
      <c r="O1243" s="2">
        <f>SUMIFS('query match counts'!$D:$D,'query match counts'!$A:$A,$F1243,'query match counts'!$B:$B,$G1243)</f>
        <v>1</v>
      </c>
    </row>
    <row r="1244" spans="1:15" x14ac:dyDescent="0.25">
      <c r="A1244" t="s">
        <v>3348</v>
      </c>
      <c r="B1244" t="s">
        <v>3349</v>
      </c>
      <c r="C1244" t="s">
        <v>3352</v>
      </c>
      <c r="D1244">
        <v>1</v>
      </c>
      <c r="E1244" t="s">
        <v>3353</v>
      </c>
      <c r="F1244" t="s">
        <v>3348</v>
      </c>
      <c r="G1244" t="s">
        <v>3351</v>
      </c>
      <c r="H1244" s="1">
        <v>40770</v>
      </c>
      <c r="I1244">
        <v>5</v>
      </c>
      <c r="J1244" t="s">
        <v>14</v>
      </c>
      <c r="K1244">
        <v>2</v>
      </c>
      <c r="L1244" s="2">
        <f t="array" ref="L1244">MAX(IF(($F$2:$F$1705=$F1244)*($G$2:$G$1705=$G1244),$K$2:$K$1705))</f>
        <v>22</v>
      </c>
      <c r="M1244" s="2" t="s">
        <v>4730</v>
      </c>
      <c r="N1244" s="2">
        <f>SUMIFS('query match counts'!$C:$C,'query match counts'!$A:$A,$F1244,'query match counts'!$B:$B,$G1244)</f>
        <v>2</v>
      </c>
      <c r="O1244" s="2">
        <f>SUMIFS('query match counts'!$D:$D,'query match counts'!$A:$A,$F1244,'query match counts'!$B:$B,$G1244)</f>
        <v>1</v>
      </c>
    </row>
    <row r="1245" spans="1:15" x14ac:dyDescent="0.25">
      <c r="A1245" t="s">
        <v>3354</v>
      </c>
      <c r="B1245" t="s">
        <v>3355</v>
      </c>
      <c r="C1245" t="s">
        <v>3356</v>
      </c>
      <c r="D1245">
        <v>1</v>
      </c>
      <c r="E1245" t="s">
        <v>3357</v>
      </c>
      <c r="F1245" t="s">
        <v>3358</v>
      </c>
      <c r="G1245" t="s">
        <v>3359</v>
      </c>
      <c r="H1245" s="1">
        <v>43259</v>
      </c>
      <c r="I1245">
        <v>11</v>
      </c>
      <c r="J1245" t="s">
        <v>14</v>
      </c>
      <c r="K1245">
        <v>45</v>
      </c>
      <c r="L1245" s="2">
        <f t="array" ref="L1245">MAX(IF(($F$2:$F$1705=$F1245)*($G$2:$G$1705=$G1245),$K$2:$K$1705))</f>
        <v>45</v>
      </c>
      <c r="M1245" s="2" t="s">
        <v>4731</v>
      </c>
      <c r="N1245" s="2">
        <f>SUMIFS('query match counts'!$C:$C,'query match counts'!$A:$A,$F1245,'query match counts'!$B:$B,$G1245)</f>
        <v>2</v>
      </c>
      <c r="O1245" s="2">
        <f>SUMIFS('query match counts'!$D:$D,'query match counts'!$A:$A,$F1245,'query match counts'!$B:$B,$G1245)</f>
        <v>1</v>
      </c>
    </row>
    <row r="1246" spans="1:15" x14ac:dyDescent="0.25">
      <c r="A1246" t="s">
        <v>3354</v>
      </c>
      <c r="B1246" t="s">
        <v>3355</v>
      </c>
      <c r="C1246" t="s">
        <v>3360</v>
      </c>
      <c r="D1246">
        <v>1</v>
      </c>
      <c r="E1246" t="s">
        <v>3361</v>
      </c>
      <c r="F1246" t="s">
        <v>3358</v>
      </c>
      <c r="G1246" t="s">
        <v>3359</v>
      </c>
      <c r="H1246" s="1">
        <v>43420</v>
      </c>
      <c r="I1246">
        <v>2</v>
      </c>
      <c r="J1246" t="s">
        <v>14</v>
      </c>
      <c r="K1246">
        <v>26</v>
      </c>
      <c r="L1246" s="2">
        <f t="array" ref="L1246">MAX(IF(($F$2:$F$1705=$F1246)*($G$2:$G$1705=$G1246),$K$2:$K$1705))</f>
        <v>45</v>
      </c>
      <c r="M1246" s="2" t="s">
        <v>4730</v>
      </c>
      <c r="N1246" s="2">
        <f>SUMIFS('query match counts'!$C:$C,'query match counts'!$A:$A,$F1246,'query match counts'!$B:$B,$G1246)</f>
        <v>2</v>
      </c>
      <c r="O1246" s="2">
        <f>SUMIFS('query match counts'!$D:$D,'query match counts'!$A:$A,$F1246,'query match counts'!$B:$B,$G1246)</f>
        <v>1</v>
      </c>
    </row>
    <row r="1247" spans="1:15" x14ac:dyDescent="0.25">
      <c r="A1247" t="s">
        <v>3362</v>
      </c>
      <c r="B1247" t="s">
        <v>3363</v>
      </c>
      <c r="C1247" t="s">
        <v>3364</v>
      </c>
      <c r="D1247">
        <v>1</v>
      </c>
      <c r="E1247" t="s">
        <v>3365</v>
      </c>
      <c r="F1247" t="s">
        <v>3362</v>
      </c>
      <c r="G1247" t="s">
        <v>3366</v>
      </c>
      <c r="H1247" s="1">
        <v>28425</v>
      </c>
      <c r="I1247">
        <v>12</v>
      </c>
      <c r="J1247" t="s">
        <v>14</v>
      </c>
      <c r="K1247">
        <v>52</v>
      </c>
      <c r="L1247" s="2">
        <f t="array" ref="L1247">MAX(IF(($F$2:$F$1705=$F1247)*($G$2:$G$1705=$G1247),$K$2:$K$1705))</f>
        <v>52</v>
      </c>
      <c r="M1247" s="2" t="s">
        <v>4731</v>
      </c>
      <c r="N1247" s="2">
        <f>SUMIFS('query match counts'!$C:$C,'query match counts'!$A:$A,$F1247,'query match counts'!$B:$B,$G1247)</f>
        <v>1</v>
      </c>
      <c r="O1247" s="2">
        <f>SUMIFS('query match counts'!$D:$D,'query match counts'!$A:$A,$F1247,'query match counts'!$B:$B,$G1247)</f>
        <v>1</v>
      </c>
    </row>
    <row r="1248" spans="1:15" x14ac:dyDescent="0.25">
      <c r="A1248" t="s">
        <v>3367</v>
      </c>
      <c r="B1248" t="s">
        <v>3368</v>
      </c>
      <c r="C1248" t="s">
        <v>3369</v>
      </c>
      <c r="D1248">
        <v>1</v>
      </c>
      <c r="E1248" t="s">
        <v>3370</v>
      </c>
      <c r="F1248" t="s">
        <v>3367</v>
      </c>
      <c r="G1248" t="s">
        <v>3370</v>
      </c>
      <c r="H1248" s="1">
        <v>37208</v>
      </c>
      <c r="I1248">
        <v>13</v>
      </c>
      <c r="J1248" t="s">
        <v>14</v>
      </c>
      <c r="K1248">
        <v>68</v>
      </c>
      <c r="L1248" s="2">
        <f t="array" ref="L1248">MAX(IF(($F$2:$F$1705=$F1248)*($G$2:$G$1705=$G1248),$K$2:$K$1705))</f>
        <v>68</v>
      </c>
      <c r="M1248" s="2" t="s">
        <v>4731</v>
      </c>
      <c r="N1248" s="2">
        <f>SUMIFS('query match counts'!$C:$C,'query match counts'!$A:$A,$F1248,'query match counts'!$B:$B,$G1248)</f>
        <v>1</v>
      </c>
      <c r="O1248" s="2">
        <f>SUMIFS('query match counts'!$D:$D,'query match counts'!$A:$A,$F1248,'query match counts'!$B:$B,$G1248)</f>
        <v>1</v>
      </c>
    </row>
    <row r="1249" spans="1:15" x14ac:dyDescent="0.25">
      <c r="A1249" t="s">
        <v>3367</v>
      </c>
      <c r="B1249" t="s">
        <v>3368</v>
      </c>
      <c r="C1249" t="s">
        <v>3371</v>
      </c>
      <c r="D1249">
        <v>1</v>
      </c>
      <c r="E1249" t="s">
        <v>3372</v>
      </c>
      <c r="F1249" t="s">
        <v>3367</v>
      </c>
      <c r="G1249" t="s">
        <v>3373</v>
      </c>
      <c r="H1249" s="1">
        <v>38684</v>
      </c>
      <c r="I1249">
        <v>13</v>
      </c>
      <c r="J1249" t="s">
        <v>14</v>
      </c>
      <c r="K1249">
        <v>73</v>
      </c>
      <c r="L1249" s="2">
        <f t="array" ref="L1249">MAX(IF(($F$2:$F$1705=$F1249)*($G$2:$G$1705=$G1249),$K$2:$K$1705))</f>
        <v>73</v>
      </c>
      <c r="M1249" s="2" t="s">
        <v>4731</v>
      </c>
      <c r="N1249" s="2">
        <f>SUMIFS('query match counts'!$C:$C,'query match counts'!$A:$A,$F1249,'query match counts'!$B:$B,$G1249)</f>
        <v>1</v>
      </c>
      <c r="O1249" s="2">
        <f>SUMIFS('query match counts'!$D:$D,'query match counts'!$A:$A,$F1249,'query match counts'!$B:$B,$G1249)</f>
        <v>1</v>
      </c>
    </row>
    <row r="1250" spans="1:15" x14ac:dyDescent="0.25">
      <c r="A1250" t="s">
        <v>3374</v>
      </c>
      <c r="B1250" t="s">
        <v>3375</v>
      </c>
      <c r="C1250" t="s">
        <v>3376</v>
      </c>
      <c r="D1250">
        <v>1</v>
      </c>
      <c r="E1250" t="s">
        <v>3377</v>
      </c>
      <c r="F1250" t="s">
        <v>3374</v>
      </c>
      <c r="G1250" t="s">
        <v>3377</v>
      </c>
      <c r="H1250" s="1">
        <v>35738</v>
      </c>
      <c r="I1250">
        <v>16</v>
      </c>
      <c r="J1250" t="s">
        <v>14</v>
      </c>
      <c r="K1250">
        <v>72</v>
      </c>
      <c r="L1250" s="2">
        <f t="array" ref="L1250">MAX(IF(($F$2:$F$1705=$F1250)*($G$2:$G$1705=$G1250),$K$2:$K$1705))</f>
        <v>72</v>
      </c>
      <c r="M1250" s="2" t="s">
        <v>4731</v>
      </c>
      <c r="N1250" s="2">
        <f>SUMIFS('query match counts'!$C:$C,'query match counts'!$A:$A,$F1250,'query match counts'!$B:$B,$G1250)</f>
        <v>1</v>
      </c>
      <c r="O1250" s="2">
        <f>SUMIFS('query match counts'!$D:$D,'query match counts'!$A:$A,$F1250,'query match counts'!$B:$B,$G1250)</f>
        <v>1</v>
      </c>
    </row>
    <row r="1251" spans="1:15" x14ac:dyDescent="0.25">
      <c r="A1251" t="s">
        <v>3374</v>
      </c>
      <c r="B1251" t="s">
        <v>3375</v>
      </c>
      <c r="C1251" t="s">
        <v>3378</v>
      </c>
      <c r="D1251">
        <v>1</v>
      </c>
      <c r="E1251" t="s">
        <v>908</v>
      </c>
      <c r="F1251" t="s">
        <v>3374</v>
      </c>
      <c r="G1251" t="s">
        <v>908</v>
      </c>
      <c r="H1251" s="1">
        <v>37987</v>
      </c>
      <c r="I1251">
        <v>21</v>
      </c>
      <c r="J1251" t="s">
        <v>14</v>
      </c>
      <c r="K1251">
        <v>64</v>
      </c>
      <c r="L1251" s="2">
        <f t="array" ref="L1251">MAX(IF(($F$2:$F$1705=$F1251)*($G$2:$G$1705=$G1251),$K$2:$K$1705))</f>
        <v>64</v>
      </c>
      <c r="M1251" s="2" t="s">
        <v>4731</v>
      </c>
      <c r="N1251" s="2">
        <f>SUMIFS('query match counts'!$C:$C,'query match counts'!$A:$A,$F1251,'query match counts'!$B:$B,$G1251)</f>
        <v>1</v>
      </c>
      <c r="O1251" s="2">
        <f>SUMIFS('query match counts'!$D:$D,'query match counts'!$A:$A,$F1251,'query match counts'!$B:$B,$G1251)</f>
        <v>1</v>
      </c>
    </row>
    <row r="1252" spans="1:15" x14ac:dyDescent="0.25">
      <c r="A1252" t="s">
        <v>3374</v>
      </c>
      <c r="B1252" t="s">
        <v>3375</v>
      </c>
      <c r="C1252" t="s">
        <v>3379</v>
      </c>
      <c r="D1252">
        <v>1</v>
      </c>
      <c r="E1252" t="s">
        <v>3380</v>
      </c>
      <c r="F1252" t="s">
        <v>3374</v>
      </c>
      <c r="G1252" t="s">
        <v>3380</v>
      </c>
      <c r="H1252" s="1">
        <v>37257</v>
      </c>
      <c r="I1252">
        <v>38</v>
      </c>
      <c r="J1252" t="s">
        <v>14</v>
      </c>
      <c r="K1252">
        <v>53</v>
      </c>
      <c r="L1252" s="2">
        <f t="array" ref="L1252">MAX(IF(($F$2:$F$1705=$F1252)*($G$2:$G$1705=$G1252),$K$2:$K$1705))</f>
        <v>53</v>
      </c>
      <c r="M1252" s="2" t="s">
        <v>4730</v>
      </c>
      <c r="N1252" s="2">
        <f>SUMIFS('query match counts'!$C:$C,'query match counts'!$A:$A,$F1252,'query match counts'!$B:$B,$G1252)</f>
        <v>4</v>
      </c>
      <c r="O1252" s="2">
        <f>SUMIFS('query match counts'!$D:$D,'query match counts'!$A:$A,$F1252,'query match counts'!$B:$B,$G1252)</f>
        <v>1</v>
      </c>
    </row>
    <row r="1253" spans="1:15" x14ac:dyDescent="0.25">
      <c r="A1253" t="s">
        <v>3374</v>
      </c>
      <c r="B1253" t="s">
        <v>3375</v>
      </c>
      <c r="C1253" t="s">
        <v>3381</v>
      </c>
      <c r="D1253">
        <v>1</v>
      </c>
      <c r="E1253" t="s">
        <v>3380</v>
      </c>
      <c r="F1253" t="s">
        <v>3374</v>
      </c>
      <c r="G1253" t="s">
        <v>3380</v>
      </c>
      <c r="H1253" s="1">
        <v>37257</v>
      </c>
      <c r="I1253">
        <v>19</v>
      </c>
      <c r="J1253" t="s">
        <v>14</v>
      </c>
      <c r="K1253">
        <v>53</v>
      </c>
      <c r="L1253" s="2">
        <f t="array" ref="L1253">MAX(IF(($F$2:$F$1705=$F1253)*($G$2:$G$1705=$G1253),$K$2:$K$1705))</f>
        <v>53</v>
      </c>
      <c r="M1253" s="2" t="s">
        <v>4731</v>
      </c>
      <c r="N1253" s="2">
        <f>SUMIFS('query match counts'!$C:$C,'query match counts'!$A:$A,$F1253,'query match counts'!$B:$B,$G1253)</f>
        <v>4</v>
      </c>
      <c r="O1253" s="2">
        <f>SUMIFS('query match counts'!$D:$D,'query match counts'!$A:$A,$F1253,'query match counts'!$B:$B,$G1253)</f>
        <v>1</v>
      </c>
    </row>
    <row r="1254" spans="1:15" x14ac:dyDescent="0.25">
      <c r="A1254" t="s">
        <v>3374</v>
      </c>
      <c r="B1254" t="s">
        <v>3375</v>
      </c>
      <c r="C1254" t="s">
        <v>3382</v>
      </c>
      <c r="D1254">
        <v>1</v>
      </c>
      <c r="E1254" t="s">
        <v>3383</v>
      </c>
      <c r="F1254" t="s">
        <v>3374</v>
      </c>
      <c r="G1254" t="s">
        <v>3380</v>
      </c>
      <c r="H1254" s="1">
        <v>37257</v>
      </c>
      <c r="I1254">
        <v>19</v>
      </c>
      <c r="J1254" t="s">
        <v>14</v>
      </c>
      <c r="K1254">
        <v>47</v>
      </c>
      <c r="L1254" s="2">
        <f t="array" ref="L1254">MAX(IF(($F$2:$F$1705=$F1254)*($G$2:$G$1705=$G1254),$K$2:$K$1705))</f>
        <v>53</v>
      </c>
      <c r="M1254" s="2" t="s">
        <v>4730</v>
      </c>
      <c r="N1254" s="2">
        <f>SUMIFS('query match counts'!$C:$C,'query match counts'!$A:$A,$F1254,'query match counts'!$B:$B,$G1254)</f>
        <v>4</v>
      </c>
      <c r="O1254" s="2">
        <f>SUMIFS('query match counts'!$D:$D,'query match counts'!$A:$A,$F1254,'query match counts'!$B:$B,$G1254)</f>
        <v>1</v>
      </c>
    </row>
    <row r="1255" spans="1:15" x14ac:dyDescent="0.25">
      <c r="A1255" t="s">
        <v>3374</v>
      </c>
      <c r="B1255" t="s">
        <v>3375</v>
      </c>
      <c r="C1255" t="s">
        <v>3384</v>
      </c>
      <c r="D1255">
        <v>1</v>
      </c>
      <c r="E1255" t="s">
        <v>3380</v>
      </c>
      <c r="F1255" t="s">
        <v>3374</v>
      </c>
      <c r="G1255" t="s">
        <v>3380</v>
      </c>
      <c r="H1255" s="1">
        <v>37257</v>
      </c>
      <c r="I1255">
        <v>38</v>
      </c>
      <c r="J1255" t="s">
        <v>14</v>
      </c>
      <c r="K1255">
        <v>38</v>
      </c>
      <c r="L1255" s="2">
        <f t="array" ref="L1255">MAX(IF(($F$2:$F$1705=$F1255)*($G$2:$G$1705=$G1255),$K$2:$K$1705))</f>
        <v>53</v>
      </c>
      <c r="M1255" s="2" t="s">
        <v>4730</v>
      </c>
      <c r="N1255" s="2">
        <f>SUMIFS('query match counts'!$C:$C,'query match counts'!$A:$A,$F1255,'query match counts'!$B:$B,$G1255)</f>
        <v>4</v>
      </c>
      <c r="O1255" s="2">
        <f>SUMIFS('query match counts'!$D:$D,'query match counts'!$A:$A,$F1255,'query match counts'!$B:$B,$G1255)</f>
        <v>1</v>
      </c>
    </row>
    <row r="1256" spans="1:15" x14ac:dyDescent="0.25">
      <c r="A1256" t="s">
        <v>3385</v>
      </c>
      <c r="B1256" t="s">
        <v>3386</v>
      </c>
      <c r="C1256" t="s">
        <v>3387</v>
      </c>
      <c r="D1256">
        <v>1</v>
      </c>
      <c r="E1256" t="s">
        <v>3388</v>
      </c>
      <c r="F1256" t="s">
        <v>3389</v>
      </c>
      <c r="G1256" t="s">
        <v>3388</v>
      </c>
      <c r="H1256" s="1">
        <v>43056</v>
      </c>
      <c r="I1256">
        <v>11</v>
      </c>
      <c r="J1256" t="s">
        <v>14</v>
      </c>
      <c r="K1256">
        <v>51</v>
      </c>
      <c r="L1256" s="2">
        <f t="array" ref="L1256">MAX(IF(($F$2:$F$1705=$F1256)*($G$2:$G$1705=$G1256),$K$2:$K$1705))</f>
        <v>51</v>
      </c>
      <c r="M1256" s="2" t="s">
        <v>4731</v>
      </c>
      <c r="N1256" s="2">
        <f>SUMIFS('query match counts'!$C:$C,'query match counts'!$A:$A,$F1256,'query match counts'!$B:$B,$G1256)</f>
        <v>1</v>
      </c>
      <c r="O1256" s="2">
        <f>SUMIFS('query match counts'!$D:$D,'query match counts'!$A:$A,$F1256,'query match counts'!$B:$B,$G1256)</f>
        <v>1</v>
      </c>
    </row>
    <row r="1257" spans="1:15" x14ac:dyDescent="0.25">
      <c r="A1257" t="s">
        <v>3390</v>
      </c>
      <c r="B1257" t="s">
        <v>3391</v>
      </c>
      <c r="C1257" t="s">
        <v>3392</v>
      </c>
      <c r="D1257">
        <v>1</v>
      </c>
      <c r="E1257" t="s">
        <v>3393</v>
      </c>
      <c r="F1257" t="s">
        <v>3390</v>
      </c>
      <c r="G1257" t="s">
        <v>3393</v>
      </c>
      <c r="H1257" s="1">
        <v>41786</v>
      </c>
      <c r="I1257">
        <v>11</v>
      </c>
      <c r="J1257" t="s">
        <v>14</v>
      </c>
      <c r="K1257">
        <v>59</v>
      </c>
      <c r="L1257" s="2">
        <f t="array" ref="L1257">MAX(IF(($F$2:$F$1705=$F1257)*($G$2:$G$1705=$G1257),$K$2:$K$1705))</f>
        <v>59</v>
      </c>
      <c r="M1257" s="2" t="s">
        <v>4731</v>
      </c>
      <c r="N1257" s="2">
        <f>SUMIFS('query match counts'!$C:$C,'query match counts'!$A:$A,$F1257,'query match counts'!$B:$B,$G1257)</f>
        <v>1</v>
      </c>
      <c r="O1257" s="2">
        <f>SUMIFS('query match counts'!$D:$D,'query match counts'!$A:$A,$F1257,'query match counts'!$B:$B,$G1257)</f>
        <v>1</v>
      </c>
    </row>
    <row r="1258" spans="1:15" x14ac:dyDescent="0.25">
      <c r="A1258" t="s">
        <v>3394</v>
      </c>
      <c r="B1258" t="s">
        <v>3395</v>
      </c>
      <c r="C1258" t="s">
        <v>3396</v>
      </c>
      <c r="D1258">
        <v>1</v>
      </c>
      <c r="E1258" t="s">
        <v>3397</v>
      </c>
      <c r="F1258" t="s">
        <v>3394</v>
      </c>
      <c r="G1258" t="s">
        <v>3398</v>
      </c>
      <c r="H1258" s="1">
        <v>42845</v>
      </c>
      <c r="I1258">
        <v>16</v>
      </c>
      <c r="J1258" t="s">
        <v>14</v>
      </c>
      <c r="K1258">
        <v>83</v>
      </c>
      <c r="L1258" s="2">
        <f t="array" ref="L1258">MAX(IF(($F$2:$F$1705=$F1258)*($G$2:$G$1705=$G1258),$K$2:$K$1705))</f>
        <v>83</v>
      </c>
      <c r="M1258" s="2" t="s">
        <v>4731</v>
      </c>
      <c r="N1258" s="2">
        <f>SUMIFS('query match counts'!$C:$C,'query match counts'!$A:$A,$F1258,'query match counts'!$B:$B,$G1258)</f>
        <v>2</v>
      </c>
      <c r="O1258" s="2">
        <f>SUMIFS('query match counts'!$D:$D,'query match counts'!$A:$A,$F1258,'query match counts'!$B:$B,$G1258)</f>
        <v>1</v>
      </c>
    </row>
    <row r="1259" spans="1:15" x14ac:dyDescent="0.25">
      <c r="A1259" t="s">
        <v>3394</v>
      </c>
      <c r="B1259" t="s">
        <v>3395</v>
      </c>
      <c r="C1259" t="s">
        <v>3399</v>
      </c>
      <c r="D1259">
        <v>1</v>
      </c>
      <c r="E1259" t="s">
        <v>3398</v>
      </c>
      <c r="F1259" t="s">
        <v>3394</v>
      </c>
      <c r="G1259" t="s">
        <v>3398</v>
      </c>
      <c r="H1259" s="1">
        <v>42845</v>
      </c>
      <c r="I1259">
        <v>13</v>
      </c>
      <c r="J1259" t="s">
        <v>14</v>
      </c>
      <c r="K1259">
        <v>77</v>
      </c>
      <c r="L1259" s="2">
        <f t="array" ref="L1259">MAX(IF(($F$2:$F$1705=$F1259)*($G$2:$G$1705=$G1259),$K$2:$K$1705))</f>
        <v>83</v>
      </c>
      <c r="M1259" s="2" t="s">
        <v>4730</v>
      </c>
      <c r="N1259" s="2">
        <f>SUMIFS('query match counts'!$C:$C,'query match counts'!$A:$A,$F1259,'query match counts'!$B:$B,$G1259)</f>
        <v>2</v>
      </c>
      <c r="O1259" s="2">
        <f>SUMIFS('query match counts'!$D:$D,'query match counts'!$A:$A,$F1259,'query match counts'!$B:$B,$G1259)</f>
        <v>1</v>
      </c>
    </row>
    <row r="1260" spans="1:15" x14ac:dyDescent="0.25">
      <c r="A1260" t="s">
        <v>3400</v>
      </c>
      <c r="B1260" t="s">
        <v>3401</v>
      </c>
      <c r="C1260" t="s">
        <v>3402</v>
      </c>
      <c r="D1260">
        <v>1</v>
      </c>
      <c r="E1260" t="s">
        <v>3094</v>
      </c>
      <c r="F1260" t="s">
        <v>3400</v>
      </c>
      <c r="G1260" t="s">
        <v>3403</v>
      </c>
      <c r="H1260" s="1">
        <v>37622</v>
      </c>
      <c r="I1260">
        <v>16</v>
      </c>
      <c r="J1260" t="s">
        <v>14</v>
      </c>
      <c r="K1260">
        <v>48</v>
      </c>
      <c r="L1260" s="2">
        <f t="array" ref="L1260">MAX(IF(($F$2:$F$1705=$F1260)*($G$2:$G$1705=$G1260),$K$2:$K$1705))</f>
        <v>48</v>
      </c>
      <c r="M1260" s="2" t="s">
        <v>4731</v>
      </c>
      <c r="N1260" s="2">
        <f>SUMIFS('query match counts'!$C:$C,'query match counts'!$A:$A,$F1260,'query match counts'!$B:$B,$G1260)</f>
        <v>2</v>
      </c>
      <c r="O1260" s="2">
        <f>SUMIFS('query match counts'!$D:$D,'query match counts'!$A:$A,$F1260,'query match counts'!$B:$B,$G1260)</f>
        <v>1</v>
      </c>
    </row>
    <row r="1261" spans="1:15" x14ac:dyDescent="0.25">
      <c r="A1261" t="s">
        <v>3400</v>
      </c>
      <c r="B1261" t="s">
        <v>3401</v>
      </c>
      <c r="C1261" t="s">
        <v>3404</v>
      </c>
      <c r="D1261">
        <v>1</v>
      </c>
      <c r="E1261" t="s">
        <v>3403</v>
      </c>
      <c r="F1261" t="s">
        <v>3400</v>
      </c>
      <c r="G1261" t="s">
        <v>3403</v>
      </c>
      <c r="H1261" s="1">
        <v>37622</v>
      </c>
      <c r="I1261">
        <v>17</v>
      </c>
      <c r="J1261" t="s">
        <v>14</v>
      </c>
      <c r="K1261">
        <v>26</v>
      </c>
      <c r="L1261" s="2">
        <f t="array" ref="L1261">MAX(IF(($F$2:$F$1705=$F1261)*($G$2:$G$1705=$G1261),$K$2:$K$1705))</f>
        <v>48</v>
      </c>
      <c r="M1261" s="2" t="s">
        <v>4730</v>
      </c>
      <c r="N1261" s="2">
        <f>SUMIFS('query match counts'!$C:$C,'query match counts'!$A:$A,$F1261,'query match counts'!$B:$B,$G1261)</f>
        <v>2</v>
      </c>
      <c r="O1261" s="2">
        <f>SUMIFS('query match counts'!$D:$D,'query match counts'!$A:$A,$F1261,'query match counts'!$B:$B,$G1261)</f>
        <v>1</v>
      </c>
    </row>
    <row r="1262" spans="1:15" x14ac:dyDescent="0.25">
      <c r="A1262" t="s">
        <v>3405</v>
      </c>
      <c r="B1262" t="s">
        <v>3406</v>
      </c>
      <c r="C1262" t="s">
        <v>3407</v>
      </c>
      <c r="D1262">
        <v>1</v>
      </c>
      <c r="E1262" t="s">
        <v>3408</v>
      </c>
      <c r="F1262" t="s">
        <v>3405</v>
      </c>
      <c r="G1262" t="s">
        <v>3409</v>
      </c>
      <c r="H1262" s="1">
        <v>42664</v>
      </c>
      <c r="I1262">
        <v>19</v>
      </c>
      <c r="J1262" t="s">
        <v>14</v>
      </c>
      <c r="K1262">
        <v>76</v>
      </c>
      <c r="L1262" s="2">
        <f t="array" ref="L1262">MAX(IF(($F$2:$F$1705=$F1262)*($G$2:$G$1705=$G1262),$K$2:$K$1705))</f>
        <v>76</v>
      </c>
      <c r="M1262" s="2" t="s">
        <v>4731</v>
      </c>
      <c r="N1262" s="2">
        <f>SUMIFS('query match counts'!$C:$C,'query match counts'!$A:$A,$F1262,'query match counts'!$B:$B,$G1262)</f>
        <v>1</v>
      </c>
      <c r="O1262" s="2">
        <f>SUMIFS('query match counts'!$D:$D,'query match counts'!$A:$A,$F1262,'query match counts'!$B:$B,$G1262)</f>
        <v>1</v>
      </c>
    </row>
    <row r="1263" spans="1:15" x14ac:dyDescent="0.25">
      <c r="A1263" t="s">
        <v>3410</v>
      </c>
      <c r="B1263" t="s">
        <v>3411</v>
      </c>
      <c r="C1263" t="s">
        <v>3412</v>
      </c>
      <c r="D1263">
        <v>1</v>
      </c>
      <c r="E1263" t="s">
        <v>3413</v>
      </c>
      <c r="F1263" t="s">
        <v>3410</v>
      </c>
      <c r="G1263" t="s">
        <v>3414</v>
      </c>
      <c r="H1263" s="1">
        <v>42024</v>
      </c>
      <c r="I1263">
        <v>10</v>
      </c>
      <c r="J1263" t="s">
        <v>14</v>
      </c>
      <c r="K1263">
        <v>43</v>
      </c>
      <c r="L1263" s="2">
        <f t="array" ref="L1263">MAX(IF(($F$2:$F$1705=$F1263)*($G$2:$G$1705=$G1263),$K$2:$K$1705))</f>
        <v>43</v>
      </c>
      <c r="M1263" s="2" t="s">
        <v>4731</v>
      </c>
      <c r="N1263" s="2">
        <f>SUMIFS('query match counts'!$C:$C,'query match counts'!$A:$A,$F1263,'query match counts'!$B:$B,$G1263)</f>
        <v>1</v>
      </c>
      <c r="O1263" s="2">
        <f>SUMIFS('query match counts'!$D:$D,'query match counts'!$A:$A,$F1263,'query match counts'!$B:$B,$G1263)</f>
        <v>1</v>
      </c>
    </row>
    <row r="1264" spans="1:15" x14ac:dyDescent="0.25">
      <c r="A1264" t="s">
        <v>3415</v>
      </c>
      <c r="B1264" t="s">
        <v>3416</v>
      </c>
      <c r="C1264" t="s">
        <v>3417</v>
      </c>
      <c r="D1264">
        <v>1</v>
      </c>
      <c r="E1264" t="s">
        <v>3418</v>
      </c>
      <c r="F1264" t="s">
        <v>3415</v>
      </c>
      <c r="G1264" t="s">
        <v>3418</v>
      </c>
      <c r="H1264" s="1">
        <v>40330</v>
      </c>
      <c r="I1264">
        <v>11</v>
      </c>
      <c r="J1264" t="s">
        <v>14</v>
      </c>
      <c r="K1264">
        <v>49</v>
      </c>
      <c r="L1264" s="2">
        <f t="array" ref="L1264">MAX(IF(($F$2:$F$1705=$F1264)*($G$2:$G$1705=$G1264),$K$2:$K$1705))</f>
        <v>49</v>
      </c>
      <c r="M1264" s="2" t="s">
        <v>4731</v>
      </c>
      <c r="N1264" s="2">
        <f>SUMIFS('query match counts'!$C:$C,'query match counts'!$A:$A,$F1264,'query match counts'!$B:$B,$G1264)</f>
        <v>1</v>
      </c>
      <c r="O1264" s="2">
        <f>SUMIFS('query match counts'!$D:$D,'query match counts'!$A:$A,$F1264,'query match counts'!$B:$B,$G1264)</f>
        <v>1</v>
      </c>
    </row>
    <row r="1265" spans="1:15" x14ac:dyDescent="0.25">
      <c r="A1265" t="s">
        <v>3419</v>
      </c>
      <c r="B1265" t="s">
        <v>3420</v>
      </c>
      <c r="C1265" t="s">
        <v>3421</v>
      </c>
      <c r="D1265">
        <v>1</v>
      </c>
      <c r="E1265" t="s">
        <v>3422</v>
      </c>
      <c r="F1265" t="s">
        <v>3419</v>
      </c>
      <c r="G1265" t="s">
        <v>3422</v>
      </c>
      <c r="H1265" s="1">
        <v>42643</v>
      </c>
      <c r="I1265">
        <v>21</v>
      </c>
      <c r="J1265" t="s">
        <v>14</v>
      </c>
      <c r="K1265">
        <v>65</v>
      </c>
      <c r="L1265" s="2">
        <f t="array" ref="L1265">MAX(IF(($F$2:$F$1705=$F1265)*($G$2:$G$1705=$G1265),$K$2:$K$1705))</f>
        <v>65</v>
      </c>
      <c r="M1265" s="2" t="s">
        <v>4731</v>
      </c>
      <c r="N1265" s="2">
        <f>SUMIFS('query match counts'!$C:$C,'query match counts'!$A:$A,$F1265,'query match counts'!$B:$B,$G1265)</f>
        <v>1</v>
      </c>
      <c r="O1265" s="2">
        <f>SUMIFS('query match counts'!$D:$D,'query match counts'!$A:$A,$F1265,'query match counts'!$B:$B,$G1265)</f>
        <v>1</v>
      </c>
    </row>
    <row r="1266" spans="1:15" x14ac:dyDescent="0.25">
      <c r="A1266" t="s">
        <v>3423</v>
      </c>
      <c r="B1266" t="s">
        <v>3424</v>
      </c>
      <c r="C1266" t="s">
        <v>3425</v>
      </c>
      <c r="D1266">
        <v>1</v>
      </c>
      <c r="E1266" t="s">
        <v>3426</v>
      </c>
      <c r="F1266" t="s">
        <v>3423</v>
      </c>
      <c r="G1266" t="s">
        <v>3427</v>
      </c>
      <c r="H1266" s="1">
        <v>43265</v>
      </c>
      <c r="I1266">
        <v>9</v>
      </c>
      <c r="J1266" t="s">
        <v>14</v>
      </c>
      <c r="K1266">
        <v>47</v>
      </c>
      <c r="L1266" s="2">
        <f t="array" ref="L1266">MAX(IF(($F$2:$F$1705=$F1266)*($G$2:$G$1705=$G1266),$K$2:$K$1705))</f>
        <v>47</v>
      </c>
      <c r="M1266" s="2" t="s">
        <v>4731</v>
      </c>
      <c r="N1266" s="2">
        <f>SUMIFS('query match counts'!$C:$C,'query match counts'!$A:$A,$F1266,'query match counts'!$B:$B,$G1266)</f>
        <v>1</v>
      </c>
      <c r="O1266" s="2">
        <f>SUMIFS('query match counts'!$D:$D,'query match counts'!$A:$A,$F1266,'query match counts'!$B:$B,$G1266)</f>
        <v>1</v>
      </c>
    </row>
    <row r="1267" spans="1:15" x14ac:dyDescent="0.25">
      <c r="A1267" t="s">
        <v>3428</v>
      </c>
      <c r="B1267" t="s">
        <v>3429</v>
      </c>
      <c r="C1267" t="s">
        <v>3430</v>
      </c>
      <c r="D1267">
        <v>1</v>
      </c>
      <c r="E1267" t="s">
        <v>3431</v>
      </c>
      <c r="F1267" t="s">
        <v>3432</v>
      </c>
      <c r="G1267" t="s">
        <v>3433</v>
      </c>
      <c r="H1267" s="1">
        <v>41921</v>
      </c>
      <c r="I1267">
        <v>31</v>
      </c>
      <c r="J1267" t="s">
        <v>14</v>
      </c>
      <c r="K1267">
        <v>8</v>
      </c>
      <c r="L1267" s="2">
        <f t="array" ref="L1267">MAX(IF(($F$2:$F$1705=$F1267)*($G$2:$G$1705=$G1267),$K$2:$K$1705))</f>
        <v>8</v>
      </c>
      <c r="M1267" s="2" t="s">
        <v>4730</v>
      </c>
      <c r="N1267" s="2">
        <f>SUMIFS('query match counts'!$C:$C,'query match counts'!$A:$A,$F1267,'query match counts'!$B:$B,$G1267)</f>
        <v>1</v>
      </c>
      <c r="O1267" s="2">
        <f>SUMIFS('query match counts'!$D:$D,'query match counts'!$A:$A,$F1267,'query match counts'!$B:$B,$G1267)</f>
        <v>0</v>
      </c>
    </row>
    <row r="1268" spans="1:15" x14ac:dyDescent="0.25">
      <c r="A1268" t="s">
        <v>3434</v>
      </c>
      <c r="B1268" t="s">
        <v>3435</v>
      </c>
      <c r="C1268" t="s">
        <v>3436</v>
      </c>
      <c r="D1268">
        <v>1</v>
      </c>
      <c r="E1268" t="s">
        <v>3437</v>
      </c>
      <c r="F1268" t="s">
        <v>3432</v>
      </c>
      <c r="G1268" t="s">
        <v>3438</v>
      </c>
      <c r="H1268" s="1">
        <v>43307</v>
      </c>
      <c r="I1268">
        <v>9</v>
      </c>
      <c r="J1268" t="s">
        <v>14</v>
      </c>
      <c r="K1268">
        <v>31</v>
      </c>
      <c r="L1268" s="2">
        <f t="array" ref="L1268">MAX(IF(($F$2:$F$1705=$F1268)*($G$2:$G$1705=$G1268),$K$2:$K$1705))</f>
        <v>31</v>
      </c>
      <c r="M1268" s="2" t="s">
        <v>4730</v>
      </c>
      <c r="N1268" s="2">
        <f>SUMIFS('query match counts'!$C:$C,'query match counts'!$A:$A,$F1268,'query match counts'!$B:$B,$G1268)</f>
        <v>1</v>
      </c>
      <c r="O1268" s="2">
        <f>SUMIFS('query match counts'!$D:$D,'query match counts'!$A:$A,$F1268,'query match counts'!$B:$B,$G1268)</f>
        <v>0</v>
      </c>
    </row>
    <row r="1269" spans="1:15" x14ac:dyDescent="0.25">
      <c r="A1269" t="s">
        <v>3439</v>
      </c>
      <c r="B1269" t="s">
        <v>3440</v>
      </c>
      <c r="C1269" t="s">
        <v>3441</v>
      </c>
      <c r="D1269">
        <v>1</v>
      </c>
      <c r="E1269" t="s">
        <v>3442</v>
      </c>
      <c r="F1269" t="s">
        <v>3432</v>
      </c>
      <c r="G1269" t="s">
        <v>3443</v>
      </c>
      <c r="H1269">
        <v>1965</v>
      </c>
      <c r="I1269">
        <v>16</v>
      </c>
      <c r="J1269" t="s">
        <v>14</v>
      </c>
      <c r="K1269">
        <v>57</v>
      </c>
      <c r="L1269" s="2">
        <f t="array" ref="L1269">MAX(IF(($F$2:$F$1705=$F1269)*($G$2:$G$1705=$G1269),$K$2:$K$1705))</f>
        <v>57</v>
      </c>
      <c r="M1269" s="2" t="s">
        <v>4730</v>
      </c>
      <c r="N1269" s="2">
        <f>SUMIFS('query match counts'!$C:$C,'query match counts'!$A:$A,$F1269,'query match counts'!$B:$B,$G1269)</f>
        <v>2</v>
      </c>
      <c r="O1269" s="2">
        <f>SUMIFS('query match counts'!$D:$D,'query match counts'!$A:$A,$F1269,'query match counts'!$B:$B,$G1269)</f>
        <v>0</v>
      </c>
    </row>
    <row r="1270" spans="1:15" x14ac:dyDescent="0.25">
      <c r="A1270" t="s">
        <v>3444</v>
      </c>
      <c r="B1270" t="s">
        <v>3445</v>
      </c>
      <c r="C1270" t="s">
        <v>3446</v>
      </c>
      <c r="D1270">
        <v>1</v>
      </c>
      <c r="E1270" t="s">
        <v>3447</v>
      </c>
      <c r="F1270" t="s">
        <v>3432</v>
      </c>
      <c r="G1270" t="s">
        <v>3443</v>
      </c>
      <c r="H1270" s="1">
        <v>41611</v>
      </c>
      <c r="I1270">
        <v>22</v>
      </c>
      <c r="J1270" t="s">
        <v>14</v>
      </c>
      <c r="K1270">
        <v>27</v>
      </c>
      <c r="L1270" s="2">
        <f t="array" ref="L1270">MAX(IF(($F$2:$F$1705=$F1270)*($G$2:$G$1705=$G1270),$K$2:$K$1705))</f>
        <v>57</v>
      </c>
      <c r="M1270" s="2" t="s">
        <v>4730</v>
      </c>
      <c r="N1270" s="2">
        <f>SUMIFS('query match counts'!$C:$C,'query match counts'!$A:$A,$F1270,'query match counts'!$B:$B,$G1270)</f>
        <v>2</v>
      </c>
      <c r="O1270" s="2">
        <f>SUMIFS('query match counts'!$D:$D,'query match counts'!$A:$A,$F1270,'query match counts'!$B:$B,$G1270)</f>
        <v>0</v>
      </c>
    </row>
    <row r="1271" spans="1:15" x14ac:dyDescent="0.25">
      <c r="A1271" t="s">
        <v>3448</v>
      </c>
      <c r="B1271" t="s">
        <v>3449</v>
      </c>
      <c r="C1271" t="s">
        <v>3450</v>
      </c>
      <c r="D1271">
        <v>1</v>
      </c>
      <c r="E1271" t="s">
        <v>3451</v>
      </c>
      <c r="F1271" t="s">
        <v>3432</v>
      </c>
      <c r="G1271" t="s">
        <v>3452</v>
      </c>
      <c r="H1271" s="1">
        <v>40253</v>
      </c>
      <c r="I1271">
        <v>21</v>
      </c>
      <c r="J1271" t="s">
        <v>14</v>
      </c>
      <c r="K1271">
        <v>17</v>
      </c>
      <c r="L1271" s="2">
        <f t="array" ref="L1271">MAX(IF(($F$2:$F$1705=$F1271)*($G$2:$G$1705=$G1271),$K$2:$K$1705))</f>
        <v>17</v>
      </c>
      <c r="M1271" s="2" t="s">
        <v>4730</v>
      </c>
      <c r="N1271" s="2">
        <f>SUMIFS('query match counts'!$C:$C,'query match counts'!$A:$A,$F1271,'query match counts'!$B:$B,$G1271)</f>
        <v>5</v>
      </c>
      <c r="O1271" s="2">
        <f>SUMIFS('query match counts'!$D:$D,'query match counts'!$A:$A,$F1271,'query match counts'!$B:$B,$G1271)</f>
        <v>0</v>
      </c>
    </row>
    <row r="1272" spans="1:15" x14ac:dyDescent="0.25">
      <c r="A1272" t="s">
        <v>3453</v>
      </c>
      <c r="B1272" t="s">
        <v>3454</v>
      </c>
      <c r="C1272" t="s">
        <v>3455</v>
      </c>
      <c r="D1272">
        <v>1</v>
      </c>
      <c r="E1272" t="s">
        <v>3456</v>
      </c>
      <c r="F1272" t="s">
        <v>3432</v>
      </c>
      <c r="G1272" t="s">
        <v>3452</v>
      </c>
      <c r="H1272" s="1">
        <v>40118</v>
      </c>
      <c r="I1272">
        <v>1</v>
      </c>
      <c r="J1272" t="s">
        <v>14</v>
      </c>
      <c r="K1272">
        <v>0</v>
      </c>
      <c r="L1272" s="2">
        <f t="array" ref="L1272">MAX(IF(($F$2:$F$1705=$F1272)*($G$2:$G$1705=$G1272),$K$2:$K$1705))</f>
        <v>17</v>
      </c>
      <c r="M1272" s="2" t="s">
        <v>4730</v>
      </c>
      <c r="N1272" s="2">
        <f>SUMIFS('query match counts'!$C:$C,'query match counts'!$A:$A,$F1272,'query match counts'!$B:$B,$G1272)</f>
        <v>5</v>
      </c>
      <c r="O1272" s="2">
        <f>SUMIFS('query match counts'!$D:$D,'query match counts'!$A:$A,$F1272,'query match counts'!$B:$B,$G1272)</f>
        <v>0</v>
      </c>
    </row>
    <row r="1273" spans="1:15" x14ac:dyDescent="0.25">
      <c r="A1273" t="s">
        <v>3457</v>
      </c>
      <c r="B1273" t="s">
        <v>3458</v>
      </c>
      <c r="C1273" t="s">
        <v>3459</v>
      </c>
      <c r="D1273">
        <v>1</v>
      </c>
      <c r="E1273" t="s">
        <v>3460</v>
      </c>
      <c r="F1273" t="s">
        <v>3432</v>
      </c>
      <c r="G1273" t="s">
        <v>3452</v>
      </c>
      <c r="H1273" s="1">
        <v>40967</v>
      </c>
      <c r="I1273">
        <v>1</v>
      </c>
      <c r="J1273" t="s">
        <v>14</v>
      </c>
      <c r="K1273">
        <v>6</v>
      </c>
      <c r="L1273" s="2">
        <f t="array" ref="L1273">MAX(IF(($F$2:$F$1705=$F1273)*($G$2:$G$1705=$G1273),$K$2:$K$1705))</f>
        <v>17</v>
      </c>
      <c r="M1273" s="2" t="s">
        <v>4730</v>
      </c>
      <c r="N1273" s="2">
        <f>SUMIFS('query match counts'!$C:$C,'query match counts'!$A:$A,$F1273,'query match counts'!$B:$B,$G1273)</f>
        <v>5</v>
      </c>
      <c r="O1273" s="2">
        <f>SUMIFS('query match counts'!$D:$D,'query match counts'!$A:$A,$F1273,'query match counts'!$B:$B,$G1273)</f>
        <v>0</v>
      </c>
    </row>
    <row r="1274" spans="1:15" x14ac:dyDescent="0.25">
      <c r="A1274" t="s">
        <v>3461</v>
      </c>
      <c r="B1274" t="s">
        <v>3462</v>
      </c>
      <c r="C1274" t="s">
        <v>3463</v>
      </c>
      <c r="D1274">
        <v>1</v>
      </c>
      <c r="E1274" t="s">
        <v>3464</v>
      </c>
      <c r="F1274" t="s">
        <v>3432</v>
      </c>
      <c r="G1274" t="s">
        <v>3452</v>
      </c>
      <c r="H1274" s="1">
        <v>41243</v>
      </c>
      <c r="I1274">
        <v>1</v>
      </c>
      <c r="J1274" t="s">
        <v>14</v>
      </c>
      <c r="K1274">
        <v>0</v>
      </c>
      <c r="L1274" s="2">
        <f t="array" ref="L1274">MAX(IF(($F$2:$F$1705=$F1274)*($G$2:$G$1705=$G1274),$K$2:$K$1705))</f>
        <v>17</v>
      </c>
      <c r="M1274" s="2" t="s">
        <v>4730</v>
      </c>
      <c r="N1274" s="2">
        <f>SUMIFS('query match counts'!$C:$C,'query match counts'!$A:$A,$F1274,'query match counts'!$B:$B,$G1274)</f>
        <v>5</v>
      </c>
      <c r="O1274" s="2">
        <f>SUMIFS('query match counts'!$D:$D,'query match counts'!$A:$A,$F1274,'query match counts'!$B:$B,$G1274)</f>
        <v>0</v>
      </c>
    </row>
    <row r="1275" spans="1:15" x14ac:dyDescent="0.25">
      <c r="A1275" t="s">
        <v>3461</v>
      </c>
      <c r="B1275" t="s">
        <v>3462</v>
      </c>
      <c r="C1275" t="s">
        <v>3465</v>
      </c>
      <c r="D1275">
        <v>1</v>
      </c>
      <c r="E1275" t="s">
        <v>3466</v>
      </c>
      <c r="F1275" t="s">
        <v>3432</v>
      </c>
      <c r="G1275" t="s">
        <v>3452</v>
      </c>
      <c r="H1275" s="1">
        <v>41243</v>
      </c>
      <c r="I1275">
        <v>1</v>
      </c>
      <c r="J1275" t="s">
        <v>14</v>
      </c>
      <c r="K1275">
        <v>3</v>
      </c>
      <c r="L1275" s="2">
        <f t="array" ref="L1275">MAX(IF(($F$2:$F$1705=$F1275)*($G$2:$G$1705=$G1275),$K$2:$K$1705))</f>
        <v>17</v>
      </c>
      <c r="M1275" s="2" t="s">
        <v>4730</v>
      </c>
      <c r="N1275" s="2">
        <f>SUMIFS('query match counts'!$C:$C,'query match counts'!$A:$A,$F1275,'query match counts'!$B:$B,$G1275)</f>
        <v>5</v>
      </c>
      <c r="O1275" s="2">
        <f>SUMIFS('query match counts'!$D:$D,'query match counts'!$A:$A,$F1275,'query match counts'!$B:$B,$G1275)</f>
        <v>0</v>
      </c>
    </row>
    <row r="1276" spans="1:15" x14ac:dyDescent="0.25">
      <c r="A1276" t="s">
        <v>3467</v>
      </c>
      <c r="B1276" t="s">
        <v>3468</v>
      </c>
      <c r="C1276" t="s">
        <v>3469</v>
      </c>
      <c r="D1276">
        <v>1</v>
      </c>
      <c r="E1276" t="s">
        <v>3470</v>
      </c>
      <c r="F1276" t="s">
        <v>3467</v>
      </c>
      <c r="G1276" t="s">
        <v>3470</v>
      </c>
      <c r="H1276" s="1">
        <v>42115</v>
      </c>
      <c r="I1276">
        <v>12</v>
      </c>
      <c r="J1276" t="s">
        <v>14</v>
      </c>
      <c r="K1276">
        <v>29</v>
      </c>
      <c r="L1276" s="2">
        <f t="array" ref="L1276">MAX(IF(($F$2:$F$1705=$F1276)*($G$2:$G$1705=$G1276),$K$2:$K$1705))</f>
        <v>29</v>
      </c>
      <c r="M1276" s="2" t="s">
        <v>4731</v>
      </c>
      <c r="N1276" s="2">
        <f>SUMIFS('query match counts'!$C:$C,'query match counts'!$A:$A,$F1276,'query match counts'!$B:$B,$G1276)</f>
        <v>1</v>
      </c>
      <c r="O1276" s="2">
        <f>SUMIFS('query match counts'!$D:$D,'query match counts'!$A:$A,$F1276,'query match counts'!$B:$B,$G1276)</f>
        <v>1</v>
      </c>
    </row>
    <row r="1277" spans="1:15" x14ac:dyDescent="0.25">
      <c r="A1277" t="s">
        <v>3471</v>
      </c>
      <c r="B1277" t="s">
        <v>3472</v>
      </c>
      <c r="C1277" t="s">
        <v>3473</v>
      </c>
      <c r="D1277">
        <v>1</v>
      </c>
      <c r="E1277" t="s">
        <v>3474</v>
      </c>
      <c r="F1277" t="s">
        <v>3471</v>
      </c>
      <c r="G1277" t="s">
        <v>3474</v>
      </c>
      <c r="H1277" s="1">
        <v>35065</v>
      </c>
      <c r="I1277">
        <v>10</v>
      </c>
      <c r="J1277" t="s">
        <v>14</v>
      </c>
      <c r="K1277">
        <v>76</v>
      </c>
      <c r="L1277" s="2">
        <f t="array" ref="L1277">MAX(IF(($F$2:$F$1705=$F1277)*($G$2:$G$1705=$G1277),$K$2:$K$1705))</f>
        <v>76</v>
      </c>
      <c r="M1277" s="2" t="s">
        <v>4731</v>
      </c>
      <c r="N1277" s="2">
        <f>SUMIFS('query match counts'!$C:$C,'query match counts'!$A:$A,$F1277,'query match counts'!$B:$B,$G1277)</f>
        <v>3</v>
      </c>
      <c r="O1277" s="2">
        <f>SUMIFS('query match counts'!$D:$D,'query match counts'!$A:$A,$F1277,'query match counts'!$B:$B,$G1277)</f>
        <v>1</v>
      </c>
    </row>
    <row r="1278" spans="1:15" x14ac:dyDescent="0.25">
      <c r="A1278" t="s">
        <v>3471</v>
      </c>
      <c r="B1278" t="s">
        <v>3472</v>
      </c>
      <c r="C1278" t="s">
        <v>3475</v>
      </c>
      <c r="D1278">
        <v>1</v>
      </c>
      <c r="E1278" t="s">
        <v>3476</v>
      </c>
      <c r="F1278" t="s">
        <v>3471</v>
      </c>
      <c r="G1278" t="s">
        <v>3474</v>
      </c>
      <c r="H1278">
        <v>1997</v>
      </c>
      <c r="I1278">
        <v>5</v>
      </c>
      <c r="J1278" t="s">
        <v>14</v>
      </c>
      <c r="K1278">
        <v>25</v>
      </c>
      <c r="L1278" s="2">
        <f t="array" ref="L1278">MAX(IF(($F$2:$F$1705=$F1278)*($G$2:$G$1705=$G1278),$K$2:$K$1705))</f>
        <v>76</v>
      </c>
      <c r="M1278" s="2" t="s">
        <v>4730</v>
      </c>
      <c r="N1278" s="2">
        <f>SUMIFS('query match counts'!$C:$C,'query match counts'!$A:$A,$F1278,'query match counts'!$B:$B,$G1278)</f>
        <v>3</v>
      </c>
      <c r="O1278" s="2">
        <f>SUMIFS('query match counts'!$D:$D,'query match counts'!$A:$A,$F1278,'query match counts'!$B:$B,$G1278)</f>
        <v>1</v>
      </c>
    </row>
    <row r="1279" spans="1:15" x14ac:dyDescent="0.25">
      <c r="A1279" t="s">
        <v>3471</v>
      </c>
      <c r="B1279" t="s">
        <v>3472</v>
      </c>
      <c r="C1279" t="s">
        <v>3477</v>
      </c>
      <c r="D1279">
        <v>1</v>
      </c>
      <c r="E1279" t="s">
        <v>3476</v>
      </c>
      <c r="F1279" t="s">
        <v>3471</v>
      </c>
      <c r="G1279" t="s">
        <v>3474</v>
      </c>
      <c r="H1279">
        <v>1997</v>
      </c>
      <c r="I1279">
        <v>5</v>
      </c>
      <c r="J1279" t="s">
        <v>14</v>
      </c>
      <c r="K1279">
        <v>24</v>
      </c>
      <c r="L1279" s="2">
        <f t="array" ref="L1279">MAX(IF(($F$2:$F$1705=$F1279)*($G$2:$G$1705=$G1279),$K$2:$K$1705))</f>
        <v>76</v>
      </c>
      <c r="M1279" s="2" t="s">
        <v>4730</v>
      </c>
      <c r="N1279" s="2">
        <f>SUMIFS('query match counts'!$C:$C,'query match counts'!$A:$A,$F1279,'query match counts'!$B:$B,$G1279)</f>
        <v>3</v>
      </c>
      <c r="O1279" s="2">
        <f>SUMIFS('query match counts'!$D:$D,'query match counts'!$A:$A,$F1279,'query match counts'!$B:$B,$G1279)</f>
        <v>1</v>
      </c>
    </row>
    <row r="1280" spans="1:15" x14ac:dyDescent="0.25">
      <c r="A1280" t="s">
        <v>3478</v>
      </c>
      <c r="B1280" t="s">
        <v>3479</v>
      </c>
      <c r="C1280" t="s">
        <v>3480</v>
      </c>
      <c r="D1280">
        <v>1</v>
      </c>
      <c r="E1280" t="s">
        <v>3481</v>
      </c>
      <c r="F1280" t="s">
        <v>3478</v>
      </c>
      <c r="G1280" t="s">
        <v>3482</v>
      </c>
      <c r="H1280" s="1">
        <v>43021</v>
      </c>
      <c r="I1280">
        <v>13</v>
      </c>
      <c r="J1280" t="s">
        <v>14</v>
      </c>
      <c r="K1280">
        <v>61</v>
      </c>
      <c r="L1280" s="2">
        <f t="array" ref="L1280">MAX(IF(($F$2:$F$1705=$F1280)*($G$2:$G$1705=$G1280),$K$2:$K$1705))</f>
        <v>61</v>
      </c>
      <c r="M1280" s="2" t="s">
        <v>4731</v>
      </c>
      <c r="N1280" s="2">
        <f>SUMIFS('query match counts'!$C:$C,'query match counts'!$A:$A,$F1280,'query match counts'!$B:$B,$G1280)</f>
        <v>1</v>
      </c>
      <c r="O1280" s="2">
        <f>SUMIFS('query match counts'!$D:$D,'query match counts'!$A:$A,$F1280,'query match counts'!$B:$B,$G1280)</f>
        <v>1</v>
      </c>
    </row>
    <row r="1281" spans="1:15" x14ac:dyDescent="0.25">
      <c r="A1281" t="s">
        <v>3478</v>
      </c>
      <c r="B1281" t="s">
        <v>3479</v>
      </c>
      <c r="C1281" t="s">
        <v>3483</v>
      </c>
      <c r="D1281">
        <v>1</v>
      </c>
      <c r="E1281" t="s">
        <v>3484</v>
      </c>
      <c r="F1281" t="s">
        <v>3478</v>
      </c>
      <c r="G1281" t="s">
        <v>3478</v>
      </c>
      <c r="H1281" s="1">
        <v>42044</v>
      </c>
      <c r="I1281">
        <v>16</v>
      </c>
      <c r="J1281" t="s">
        <v>14</v>
      </c>
      <c r="K1281">
        <v>48</v>
      </c>
      <c r="L1281" s="2">
        <f t="array" ref="L1281">MAX(IF(($F$2:$F$1705=$F1281)*($G$2:$G$1705=$G1281),$K$2:$K$1705))</f>
        <v>48</v>
      </c>
      <c r="M1281" s="2" t="s">
        <v>4731</v>
      </c>
      <c r="N1281" s="2">
        <f>SUMIFS('query match counts'!$C:$C,'query match counts'!$A:$A,$F1281,'query match counts'!$B:$B,$G1281)</f>
        <v>3</v>
      </c>
      <c r="O1281" s="2">
        <f>SUMIFS('query match counts'!$D:$D,'query match counts'!$A:$A,$F1281,'query match counts'!$B:$B,$G1281)</f>
        <v>1</v>
      </c>
    </row>
    <row r="1282" spans="1:15" x14ac:dyDescent="0.25">
      <c r="A1282" t="s">
        <v>3478</v>
      </c>
      <c r="B1282" t="s">
        <v>3479</v>
      </c>
      <c r="C1282" t="s">
        <v>3485</v>
      </c>
      <c r="D1282">
        <v>1</v>
      </c>
      <c r="E1282" t="s">
        <v>3478</v>
      </c>
      <c r="F1282" t="s">
        <v>3478</v>
      </c>
      <c r="G1282" t="s">
        <v>3478</v>
      </c>
      <c r="H1282" s="1">
        <v>41695</v>
      </c>
      <c r="I1282">
        <v>11</v>
      </c>
      <c r="J1282" t="s">
        <v>14</v>
      </c>
      <c r="K1282">
        <v>41</v>
      </c>
      <c r="L1282" s="2">
        <f t="array" ref="L1282">MAX(IF(($F$2:$F$1705=$F1282)*($G$2:$G$1705=$G1282),$K$2:$K$1705))</f>
        <v>48</v>
      </c>
      <c r="M1282" s="2" t="s">
        <v>4730</v>
      </c>
      <c r="N1282" s="2">
        <f>SUMIFS('query match counts'!$C:$C,'query match counts'!$A:$A,$F1282,'query match counts'!$B:$B,$G1282)</f>
        <v>3</v>
      </c>
      <c r="O1282" s="2">
        <f>SUMIFS('query match counts'!$D:$D,'query match counts'!$A:$A,$F1282,'query match counts'!$B:$B,$G1282)</f>
        <v>1</v>
      </c>
    </row>
    <row r="1283" spans="1:15" x14ac:dyDescent="0.25">
      <c r="A1283" t="s">
        <v>3478</v>
      </c>
      <c r="B1283" t="s">
        <v>3486</v>
      </c>
      <c r="C1283" t="s">
        <v>3487</v>
      </c>
      <c r="D1283">
        <v>1</v>
      </c>
      <c r="E1283" t="s">
        <v>3488</v>
      </c>
      <c r="F1283" t="s">
        <v>3478</v>
      </c>
      <c r="G1283" t="s">
        <v>3478</v>
      </c>
      <c r="H1283" s="1">
        <v>38868</v>
      </c>
      <c r="I1283">
        <v>13</v>
      </c>
      <c r="J1283" t="s">
        <v>14</v>
      </c>
      <c r="K1283">
        <v>10</v>
      </c>
      <c r="L1283" s="2">
        <f t="array" ref="L1283">MAX(IF(($F$2:$F$1705=$F1283)*($G$2:$G$1705=$G1283),$K$2:$K$1705))</f>
        <v>48</v>
      </c>
      <c r="M1283" s="2" t="s">
        <v>4730</v>
      </c>
      <c r="N1283" s="2">
        <f>SUMIFS('query match counts'!$C:$C,'query match counts'!$A:$A,$F1283,'query match counts'!$B:$B,$G1283)</f>
        <v>3</v>
      </c>
      <c r="O1283" s="2">
        <f>SUMIFS('query match counts'!$D:$D,'query match counts'!$A:$A,$F1283,'query match counts'!$B:$B,$G1283)</f>
        <v>1</v>
      </c>
    </row>
    <row r="1284" spans="1:15" x14ac:dyDescent="0.25">
      <c r="A1284" t="s">
        <v>3478</v>
      </c>
      <c r="B1284" t="s">
        <v>3479</v>
      </c>
      <c r="C1284" t="s">
        <v>3489</v>
      </c>
      <c r="D1284">
        <v>1</v>
      </c>
      <c r="E1284" t="s">
        <v>3490</v>
      </c>
      <c r="F1284" t="s">
        <v>3478</v>
      </c>
      <c r="G1284" t="s">
        <v>3490</v>
      </c>
      <c r="H1284" s="1">
        <v>40798</v>
      </c>
      <c r="I1284">
        <v>11</v>
      </c>
      <c r="J1284" t="s">
        <v>14</v>
      </c>
      <c r="K1284">
        <v>49</v>
      </c>
      <c r="L1284" s="2">
        <f t="array" ref="L1284">MAX(IF(($F$2:$F$1705=$F1284)*($G$2:$G$1705=$G1284),$K$2:$K$1705))</f>
        <v>49</v>
      </c>
      <c r="M1284" s="2" t="s">
        <v>4731</v>
      </c>
      <c r="N1284" s="2">
        <f>SUMIFS('query match counts'!$C:$C,'query match counts'!$A:$A,$F1284,'query match counts'!$B:$B,$G1284)</f>
        <v>1</v>
      </c>
      <c r="O1284" s="2">
        <f>SUMIFS('query match counts'!$D:$D,'query match counts'!$A:$A,$F1284,'query match counts'!$B:$B,$G1284)</f>
        <v>1</v>
      </c>
    </row>
    <row r="1285" spans="1:15" x14ac:dyDescent="0.25">
      <c r="A1285" t="s">
        <v>3491</v>
      </c>
      <c r="B1285" t="s">
        <v>3492</v>
      </c>
      <c r="C1285" t="s">
        <v>3493</v>
      </c>
      <c r="D1285">
        <v>1</v>
      </c>
      <c r="E1285" t="s">
        <v>3494</v>
      </c>
      <c r="F1285" t="s">
        <v>3491</v>
      </c>
      <c r="G1285" t="s">
        <v>3494</v>
      </c>
      <c r="H1285" s="1">
        <v>41919</v>
      </c>
      <c r="I1285">
        <v>8</v>
      </c>
      <c r="J1285" t="s">
        <v>14</v>
      </c>
      <c r="K1285">
        <v>33</v>
      </c>
      <c r="L1285" s="2">
        <f t="array" ref="L1285">MAX(IF(($F$2:$F$1705=$F1285)*($G$2:$G$1705=$G1285),$K$2:$K$1705))</f>
        <v>33</v>
      </c>
      <c r="M1285" s="2" t="s">
        <v>4731</v>
      </c>
      <c r="N1285" s="2">
        <f>SUMIFS('query match counts'!$C:$C,'query match counts'!$A:$A,$F1285,'query match counts'!$B:$B,$G1285)</f>
        <v>1</v>
      </c>
      <c r="O1285" s="2">
        <f>SUMIFS('query match counts'!$D:$D,'query match counts'!$A:$A,$F1285,'query match counts'!$B:$B,$G1285)</f>
        <v>1</v>
      </c>
    </row>
    <row r="1286" spans="1:15" x14ac:dyDescent="0.25">
      <c r="A1286" t="s">
        <v>3495</v>
      </c>
      <c r="B1286" t="s">
        <v>3496</v>
      </c>
      <c r="C1286" t="s">
        <v>3497</v>
      </c>
      <c r="D1286">
        <v>1</v>
      </c>
      <c r="E1286" t="s">
        <v>3498</v>
      </c>
      <c r="F1286" t="s">
        <v>3495</v>
      </c>
      <c r="G1286" t="s">
        <v>3498</v>
      </c>
      <c r="H1286" s="1">
        <v>26879</v>
      </c>
      <c r="I1286">
        <v>9</v>
      </c>
      <c r="J1286" t="s">
        <v>14</v>
      </c>
      <c r="K1286">
        <v>61</v>
      </c>
      <c r="L1286" s="2">
        <f t="array" ref="L1286">MAX(IF(($F$2:$F$1705=$F1286)*($G$2:$G$1705=$G1286),$K$2:$K$1705))</f>
        <v>61</v>
      </c>
      <c r="M1286" s="2" t="s">
        <v>4731</v>
      </c>
      <c r="N1286" s="2">
        <f>SUMIFS('query match counts'!$C:$C,'query match counts'!$A:$A,$F1286,'query match counts'!$B:$B,$G1286)</f>
        <v>1</v>
      </c>
      <c r="O1286" s="2">
        <f>SUMIFS('query match counts'!$D:$D,'query match counts'!$A:$A,$F1286,'query match counts'!$B:$B,$G1286)</f>
        <v>1</v>
      </c>
    </row>
    <row r="1287" spans="1:15" x14ac:dyDescent="0.25">
      <c r="A1287" t="s">
        <v>3499</v>
      </c>
      <c r="B1287" t="s">
        <v>3500</v>
      </c>
      <c r="C1287" t="s">
        <v>3501</v>
      </c>
      <c r="D1287">
        <v>1</v>
      </c>
      <c r="E1287" t="s">
        <v>3502</v>
      </c>
      <c r="F1287" t="s">
        <v>3499</v>
      </c>
      <c r="G1287" t="s">
        <v>3503</v>
      </c>
      <c r="H1287" s="1">
        <v>41814</v>
      </c>
      <c r="I1287">
        <v>10</v>
      </c>
      <c r="J1287" t="s">
        <v>14</v>
      </c>
      <c r="K1287">
        <v>34</v>
      </c>
      <c r="L1287" s="2">
        <f t="array" ref="L1287">MAX(IF(($F$2:$F$1705=$F1287)*($G$2:$G$1705=$G1287),$K$2:$K$1705))</f>
        <v>34</v>
      </c>
      <c r="M1287" s="2" t="s">
        <v>4731</v>
      </c>
      <c r="N1287" s="2">
        <f>SUMIFS('query match counts'!$C:$C,'query match counts'!$A:$A,$F1287,'query match counts'!$B:$B,$G1287)</f>
        <v>2</v>
      </c>
      <c r="O1287" s="2">
        <f>SUMIFS('query match counts'!$D:$D,'query match counts'!$A:$A,$F1287,'query match counts'!$B:$B,$G1287)</f>
        <v>1</v>
      </c>
    </row>
    <row r="1288" spans="1:15" x14ac:dyDescent="0.25">
      <c r="A1288" t="s">
        <v>3499</v>
      </c>
      <c r="B1288" t="s">
        <v>3500</v>
      </c>
      <c r="C1288" t="s">
        <v>3504</v>
      </c>
      <c r="D1288">
        <v>1</v>
      </c>
      <c r="E1288" t="s">
        <v>3505</v>
      </c>
      <c r="F1288" t="s">
        <v>3499</v>
      </c>
      <c r="G1288" t="s">
        <v>3503</v>
      </c>
      <c r="H1288" s="1">
        <v>42202</v>
      </c>
      <c r="I1288">
        <v>15</v>
      </c>
      <c r="J1288" t="s">
        <v>14</v>
      </c>
      <c r="K1288">
        <v>31</v>
      </c>
      <c r="L1288" s="2">
        <f t="array" ref="L1288">MAX(IF(($F$2:$F$1705=$F1288)*($G$2:$G$1705=$G1288),$K$2:$K$1705))</f>
        <v>34</v>
      </c>
      <c r="M1288" s="2" t="s">
        <v>4730</v>
      </c>
      <c r="N1288" s="2">
        <f>SUMIFS('query match counts'!$C:$C,'query match counts'!$A:$A,$F1288,'query match counts'!$B:$B,$G1288)</f>
        <v>2</v>
      </c>
      <c r="O1288" s="2">
        <f>SUMIFS('query match counts'!$D:$D,'query match counts'!$A:$A,$F1288,'query match counts'!$B:$B,$G1288)</f>
        <v>1</v>
      </c>
    </row>
    <row r="1289" spans="1:15" x14ac:dyDescent="0.25">
      <c r="A1289" t="s">
        <v>3506</v>
      </c>
      <c r="B1289" t="s">
        <v>3507</v>
      </c>
      <c r="C1289" t="s">
        <v>3508</v>
      </c>
      <c r="D1289">
        <v>1</v>
      </c>
      <c r="E1289" t="s">
        <v>3509</v>
      </c>
      <c r="F1289" t="s">
        <v>3506</v>
      </c>
      <c r="G1289" t="s">
        <v>3509</v>
      </c>
      <c r="H1289" s="1">
        <v>42475</v>
      </c>
      <c r="I1289">
        <v>9</v>
      </c>
      <c r="J1289" t="s">
        <v>14</v>
      </c>
      <c r="K1289">
        <v>59</v>
      </c>
      <c r="L1289" s="2">
        <f t="array" ref="L1289">MAX(IF(($F$2:$F$1705=$F1289)*($G$2:$G$1705=$G1289),$K$2:$K$1705))</f>
        <v>59</v>
      </c>
      <c r="M1289" s="2" t="s">
        <v>4731</v>
      </c>
      <c r="N1289" s="2">
        <f>SUMIFS('query match counts'!$C:$C,'query match counts'!$A:$A,$F1289,'query match counts'!$B:$B,$G1289)</f>
        <v>1</v>
      </c>
      <c r="O1289" s="2">
        <f>SUMIFS('query match counts'!$D:$D,'query match counts'!$A:$A,$F1289,'query match counts'!$B:$B,$G1289)</f>
        <v>1</v>
      </c>
    </row>
    <row r="1290" spans="1:15" x14ac:dyDescent="0.25">
      <c r="A1290" t="s">
        <v>3510</v>
      </c>
      <c r="B1290" t="s">
        <v>3511</v>
      </c>
      <c r="C1290" t="s">
        <v>3512</v>
      </c>
      <c r="D1290">
        <v>1</v>
      </c>
      <c r="E1290" t="s">
        <v>3513</v>
      </c>
      <c r="F1290" t="s">
        <v>3510</v>
      </c>
      <c r="G1290" t="s">
        <v>3514</v>
      </c>
      <c r="H1290" s="1">
        <v>42094</v>
      </c>
      <c r="I1290">
        <v>11</v>
      </c>
      <c r="J1290" t="s">
        <v>14</v>
      </c>
      <c r="K1290">
        <v>65</v>
      </c>
      <c r="L1290" s="2">
        <f t="array" ref="L1290">MAX(IF(($F$2:$F$1705=$F1290)*($G$2:$G$1705=$G1290),$K$2:$K$1705))</f>
        <v>65</v>
      </c>
      <c r="M1290" s="2" t="s">
        <v>4731</v>
      </c>
      <c r="N1290" s="2">
        <f>SUMIFS('query match counts'!$C:$C,'query match counts'!$A:$A,$F1290,'query match counts'!$B:$B,$G1290)</f>
        <v>2</v>
      </c>
      <c r="O1290" s="2">
        <f>SUMIFS('query match counts'!$D:$D,'query match counts'!$A:$A,$F1290,'query match counts'!$B:$B,$G1290)</f>
        <v>1</v>
      </c>
    </row>
    <row r="1291" spans="1:15" x14ac:dyDescent="0.25">
      <c r="A1291" t="s">
        <v>3510</v>
      </c>
      <c r="B1291" t="s">
        <v>3511</v>
      </c>
      <c r="C1291" t="s">
        <v>3515</v>
      </c>
      <c r="D1291">
        <v>1</v>
      </c>
      <c r="E1291" t="s">
        <v>3516</v>
      </c>
      <c r="F1291" t="s">
        <v>3510</v>
      </c>
      <c r="G1291" t="s">
        <v>3514</v>
      </c>
      <c r="H1291" s="1">
        <v>42853</v>
      </c>
      <c r="I1291">
        <v>16</v>
      </c>
      <c r="J1291" t="s">
        <v>14</v>
      </c>
      <c r="K1291">
        <v>42</v>
      </c>
      <c r="L1291" s="2">
        <f t="array" ref="L1291">MAX(IF(($F$2:$F$1705=$F1291)*($G$2:$G$1705=$G1291),$K$2:$K$1705))</f>
        <v>65</v>
      </c>
      <c r="M1291" s="2" t="s">
        <v>4730</v>
      </c>
      <c r="N1291" s="2">
        <f>SUMIFS('query match counts'!$C:$C,'query match counts'!$A:$A,$F1291,'query match counts'!$B:$B,$G1291)</f>
        <v>2</v>
      </c>
      <c r="O1291" s="2">
        <f>SUMIFS('query match counts'!$D:$D,'query match counts'!$A:$A,$F1291,'query match counts'!$B:$B,$G1291)</f>
        <v>1</v>
      </c>
    </row>
    <row r="1292" spans="1:15" x14ac:dyDescent="0.25">
      <c r="A1292" t="s">
        <v>3517</v>
      </c>
      <c r="B1292" t="s">
        <v>3518</v>
      </c>
      <c r="C1292" t="s">
        <v>3519</v>
      </c>
      <c r="D1292">
        <v>1</v>
      </c>
      <c r="E1292" t="s">
        <v>3520</v>
      </c>
      <c r="F1292" t="s">
        <v>3517</v>
      </c>
      <c r="G1292" t="s">
        <v>3520</v>
      </c>
      <c r="H1292" s="1">
        <v>39448</v>
      </c>
      <c r="I1292">
        <v>12</v>
      </c>
      <c r="J1292" t="s">
        <v>14</v>
      </c>
      <c r="K1292">
        <v>50</v>
      </c>
      <c r="L1292" s="2">
        <f t="array" ref="L1292">MAX(IF(($F$2:$F$1705=$F1292)*($G$2:$G$1705=$G1292),$K$2:$K$1705))</f>
        <v>50</v>
      </c>
      <c r="M1292" s="2" t="s">
        <v>4731</v>
      </c>
      <c r="N1292" s="2">
        <f>SUMIFS('query match counts'!$C:$C,'query match counts'!$A:$A,$F1292,'query match counts'!$B:$B,$G1292)</f>
        <v>2</v>
      </c>
      <c r="O1292" s="2">
        <f>SUMIFS('query match counts'!$D:$D,'query match counts'!$A:$A,$F1292,'query match counts'!$B:$B,$G1292)</f>
        <v>1</v>
      </c>
    </row>
    <row r="1293" spans="1:15" x14ac:dyDescent="0.25">
      <c r="A1293" t="s">
        <v>3517</v>
      </c>
      <c r="B1293" t="s">
        <v>3518</v>
      </c>
      <c r="C1293" t="s">
        <v>3521</v>
      </c>
      <c r="D1293">
        <v>1</v>
      </c>
      <c r="E1293" t="s">
        <v>3520</v>
      </c>
      <c r="F1293" t="s">
        <v>3517</v>
      </c>
      <c r="G1293" t="s">
        <v>3520</v>
      </c>
      <c r="H1293" s="1">
        <v>39448</v>
      </c>
      <c r="I1293">
        <v>17</v>
      </c>
      <c r="J1293" t="s">
        <v>14</v>
      </c>
      <c r="K1293">
        <v>45</v>
      </c>
      <c r="L1293" s="2">
        <f t="array" ref="L1293">MAX(IF(($F$2:$F$1705=$F1293)*($G$2:$G$1705=$G1293),$K$2:$K$1705))</f>
        <v>50</v>
      </c>
      <c r="M1293" s="2" t="s">
        <v>4730</v>
      </c>
      <c r="N1293" s="2">
        <f>SUMIFS('query match counts'!$C:$C,'query match counts'!$A:$A,$F1293,'query match counts'!$B:$B,$G1293)</f>
        <v>2</v>
      </c>
      <c r="O1293" s="2">
        <f>SUMIFS('query match counts'!$D:$D,'query match counts'!$A:$A,$F1293,'query match counts'!$B:$B,$G1293)</f>
        <v>1</v>
      </c>
    </row>
    <row r="1294" spans="1:15" x14ac:dyDescent="0.25">
      <c r="A1294" t="s">
        <v>3522</v>
      </c>
      <c r="B1294" t="s">
        <v>3523</v>
      </c>
      <c r="C1294" t="s">
        <v>3524</v>
      </c>
      <c r="D1294">
        <v>1</v>
      </c>
      <c r="E1294" t="s">
        <v>3525</v>
      </c>
      <c r="F1294" t="s">
        <v>3522</v>
      </c>
      <c r="G1294" t="s">
        <v>3525</v>
      </c>
      <c r="H1294" s="1">
        <v>41681</v>
      </c>
      <c r="I1294">
        <v>11</v>
      </c>
      <c r="J1294" t="s">
        <v>14</v>
      </c>
      <c r="K1294">
        <v>47</v>
      </c>
      <c r="L1294" s="2">
        <f t="array" ref="L1294">MAX(IF(($F$2:$F$1705=$F1294)*($G$2:$G$1705=$G1294),$K$2:$K$1705))</f>
        <v>47</v>
      </c>
      <c r="M1294" s="2" t="s">
        <v>4731</v>
      </c>
      <c r="N1294" s="2">
        <f>SUMIFS('query match counts'!$C:$C,'query match counts'!$A:$A,$F1294,'query match counts'!$B:$B,$G1294)</f>
        <v>2</v>
      </c>
      <c r="O1294" s="2">
        <f>SUMIFS('query match counts'!$D:$D,'query match counts'!$A:$A,$F1294,'query match counts'!$B:$B,$G1294)</f>
        <v>1</v>
      </c>
    </row>
    <row r="1295" spans="1:15" x14ac:dyDescent="0.25">
      <c r="A1295" t="s">
        <v>3522</v>
      </c>
      <c r="B1295" t="s">
        <v>3523</v>
      </c>
      <c r="C1295" t="s">
        <v>3526</v>
      </c>
      <c r="D1295">
        <v>1</v>
      </c>
      <c r="E1295" t="s">
        <v>3525</v>
      </c>
      <c r="F1295" t="s">
        <v>3522</v>
      </c>
      <c r="G1295" t="s">
        <v>3525</v>
      </c>
      <c r="H1295" s="1">
        <v>41681</v>
      </c>
      <c r="I1295">
        <v>11</v>
      </c>
      <c r="J1295" t="s">
        <v>14</v>
      </c>
      <c r="K1295">
        <v>25</v>
      </c>
      <c r="L1295" s="2">
        <f t="array" ref="L1295">MAX(IF(($F$2:$F$1705=$F1295)*($G$2:$G$1705=$G1295),$K$2:$K$1705))</f>
        <v>47</v>
      </c>
      <c r="M1295" s="2" t="s">
        <v>4730</v>
      </c>
      <c r="N1295" s="2">
        <f>SUMIFS('query match counts'!$C:$C,'query match counts'!$A:$A,$F1295,'query match counts'!$B:$B,$G1295)</f>
        <v>2</v>
      </c>
      <c r="O1295" s="2">
        <f>SUMIFS('query match counts'!$D:$D,'query match counts'!$A:$A,$F1295,'query match counts'!$B:$B,$G1295)</f>
        <v>1</v>
      </c>
    </row>
    <row r="1296" spans="1:15" x14ac:dyDescent="0.25">
      <c r="A1296" t="s">
        <v>3527</v>
      </c>
      <c r="B1296" t="s">
        <v>3528</v>
      </c>
      <c r="C1296" t="s">
        <v>3529</v>
      </c>
      <c r="D1296">
        <v>1</v>
      </c>
      <c r="E1296" t="s">
        <v>3530</v>
      </c>
      <c r="F1296" t="s">
        <v>3531</v>
      </c>
      <c r="G1296" t="s">
        <v>3532</v>
      </c>
      <c r="H1296" s="1">
        <v>39959</v>
      </c>
      <c r="I1296">
        <v>4</v>
      </c>
      <c r="J1296" t="s">
        <v>14</v>
      </c>
      <c r="K1296">
        <v>25</v>
      </c>
      <c r="L1296" s="2">
        <f t="array" ref="L1296">MAX(IF(($F$2:$F$1705=$F1296)*($G$2:$G$1705=$G1296),$K$2:$K$1705))</f>
        <v>25</v>
      </c>
      <c r="M1296" s="2" t="s">
        <v>4731</v>
      </c>
      <c r="N1296" s="2">
        <f>SUMIFS('query match counts'!$C:$C,'query match counts'!$A:$A,$F1296,'query match counts'!$B:$B,$G1296)</f>
        <v>1</v>
      </c>
      <c r="O1296" s="2">
        <f>SUMIFS('query match counts'!$D:$D,'query match counts'!$A:$A,$F1296,'query match counts'!$B:$B,$G1296)</f>
        <v>1</v>
      </c>
    </row>
    <row r="1297" spans="1:15" x14ac:dyDescent="0.25">
      <c r="A1297" t="s">
        <v>3533</v>
      </c>
      <c r="B1297" t="s">
        <v>3534</v>
      </c>
      <c r="C1297" t="s">
        <v>3535</v>
      </c>
      <c r="D1297">
        <v>1</v>
      </c>
      <c r="E1297" t="s">
        <v>3536</v>
      </c>
      <c r="F1297" t="s">
        <v>3533</v>
      </c>
      <c r="G1297" t="s">
        <v>3537</v>
      </c>
      <c r="H1297" s="1">
        <v>39888</v>
      </c>
      <c r="I1297">
        <v>12</v>
      </c>
      <c r="J1297" t="s">
        <v>14</v>
      </c>
      <c r="K1297">
        <v>24</v>
      </c>
      <c r="L1297" s="2">
        <f t="array" ref="L1297">MAX(IF(($F$2:$F$1705=$F1297)*($G$2:$G$1705=$G1297),$K$2:$K$1705))</f>
        <v>24</v>
      </c>
      <c r="M1297" s="2" t="s">
        <v>4731</v>
      </c>
      <c r="N1297" s="2">
        <f>SUMIFS('query match counts'!$C:$C,'query match counts'!$A:$A,$F1297,'query match counts'!$B:$B,$G1297)</f>
        <v>2</v>
      </c>
      <c r="O1297" s="2">
        <f>SUMIFS('query match counts'!$D:$D,'query match counts'!$A:$A,$F1297,'query match counts'!$B:$B,$G1297)</f>
        <v>1</v>
      </c>
    </row>
    <row r="1298" spans="1:15" x14ac:dyDescent="0.25">
      <c r="A1298" t="s">
        <v>3533</v>
      </c>
      <c r="B1298" t="s">
        <v>3534</v>
      </c>
      <c r="C1298" t="s">
        <v>3538</v>
      </c>
      <c r="D1298">
        <v>1</v>
      </c>
      <c r="E1298" t="s">
        <v>3536</v>
      </c>
      <c r="F1298" t="s">
        <v>3533</v>
      </c>
      <c r="G1298" t="s">
        <v>3537</v>
      </c>
      <c r="H1298" s="1">
        <v>39888</v>
      </c>
      <c r="I1298">
        <v>12</v>
      </c>
      <c r="J1298" t="s">
        <v>14</v>
      </c>
      <c r="K1298">
        <v>1</v>
      </c>
      <c r="L1298" s="2">
        <f t="array" ref="L1298">MAX(IF(($F$2:$F$1705=$F1298)*($G$2:$G$1705=$G1298),$K$2:$K$1705))</f>
        <v>24</v>
      </c>
      <c r="M1298" s="2" t="s">
        <v>4730</v>
      </c>
      <c r="N1298" s="2">
        <f>SUMIFS('query match counts'!$C:$C,'query match counts'!$A:$A,$F1298,'query match counts'!$B:$B,$G1298)</f>
        <v>2</v>
      </c>
      <c r="O1298" s="2">
        <f>SUMIFS('query match counts'!$D:$D,'query match counts'!$A:$A,$F1298,'query match counts'!$B:$B,$G1298)</f>
        <v>1</v>
      </c>
    </row>
    <row r="1299" spans="1:15" x14ac:dyDescent="0.25">
      <c r="A1299" t="s">
        <v>3539</v>
      </c>
      <c r="B1299" t="s">
        <v>3540</v>
      </c>
      <c r="C1299" t="s">
        <v>3541</v>
      </c>
      <c r="D1299">
        <v>1</v>
      </c>
      <c r="E1299" t="s">
        <v>3542</v>
      </c>
      <c r="F1299" t="s">
        <v>3539</v>
      </c>
      <c r="G1299" t="s">
        <v>3542</v>
      </c>
      <c r="H1299" s="1">
        <v>40140</v>
      </c>
      <c r="I1299">
        <v>12</v>
      </c>
      <c r="J1299" t="s">
        <v>14</v>
      </c>
      <c r="K1299">
        <v>40</v>
      </c>
      <c r="L1299" s="2">
        <f t="array" ref="L1299">MAX(IF(($F$2:$F$1705=$F1299)*($G$2:$G$1705=$G1299),$K$2:$K$1705))</f>
        <v>40</v>
      </c>
      <c r="M1299" s="2" t="s">
        <v>4731</v>
      </c>
      <c r="N1299" s="2">
        <f>SUMIFS('query match counts'!$C:$C,'query match counts'!$A:$A,$F1299,'query match counts'!$B:$B,$G1299)</f>
        <v>1</v>
      </c>
      <c r="O1299" s="2">
        <f>SUMIFS('query match counts'!$D:$D,'query match counts'!$A:$A,$F1299,'query match counts'!$B:$B,$G1299)</f>
        <v>1</v>
      </c>
    </row>
    <row r="1300" spans="1:15" x14ac:dyDescent="0.25">
      <c r="A1300" t="s">
        <v>3539</v>
      </c>
      <c r="B1300" t="s">
        <v>3540</v>
      </c>
      <c r="C1300" t="s">
        <v>3543</v>
      </c>
      <c r="D1300">
        <v>1</v>
      </c>
      <c r="E1300" t="s">
        <v>3544</v>
      </c>
      <c r="F1300" t="s">
        <v>3539</v>
      </c>
      <c r="G1300" t="s">
        <v>3544</v>
      </c>
      <c r="H1300" s="1">
        <v>40487</v>
      </c>
      <c r="I1300">
        <v>10</v>
      </c>
      <c r="J1300" t="s">
        <v>14</v>
      </c>
      <c r="K1300">
        <v>32</v>
      </c>
      <c r="L1300" s="2">
        <f t="array" ref="L1300">MAX(IF(($F$2:$F$1705=$F1300)*($G$2:$G$1705=$G1300),$K$2:$K$1705))</f>
        <v>32</v>
      </c>
      <c r="M1300" s="2" t="s">
        <v>4731</v>
      </c>
      <c r="N1300" s="2">
        <f>SUMIFS('query match counts'!$C:$C,'query match counts'!$A:$A,$F1300,'query match counts'!$B:$B,$G1300)</f>
        <v>1</v>
      </c>
      <c r="O1300" s="2">
        <f>SUMIFS('query match counts'!$D:$D,'query match counts'!$A:$A,$F1300,'query match counts'!$B:$B,$G1300)</f>
        <v>1</v>
      </c>
    </row>
    <row r="1301" spans="1:15" x14ac:dyDescent="0.25">
      <c r="A1301" t="s">
        <v>3545</v>
      </c>
      <c r="B1301" t="s">
        <v>3546</v>
      </c>
      <c r="C1301" t="s">
        <v>3547</v>
      </c>
      <c r="D1301">
        <v>1</v>
      </c>
      <c r="E1301" t="s">
        <v>3548</v>
      </c>
      <c r="F1301" t="s">
        <v>3545</v>
      </c>
      <c r="G1301" t="s">
        <v>3548</v>
      </c>
      <c r="H1301" s="1">
        <v>41149</v>
      </c>
      <c r="I1301">
        <v>11</v>
      </c>
      <c r="J1301" t="s">
        <v>14</v>
      </c>
      <c r="K1301">
        <v>30</v>
      </c>
      <c r="L1301" s="2">
        <f t="array" ref="L1301">MAX(IF(($F$2:$F$1705=$F1301)*($G$2:$G$1705=$G1301),$K$2:$K$1705))</f>
        <v>30</v>
      </c>
      <c r="M1301" s="2" t="s">
        <v>4731</v>
      </c>
      <c r="N1301" s="2">
        <f>SUMIFS('query match counts'!$C:$C,'query match counts'!$A:$A,$F1301,'query match counts'!$B:$B,$G1301)</f>
        <v>1</v>
      </c>
      <c r="O1301" s="2">
        <f>SUMIFS('query match counts'!$D:$D,'query match counts'!$A:$A,$F1301,'query match counts'!$B:$B,$G1301)</f>
        <v>1</v>
      </c>
    </row>
    <row r="1302" spans="1:15" x14ac:dyDescent="0.25">
      <c r="A1302" t="s">
        <v>3545</v>
      </c>
      <c r="B1302" t="s">
        <v>3546</v>
      </c>
      <c r="C1302" t="s">
        <v>3549</v>
      </c>
      <c r="D1302">
        <v>1</v>
      </c>
      <c r="E1302" t="s">
        <v>3550</v>
      </c>
      <c r="F1302" t="s">
        <v>3545</v>
      </c>
      <c r="G1302" t="s">
        <v>3550</v>
      </c>
      <c r="H1302" s="1">
        <v>41772</v>
      </c>
      <c r="I1302">
        <v>10</v>
      </c>
      <c r="J1302" t="s">
        <v>14</v>
      </c>
      <c r="K1302">
        <v>37</v>
      </c>
      <c r="L1302" s="2">
        <f t="array" ref="L1302">MAX(IF(($F$2:$F$1705=$F1302)*($G$2:$G$1705=$G1302),$K$2:$K$1705))</f>
        <v>37</v>
      </c>
      <c r="M1302" s="2" t="s">
        <v>4731</v>
      </c>
      <c r="N1302" s="2">
        <f>SUMIFS('query match counts'!$C:$C,'query match counts'!$A:$A,$F1302,'query match counts'!$B:$B,$G1302)</f>
        <v>1</v>
      </c>
      <c r="O1302" s="2">
        <f>SUMIFS('query match counts'!$D:$D,'query match counts'!$A:$A,$F1302,'query match counts'!$B:$B,$G1302)</f>
        <v>1</v>
      </c>
    </row>
    <row r="1303" spans="1:15" x14ac:dyDescent="0.25">
      <c r="A1303" t="s">
        <v>3551</v>
      </c>
      <c r="B1303" t="s">
        <v>3552</v>
      </c>
      <c r="C1303" t="s">
        <v>3553</v>
      </c>
      <c r="D1303">
        <v>1</v>
      </c>
      <c r="E1303" t="s">
        <v>3554</v>
      </c>
      <c r="F1303" t="s">
        <v>3551</v>
      </c>
      <c r="G1303" t="s">
        <v>3555</v>
      </c>
      <c r="H1303" s="1">
        <v>42895</v>
      </c>
      <c r="I1303">
        <v>14</v>
      </c>
      <c r="J1303" t="s">
        <v>14</v>
      </c>
      <c r="K1303">
        <v>79</v>
      </c>
      <c r="L1303" s="2">
        <f t="array" ref="L1303">MAX(IF(($F$2:$F$1705=$F1303)*($G$2:$G$1705=$G1303),$K$2:$K$1705))</f>
        <v>79</v>
      </c>
      <c r="M1303" s="2" t="s">
        <v>4731</v>
      </c>
      <c r="N1303" s="2">
        <f>SUMIFS('query match counts'!$C:$C,'query match counts'!$A:$A,$F1303,'query match counts'!$B:$B,$G1303)</f>
        <v>2</v>
      </c>
      <c r="O1303" s="2">
        <f>SUMIFS('query match counts'!$D:$D,'query match counts'!$A:$A,$F1303,'query match counts'!$B:$B,$G1303)</f>
        <v>1</v>
      </c>
    </row>
    <row r="1304" spans="1:15" x14ac:dyDescent="0.25">
      <c r="A1304" t="s">
        <v>3551</v>
      </c>
      <c r="B1304" t="s">
        <v>3552</v>
      </c>
      <c r="C1304" t="s">
        <v>3556</v>
      </c>
      <c r="D1304">
        <v>1</v>
      </c>
      <c r="E1304" t="s">
        <v>3554</v>
      </c>
      <c r="F1304" t="s">
        <v>3551</v>
      </c>
      <c r="G1304" t="s">
        <v>3555</v>
      </c>
      <c r="H1304" s="1">
        <v>42895</v>
      </c>
      <c r="I1304">
        <v>14</v>
      </c>
      <c r="J1304" t="s">
        <v>14</v>
      </c>
      <c r="K1304">
        <v>44</v>
      </c>
      <c r="L1304" s="2">
        <f t="array" ref="L1304">MAX(IF(($F$2:$F$1705=$F1304)*($G$2:$G$1705=$G1304),$K$2:$K$1705))</f>
        <v>79</v>
      </c>
      <c r="M1304" s="2" t="s">
        <v>4730</v>
      </c>
      <c r="N1304" s="2">
        <f>SUMIFS('query match counts'!$C:$C,'query match counts'!$A:$A,$F1304,'query match counts'!$B:$B,$G1304)</f>
        <v>2</v>
      </c>
      <c r="O1304" s="2">
        <f>SUMIFS('query match counts'!$D:$D,'query match counts'!$A:$A,$F1304,'query match counts'!$B:$B,$G1304)</f>
        <v>1</v>
      </c>
    </row>
    <row r="1305" spans="1:15" x14ac:dyDescent="0.25">
      <c r="A1305" t="s">
        <v>3557</v>
      </c>
      <c r="B1305" t="s">
        <v>3558</v>
      </c>
      <c r="C1305" t="s">
        <v>3559</v>
      </c>
      <c r="D1305">
        <v>1</v>
      </c>
      <c r="E1305" t="s">
        <v>3560</v>
      </c>
      <c r="F1305" t="s">
        <v>3557</v>
      </c>
      <c r="G1305" t="s">
        <v>3560</v>
      </c>
      <c r="H1305" s="1">
        <v>38803</v>
      </c>
      <c r="I1305">
        <v>17</v>
      </c>
      <c r="J1305" t="s">
        <v>14</v>
      </c>
      <c r="K1305">
        <v>59</v>
      </c>
      <c r="L1305" s="2">
        <f t="array" ref="L1305">MAX(IF(($F$2:$F$1705=$F1305)*($G$2:$G$1705=$G1305),$K$2:$K$1705))</f>
        <v>59</v>
      </c>
      <c r="M1305" s="2" t="s">
        <v>4731</v>
      </c>
      <c r="N1305" s="2">
        <f>SUMIFS('query match counts'!$C:$C,'query match counts'!$A:$A,$F1305,'query match counts'!$B:$B,$G1305)</f>
        <v>3</v>
      </c>
      <c r="O1305" s="2">
        <f>SUMIFS('query match counts'!$D:$D,'query match counts'!$A:$A,$F1305,'query match counts'!$B:$B,$G1305)</f>
        <v>1</v>
      </c>
    </row>
    <row r="1306" spans="1:15" x14ac:dyDescent="0.25">
      <c r="A1306" t="s">
        <v>3557</v>
      </c>
      <c r="B1306" t="s">
        <v>3558</v>
      </c>
      <c r="C1306" t="s">
        <v>3561</v>
      </c>
      <c r="D1306">
        <v>1</v>
      </c>
      <c r="E1306" t="s">
        <v>3562</v>
      </c>
      <c r="F1306" t="s">
        <v>3557</v>
      </c>
      <c r="G1306" t="s">
        <v>3560</v>
      </c>
      <c r="H1306" s="1">
        <v>39000</v>
      </c>
      <c r="I1306">
        <v>31</v>
      </c>
      <c r="J1306" t="s">
        <v>14</v>
      </c>
      <c r="K1306">
        <v>35</v>
      </c>
      <c r="L1306" s="2">
        <f t="array" ref="L1306">MAX(IF(($F$2:$F$1705=$F1306)*($G$2:$G$1705=$G1306),$K$2:$K$1705))</f>
        <v>59</v>
      </c>
      <c r="M1306" s="2" t="s">
        <v>4730</v>
      </c>
      <c r="N1306" s="2">
        <f>SUMIFS('query match counts'!$C:$C,'query match counts'!$A:$A,$F1306,'query match counts'!$B:$B,$G1306)</f>
        <v>3</v>
      </c>
      <c r="O1306" s="2">
        <f>SUMIFS('query match counts'!$D:$D,'query match counts'!$A:$A,$F1306,'query match counts'!$B:$B,$G1306)</f>
        <v>1</v>
      </c>
    </row>
    <row r="1307" spans="1:15" x14ac:dyDescent="0.25">
      <c r="A1307" t="s">
        <v>3557</v>
      </c>
      <c r="B1307" t="s">
        <v>3558</v>
      </c>
      <c r="C1307" t="s">
        <v>3563</v>
      </c>
      <c r="D1307">
        <v>1</v>
      </c>
      <c r="E1307" t="s">
        <v>3560</v>
      </c>
      <c r="F1307" t="s">
        <v>3557</v>
      </c>
      <c r="G1307" t="s">
        <v>3560</v>
      </c>
      <c r="H1307" s="1">
        <v>38776</v>
      </c>
      <c r="I1307">
        <v>17</v>
      </c>
      <c r="J1307" t="s">
        <v>14</v>
      </c>
      <c r="K1307">
        <v>24</v>
      </c>
      <c r="L1307" s="2">
        <f t="array" ref="L1307">MAX(IF(($F$2:$F$1705=$F1307)*($G$2:$G$1705=$G1307),$K$2:$K$1705))</f>
        <v>59</v>
      </c>
      <c r="M1307" s="2" t="s">
        <v>4730</v>
      </c>
      <c r="N1307" s="2">
        <f>SUMIFS('query match counts'!$C:$C,'query match counts'!$A:$A,$F1307,'query match counts'!$B:$B,$G1307)</f>
        <v>3</v>
      </c>
      <c r="O1307" s="2">
        <f>SUMIFS('query match counts'!$D:$D,'query match counts'!$A:$A,$F1307,'query match counts'!$B:$B,$G1307)</f>
        <v>1</v>
      </c>
    </row>
    <row r="1308" spans="1:15" x14ac:dyDescent="0.25">
      <c r="A1308" t="s">
        <v>3557</v>
      </c>
      <c r="B1308" t="s">
        <v>3558</v>
      </c>
      <c r="C1308" t="s">
        <v>3564</v>
      </c>
      <c r="D1308">
        <v>1</v>
      </c>
      <c r="E1308" t="s">
        <v>3565</v>
      </c>
      <c r="F1308" t="s">
        <v>3557</v>
      </c>
      <c r="G1308" t="s">
        <v>3565</v>
      </c>
      <c r="H1308" s="1">
        <v>39699</v>
      </c>
      <c r="I1308">
        <v>16</v>
      </c>
      <c r="J1308" t="s">
        <v>14</v>
      </c>
      <c r="K1308">
        <v>73</v>
      </c>
      <c r="L1308" s="2">
        <f t="array" ref="L1308">MAX(IF(($F$2:$F$1705=$F1308)*($G$2:$G$1705=$G1308),$K$2:$K$1705))</f>
        <v>73</v>
      </c>
      <c r="M1308" s="2" t="s">
        <v>4731</v>
      </c>
      <c r="N1308" s="2">
        <f>SUMIFS('query match counts'!$C:$C,'query match counts'!$A:$A,$F1308,'query match counts'!$B:$B,$G1308)</f>
        <v>2</v>
      </c>
      <c r="O1308" s="2">
        <f>SUMIFS('query match counts'!$D:$D,'query match counts'!$A:$A,$F1308,'query match counts'!$B:$B,$G1308)</f>
        <v>1</v>
      </c>
    </row>
    <row r="1309" spans="1:15" x14ac:dyDescent="0.25">
      <c r="A1309" t="s">
        <v>3557</v>
      </c>
      <c r="B1309" t="s">
        <v>3558</v>
      </c>
      <c r="C1309" t="s">
        <v>3566</v>
      </c>
      <c r="D1309">
        <v>1</v>
      </c>
      <c r="E1309" t="s">
        <v>3565</v>
      </c>
      <c r="F1309" t="s">
        <v>3557</v>
      </c>
      <c r="G1309" t="s">
        <v>3565</v>
      </c>
      <c r="H1309" s="1">
        <v>39699</v>
      </c>
      <c r="I1309">
        <v>16</v>
      </c>
      <c r="J1309" t="s">
        <v>14</v>
      </c>
      <c r="K1309">
        <v>41</v>
      </c>
      <c r="L1309" s="2">
        <f t="array" ref="L1309">MAX(IF(($F$2:$F$1705=$F1309)*($G$2:$G$1705=$G1309),$K$2:$K$1705))</f>
        <v>73</v>
      </c>
      <c r="M1309" s="2" t="s">
        <v>4730</v>
      </c>
      <c r="N1309" s="2">
        <f>SUMIFS('query match counts'!$C:$C,'query match counts'!$A:$A,$F1309,'query match counts'!$B:$B,$G1309)</f>
        <v>2</v>
      </c>
      <c r="O1309" s="2">
        <f>SUMIFS('query match counts'!$D:$D,'query match counts'!$A:$A,$F1309,'query match counts'!$B:$B,$G1309)</f>
        <v>1</v>
      </c>
    </row>
    <row r="1310" spans="1:15" x14ac:dyDescent="0.25">
      <c r="A1310" t="s">
        <v>3567</v>
      </c>
      <c r="B1310" t="s">
        <v>3568</v>
      </c>
      <c r="C1310" t="s">
        <v>3569</v>
      </c>
      <c r="D1310">
        <v>1</v>
      </c>
      <c r="E1310" t="s">
        <v>3570</v>
      </c>
      <c r="F1310" t="s">
        <v>3567</v>
      </c>
      <c r="G1310" t="s">
        <v>3570</v>
      </c>
      <c r="H1310" s="1">
        <v>42202</v>
      </c>
      <c r="I1310">
        <v>13</v>
      </c>
      <c r="J1310" t="s">
        <v>14</v>
      </c>
      <c r="K1310">
        <v>80</v>
      </c>
      <c r="L1310" s="2">
        <f t="array" ref="L1310">MAX(IF(($F$2:$F$1705=$F1310)*($G$2:$G$1705=$G1310),$K$2:$K$1705))</f>
        <v>80</v>
      </c>
      <c r="M1310" s="2" t="s">
        <v>4731</v>
      </c>
      <c r="N1310" s="2">
        <f>SUMIFS('query match counts'!$C:$C,'query match counts'!$A:$A,$F1310,'query match counts'!$B:$B,$G1310)</f>
        <v>2</v>
      </c>
      <c r="O1310" s="2">
        <f>SUMIFS('query match counts'!$D:$D,'query match counts'!$A:$A,$F1310,'query match counts'!$B:$B,$G1310)</f>
        <v>1</v>
      </c>
    </row>
    <row r="1311" spans="1:15" x14ac:dyDescent="0.25">
      <c r="A1311" t="s">
        <v>3567</v>
      </c>
      <c r="B1311" t="s">
        <v>3568</v>
      </c>
      <c r="C1311" t="s">
        <v>3571</v>
      </c>
      <c r="D1311">
        <v>1</v>
      </c>
      <c r="E1311" t="s">
        <v>3572</v>
      </c>
      <c r="F1311" t="s">
        <v>3567</v>
      </c>
      <c r="G1311" t="s">
        <v>3570</v>
      </c>
      <c r="H1311" s="1">
        <v>43055</v>
      </c>
      <c r="I1311">
        <v>5</v>
      </c>
      <c r="J1311" t="s">
        <v>14</v>
      </c>
      <c r="K1311">
        <v>55</v>
      </c>
      <c r="L1311" s="2">
        <f t="array" ref="L1311">MAX(IF(($F$2:$F$1705=$F1311)*($G$2:$G$1705=$G1311),$K$2:$K$1705))</f>
        <v>80</v>
      </c>
      <c r="M1311" s="2" t="s">
        <v>4730</v>
      </c>
      <c r="N1311" s="2">
        <f>SUMIFS('query match counts'!$C:$C,'query match counts'!$A:$A,$F1311,'query match counts'!$B:$B,$G1311)</f>
        <v>2</v>
      </c>
      <c r="O1311" s="2">
        <f>SUMIFS('query match counts'!$D:$D,'query match counts'!$A:$A,$F1311,'query match counts'!$B:$B,$G1311)</f>
        <v>1</v>
      </c>
    </row>
    <row r="1312" spans="1:15" x14ac:dyDescent="0.25">
      <c r="A1312" t="s">
        <v>3567</v>
      </c>
      <c r="B1312" t="s">
        <v>3568</v>
      </c>
      <c r="C1312" t="s">
        <v>3573</v>
      </c>
      <c r="D1312">
        <v>1</v>
      </c>
      <c r="E1312" t="s">
        <v>3574</v>
      </c>
      <c r="F1312" t="s">
        <v>3567</v>
      </c>
      <c r="G1312" t="s">
        <v>3574</v>
      </c>
      <c r="H1312" s="1">
        <v>40909</v>
      </c>
      <c r="I1312">
        <v>12</v>
      </c>
      <c r="J1312" t="s">
        <v>14</v>
      </c>
      <c r="K1312">
        <v>72</v>
      </c>
      <c r="L1312" s="2">
        <f t="array" ref="L1312">MAX(IF(($F$2:$F$1705=$F1312)*($G$2:$G$1705=$G1312),$K$2:$K$1705))</f>
        <v>72</v>
      </c>
      <c r="M1312" s="2" t="s">
        <v>4731</v>
      </c>
      <c r="N1312" s="2">
        <f>SUMIFS('query match counts'!$C:$C,'query match counts'!$A:$A,$F1312,'query match counts'!$B:$B,$G1312)</f>
        <v>2</v>
      </c>
      <c r="O1312" s="2">
        <f>SUMIFS('query match counts'!$D:$D,'query match counts'!$A:$A,$F1312,'query match counts'!$B:$B,$G1312)</f>
        <v>1</v>
      </c>
    </row>
    <row r="1313" spans="1:15" x14ac:dyDescent="0.25">
      <c r="A1313" t="s">
        <v>3567</v>
      </c>
      <c r="B1313" t="s">
        <v>3568</v>
      </c>
      <c r="C1313" t="s">
        <v>3575</v>
      </c>
      <c r="D1313">
        <v>1</v>
      </c>
      <c r="E1313" t="s">
        <v>3576</v>
      </c>
      <c r="F1313" t="s">
        <v>3567</v>
      </c>
      <c r="G1313" t="s">
        <v>3574</v>
      </c>
      <c r="H1313" s="1">
        <v>41334</v>
      </c>
      <c r="I1313">
        <v>5</v>
      </c>
      <c r="J1313" t="s">
        <v>14</v>
      </c>
      <c r="K1313">
        <v>48</v>
      </c>
      <c r="L1313" s="2">
        <f t="array" ref="L1313">MAX(IF(($F$2:$F$1705=$F1313)*($G$2:$G$1705=$G1313),$K$2:$K$1705))</f>
        <v>72</v>
      </c>
      <c r="M1313" s="2" t="s">
        <v>4730</v>
      </c>
      <c r="N1313" s="2">
        <f>SUMIFS('query match counts'!$C:$C,'query match counts'!$A:$A,$F1313,'query match counts'!$B:$B,$G1313)</f>
        <v>2</v>
      </c>
      <c r="O1313" s="2">
        <f>SUMIFS('query match counts'!$D:$D,'query match counts'!$A:$A,$F1313,'query match counts'!$B:$B,$G1313)</f>
        <v>1</v>
      </c>
    </row>
    <row r="1314" spans="1:15" x14ac:dyDescent="0.25">
      <c r="A1314" t="s">
        <v>3577</v>
      </c>
      <c r="B1314" t="s">
        <v>3578</v>
      </c>
      <c r="C1314" t="s">
        <v>3579</v>
      </c>
      <c r="D1314">
        <v>1</v>
      </c>
      <c r="E1314">
        <v>1989</v>
      </c>
      <c r="F1314" t="s">
        <v>3577</v>
      </c>
      <c r="G1314">
        <v>1989</v>
      </c>
      <c r="H1314" s="1">
        <v>41939</v>
      </c>
      <c r="I1314">
        <v>13</v>
      </c>
      <c r="J1314" t="s">
        <v>14</v>
      </c>
      <c r="K1314">
        <v>72</v>
      </c>
      <c r="L1314" s="2">
        <f t="array" ref="L1314">MAX(IF(($F$2:$F$1705=$F1314)*($G$2:$G$1705=$G1314),$K$2:$K$1705))</f>
        <v>72</v>
      </c>
      <c r="M1314" s="2" t="s">
        <v>4731</v>
      </c>
      <c r="N1314" s="2">
        <f>SUMIFS('query match counts'!$C:$C,'query match counts'!$A:$A,$F1314,'query match counts'!$B:$B,$G1314)</f>
        <v>4</v>
      </c>
      <c r="O1314" s="2">
        <f>SUMIFS('query match counts'!$D:$D,'query match counts'!$A:$A,$F1314,'query match counts'!$B:$B,$G1314)</f>
        <v>1</v>
      </c>
    </row>
    <row r="1315" spans="1:15" x14ac:dyDescent="0.25">
      <c r="A1315" t="s">
        <v>3577</v>
      </c>
      <c r="B1315" t="s">
        <v>3578</v>
      </c>
      <c r="C1315" t="s">
        <v>3580</v>
      </c>
      <c r="D1315">
        <v>1</v>
      </c>
      <c r="E1315" t="s">
        <v>3581</v>
      </c>
      <c r="F1315" t="s">
        <v>3577</v>
      </c>
      <c r="G1315">
        <v>1989</v>
      </c>
      <c r="H1315" s="1">
        <v>41938</v>
      </c>
      <c r="I1315">
        <v>26</v>
      </c>
      <c r="J1315" t="s">
        <v>14</v>
      </c>
      <c r="K1315">
        <v>69</v>
      </c>
      <c r="L1315" s="2">
        <f t="array" ref="L1315">MAX(IF(($F$2:$F$1705=$F1315)*($G$2:$G$1705=$G1315),$K$2:$K$1705))</f>
        <v>72</v>
      </c>
      <c r="M1315" s="2" t="s">
        <v>4730</v>
      </c>
      <c r="N1315" s="2">
        <f>SUMIFS('query match counts'!$C:$C,'query match counts'!$A:$A,$F1315,'query match counts'!$B:$B,$G1315)</f>
        <v>4</v>
      </c>
      <c r="O1315" s="2">
        <f>SUMIFS('query match counts'!$D:$D,'query match counts'!$A:$A,$F1315,'query match counts'!$B:$B,$G1315)</f>
        <v>1</v>
      </c>
    </row>
    <row r="1316" spans="1:15" x14ac:dyDescent="0.25">
      <c r="A1316" t="s">
        <v>3577</v>
      </c>
      <c r="B1316" t="s">
        <v>3578</v>
      </c>
      <c r="C1316" t="s">
        <v>3582</v>
      </c>
      <c r="D1316">
        <v>1</v>
      </c>
      <c r="E1316" t="s">
        <v>3583</v>
      </c>
      <c r="F1316" t="s">
        <v>3577</v>
      </c>
      <c r="G1316">
        <v>1989</v>
      </c>
      <c r="H1316" s="1">
        <v>41939</v>
      </c>
      <c r="I1316">
        <v>19</v>
      </c>
      <c r="J1316" t="s">
        <v>14</v>
      </c>
      <c r="K1316">
        <v>66</v>
      </c>
      <c r="L1316" s="2">
        <f t="array" ref="L1316">MAX(IF(($F$2:$F$1705=$F1316)*($G$2:$G$1705=$G1316),$K$2:$K$1705))</f>
        <v>72</v>
      </c>
      <c r="M1316" s="2" t="s">
        <v>4730</v>
      </c>
      <c r="N1316" s="2">
        <f>SUMIFS('query match counts'!$C:$C,'query match counts'!$A:$A,$F1316,'query match counts'!$B:$B,$G1316)</f>
        <v>4</v>
      </c>
      <c r="O1316" s="2">
        <f>SUMIFS('query match counts'!$D:$D,'query match counts'!$A:$A,$F1316,'query match counts'!$B:$B,$G1316)</f>
        <v>1</v>
      </c>
    </row>
    <row r="1317" spans="1:15" x14ac:dyDescent="0.25">
      <c r="A1317" t="s">
        <v>3577</v>
      </c>
      <c r="B1317" t="s">
        <v>3578</v>
      </c>
      <c r="C1317" t="s">
        <v>3584</v>
      </c>
      <c r="D1317">
        <v>1</v>
      </c>
      <c r="E1317" t="s">
        <v>3585</v>
      </c>
      <c r="F1317" t="s">
        <v>3577</v>
      </c>
      <c r="G1317">
        <v>1989</v>
      </c>
      <c r="H1317" s="1">
        <v>41939</v>
      </c>
      <c r="I1317">
        <v>13</v>
      </c>
      <c r="J1317" t="s">
        <v>14</v>
      </c>
      <c r="K1317">
        <v>22</v>
      </c>
      <c r="L1317" s="2">
        <f t="array" ref="L1317">MAX(IF(($F$2:$F$1705=$F1317)*($G$2:$G$1705=$G1317),$K$2:$K$1705))</f>
        <v>72</v>
      </c>
      <c r="M1317" s="2" t="s">
        <v>4730</v>
      </c>
      <c r="N1317" s="2">
        <f>SUMIFS('query match counts'!$C:$C,'query match counts'!$A:$A,$F1317,'query match counts'!$B:$B,$G1317)</f>
        <v>4</v>
      </c>
      <c r="O1317" s="2">
        <f>SUMIFS('query match counts'!$D:$D,'query match counts'!$A:$A,$F1317,'query match counts'!$B:$B,$G1317)</f>
        <v>1</v>
      </c>
    </row>
    <row r="1318" spans="1:15" x14ac:dyDescent="0.25">
      <c r="A1318" t="s">
        <v>3577</v>
      </c>
      <c r="B1318" t="s">
        <v>3578</v>
      </c>
      <c r="C1318" t="s">
        <v>3586</v>
      </c>
      <c r="D1318">
        <v>1</v>
      </c>
      <c r="E1318" t="s">
        <v>3587</v>
      </c>
      <c r="F1318" t="s">
        <v>3577</v>
      </c>
      <c r="G1318" t="s">
        <v>3587</v>
      </c>
      <c r="H1318" s="1">
        <v>39763</v>
      </c>
      <c r="I1318">
        <v>13</v>
      </c>
      <c r="J1318" t="s">
        <v>14</v>
      </c>
      <c r="K1318">
        <v>69</v>
      </c>
      <c r="L1318" s="2">
        <f t="array" ref="L1318">MAX(IF(($F$2:$F$1705=$F1318)*($G$2:$G$1705=$G1318),$K$2:$K$1705))</f>
        <v>72</v>
      </c>
      <c r="M1318" s="2" t="s">
        <v>4730</v>
      </c>
      <c r="N1318" s="2">
        <f>SUMIFS('query match counts'!$C:$C,'query match counts'!$A:$A,$F1318,'query match counts'!$B:$B,$G1318)</f>
        <v>4</v>
      </c>
      <c r="O1318" s="2">
        <f>SUMIFS('query match counts'!$D:$D,'query match counts'!$A:$A,$F1318,'query match counts'!$B:$B,$G1318)</f>
        <v>1</v>
      </c>
    </row>
    <row r="1319" spans="1:15" x14ac:dyDescent="0.25">
      <c r="A1319" t="s">
        <v>3577</v>
      </c>
      <c r="B1319" t="s">
        <v>3578</v>
      </c>
      <c r="C1319" t="s">
        <v>3588</v>
      </c>
      <c r="D1319">
        <v>1</v>
      </c>
      <c r="E1319" t="s">
        <v>3589</v>
      </c>
      <c r="F1319" t="s">
        <v>3577</v>
      </c>
      <c r="G1319" t="s">
        <v>3587</v>
      </c>
      <c r="H1319" s="1">
        <v>39763</v>
      </c>
      <c r="I1319">
        <v>19</v>
      </c>
      <c r="J1319" t="s">
        <v>14</v>
      </c>
      <c r="K1319">
        <v>60</v>
      </c>
      <c r="L1319" s="2">
        <f t="array" ref="L1319">MAX(IF(($F$2:$F$1705=$F1319)*($G$2:$G$1705=$G1319),$K$2:$K$1705))</f>
        <v>72</v>
      </c>
      <c r="M1319" s="2" t="s">
        <v>4730</v>
      </c>
      <c r="N1319" s="2">
        <f>SUMIFS('query match counts'!$C:$C,'query match counts'!$A:$A,$F1319,'query match counts'!$B:$B,$G1319)</f>
        <v>4</v>
      </c>
      <c r="O1319" s="2">
        <f>SUMIFS('query match counts'!$D:$D,'query match counts'!$A:$A,$F1319,'query match counts'!$B:$B,$G1319)</f>
        <v>1</v>
      </c>
    </row>
    <row r="1320" spans="1:15" x14ac:dyDescent="0.25">
      <c r="A1320" t="s">
        <v>3577</v>
      </c>
      <c r="B1320" t="s">
        <v>3578</v>
      </c>
      <c r="C1320" t="s">
        <v>3590</v>
      </c>
      <c r="D1320">
        <v>1</v>
      </c>
      <c r="E1320" t="s">
        <v>3591</v>
      </c>
      <c r="F1320" t="s">
        <v>3577</v>
      </c>
      <c r="G1320" t="s">
        <v>3587</v>
      </c>
      <c r="H1320" s="1">
        <v>39762</v>
      </c>
      <c r="I1320">
        <v>26</v>
      </c>
      <c r="J1320" t="s">
        <v>14</v>
      </c>
      <c r="K1320">
        <v>72</v>
      </c>
      <c r="L1320" s="2">
        <f t="array" ref="L1320">MAX(IF(($F$2:$F$1705=$F1320)*($G$2:$G$1705=$G1320),$K$2:$K$1705))</f>
        <v>72</v>
      </c>
      <c r="M1320" s="2" t="s">
        <v>4731</v>
      </c>
      <c r="N1320" s="2">
        <f>SUMIFS('query match counts'!$C:$C,'query match counts'!$A:$A,$F1320,'query match counts'!$B:$B,$G1320)</f>
        <v>4</v>
      </c>
      <c r="O1320" s="2">
        <f>SUMIFS('query match counts'!$D:$D,'query match counts'!$A:$A,$F1320,'query match counts'!$B:$B,$G1320)</f>
        <v>1</v>
      </c>
    </row>
    <row r="1321" spans="1:15" x14ac:dyDescent="0.25">
      <c r="A1321" t="s">
        <v>3577</v>
      </c>
      <c r="B1321" t="s">
        <v>3578</v>
      </c>
      <c r="C1321" t="s">
        <v>3592</v>
      </c>
      <c r="D1321">
        <v>1</v>
      </c>
      <c r="E1321" t="s">
        <v>3593</v>
      </c>
      <c r="F1321" t="s">
        <v>3577</v>
      </c>
      <c r="G1321" t="s">
        <v>3587</v>
      </c>
      <c r="H1321" s="1">
        <v>39763</v>
      </c>
      <c r="I1321">
        <v>13</v>
      </c>
      <c r="J1321" t="s">
        <v>14</v>
      </c>
      <c r="K1321">
        <v>16</v>
      </c>
      <c r="L1321" s="2">
        <f t="array" ref="L1321">MAX(IF(($F$2:$F$1705=$F1321)*($G$2:$G$1705=$G1321),$K$2:$K$1705))</f>
        <v>72</v>
      </c>
      <c r="M1321" s="2" t="s">
        <v>4730</v>
      </c>
      <c r="N1321" s="2">
        <f>SUMIFS('query match counts'!$C:$C,'query match counts'!$A:$A,$F1321,'query match counts'!$B:$B,$G1321)</f>
        <v>4</v>
      </c>
      <c r="O1321" s="2">
        <f>SUMIFS('query match counts'!$D:$D,'query match counts'!$A:$A,$F1321,'query match counts'!$B:$B,$G1321)</f>
        <v>1</v>
      </c>
    </row>
    <row r="1322" spans="1:15" x14ac:dyDescent="0.25">
      <c r="A1322" t="s">
        <v>3577</v>
      </c>
      <c r="B1322" t="s">
        <v>3578</v>
      </c>
      <c r="C1322" t="s">
        <v>3594</v>
      </c>
      <c r="D1322">
        <v>1</v>
      </c>
      <c r="E1322" t="s">
        <v>3595</v>
      </c>
      <c r="F1322" t="s">
        <v>3577</v>
      </c>
      <c r="G1322" t="s">
        <v>3595</v>
      </c>
      <c r="H1322" s="1">
        <v>41204</v>
      </c>
      <c r="I1322">
        <v>16</v>
      </c>
      <c r="J1322" t="s">
        <v>14</v>
      </c>
      <c r="K1322">
        <v>67</v>
      </c>
      <c r="L1322" s="2">
        <f t="array" ref="L1322">MAX(IF(($F$2:$F$1705=$F1322)*($G$2:$G$1705=$G1322),$K$2:$K$1705))</f>
        <v>76</v>
      </c>
      <c r="M1322" s="2" t="s">
        <v>4730</v>
      </c>
      <c r="N1322" s="2">
        <f>SUMIFS('query match counts'!$C:$C,'query match counts'!$A:$A,$F1322,'query match counts'!$B:$B,$G1322)</f>
        <v>4</v>
      </c>
      <c r="O1322" s="2">
        <f>SUMIFS('query match counts'!$D:$D,'query match counts'!$A:$A,$F1322,'query match counts'!$B:$B,$G1322)</f>
        <v>1</v>
      </c>
    </row>
    <row r="1323" spans="1:15" x14ac:dyDescent="0.25">
      <c r="A1323" t="s">
        <v>3577</v>
      </c>
      <c r="B1323" t="s">
        <v>3578</v>
      </c>
      <c r="C1323" t="s">
        <v>3596</v>
      </c>
      <c r="D1323">
        <v>1</v>
      </c>
      <c r="E1323" t="s">
        <v>3597</v>
      </c>
      <c r="F1323" t="s">
        <v>3577</v>
      </c>
      <c r="G1323" t="s">
        <v>3595</v>
      </c>
      <c r="H1323" s="1">
        <v>41204</v>
      </c>
      <c r="I1323">
        <v>22</v>
      </c>
      <c r="J1323" t="s">
        <v>14</v>
      </c>
      <c r="K1323">
        <v>67</v>
      </c>
      <c r="L1323" s="2">
        <f t="array" ref="L1323">MAX(IF(($F$2:$F$1705=$F1323)*($G$2:$G$1705=$G1323),$K$2:$K$1705))</f>
        <v>76</v>
      </c>
      <c r="M1323" s="2" t="s">
        <v>4730</v>
      </c>
      <c r="N1323" s="2">
        <f>SUMIFS('query match counts'!$C:$C,'query match counts'!$A:$A,$F1323,'query match counts'!$B:$B,$G1323)</f>
        <v>4</v>
      </c>
      <c r="O1323" s="2">
        <f>SUMIFS('query match counts'!$D:$D,'query match counts'!$A:$A,$F1323,'query match counts'!$B:$B,$G1323)</f>
        <v>1</v>
      </c>
    </row>
    <row r="1324" spans="1:15" x14ac:dyDescent="0.25">
      <c r="A1324" t="s">
        <v>3577</v>
      </c>
      <c r="B1324" t="s">
        <v>3578</v>
      </c>
      <c r="C1324" t="s">
        <v>3598</v>
      </c>
      <c r="D1324">
        <v>1</v>
      </c>
      <c r="E1324" t="s">
        <v>3599</v>
      </c>
      <c r="F1324" t="s">
        <v>3577</v>
      </c>
      <c r="G1324" t="s">
        <v>3595</v>
      </c>
      <c r="H1324" s="1">
        <v>41203</v>
      </c>
      <c r="I1324">
        <v>32</v>
      </c>
      <c r="J1324" t="s">
        <v>14</v>
      </c>
      <c r="K1324">
        <v>76</v>
      </c>
      <c r="L1324" s="2">
        <f t="array" ref="L1324">MAX(IF(($F$2:$F$1705=$F1324)*($G$2:$G$1705=$G1324),$K$2:$K$1705))</f>
        <v>76</v>
      </c>
      <c r="M1324" s="2" t="s">
        <v>4731</v>
      </c>
      <c r="N1324" s="2">
        <f>SUMIFS('query match counts'!$C:$C,'query match counts'!$A:$A,$F1324,'query match counts'!$B:$B,$G1324)</f>
        <v>4</v>
      </c>
      <c r="O1324" s="2">
        <f>SUMIFS('query match counts'!$D:$D,'query match counts'!$A:$A,$F1324,'query match counts'!$B:$B,$G1324)</f>
        <v>1</v>
      </c>
    </row>
    <row r="1325" spans="1:15" x14ac:dyDescent="0.25">
      <c r="A1325" t="s">
        <v>3577</v>
      </c>
      <c r="B1325" t="s">
        <v>3578</v>
      </c>
      <c r="C1325" t="s">
        <v>3600</v>
      </c>
      <c r="D1325">
        <v>1</v>
      </c>
      <c r="E1325" t="s">
        <v>3601</v>
      </c>
      <c r="F1325" t="s">
        <v>3577</v>
      </c>
      <c r="G1325" t="s">
        <v>3595</v>
      </c>
      <c r="H1325" s="1">
        <v>41204</v>
      </c>
      <c r="I1325">
        <v>16</v>
      </c>
      <c r="J1325" t="s">
        <v>14</v>
      </c>
      <c r="K1325">
        <v>18</v>
      </c>
      <c r="L1325" s="2">
        <f t="array" ref="L1325">MAX(IF(($F$2:$F$1705=$F1325)*($G$2:$G$1705=$G1325),$K$2:$K$1705))</f>
        <v>76</v>
      </c>
      <c r="M1325" s="2" t="s">
        <v>4730</v>
      </c>
      <c r="N1325" s="2">
        <f>SUMIFS('query match counts'!$C:$C,'query match counts'!$A:$A,$F1325,'query match counts'!$B:$B,$G1325)</f>
        <v>4</v>
      </c>
      <c r="O1325" s="2">
        <f>SUMIFS('query match counts'!$D:$D,'query match counts'!$A:$A,$F1325,'query match counts'!$B:$B,$G1325)</f>
        <v>1</v>
      </c>
    </row>
    <row r="1326" spans="1:15" x14ac:dyDescent="0.25">
      <c r="A1326" t="s">
        <v>3577</v>
      </c>
      <c r="B1326" t="s">
        <v>3578</v>
      </c>
      <c r="C1326" t="s">
        <v>3602</v>
      </c>
      <c r="D1326">
        <v>1</v>
      </c>
      <c r="E1326" t="s">
        <v>3603</v>
      </c>
      <c r="F1326" t="s">
        <v>3577</v>
      </c>
      <c r="G1326" t="s">
        <v>3603</v>
      </c>
      <c r="H1326" s="1">
        <v>43049</v>
      </c>
      <c r="I1326">
        <v>15</v>
      </c>
      <c r="J1326" t="s">
        <v>14</v>
      </c>
      <c r="K1326">
        <v>80</v>
      </c>
      <c r="L1326" s="2">
        <f t="array" ref="L1326">MAX(IF(($F$2:$F$1705=$F1326)*($G$2:$G$1705=$G1326),$K$2:$K$1705))</f>
        <v>80</v>
      </c>
      <c r="M1326" s="2" t="s">
        <v>4731</v>
      </c>
      <c r="N1326" s="2">
        <f>SUMIFS('query match counts'!$C:$C,'query match counts'!$A:$A,$F1326,'query match counts'!$B:$B,$G1326)</f>
        <v>4</v>
      </c>
      <c r="O1326" s="2">
        <f>SUMIFS('query match counts'!$D:$D,'query match counts'!$A:$A,$F1326,'query match counts'!$B:$B,$G1326)</f>
        <v>1</v>
      </c>
    </row>
    <row r="1327" spans="1:15" x14ac:dyDescent="0.25">
      <c r="A1327" t="s">
        <v>3577</v>
      </c>
      <c r="B1327" t="s">
        <v>3578</v>
      </c>
      <c r="C1327" t="s">
        <v>3604</v>
      </c>
      <c r="D1327">
        <v>1</v>
      </c>
      <c r="E1327" t="s">
        <v>3605</v>
      </c>
      <c r="F1327" t="s">
        <v>3577</v>
      </c>
      <c r="G1327" t="s">
        <v>3603</v>
      </c>
      <c r="H1327" s="1">
        <v>43047</v>
      </c>
      <c r="I1327">
        <v>31</v>
      </c>
      <c r="J1327" t="s">
        <v>14</v>
      </c>
      <c r="K1327">
        <v>77</v>
      </c>
      <c r="L1327" s="2">
        <f t="array" ref="L1327">MAX(IF(($F$2:$F$1705=$F1327)*($G$2:$G$1705=$G1327),$K$2:$K$1705))</f>
        <v>80</v>
      </c>
      <c r="M1327" s="2" t="s">
        <v>4730</v>
      </c>
      <c r="N1327" s="2">
        <f>SUMIFS('query match counts'!$C:$C,'query match counts'!$A:$A,$F1327,'query match counts'!$B:$B,$G1327)</f>
        <v>4</v>
      </c>
      <c r="O1327" s="2">
        <f>SUMIFS('query match counts'!$D:$D,'query match counts'!$A:$A,$F1327,'query match counts'!$B:$B,$G1327)</f>
        <v>1</v>
      </c>
    </row>
    <row r="1328" spans="1:15" x14ac:dyDescent="0.25">
      <c r="A1328" t="s">
        <v>3577</v>
      </c>
      <c r="B1328" t="s">
        <v>3578</v>
      </c>
      <c r="C1328" t="s">
        <v>3606</v>
      </c>
      <c r="D1328">
        <v>1</v>
      </c>
      <c r="E1328" t="s">
        <v>3607</v>
      </c>
      <c r="F1328" t="s">
        <v>3577</v>
      </c>
      <c r="G1328" t="s">
        <v>3603</v>
      </c>
      <c r="H1328" s="1">
        <v>43048</v>
      </c>
      <c r="I1328">
        <v>46</v>
      </c>
      <c r="J1328" t="s">
        <v>14</v>
      </c>
      <c r="K1328">
        <v>67</v>
      </c>
      <c r="L1328" s="2">
        <f t="array" ref="L1328">MAX(IF(($F$2:$F$1705=$F1328)*($G$2:$G$1705=$G1328),$K$2:$K$1705))</f>
        <v>80</v>
      </c>
      <c r="M1328" s="2" t="s">
        <v>4730</v>
      </c>
      <c r="N1328" s="2">
        <f>SUMIFS('query match counts'!$C:$C,'query match counts'!$A:$A,$F1328,'query match counts'!$B:$B,$G1328)</f>
        <v>4</v>
      </c>
      <c r="O1328" s="2">
        <f>SUMIFS('query match counts'!$D:$D,'query match counts'!$A:$A,$F1328,'query match counts'!$B:$B,$G1328)</f>
        <v>1</v>
      </c>
    </row>
    <row r="1329" spans="1:15" x14ac:dyDescent="0.25">
      <c r="A1329" t="s">
        <v>3577</v>
      </c>
      <c r="B1329" t="s">
        <v>3578</v>
      </c>
      <c r="C1329" t="s">
        <v>3608</v>
      </c>
      <c r="D1329">
        <v>1</v>
      </c>
      <c r="E1329" t="s">
        <v>3609</v>
      </c>
      <c r="F1329" t="s">
        <v>3577</v>
      </c>
      <c r="G1329" t="s">
        <v>3603</v>
      </c>
      <c r="H1329" s="1">
        <v>43168</v>
      </c>
      <c r="I1329">
        <v>15</v>
      </c>
      <c r="J1329" t="s">
        <v>14</v>
      </c>
      <c r="K1329">
        <v>35</v>
      </c>
      <c r="L1329" s="2">
        <f t="array" ref="L1329">MAX(IF(($F$2:$F$1705=$F1329)*($G$2:$G$1705=$G1329),$K$2:$K$1705))</f>
        <v>80</v>
      </c>
      <c r="M1329" s="2" t="s">
        <v>4730</v>
      </c>
      <c r="N1329" s="2">
        <f>SUMIFS('query match counts'!$C:$C,'query match counts'!$A:$A,$F1329,'query match counts'!$B:$B,$G1329)</f>
        <v>4</v>
      </c>
      <c r="O1329" s="2">
        <f>SUMIFS('query match counts'!$D:$D,'query match counts'!$A:$A,$F1329,'query match counts'!$B:$B,$G1329)</f>
        <v>1</v>
      </c>
    </row>
    <row r="1330" spans="1:15" x14ac:dyDescent="0.25">
      <c r="A1330" t="s">
        <v>3577</v>
      </c>
      <c r="B1330" t="s">
        <v>3578</v>
      </c>
      <c r="C1330" t="s">
        <v>3610</v>
      </c>
      <c r="D1330">
        <v>1</v>
      </c>
      <c r="E1330" t="s">
        <v>3611</v>
      </c>
      <c r="F1330" t="s">
        <v>3577</v>
      </c>
      <c r="G1330" t="s">
        <v>3611</v>
      </c>
      <c r="H1330" s="1">
        <v>40476</v>
      </c>
      <c r="I1330">
        <v>14</v>
      </c>
      <c r="J1330" t="s">
        <v>14</v>
      </c>
      <c r="K1330">
        <v>65</v>
      </c>
      <c r="L1330" s="2">
        <f t="array" ref="L1330">MAX(IF(($F$2:$F$1705=$F1330)*($G$2:$G$1705=$G1330),$K$2:$K$1705))</f>
        <v>65</v>
      </c>
      <c r="M1330" s="2" t="s">
        <v>4731</v>
      </c>
      <c r="N1330" s="2">
        <f>SUMIFS('query match counts'!$C:$C,'query match counts'!$A:$A,$F1330,'query match counts'!$B:$B,$G1330)</f>
        <v>5</v>
      </c>
      <c r="O1330" s="2">
        <f>SUMIFS('query match counts'!$D:$D,'query match counts'!$A:$A,$F1330,'query match counts'!$B:$B,$G1330)</f>
        <v>1</v>
      </c>
    </row>
    <row r="1331" spans="1:15" x14ac:dyDescent="0.25">
      <c r="A1331" t="s">
        <v>3577</v>
      </c>
      <c r="B1331" t="s">
        <v>3578</v>
      </c>
      <c r="C1331" t="s">
        <v>3612</v>
      </c>
      <c r="D1331">
        <v>1</v>
      </c>
      <c r="E1331" t="s">
        <v>3613</v>
      </c>
      <c r="F1331" t="s">
        <v>3577</v>
      </c>
      <c r="G1331" t="s">
        <v>3611</v>
      </c>
      <c r="H1331" s="1">
        <v>40476</v>
      </c>
      <c r="I1331">
        <v>20</v>
      </c>
      <c r="J1331" t="s">
        <v>14</v>
      </c>
      <c r="K1331">
        <v>65</v>
      </c>
      <c r="L1331" s="2">
        <f t="array" ref="L1331">MAX(IF(($F$2:$F$1705=$F1331)*($G$2:$G$1705=$G1331),$K$2:$K$1705))</f>
        <v>65</v>
      </c>
      <c r="M1331" s="2" t="s">
        <v>4730</v>
      </c>
      <c r="N1331" s="2">
        <f>SUMIFS('query match counts'!$C:$C,'query match counts'!$A:$A,$F1331,'query match counts'!$B:$B,$G1331)</f>
        <v>5</v>
      </c>
      <c r="O1331" s="2">
        <f>SUMIFS('query match counts'!$D:$D,'query match counts'!$A:$A,$F1331,'query match counts'!$B:$B,$G1331)</f>
        <v>1</v>
      </c>
    </row>
    <row r="1332" spans="1:15" x14ac:dyDescent="0.25">
      <c r="A1332" t="s">
        <v>3577</v>
      </c>
      <c r="B1332" t="s">
        <v>3578</v>
      </c>
      <c r="C1332" t="s">
        <v>3614</v>
      </c>
      <c r="D1332">
        <v>1</v>
      </c>
      <c r="E1332" t="s">
        <v>3615</v>
      </c>
      <c r="F1332" t="s">
        <v>3577</v>
      </c>
      <c r="G1332" t="s">
        <v>3611</v>
      </c>
      <c r="H1332" s="1">
        <v>40475</v>
      </c>
      <c r="I1332">
        <v>28</v>
      </c>
      <c r="J1332" t="s">
        <v>14</v>
      </c>
      <c r="K1332">
        <v>56</v>
      </c>
      <c r="L1332" s="2">
        <f t="array" ref="L1332">MAX(IF(($F$2:$F$1705=$F1332)*($G$2:$G$1705=$G1332),$K$2:$K$1705))</f>
        <v>65</v>
      </c>
      <c r="M1332" s="2" t="s">
        <v>4730</v>
      </c>
      <c r="N1332" s="2">
        <f>SUMIFS('query match counts'!$C:$C,'query match counts'!$A:$A,$F1332,'query match counts'!$B:$B,$G1332)</f>
        <v>5</v>
      </c>
      <c r="O1332" s="2">
        <f>SUMIFS('query match counts'!$D:$D,'query match counts'!$A:$A,$F1332,'query match counts'!$B:$B,$G1332)</f>
        <v>1</v>
      </c>
    </row>
    <row r="1333" spans="1:15" x14ac:dyDescent="0.25">
      <c r="A1333" t="s">
        <v>3577</v>
      </c>
      <c r="B1333" t="s">
        <v>3578</v>
      </c>
      <c r="C1333" t="s">
        <v>3616</v>
      </c>
      <c r="D1333">
        <v>1</v>
      </c>
      <c r="E1333" t="s">
        <v>3617</v>
      </c>
      <c r="F1333" t="s">
        <v>3577</v>
      </c>
      <c r="G1333" t="s">
        <v>3611</v>
      </c>
      <c r="H1333" s="1">
        <v>40476</v>
      </c>
      <c r="I1333">
        <v>16</v>
      </c>
      <c r="J1333" t="s">
        <v>14</v>
      </c>
      <c r="K1333">
        <v>53</v>
      </c>
      <c r="L1333" s="2">
        <f t="array" ref="L1333">MAX(IF(($F$2:$F$1705=$F1333)*($G$2:$G$1705=$G1333),$K$2:$K$1705))</f>
        <v>65</v>
      </c>
      <c r="M1333" s="2" t="s">
        <v>4730</v>
      </c>
      <c r="N1333" s="2">
        <f>SUMIFS('query match counts'!$C:$C,'query match counts'!$A:$A,$F1333,'query match counts'!$B:$B,$G1333)</f>
        <v>5</v>
      </c>
      <c r="O1333" s="2">
        <f>SUMIFS('query match counts'!$D:$D,'query match counts'!$A:$A,$F1333,'query match counts'!$B:$B,$G1333)</f>
        <v>1</v>
      </c>
    </row>
    <row r="1334" spans="1:15" x14ac:dyDescent="0.25">
      <c r="A1334" t="s">
        <v>3577</v>
      </c>
      <c r="B1334" t="s">
        <v>3578</v>
      </c>
      <c r="C1334" t="s">
        <v>3618</v>
      </c>
      <c r="D1334">
        <v>1</v>
      </c>
      <c r="E1334" t="s">
        <v>3619</v>
      </c>
      <c r="F1334" t="s">
        <v>3577</v>
      </c>
      <c r="G1334" t="s">
        <v>3611</v>
      </c>
      <c r="H1334" s="1">
        <v>40476</v>
      </c>
      <c r="I1334">
        <v>14</v>
      </c>
      <c r="J1334" t="s">
        <v>14</v>
      </c>
      <c r="K1334">
        <v>17</v>
      </c>
      <c r="L1334" s="2">
        <f t="array" ref="L1334">MAX(IF(($F$2:$F$1705=$F1334)*($G$2:$G$1705=$G1334),$K$2:$K$1705))</f>
        <v>65</v>
      </c>
      <c r="M1334" s="2" t="s">
        <v>4730</v>
      </c>
      <c r="N1334" s="2">
        <f>SUMIFS('query match counts'!$C:$C,'query match counts'!$A:$A,$F1334,'query match counts'!$B:$B,$G1334)</f>
        <v>5</v>
      </c>
      <c r="O1334" s="2">
        <f>SUMIFS('query match counts'!$D:$D,'query match counts'!$A:$A,$F1334,'query match counts'!$B:$B,$G1334)</f>
        <v>1</v>
      </c>
    </row>
    <row r="1335" spans="1:15" x14ac:dyDescent="0.25">
      <c r="A1335" t="s">
        <v>3577</v>
      </c>
      <c r="B1335" t="s">
        <v>3578</v>
      </c>
      <c r="C1335" t="s">
        <v>3620</v>
      </c>
      <c r="D1335">
        <v>1</v>
      </c>
      <c r="E1335" t="s">
        <v>3577</v>
      </c>
      <c r="F1335" t="s">
        <v>3577</v>
      </c>
      <c r="G1335" t="s">
        <v>3577</v>
      </c>
      <c r="H1335" s="1">
        <v>39014</v>
      </c>
      <c r="I1335">
        <v>15</v>
      </c>
      <c r="J1335" t="s">
        <v>14</v>
      </c>
      <c r="K1335">
        <v>66</v>
      </c>
      <c r="L1335" s="2">
        <f t="array" ref="L1335">MAX(IF(($F$2:$F$1705=$F1335)*($G$2:$G$1705=$G1335),$K$2:$K$1705))</f>
        <v>66</v>
      </c>
      <c r="M1335" s="2" t="s">
        <v>4731</v>
      </c>
      <c r="N1335" s="2">
        <f>SUMIFS('query match counts'!$C:$C,'query match counts'!$A:$A,$F1335,'query match counts'!$B:$B,$G1335)</f>
        <v>8</v>
      </c>
      <c r="O1335" s="2">
        <f>SUMIFS('query match counts'!$D:$D,'query match counts'!$A:$A,$F1335,'query match counts'!$B:$B,$G1335)</f>
        <v>1</v>
      </c>
    </row>
    <row r="1336" spans="1:15" x14ac:dyDescent="0.25">
      <c r="A1336" t="s">
        <v>3577</v>
      </c>
      <c r="B1336" t="s">
        <v>3578</v>
      </c>
      <c r="C1336" t="s">
        <v>3621</v>
      </c>
      <c r="D1336">
        <v>1</v>
      </c>
      <c r="E1336" t="s">
        <v>3622</v>
      </c>
      <c r="F1336" t="s">
        <v>3577</v>
      </c>
      <c r="G1336" t="s">
        <v>3577</v>
      </c>
      <c r="H1336" s="1">
        <v>39013</v>
      </c>
      <c r="I1336">
        <v>30</v>
      </c>
      <c r="J1336" t="s">
        <v>14</v>
      </c>
      <c r="K1336">
        <v>64</v>
      </c>
      <c r="L1336" s="2">
        <f t="array" ref="L1336">MAX(IF(($F$2:$F$1705=$F1336)*($G$2:$G$1705=$G1336),$K$2:$K$1705))</f>
        <v>66</v>
      </c>
      <c r="M1336" s="2" t="s">
        <v>4730</v>
      </c>
      <c r="N1336" s="2">
        <f>SUMIFS('query match counts'!$C:$C,'query match counts'!$A:$A,$F1336,'query match counts'!$B:$B,$G1336)</f>
        <v>8</v>
      </c>
      <c r="O1336" s="2">
        <f>SUMIFS('query match counts'!$D:$D,'query match counts'!$A:$A,$F1336,'query match counts'!$B:$B,$G1336)</f>
        <v>1</v>
      </c>
    </row>
    <row r="1337" spans="1:15" x14ac:dyDescent="0.25">
      <c r="A1337" t="s">
        <v>3577</v>
      </c>
      <c r="B1337" t="s">
        <v>3578</v>
      </c>
      <c r="C1337" t="s">
        <v>3623</v>
      </c>
      <c r="D1337">
        <v>1</v>
      </c>
      <c r="E1337" t="s">
        <v>3624</v>
      </c>
      <c r="F1337" t="s">
        <v>3577</v>
      </c>
      <c r="G1337" t="s">
        <v>3577</v>
      </c>
      <c r="H1337" s="1">
        <v>39784</v>
      </c>
      <c r="I1337">
        <v>6</v>
      </c>
      <c r="J1337" t="s">
        <v>14</v>
      </c>
      <c r="K1337">
        <v>40</v>
      </c>
      <c r="L1337" s="2">
        <f t="array" ref="L1337">MAX(IF(($F$2:$F$1705=$F1337)*($G$2:$G$1705=$G1337),$K$2:$K$1705))</f>
        <v>66</v>
      </c>
      <c r="M1337" s="2" t="s">
        <v>4730</v>
      </c>
      <c r="N1337" s="2">
        <f>SUMIFS('query match counts'!$C:$C,'query match counts'!$A:$A,$F1337,'query match counts'!$B:$B,$G1337)</f>
        <v>8</v>
      </c>
      <c r="O1337" s="2">
        <f>SUMIFS('query match counts'!$D:$D,'query match counts'!$A:$A,$F1337,'query match counts'!$B:$B,$G1337)</f>
        <v>1</v>
      </c>
    </row>
    <row r="1338" spans="1:15" x14ac:dyDescent="0.25">
      <c r="A1338" t="s">
        <v>3577</v>
      </c>
      <c r="B1338" t="s">
        <v>3578</v>
      </c>
      <c r="C1338" t="s">
        <v>3608</v>
      </c>
      <c r="D1338">
        <v>1</v>
      </c>
      <c r="E1338" t="s">
        <v>3609</v>
      </c>
      <c r="F1338" t="s">
        <v>3577</v>
      </c>
      <c r="G1338" t="s">
        <v>3577</v>
      </c>
      <c r="H1338" s="1">
        <v>43168</v>
      </c>
      <c r="I1338">
        <v>15</v>
      </c>
      <c r="J1338" t="s">
        <v>14</v>
      </c>
      <c r="K1338">
        <v>35</v>
      </c>
      <c r="L1338" s="2">
        <f t="array" ref="L1338">MAX(IF(($F$2:$F$1705=$F1338)*($G$2:$G$1705=$G1338),$K$2:$K$1705))</f>
        <v>66</v>
      </c>
      <c r="M1338" s="2" t="s">
        <v>4730</v>
      </c>
      <c r="N1338" s="2">
        <f>SUMIFS('query match counts'!$C:$C,'query match counts'!$A:$A,$F1338,'query match counts'!$B:$B,$G1338)</f>
        <v>8</v>
      </c>
      <c r="O1338" s="2">
        <f>SUMIFS('query match counts'!$D:$D,'query match counts'!$A:$A,$F1338,'query match counts'!$B:$B,$G1338)</f>
        <v>1</v>
      </c>
    </row>
    <row r="1339" spans="1:15" x14ac:dyDescent="0.25">
      <c r="A1339" t="s">
        <v>3577</v>
      </c>
      <c r="B1339" t="s">
        <v>3578</v>
      </c>
      <c r="C1339" t="s">
        <v>3584</v>
      </c>
      <c r="D1339">
        <v>1</v>
      </c>
      <c r="E1339" t="s">
        <v>3585</v>
      </c>
      <c r="F1339" t="s">
        <v>3577</v>
      </c>
      <c r="G1339" t="s">
        <v>3577</v>
      </c>
      <c r="H1339" s="1">
        <v>41939</v>
      </c>
      <c r="I1339">
        <v>13</v>
      </c>
      <c r="J1339" t="s">
        <v>14</v>
      </c>
      <c r="K1339">
        <v>22</v>
      </c>
      <c r="L1339" s="2">
        <f t="array" ref="L1339">MAX(IF(($F$2:$F$1705=$F1339)*($G$2:$G$1705=$G1339),$K$2:$K$1705))</f>
        <v>66</v>
      </c>
      <c r="M1339" s="2" t="s">
        <v>4730</v>
      </c>
      <c r="N1339" s="2">
        <f>SUMIFS('query match counts'!$C:$C,'query match counts'!$A:$A,$F1339,'query match counts'!$B:$B,$G1339)</f>
        <v>8</v>
      </c>
      <c r="O1339" s="2">
        <f>SUMIFS('query match counts'!$D:$D,'query match counts'!$A:$A,$F1339,'query match counts'!$B:$B,$G1339)</f>
        <v>1</v>
      </c>
    </row>
    <row r="1340" spans="1:15" x14ac:dyDescent="0.25">
      <c r="A1340" t="s">
        <v>3577</v>
      </c>
      <c r="B1340" t="s">
        <v>3578</v>
      </c>
      <c r="C1340" t="s">
        <v>3600</v>
      </c>
      <c r="D1340">
        <v>1</v>
      </c>
      <c r="E1340" t="s">
        <v>3601</v>
      </c>
      <c r="F1340" t="s">
        <v>3577</v>
      </c>
      <c r="G1340" t="s">
        <v>3577</v>
      </c>
      <c r="H1340" s="1">
        <v>41204</v>
      </c>
      <c r="I1340">
        <v>16</v>
      </c>
      <c r="J1340" t="s">
        <v>14</v>
      </c>
      <c r="K1340">
        <v>18</v>
      </c>
      <c r="L1340" s="2">
        <f t="array" ref="L1340">MAX(IF(($F$2:$F$1705=$F1340)*($G$2:$G$1705=$G1340),$K$2:$K$1705))</f>
        <v>66</v>
      </c>
      <c r="M1340" s="2" t="s">
        <v>4730</v>
      </c>
      <c r="N1340" s="2">
        <f>SUMIFS('query match counts'!$C:$C,'query match counts'!$A:$A,$F1340,'query match counts'!$B:$B,$G1340)</f>
        <v>8</v>
      </c>
      <c r="O1340" s="2">
        <f>SUMIFS('query match counts'!$D:$D,'query match counts'!$A:$A,$F1340,'query match counts'!$B:$B,$G1340)</f>
        <v>1</v>
      </c>
    </row>
    <row r="1341" spans="1:15" x14ac:dyDescent="0.25">
      <c r="A1341" t="s">
        <v>3577</v>
      </c>
      <c r="B1341" t="s">
        <v>3578</v>
      </c>
      <c r="C1341" t="s">
        <v>3618</v>
      </c>
      <c r="D1341">
        <v>1</v>
      </c>
      <c r="E1341" t="s">
        <v>3619</v>
      </c>
      <c r="F1341" t="s">
        <v>3577</v>
      </c>
      <c r="G1341" t="s">
        <v>3577</v>
      </c>
      <c r="H1341" s="1">
        <v>40476</v>
      </c>
      <c r="I1341">
        <v>14</v>
      </c>
      <c r="J1341" t="s">
        <v>14</v>
      </c>
      <c r="K1341">
        <v>17</v>
      </c>
      <c r="L1341" s="2">
        <f t="array" ref="L1341">MAX(IF(($F$2:$F$1705=$F1341)*($G$2:$G$1705=$G1341),$K$2:$K$1705))</f>
        <v>66</v>
      </c>
      <c r="M1341" s="2" t="s">
        <v>4730</v>
      </c>
      <c r="N1341" s="2">
        <f>SUMIFS('query match counts'!$C:$C,'query match counts'!$A:$A,$F1341,'query match counts'!$B:$B,$G1341)</f>
        <v>8</v>
      </c>
      <c r="O1341" s="2">
        <f>SUMIFS('query match counts'!$D:$D,'query match counts'!$A:$A,$F1341,'query match counts'!$B:$B,$G1341)</f>
        <v>1</v>
      </c>
    </row>
    <row r="1342" spans="1:15" x14ac:dyDescent="0.25">
      <c r="A1342" t="s">
        <v>3577</v>
      </c>
      <c r="B1342" t="s">
        <v>3578</v>
      </c>
      <c r="C1342" t="s">
        <v>3625</v>
      </c>
      <c r="D1342">
        <v>1</v>
      </c>
      <c r="E1342" t="s">
        <v>3626</v>
      </c>
      <c r="F1342" t="s">
        <v>3577</v>
      </c>
      <c r="G1342" t="s">
        <v>3577</v>
      </c>
      <c r="H1342" s="1">
        <v>39014</v>
      </c>
      <c r="I1342">
        <v>14</v>
      </c>
      <c r="J1342" t="s">
        <v>14</v>
      </c>
      <c r="K1342">
        <v>12</v>
      </c>
      <c r="L1342" s="2">
        <f t="array" ref="L1342">MAX(IF(($F$2:$F$1705=$F1342)*($G$2:$G$1705=$G1342),$K$2:$K$1705))</f>
        <v>66</v>
      </c>
      <c r="M1342" s="2" t="s">
        <v>4730</v>
      </c>
      <c r="N1342" s="2">
        <f>SUMIFS('query match counts'!$C:$C,'query match counts'!$A:$A,$F1342,'query match counts'!$B:$B,$G1342)</f>
        <v>8</v>
      </c>
      <c r="O1342" s="2">
        <f>SUMIFS('query match counts'!$D:$D,'query match counts'!$A:$A,$F1342,'query match counts'!$B:$B,$G1342)</f>
        <v>1</v>
      </c>
    </row>
    <row r="1343" spans="1:15" x14ac:dyDescent="0.25">
      <c r="A1343" t="s">
        <v>3627</v>
      </c>
      <c r="B1343" t="s">
        <v>3628</v>
      </c>
      <c r="C1343" t="s">
        <v>3629</v>
      </c>
      <c r="D1343">
        <v>1</v>
      </c>
      <c r="E1343" t="s">
        <v>3630</v>
      </c>
      <c r="F1343" t="s">
        <v>3627</v>
      </c>
      <c r="G1343" t="s">
        <v>3630</v>
      </c>
      <c r="H1343" s="1">
        <v>43434</v>
      </c>
      <c r="I1343">
        <v>15</v>
      </c>
      <c r="J1343" t="s">
        <v>14</v>
      </c>
      <c r="K1343">
        <v>78</v>
      </c>
      <c r="L1343" s="2">
        <f t="array" ref="L1343">MAX(IF(($F$2:$F$1705=$F1343)*($G$2:$G$1705=$G1343),$K$2:$K$1705))</f>
        <v>78</v>
      </c>
      <c r="M1343" s="2" t="s">
        <v>4731</v>
      </c>
      <c r="N1343" s="2">
        <f>SUMIFS('query match counts'!$C:$C,'query match counts'!$A:$A,$F1343,'query match counts'!$B:$B,$G1343)</f>
        <v>1</v>
      </c>
      <c r="O1343" s="2">
        <f>SUMIFS('query match counts'!$D:$D,'query match counts'!$A:$A,$F1343,'query match counts'!$B:$B,$G1343)</f>
        <v>1</v>
      </c>
    </row>
    <row r="1344" spans="1:15" x14ac:dyDescent="0.25">
      <c r="A1344" t="s">
        <v>3631</v>
      </c>
      <c r="B1344" t="s">
        <v>3632</v>
      </c>
      <c r="C1344" t="s">
        <v>3633</v>
      </c>
      <c r="D1344">
        <v>1</v>
      </c>
      <c r="E1344" t="s">
        <v>3634</v>
      </c>
      <c r="F1344" t="s">
        <v>3631</v>
      </c>
      <c r="G1344" t="s">
        <v>3635</v>
      </c>
      <c r="H1344" s="1">
        <v>28277</v>
      </c>
      <c r="I1344">
        <v>24</v>
      </c>
      <c r="J1344" t="s">
        <v>14</v>
      </c>
      <c r="K1344">
        <v>48</v>
      </c>
      <c r="L1344" s="2">
        <f t="array" ref="L1344">MAX(IF(($F$2:$F$1705=$F1344)*($G$2:$G$1705=$G1344),$K$2:$K$1705))</f>
        <v>48</v>
      </c>
      <c r="M1344" s="2" t="s">
        <v>4731</v>
      </c>
      <c r="N1344" s="2">
        <f>SUMIFS('query match counts'!$C:$C,'query match counts'!$A:$A,$F1344,'query match counts'!$B:$B,$G1344)</f>
        <v>3</v>
      </c>
      <c r="O1344" s="2">
        <f>SUMIFS('query match counts'!$D:$D,'query match counts'!$A:$A,$F1344,'query match counts'!$B:$B,$G1344)</f>
        <v>1</v>
      </c>
    </row>
    <row r="1345" spans="1:15" x14ac:dyDescent="0.25">
      <c r="A1345" t="s">
        <v>3631</v>
      </c>
      <c r="B1345" t="s">
        <v>3632</v>
      </c>
      <c r="C1345" t="s">
        <v>3636</v>
      </c>
      <c r="D1345">
        <v>1</v>
      </c>
      <c r="E1345" t="s">
        <v>3637</v>
      </c>
      <c r="F1345" t="s">
        <v>3631</v>
      </c>
      <c r="G1345" t="s">
        <v>3635</v>
      </c>
      <c r="H1345">
        <v>1977</v>
      </c>
      <c r="I1345">
        <v>15</v>
      </c>
      <c r="J1345" t="s">
        <v>14</v>
      </c>
      <c r="K1345">
        <v>43</v>
      </c>
      <c r="L1345" s="2">
        <f t="array" ref="L1345">MAX(IF(($F$2:$F$1705=$F1345)*($G$2:$G$1705=$G1345),$K$2:$K$1705))</f>
        <v>48</v>
      </c>
      <c r="M1345" s="2" t="s">
        <v>4730</v>
      </c>
      <c r="N1345" s="2">
        <f>SUMIFS('query match counts'!$C:$C,'query match counts'!$A:$A,$F1345,'query match counts'!$B:$B,$G1345)</f>
        <v>3</v>
      </c>
      <c r="O1345" s="2">
        <f>SUMIFS('query match counts'!$D:$D,'query match counts'!$A:$A,$F1345,'query match counts'!$B:$B,$G1345)</f>
        <v>1</v>
      </c>
    </row>
    <row r="1346" spans="1:15" x14ac:dyDescent="0.25">
      <c r="A1346" t="s">
        <v>3631</v>
      </c>
      <c r="B1346" t="s">
        <v>3632</v>
      </c>
      <c r="C1346" t="s">
        <v>3638</v>
      </c>
      <c r="D1346">
        <v>1</v>
      </c>
      <c r="E1346" t="s">
        <v>3635</v>
      </c>
      <c r="F1346" t="s">
        <v>3631</v>
      </c>
      <c r="G1346" t="s">
        <v>3635</v>
      </c>
      <c r="H1346" s="1">
        <v>28277</v>
      </c>
      <c r="I1346">
        <v>10</v>
      </c>
      <c r="J1346" t="s">
        <v>14</v>
      </c>
      <c r="K1346">
        <v>26</v>
      </c>
      <c r="L1346" s="2">
        <f t="array" ref="L1346">MAX(IF(($F$2:$F$1705=$F1346)*($G$2:$G$1705=$G1346),$K$2:$K$1705))</f>
        <v>48</v>
      </c>
      <c r="M1346" s="2" t="s">
        <v>4730</v>
      </c>
      <c r="N1346" s="2">
        <f>SUMIFS('query match counts'!$C:$C,'query match counts'!$A:$A,$F1346,'query match counts'!$B:$B,$G1346)</f>
        <v>3</v>
      </c>
      <c r="O1346" s="2">
        <f>SUMIFS('query match counts'!$D:$D,'query match counts'!$A:$A,$F1346,'query match counts'!$B:$B,$G1346)</f>
        <v>1</v>
      </c>
    </row>
    <row r="1347" spans="1:15" x14ac:dyDescent="0.25">
      <c r="A1347" t="s">
        <v>3639</v>
      </c>
      <c r="B1347" t="s">
        <v>3640</v>
      </c>
      <c r="C1347" t="s">
        <v>3641</v>
      </c>
      <c r="D1347">
        <v>1</v>
      </c>
      <c r="E1347" t="s">
        <v>3642</v>
      </c>
      <c r="F1347" t="s">
        <v>3639</v>
      </c>
      <c r="G1347" t="s">
        <v>3642</v>
      </c>
      <c r="H1347" s="1">
        <v>26115</v>
      </c>
      <c r="I1347">
        <v>7</v>
      </c>
      <c r="J1347" t="s">
        <v>14</v>
      </c>
      <c r="K1347">
        <v>47</v>
      </c>
      <c r="L1347" s="2">
        <f t="array" ref="L1347">MAX(IF(($F$2:$F$1705=$F1347)*($G$2:$G$1705=$G1347),$K$2:$K$1705))</f>
        <v>47</v>
      </c>
      <c r="M1347" s="2" t="s">
        <v>4731</v>
      </c>
      <c r="N1347" s="2">
        <f>SUMIFS('query match counts'!$C:$C,'query match counts'!$A:$A,$F1347,'query match counts'!$B:$B,$G1347)</f>
        <v>3</v>
      </c>
      <c r="O1347" s="2">
        <f>SUMIFS('query match counts'!$D:$D,'query match counts'!$A:$A,$F1347,'query match counts'!$B:$B,$G1347)</f>
        <v>1</v>
      </c>
    </row>
    <row r="1348" spans="1:15" x14ac:dyDescent="0.25">
      <c r="A1348" t="s">
        <v>3639</v>
      </c>
      <c r="B1348" t="s">
        <v>3640</v>
      </c>
      <c r="C1348" t="s">
        <v>3643</v>
      </c>
      <c r="D1348">
        <v>1</v>
      </c>
      <c r="E1348" t="s">
        <v>3644</v>
      </c>
      <c r="F1348" t="s">
        <v>3639</v>
      </c>
      <c r="G1348" t="s">
        <v>3642</v>
      </c>
      <c r="H1348" s="1">
        <v>26115</v>
      </c>
      <c r="I1348">
        <v>13</v>
      </c>
      <c r="J1348" t="s">
        <v>14</v>
      </c>
      <c r="K1348">
        <v>46</v>
      </c>
      <c r="L1348" s="2">
        <f t="array" ref="L1348">MAX(IF(($F$2:$F$1705=$F1348)*($G$2:$G$1705=$G1348),$K$2:$K$1705))</f>
        <v>47</v>
      </c>
      <c r="M1348" s="2" t="s">
        <v>4730</v>
      </c>
      <c r="N1348" s="2">
        <f>SUMIFS('query match counts'!$C:$C,'query match counts'!$A:$A,$F1348,'query match counts'!$B:$B,$G1348)</f>
        <v>3</v>
      </c>
      <c r="O1348" s="2">
        <f>SUMIFS('query match counts'!$D:$D,'query match counts'!$A:$A,$F1348,'query match counts'!$B:$B,$G1348)</f>
        <v>1</v>
      </c>
    </row>
    <row r="1349" spans="1:15" x14ac:dyDescent="0.25">
      <c r="A1349" t="s">
        <v>3639</v>
      </c>
      <c r="B1349" t="s">
        <v>3640</v>
      </c>
      <c r="C1349" t="s">
        <v>3645</v>
      </c>
      <c r="D1349">
        <v>1</v>
      </c>
      <c r="E1349" t="s">
        <v>3642</v>
      </c>
      <c r="F1349" t="s">
        <v>3639</v>
      </c>
      <c r="G1349" t="s">
        <v>3642</v>
      </c>
      <c r="H1349" s="1">
        <v>26115</v>
      </c>
      <c r="I1349">
        <v>7</v>
      </c>
      <c r="J1349" t="s">
        <v>14</v>
      </c>
      <c r="K1349">
        <v>25</v>
      </c>
      <c r="L1349" s="2">
        <f t="array" ref="L1349">MAX(IF(($F$2:$F$1705=$F1349)*($G$2:$G$1705=$G1349),$K$2:$K$1705))</f>
        <v>47</v>
      </c>
      <c r="M1349" s="2" t="s">
        <v>4730</v>
      </c>
      <c r="N1349" s="2">
        <f>SUMIFS('query match counts'!$C:$C,'query match counts'!$A:$A,$F1349,'query match counts'!$B:$B,$G1349)</f>
        <v>3</v>
      </c>
      <c r="O1349" s="2">
        <f>SUMIFS('query match counts'!$D:$D,'query match counts'!$A:$A,$F1349,'query match counts'!$B:$B,$G1349)</f>
        <v>1</v>
      </c>
    </row>
    <row r="1350" spans="1:15" x14ac:dyDescent="0.25">
      <c r="A1350" t="s">
        <v>3646</v>
      </c>
      <c r="B1350" t="s">
        <v>3647</v>
      </c>
      <c r="C1350" t="s">
        <v>3648</v>
      </c>
      <c r="D1350">
        <v>1</v>
      </c>
      <c r="E1350" t="s">
        <v>3649</v>
      </c>
      <c r="F1350" t="s">
        <v>3646</v>
      </c>
      <c r="G1350" t="s">
        <v>3649</v>
      </c>
      <c r="H1350" s="1">
        <v>39987</v>
      </c>
      <c r="I1350">
        <v>10</v>
      </c>
      <c r="J1350" t="s">
        <v>14</v>
      </c>
      <c r="K1350">
        <v>45</v>
      </c>
      <c r="L1350" s="2">
        <f t="array" ref="L1350">MAX(IF(($F$2:$F$1705=$F1350)*($G$2:$G$1705=$G1350),$K$2:$K$1705))</f>
        <v>45</v>
      </c>
      <c r="M1350" s="2" t="s">
        <v>4731</v>
      </c>
      <c r="N1350" s="2">
        <f>SUMIFS('query match counts'!$C:$C,'query match counts'!$A:$A,$F1350,'query match counts'!$B:$B,$G1350)</f>
        <v>1</v>
      </c>
      <c r="O1350" s="2">
        <f>SUMIFS('query match counts'!$D:$D,'query match counts'!$A:$A,$F1350,'query match counts'!$B:$B,$G1350)</f>
        <v>1</v>
      </c>
    </row>
    <row r="1351" spans="1:15" x14ac:dyDescent="0.25">
      <c r="A1351" t="s">
        <v>3646</v>
      </c>
      <c r="B1351" t="s">
        <v>3647</v>
      </c>
      <c r="C1351" t="s">
        <v>3648</v>
      </c>
      <c r="D1351">
        <v>1</v>
      </c>
      <c r="E1351" t="s">
        <v>3649</v>
      </c>
      <c r="F1351" t="s">
        <v>3646</v>
      </c>
      <c r="G1351" t="s">
        <v>3650</v>
      </c>
      <c r="H1351" s="1">
        <v>39987</v>
      </c>
      <c r="I1351">
        <v>10</v>
      </c>
      <c r="J1351" t="s">
        <v>14</v>
      </c>
      <c r="K1351">
        <v>45</v>
      </c>
      <c r="L1351" s="2">
        <f t="array" ref="L1351">MAX(IF(($F$2:$F$1705=$F1351)*($G$2:$G$1705=$G1351),$K$2:$K$1705))</f>
        <v>45</v>
      </c>
      <c r="M1351" s="2" t="s">
        <v>4730</v>
      </c>
      <c r="N1351" s="2">
        <f>SUMIFS('query match counts'!$C:$C,'query match counts'!$A:$A,$F1351,'query match counts'!$B:$B,$G1351)</f>
        <v>1</v>
      </c>
      <c r="O1351" s="2">
        <f>SUMIFS('query match counts'!$D:$D,'query match counts'!$A:$A,$F1351,'query match counts'!$B:$B,$G1351)</f>
        <v>0</v>
      </c>
    </row>
    <row r="1352" spans="1:15" x14ac:dyDescent="0.25">
      <c r="A1352" t="s">
        <v>3651</v>
      </c>
      <c r="B1352" t="s">
        <v>3652</v>
      </c>
      <c r="C1352" t="s">
        <v>3653</v>
      </c>
      <c r="D1352">
        <v>1</v>
      </c>
      <c r="E1352" t="s">
        <v>3654</v>
      </c>
      <c r="F1352" t="s">
        <v>3651</v>
      </c>
      <c r="G1352" t="s">
        <v>3654</v>
      </c>
      <c r="H1352" s="1">
        <v>38195</v>
      </c>
      <c r="I1352">
        <v>20</v>
      </c>
      <c r="J1352" t="s">
        <v>14</v>
      </c>
      <c r="K1352">
        <v>51</v>
      </c>
      <c r="L1352" s="2">
        <f t="array" ref="L1352">MAX(IF(($F$2:$F$1705=$F1352)*($G$2:$G$1705=$G1352),$K$2:$K$1705))</f>
        <v>51</v>
      </c>
      <c r="M1352" s="2" t="s">
        <v>4731</v>
      </c>
      <c r="N1352" s="2">
        <f>SUMIFS('query match counts'!$C:$C,'query match counts'!$A:$A,$F1352,'query match counts'!$B:$B,$G1352)</f>
        <v>1</v>
      </c>
      <c r="O1352" s="2">
        <f>SUMIFS('query match counts'!$D:$D,'query match counts'!$A:$A,$F1352,'query match counts'!$B:$B,$G1352)</f>
        <v>1</v>
      </c>
    </row>
    <row r="1353" spans="1:15" x14ac:dyDescent="0.25">
      <c r="A1353" t="s">
        <v>3655</v>
      </c>
      <c r="B1353" t="s">
        <v>3656</v>
      </c>
      <c r="C1353" t="s">
        <v>3657</v>
      </c>
      <c r="D1353">
        <v>1</v>
      </c>
      <c r="E1353" t="s">
        <v>3658</v>
      </c>
      <c r="F1353" t="s">
        <v>3655</v>
      </c>
      <c r="G1353" t="s">
        <v>3659</v>
      </c>
      <c r="H1353" s="1">
        <v>25020</v>
      </c>
      <c r="I1353">
        <v>11</v>
      </c>
      <c r="J1353" t="s">
        <v>14</v>
      </c>
      <c r="K1353">
        <v>64</v>
      </c>
      <c r="L1353" s="2">
        <f t="array" ref="L1353">MAX(IF(($F$2:$F$1705=$F1353)*($G$2:$G$1705=$G1353),$K$2:$K$1705))</f>
        <v>64</v>
      </c>
      <c r="M1353" s="2" t="s">
        <v>4731</v>
      </c>
      <c r="N1353" s="2">
        <f>SUMIFS('query match counts'!$C:$C,'query match counts'!$A:$A,$F1353,'query match counts'!$B:$B,$G1353)</f>
        <v>2</v>
      </c>
      <c r="O1353" s="2">
        <f>SUMIFS('query match counts'!$D:$D,'query match counts'!$A:$A,$F1353,'query match counts'!$B:$B,$G1353)</f>
        <v>1</v>
      </c>
    </row>
    <row r="1354" spans="1:15" x14ac:dyDescent="0.25">
      <c r="A1354" t="s">
        <v>3655</v>
      </c>
      <c r="B1354" t="s">
        <v>3656</v>
      </c>
      <c r="C1354" t="s">
        <v>3660</v>
      </c>
      <c r="D1354">
        <v>1</v>
      </c>
      <c r="E1354" t="s">
        <v>3661</v>
      </c>
      <c r="F1354" t="s">
        <v>3655</v>
      </c>
      <c r="G1354" t="s">
        <v>3659</v>
      </c>
      <c r="H1354" s="1">
        <v>25020</v>
      </c>
      <c r="I1354">
        <v>17</v>
      </c>
      <c r="J1354" t="s">
        <v>14</v>
      </c>
      <c r="K1354">
        <v>30</v>
      </c>
      <c r="L1354" s="2">
        <f t="array" ref="L1354">MAX(IF(($F$2:$F$1705=$F1354)*($G$2:$G$1705=$G1354),$K$2:$K$1705))</f>
        <v>64</v>
      </c>
      <c r="M1354" s="2" t="s">
        <v>4730</v>
      </c>
      <c r="N1354" s="2">
        <f>SUMIFS('query match counts'!$C:$C,'query match counts'!$A:$A,$F1354,'query match counts'!$B:$B,$G1354)</f>
        <v>2</v>
      </c>
      <c r="O1354" s="2">
        <f>SUMIFS('query match counts'!$D:$D,'query match counts'!$A:$A,$F1354,'query match counts'!$B:$B,$G1354)</f>
        <v>1</v>
      </c>
    </row>
    <row r="1355" spans="1:15" x14ac:dyDescent="0.25">
      <c r="A1355" t="s">
        <v>3662</v>
      </c>
      <c r="B1355" t="s">
        <v>3663</v>
      </c>
      <c r="C1355" t="s">
        <v>3664</v>
      </c>
      <c r="D1355">
        <v>1</v>
      </c>
      <c r="E1355" t="s">
        <v>3665</v>
      </c>
      <c r="F1355" t="s">
        <v>3662</v>
      </c>
      <c r="G1355" t="s">
        <v>3666</v>
      </c>
      <c r="H1355" s="1">
        <v>24274</v>
      </c>
      <c r="I1355">
        <v>27</v>
      </c>
      <c r="J1355" t="s">
        <v>14</v>
      </c>
      <c r="K1355">
        <v>70</v>
      </c>
      <c r="L1355" s="2">
        <f t="array" ref="L1355">MAX(IF(($F$2:$F$1705=$F1355)*($G$2:$G$1705=$G1355),$K$2:$K$1705))</f>
        <v>70</v>
      </c>
      <c r="M1355" s="2" t="s">
        <v>4731</v>
      </c>
      <c r="N1355" s="2">
        <f>SUMIFS('query match counts'!$C:$C,'query match counts'!$A:$A,$F1355,'query match counts'!$B:$B,$G1355)</f>
        <v>4</v>
      </c>
      <c r="O1355" s="2">
        <f>SUMIFS('query match counts'!$D:$D,'query match counts'!$A:$A,$F1355,'query match counts'!$B:$B,$G1355)</f>
        <v>1</v>
      </c>
    </row>
    <row r="1356" spans="1:15" x14ac:dyDescent="0.25">
      <c r="A1356" t="s">
        <v>3662</v>
      </c>
      <c r="B1356" t="s">
        <v>3663</v>
      </c>
      <c r="C1356" t="s">
        <v>3667</v>
      </c>
      <c r="D1356">
        <v>1</v>
      </c>
      <c r="E1356" t="s">
        <v>3668</v>
      </c>
      <c r="F1356" t="s">
        <v>3662</v>
      </c>
      <c r="G1356" t="s">
        <v>3666</v>
      </c>
      <c r="H1356" s="1">
        <v>24274</v>
      </c>
      <c r="I1356">
        <v>50</v>
      </c>
      <c r="J1356" t="s">
        <v>14</v>
      </c>
      <c r="K1356">
        <v>48</v>
      </c>
      <c r="L1356" s="2">
        <f t="array" ref="L1356">MAX(IF(($F$2:$F$1705=$F1356)*($G$2:$G$1705=$G1356),$K$2:$K$1705))</f>
        <v>70</v>
      </c>
      <c r="M1356" s="2" t="s">
        <v>4730</v>
      </c>
      <c r="N1356" s="2">
        <f>SUMIFS('query match counts'!$C:$C,'query match counts'!$A:$A,$F1356,'query match counts'!$B:$B,$G1356)</f>
        <v>4</v>
      </c>
      <c r="O1356" s="2">
        <f>SUMIFS('query match counts'!$D:$D,'query match counts'!$A:$A,$F1356,'query match counts'!$B:$B,$G1356)</f>
        <v>1</v>
      </c>
    </row>
    <row r="1357" spans="1:15" x14ac:dyDescent="0.25">
      <c r="A1357" t="s">
        <v>3662</v>
      </c>
      <c r="B1357" t="s">
        <v>3663</v>
      </c>
      <c r="C1357" t="s">
        <v>3669</v>
      </c>
      <c r="D1357">
        <v>1</v>
      </c>
      <c r="E1357" t="s">
        <v>3670</v>
      </c>
      <c r="F1357" t="s">
        <v>3662</v>
      </c>
      <c r="G1357" t="s">
        <v>3666</v>
      </c>
      <c r="H1357" s="1">
        <v>24274</v>
      </c>
      <c r="I1357">
        <v>13</v>
      </c>
      <c r="J1357" t="s">
        <v>14</v>
      </c>
      <c r="K1357">
        <v>42</v>
      </c>
      <c r="L1357" s="2">
        <f t="array" ref="L1357">MAX(IF(($F$2:$F$1705=$F1357)*($G$2:$G$1705=$G1357),$K$2:$K$1705))</f>
        <v>70</v>
      </c>
      <c r="M1357" s="2" t="s">
        <v>4730</v>
      </c>
      <c r="N1357" s="2">
        <f>SUMIFS('query match counts'!$C:$C,'query match counts'!$A:$A,$F1357,'query match counts'!$B:$B,$G1357)</f>
        <v>4</v>
      </c>
      <c r="O1357" s="2">
        <f>SUMIFS('query match counts'!$D:$D,'query match counts'!$A:$A,$F1357,'query match counts'!$B:$B,$G1357)</f>
        <v>1</v>
      </c>
    </row>
    <row r="1358" spans="1:15" x14ac:dyDescent="0.25">
      <c r="A1358" t="s">
        <v>3662</v>
      </c>
      <c r="B1358" t="s">
        <v>3663</v>
      </c>
      <c r="C1358" t="s">
        <v>3671</v>
      </c>
      <c r="D1358">
        <v>1</v>
      </c>
      <c r="E1358" t="s">
        <v>3672</v>
      </c>
      <c r="F1358" t="s">
        <v>3662</v>
      </c>
      <c r="G1358" t="s">
        <v>3666</v>
      </c>
      <c r="H1358" s="1">
        <v>24274</v>
      </c>
      <c r="I1358">
        <v>13</v>
      </c>
      <c r="J1358" t="s">
        <v>14</v>
      </c>
      <c r="K1358">
        <v>38</v>
      </c>
      <c r="L1358" s="2">
        <f t="array" ref="L1358">MAX(IF(($F$2:$F$1705=$F1358)*($G$2:$G$1705=$G1358),$K$2:$K$1705))</f>
        <v>70</v>
      </c>
      <c r="M1358" s="2" t="s">
        <v>4730</v>
      </c>
      <c r="N1358" s="2">
        <f>SUMIFS('query match counts'!$C:$C,'query match counts'!$A:$A,$F1358,'query match counts'!$B:$B,$G1358)</f>
        <v>4</v>
      </c>
      <c r="O1358" s="2">
        <f>SUMIFS('query match counts'!$D:$D,'query match counts'!$A:$A,$F1358,'query match counts'!$B:$B,$G1358)</f>
        <v>1</v>
      </c>
    </row>
    <row r="1359" spans="1:15" x14ac:dyDescent="0.25">
      <c r="A1359" t="s">
        <v>3673</v>
      </c>
      <c r="B1359" t="s">
        <v>3674</v>
      </c>
      <c r="C1359" t="s">
        <v>3675</v>
      </c>
      <c r="D1359">
        <v>1</v>
      </c>
      <c r="E1359" t="s">
        <v>3676</v>
      </c>
      <c r="F1359" t="s">
        <v>3673</v>
      </c>
      <c r="G1359" t="s">
        <v>3677</v>
      </c>
      <c r="H1359" s="1">
        <v>25472</v>
      </c>
      <c r="I1359">
        <v>17</v>
      </c>
      <c r="J1359" t="s">
        <v>14</v>
      </c>
      <c r="K1359">
        <v>80</v>
      </c>
      <c r="L1359" s="2">
        <f t="array" ref="L1359">MAX(IF(($F$2:$F$1705=$F1359)*($G$2:$G$1705=$G1359),$K$2:$K$1705))</f>
        <v>80</v>
      </c>
      <c r="M1359" s="2" t="s">
        <v>4731</v>
      </c>
      <c r="N1359" s="2">
        <f>SUMIFS('query match counts'!$C:$C,'query match counts'!$A:$A,$F1359,'query match counts'!$B:$B,$G1359)</f>
        <v>3</v>
      </c>
      <c r="O1359" s="2">
        <f>SUMIFS('query match counts'!$D:$D,'query match counts'!$A:$A,$F1359,'query match counts'!$B:$B,$G1359)</f>
        <v>1</v>
      </c>
    </row>
    <row r="1360" spans="1:15" x14ac:dyDescent="0.25">
      <c r="A1360" t="s">
        <v>3678</v>
      </c>
      <c r="B1360" t="s">
        <v>3679</v>
      </c>
      <c r="C1360" t="s">
        <v>3680</v>
      </c>
      <c r="D1360">
        <v>1</v>
      </c>
      <c r="E1360" t="s">
        <v>3681</v>
      </c>
      <c r="F1360" t="s">
        <v>3673</v>
      </c>
      <c r="G1360" t="s">
        <v>3677</v>
      </c>
      <c r="H1360" s="1">
        <v>40695</v>
      </c>
      <c r="I1360">
        <v>14</v>
      </c>
      <c r="J1360" t="s">
        <v>14</v>
      </c>
      <c r="K1360">
        <v>8</v>
      </c>
      <c r="L1360" s="2">
        <f t="array" ref="L1360">MAX(IF(($F$2:$F$1705=$F1360)*($G$2:$G$1705=$G1360),$K$2:$K$1705))</f>
        <v>80</v>
      </c>
      <c r="M1360" s="2" t="s">
        <v>4730</v>
      </c>
      <c r="N1360" s="2">
        <f>SUMIFS('query match counts'!$C:$C,'query match counts'!$A:$A,$F1360,'query match counts'!$B:$B,$G1360)</f>
        <v>3</v>
      </c>
      <c r="O1360" s="2">
        <f>SUMIFS('query match counts'!$D:$D,'query match counts'!$A:$A,$F1360,'query match counts'!$B:$B,$G1360)</f>
        <v>1</v>
      </c>
    </row>
    <row r="1361" spans="1:15" x14ac:dyDescent="0.25">
      <c r="A1361" t="s">
        <v>3682</v>
      </c>
      <c r="B1361" t="s">
        <v>3683</v>
      </c>
      <c r="C1361" t="s">
        <v>3684</v>
      </c>
      <c r="D1361">
        <v>1</v>
      </c>
      <c r="E1361" t="s">
        <v>3685</v>
      </c>
      <c r="F1361" t="s">
        <v>3673</v>
      </c>
      <c r="G1361" t="s">
        <v>3677</v>
      </c>
      <c r="H1361" s="1">
        <v>42347</v>
      </c>
      <c r="I1361">
        <v>3</v>
      </c>
      <c r="J1361" t="s">
        <v>14</v>
      </c>
      <c r="K1361">
        <v>0</v>
      </c>
      <c r="L1361" s="2">
        <f t="array" ref="L1361">MAX(IF(($F$2:$F$1705=$F1361)*($G$2:$G$1705=$G1361),$K$2:$K$1705))</f>
        <v>80</v>
      </c>
      <c r="M1361" s="2" t="s">
        <v>4730</v>
      </c>
      <c r="N1361" s="2">
        <f>SUMIFS('query match counts'!$C:$C,'query match counts'!$A:$A,$F1361,'query match counts'!$B:$B,$G1361)</f>
        <v>3</v>
      </c>
      <c r="O1361" s="2">
        <f>SUMIFS('query match counts'!$D:$D,'query match counts'!$A:$A,$F1361,'query match counts'!$B:$B,$G1361)</f>
        <v>1</v>
      </c>
    </row>
    <row r="1362" spans="1:15" x14ac:dyDescent="0.25">
      <c r="A1362" t="s">
        <v>3673</v>
      </c>
      <c r="B1362" t="s">
        <v>3674</v>
      </c>
      <c r="C1362" t="s">
        <v>3686</v>
      </c>
      <c r="D1362">
        <v>1</v>
      </c>
      <c r="E1362" t="s">
        <v>2499</v>
      </c>
      <c r="F1362" t="s">
        <v>3673</v>
      </c>
      <c r="G1362" t="s">
        <v>2499</v>
      </c>
      <c r="H1362" s="1">
        <v>39038</v>
      </c>
      <c r="I1362">
        <v>28</v>
      </c>
      <c r="J1362" t="s">
        <v>14</v>
      </c>
      <c r="K1362">
        <v>60</v>
      </c>
      <c r="L1362" s="2">
        <f t="array" ref="L1362">MAX(IF(($F$2:$F$1705=$F1362)*($G$2:$G$1705=$G1362),$K$2:$K$1705))</f>
        <v>60</v>
      </c>
      <c r="M1362" s="2" t="s">
        <v>4731</v>
      </c>
      <c r="N1362" s="2">
        <f>SUMIFS('query match counts'!$C:$C,'query match counts'!$A:$A,$F1362,'query match counts'!$B:$B,$G1362)</f>
        <v>20</v>
      </c>
      <c r="O1362" s="2">
        <f>SUMIFS('query match counts'!$D:$D,'query match counts'!$A:$A,$F1362,'query match counts'!$B:$B,$G1362)</f>
        <v>1</v>
      </c>
    </row>
    <row r="1363" spans="1:15" x14ac:dyDescent="0.25">
      <c r="A1363" t="s">
        <v>3687</v>
      </c>
      <c r="B1363" t="s">
        <v>3688</v>
      </c>
      <c r="C1363" t="s">
        <v>3689</v>
      </c>
      <c r="D1363">
        <v>1</v>
      </c>
      <c r="E1363" t="s">
        <v>3690</v>
      </c>
      <c r="F1363" t="s">
        <v>3673</v>
      </c>
      <c r="G1363" t="s">
        <v>2499</v>
      </c>
      <c r="H1363" s="1">
        <v>38718</v>
      </c>
      <c r="I1363">
        <v>19</v>
      </c>
      <c r="J1363" t="s">
        <v>14</v>
      </c>
      <c r="K1363">
        <v>20</v>
      </c>
      <c r="L1363" s="2">
        <f t="array" ref="L1363">MAX(IF(($F$2:$F$1705=$F1363)*($G$2:$G$1705=$G1363),$K$2:$K$1705))</f>
        <v>60</v>
      </c>
      <c r="M1363" s="2" t="s">
        <v>4730</v>
      </c>
      <c r="N1363" s="2">
        <f>SUMIFS('query match counts'!$C:$C,'query match counts'!$A:$A,$F1363,'query match counts'!$B:$B,$G1363)</f>
        <v>20</v>
      </c>
      <c r="O1363" s="2">
        <f>SUMIFS('query match counts'!$D:$D,'query match counts'!$A:$A,$F1363,'query match counts'!$B:$B,$G1363)</f>
        <v>1</v>
      </c>
    </row>
    <row r="1364" spans="1:15" x14ac:dyDescent="0.25">
      <c r="A1364" t="s">
        <v>3687</v>
      </c>
      <c r="B1364" t="s">
        <v>3688</v>
      </c>
      <c r="C1364" t="s">
        <v>3691</v>
      </c>
      <c r="D1364">
        <v>1</v>
      </c>
      <c r="E1364" t="s">
        <v>3690</v>
      </c>
      <c r="F1364" t="s">
        <v>3673</v>
      </c>
      <c r="G1364" t="s">
        <v>2499</v>
      </c>
      <c r="H1364">
        <v>2012</v>
      </c>
      <c r="I1364">
        <v>19</v>
      </c>
      <c r="J1364" t="s">
        <v>14</v>
      </c>
      <c r="K1364">
        <v>3</v>
      </c>
      <c r="L1364" s="2">
        <f t="array" ref="L1364">MAX(IF(($F$2:$F$1705=$F1364)*($G$2:$G$1705=$G1364),$K$2:$K$1705))</f>
        <v>60</v>
      </c>
      <c r="M1364" s="2" t="s">
        <v>4730</v>
      </c>
      <c r="N1364" s="2">
        <f>SUMIFS('query match counts'!$C:$C,'query match counts'!$A:$A,$F1364,'query match counts'!$B:$B,$G1364)</f>
        <v>20</v>
      </c>
      <c r="O1364" s="2">
        <f>SUMIFS('query match counts'!$D:$D,'query match counts'!$A:$A,$F1364,'query match counts'!$B:$B,$G1364)</f>
        <v>1</v>
      </c>
    </row>
    <row r="1365" spans="1:15" x14ac:dyDescent="0.25">
      <c r="A1365" t="s">
        <v>3692</v>
      </c>
      <c r="B1365" t="s">
        <v>3693</v>
      </c>
      <c r="C1365" t="s">
        <v>3694</v>
      </c>
      <c r="D1365">
        <v>1</v>
      </c>
      <c r="E1365" t="s">
        <v>3695</v>
      </c>
      <c r="F1365" t="s">
        <v>3673</v>
      </c>
      <c r="G1365" t="s">
        <v>2499</v>
      </c>
      <c r="H1365" s="1">
        <v>40695</v>
      </c>
      <c r="I1365">
        <v>16</v>
      </c>
      <c r="J1365" t="s">
        <v>14</v>
      </c>
      <c r="K1365">
        <v>4</v>
      </c>
      <c r="L1365" s="2">
        <f t="array" ref="L1365">MAX(IF(($F$2:$F$1705=$F1365)*($G$2:$G$1705=$G1365),$K$2:$K$1705))</f>
        <v>60</v>
      </c>
      <c r="M1365" s="2" t="s">
        <v>4730</v>
      </c>
      <c r="N1365" s="2">
        <f>SUMIFS('query match counts'!$C:$C,'query match counts'!$A:$A,$F1365,'query match counts'!$B:$B,$G1365)</f>
        <v>20</v>
      </c>
      <c r="O1365" s="2">
        <f>SUMIFS('query match counts'!$D:$D,'query match counts'!$A:$A,$F1365,'query match counts'!$B:$B,$G1365)</f>
        <v>1</v>
      </c>
    </row>
    <row r="1366" spans="1:15" x14ac:dyDescent="0.25">
      <c r="A1366" t="s">
        <v>3692</v>
      </c>
      <c r="B1366" t="s">
        <v>3693</v>
      </c>
      <c r="C1366" t="s">
        <v>3696</v>
      </c>
      <c r="D1366">
        <v>1</v>
      </c>
      <c r="E1366" t="s">
        <v>3697</v>
      </c>
      <c r="F1366" t="s">
        <v>3673</v>
      </c>
      <c r="G1366" t="s">
        <v>2499</v>
      </c>
      <c r="H1366" s="1">
        <v>41275</v>
      </c>
      <c r="I1366">
        <v>16</v>
      </c>
      <c r="J1366" t="s">
        <v>14</v>
      </c>
      <c r="K1366">
        <v>2</v>
      </c>
      <c r="L1366" s="2">
        <f t="array" ref="L1366">MAX(IF(($F$2:$F$1705=$F1366)*($G$2:$G$1705=$G1366),$K$2:$K$1705))</f>
        <v>60</v>
      </c>
      <c r="M1366" s="2" t="s">
        <v>4730</v>
      </c>
      <c r="N1366" s="2">
        <f>SUMIFS('query match counts'!$C:$C,'query match counts'!$A:$A,$F1366,'query match counts'!$B:$B,$G1366)</f>
        <v>20</v>
      </c>
      <c r="O1366" s="2">
        <f>SUMIFS('query match counts'!$D:$D,'query match counts'!$A:$A,$F1366,'query match counts'!$B:$B,$G1366)</f>
        <v>1</v>
      </c>
    </row>
    <row r="1367" spans="1:15" x14ac:dyDescent="0.25">
      <c r="A1367" t="s">
        <v>3698</v>
      </c>
      <c r="B1367" t="s">
        <v>3699</v>
      </c>
      <c r="C1367" t="s">
        <v>3700</v>
      </c>
      <c r="D1367">
        <v>1</v>
      </c>
      <c r="E1367" t="s">
        <v>3701</v>
      </c>
      <c r="F1367" t="s">
        <v>3673</v>
      </c>
      <c r="G1367" t="s">
        <v>2499</v>
      </c>
      <c r="H1367" s="1">
        <v>38728</v>
      </c>
      <c r="I1367">
        <v>10</v>
      </c>
      <c r="J1367" t="s">
        <v>14</v>
      </c>
      <c r="K1367">
        <v>0</v>
      </c>
      <c r="L1367" s="2">
        <f t="array" ref="L1367">MAX(IF(($F$2:$F$1705=$F1367)*($G$2:$G$1705=$G1367),$K$2:$K$1705))</f>
        <v>60</v>
      </c>
      <c r="M1367" s="2" t="s">
        <v>4730</v>
      </c>
      <c r="N1367" s="2">
        <f>SUMIFS('query match counts'!$C:$C,'query match counts'!$A:$A,$F1367,'query match counts'!$B:$B,$G1367)</f>
        <v>20</v>
      </c>
      <c r="O1367" s="2">
        <f>SUMIFS('query match counts'!$D:$D,'query match counts'!$A:$A,$F1367,'query match counts'!$B:$B,$G1367)</f>
        <v>1</v>
      </c>
    </row>
    <row r="1368" spans="1:15" x14ac:dyDescent="0.25">
      <c r="A1368" t="s">
        <v>3702</v>
      </c>
      <c r="B1368" t="s">
        <v>3703</v>
      </c>
      <c r="C1368" t="s">
        <v>3704</v>
      </c>
      <c r="D1368">
        <v>1</v>
      </c>
      <c r="E1368" t="s">
        <v>3705</v>
      </c>
      <c r="F1368" t="s">
        <v>3673</v>
      </c>
      <c r="G1368" t="s">
        <v>2499</v>
      </c>
      <c r="H1368">
        <v>2008</v>
      </c>
      <c r="I1368">
        <v>14</v>
      </c>
      <c r="J1368" t="s">
        <v>14</v>
      </c>
      <c r="K1368">
        <v>4</v>
      </c>
      <c r="L1368" s="2">
        <f t="array" ref="L1368">MAX(IF(($F$2:$F$1705=$F1368)*($G$2:$G$1705=$G1368),$K$2:$K$1705))</f>
        <v>60</v>
      </c>
      <c r="M1368" s="2" t="s">
        <v>4730</v>
      </c>
      <c r="N1368" s="2">
        <f>SUMIFS('query match counts'!$C:$C,'query match counts'!$A:$A,$F1368,'query match counts'!$B:$B,$G1368)</f>
        <v>20</v>
      </c>
      <c r="O1368" s="2">
        <f>SUMIFS('query match counts'!$D:$D,'query match counts'!$A:$A,$F1368,'query match counts'!$B:$B,$G1368)</f>
        <v>1</v>
      </c>
    </row>
    <row r="1369" spans="1:15" x14ac:dyDescent="0.25">
      <c r="A1369" t="s">
        <v>3706</v>
      </c>
      <c r="B1369" t="s">
        <v>3707</v>
      </c>
      <c r="C1369" t="s">
        <v>3708</v>
      </c>
      <c r="D1369">
        <v>1</v>
      </c>
      <c r="E1369" t="s">
        <v>3709</v>
      </c>
      <c r="F1369" t="s">
        <v>3673</v>
      </c>
      <c r="G1369" t="s">
        <v>2499</v>
      </c>
      <c r="H1369" s="1">
        <v>41205</v>
      </c>
      <c r="I1369">
        <v>2</v>
      </c>
      <c r="J1369" t="s">
        <v>14</v>
      </c>
      <c r="K1369">
        <v>0</v>
      </c>
      <c r="L1369" s="2">
        <f t="array" ref="L1369">MAX(IF(($F$2:$F$1705=$F1369)*($G$2:$G$1705=$G1369),$K$2:$K$1705))</f>
        <v>60</v>
      </c>
      <c r="M1369" s="2" t="s">
        <v>4730</v>
      </c>
      <c r="N1369" s="2">
        <f>SUMIFS('query match counts'!$C:$C,'query match counts'!$A:$A,$F1369,'query match counts'!$B:$B,$G1369)</f>
        <v>20</v>
      </c>
      <c r="O1369" s="2">
        <f>SUMIFS('query match counts'!$D:$D,'query match counts'!$A:$A,$F1369,'query match counts'!$B:$B,$G1369)</f>
        <v>1</v>
      </c>
    </row>
    <row r="1370" spans="1:15" x14ac:dyDescent="0.25">
      <c r="A1370" t="s">
        <v>3710</v>
      </c>
      <c r="B1370" t="s">
        <v>3711</v>
      </c>
      <c r="C1370" t="s">
        <v>3712</v>
      </c>
      <c r="D1370">
        <v>1</v>
      </c>
      <c r="E1370" t="s">
        <v>3713</v>
      </c>
      <c r="F1370" t="s">
        <v>3673</v>
      </c>
      <c r="G1370" t="s">
        <v>2499</v>
      </c>
      <c r="H1370" s="1">
        <v>43042</v>
      </c>
      <c r="I1370">
        <v>18</v>
      </c>
      <c r="J1370" t="s">
        <v>14</v>
      </c>
      <c r="K1370">
        <v>0</v>
      </c>
      <c r="L1370" s="2">
        <f t="array" ref="L1370">MAX(IF(($F$2:$F$1705=$F1370)*($G$2:$G$1705=$G1370),$K$2:$K$1705))</f>
        <v>60</v>
      </c>
      <c r="M1370" s="2" t="s">
        <v>4730</v>
      </c>
      <c r="N1370" s="2">
        <f>SUMIFS('query match counts'!$C:$C,'query match counts'!$A:$A,$F1370,'query match counts'!$B:$B,$G1370)</f>
        <v>20</v>
      </c>
      <c r="O1370" s="2">
        <f>SUMIFS('query match counts'!$D:$D,'query match counts'!$A:$A,$F1370,'query match counts'!$B:$B,$G1370)</f>
        <v>1</v>
      </c>
    </row>
    <row r="1371" spans="1:15" x14ac:dyDescent="0.25">
      <c r="A1371" t="s">
        <v>3706</v>
      </c>
      <c r="B1371" t="s">
        <v>3707</v>
      </c>
      <c r="C1371" t="s">
        <v>3714</v>
      </c>
      <c r="D1371">
        <v>1</v>
      </c>
      <c r="E1371" t="s">
        <v>3715</v>
      </c>
      <c r="F1371" t="s">
        <v>3673</v>
      </c>
      <c r="G1371" t="s">
        <v>2499</v>
      </c>
      <c r="H1371" s="1">
        <v>42209</v>
      </c>
      <c r="I1371">
        <v>2</v>
      </c>
      <c r="J1371" t="s">
        <v>14</v>
      </c>
      <c r="K1371">
        <v>0</v>
      </c>
      <c r="L1371" s="2">
        <f t="array" ref="L1371">MAX(IF(($F$2:$F$1705=$F1371)*($G$2:$G$1705=$G1371),$K$2:$K$1705))</f>
        <v>60</v>
      </c>
      <c r="M1371" s="2" t="s">
        <v>4730</v>
      </c>
      <c r="N1371" s="2">
        <f>SUMIFS('query match counts'!$C:$C,'query match counts'!$A:$A,$F1371,'query match counts'!$B:$B,$G1371)</f>
        <v>20</v>
      </c>
      <c r="O1371" s="2">
        <f>SUMIFS('query match counts'!$D:$D,'query match counts'!$A:$A,$F1371,'query match counts'!$B:$B,$G1371)</f>
        <v>1</v>
      </c>
    </row>
    <row r="1372" spans="1:15" x14ac:dyDescent="0.25">
      <c r="A1372" t="s">
        <v>3706</v>
      </c>
      <c r="B1372" t="s">
        <v>3707</v>
      </c>
      <c r="C1372" t="s">
        <v>3716</v>
      </c>
      <c r="D1372">
        <v>1</v>
      </c>
      <c r="E1372" t="s">
        <v>3717</v>
      </c>
      <c r="F1372" t="s">
        <v>3673</v>
      </c>
      <c r="G1372" t="s">
        <v>2499</v>
      </c>
      <c r="H1372" s="1">
        <v>41205</v>
      </c>
      <c r="I1372">
        <v>2</v>
      </c>
      <c r="J1372" t="s">
        <v>14</v>
      </c>
      <c r="K1372">
        <v>0</v>
      </c>
      <c r="L1372" s="2">
        <f t="array" ref="L1372">MAX(IF(($F$2:$F$1705=$F1372)*($G$2:$G$1705=$G1372),$K$2:$K$1705))</f>
        <v>60</v>
      </c>
      <c r="M1372" s="2" t="s">
        <v>4730</v>
      </c>
      <c r="N1372" s="2">
        <f>SUMIFS('query match counts'!$C:$C,'query match counts'!$A:$A,$F1372,'query match counts'!$B:$B,$G1372)</f>
        <v>20</v>
      </c>
      <c r="O1372" s="2">
        <f>SUMIFS('query match counts'!$D:$D,'query match counts'!$A:$A,$F1372,'query match counts'!$B:$B,$G1372)</f>
        <v>1</v>
      </c>
    </row>
    <row r="1373" spans="1:15" x14ac:dyDescent="0.25">
      <c r="A1373" t="s">
        <v>3706</v>
      </c>
      <c r="B1373" t="s">
        <v>3707</v>
      </c>
      <c r="C1373" t="s">
        <v>3718</v>
      </c>
      <c r="D1373">
        <v>1</v>
      </c>
      <c r="E1373" t="s">
        <v>3719</v>
      </c>
      <c r="F1373" t="s">
        <v>3673</v>
      </c>
      <c r="G1373" t="s">
        <v>2499</v>
      </c>
      <c r="H1373" s="1">
        <v>42209</v>
      </c>
      <c r="I1373">
        <v>2</v>
      </c>
      <c r="J1373" t="s">
        <v>14</v>
      </c>
      <c r="K1373">
        <v>0</v>
      </c>
      <c r="L1373" s="2">
        <f t="array" ref="L1373">MAX(IF(($F$2:$F$1705=$F1373)*($G$2:$G$1705=$G1373),$K$2:$K$1705))</f>
        <v>60</v>
      </c>
      <c r="M1373" s="2" t="s">
        <v>4730</v>
      </c>
      <c r="N1373" s="2">
        <f>SUMIFS('query match counts'!$C:$C,'query match counts'!$A:$A,$F1373,'query match counts'!$B:$B,$G1373)</f>
        <v>20</v>
      </c>
      <c r="O1373" s="2">
        <f>SUMIFS('query match counts'!$D:$D,'query match counts'!$A:$A,$F1373,'query match counts'!$B:$B,$G1373)</f>
        <v>1</v>
      </c>
    </row>
    <row r="1374" spans="1:15" x14ac:dyDescent="0.25">
      <c r="A1374" t="s">
        <v>3720</v>
      </c>
      <c r="B1374" t="s">
        <v>3721</v>
      </c>
      <c r="C1374" t="s">
        <v>3722</v>
      </c>
      <c r="D1374">
        <v>1</v>
      </c>
      <c r="E1374" t="s">
        <v>3723</v>
      </c>
      <c r="F1374" t="s">
        <v>3673</v>
      </c>
      <c r="G1374" t="s">
        <v>2499</v>
      </c>
      <c r="H1374" s="1">
        <v>40568</v>
      </c>
      <c r="I1374">
        <v>10</v>
      </c>
      <c r="J1374" t="s">
        <v>14</v>
      </c>
      <c r="K1374">
        <v>0</v>
      </c>
      <c r="L1374" s="2">
        <f t="array" ref="L1374">MAX(IF(($F$2:$F$1705=$F1374)*($G$2:$G$1705=$G1374),$K$2:$K$1705))</f>
        <v>60</v>
      </c>
      <c r="M1374" s="2" t="s">
        <v>4730</v>
      </c>
      <c r="N1374" s="2">
        <f>SUMIFS('query match counts'!$C:$C,'query match counts'!$A:$A,$F1374,'query match counts'!$B:$B,$G1374)</f>
        <v>20</v>
      </c>
      <c r="O1374" s="2">
        <f>SUMIFS('query match counts'!$D:$D,'query match counts'!$A:$A,$F1374,'query match counts'!$B:$B,$G1374)</f>
        <v>1</v>
      </c>
    </row>
    <row r="1375" spans="1:15" x14ac:dyDescent="0.25">
      <c r="A1375" t="s">
        <v>3706</v>
      </c>
      <c r="B1375" t="s">
        <v>3707</v>
      </c>
      <c r="C1375" t="s">
        <v>3724</v>
      </c>
      <c r="D1375">
        <v>1</v>
      </c>
      <c r="E1375" t="s">
        <v>3725</v>
      </c>
      <c r="F1375" t="s">
        <v>3673</v>
      </c>
      <c r="G1375" t="s">
        <v>2499</v>
      </c>
      <c r="H1375" s="1">
        <v>41205</v>
      </c>
      <c r="I1375">
        <v>2</v>
      </c>
      <c r="J1375" t="s">
        <v>14</v>
      </c>
      <c r="K1375">
        <v>0</v>
      </c>
      <c r="L1375" s="2">
        <f t="array" ref="L1375">MAX(IF(($F$2:$F$1705=$F1375)*($G$2:$G$1705=$G1375),$K$2:$K$1705))</f>
        <v>60</v>
      </c>
      <c r="M1375" s="2" t="s">
        <v>4730</v>
      </c>
      <c r="N1375" s="2">
        <f>SUMIFS('query match counts'!$C:$C,'query match counts'!$A:$A,$F1375,'query match counts'!$B:$B,$G1375)</f>
        <v>20</v>
      </c>
      <c r="O1375" s="2">
        <f>SUMIFS('query match counts'!$D:$D,'query match counts'!$A:$A,$F1375,'query match counts'!$B:$B,$G1375)</f>
        <v>1</v>
      </c>
    </row>
    <row r="1376" spans="1:15" x14ac:dyDescent="0.25">
      <c r="A1376" t="s">
        <v>3706</v>
      </c>
      <c r="B1376" t="s">
        <v>3707</v>
      </c>
      <c r="C1376" t="s">
        <v>3726</v>
      </c>
      <c r="D1376">
        <v>1</v>
      </c>
      <c r="E1376" t="s">
        <v>3727</v>
      </c>
      <c r="F1376" t="s">
        <v>3673</v>
      </c>
      <c r="G1376" t="s">
        <v>2499</v>
      </c>
      <c r="H1376" s="1">
        <v>42198</v>
      </c>
      <c r="I1376">
        <v>2</v>
      </c>
      <c r="J1376" t="s">
        <v>14</v>
      </c>
      <c r="K1376">
        <v>0</v>
      </c>
      <c r="L1376" s="2">
        <f t="array" ref="L1376">MAX(IF(($F$2:$F$1705=$F1376)*($G$2:$G$1705=$G1376),$K$2:$K$1705))</f>
        <v>60</v>
      </c>
      <c r="M1376" s="2" t="s">
        <v>4730</v>
      </c>
      <c r="N1376" s="2">
        <f>SUMIFS('query match counts'!$C:$C,'query match counts'!$A:$A,$F1376,'query match counts'!$B:$B,$G1376)</f>
        <v>20</v>
      </c>
      <c r="O1376" s="2">
        <f>SUMIFS('query match counts'!$D:$D,'query match counts'!$A:$A,$F1376,'query match counts'!$B:$B,$G1376)</f>
        <v>1</v>
      </c>
    </row>
    <row r="1377" spans="1:15" x14ac:dyDescent="0.25">
      <c r="A1377" t="s">
        <v>3706</v>
      </c>
      <c r="B1377" t="s">
        <v>3707</v>
      </c>
      <c r="C1377" t="s">
        <v>3728</v>
      </c>
      <c r="D1377">
        <v>1</v>
      </c>
      <c r="E1377" t="s">
        <v>3729</v>
      </c>
      <c r="F1377" t="s">
        <v>3673</v>
      </c>
      <c r="G1377" t="s">
        <v>2499</v>
      </c>
      <c r="H1377" s="1">
        <v>41205</v>
      </c>
      <c r="I1377">
        <v>2</v>
      </c>
      <c r="J1377" t="s">
        <v>14</v>
      </c>
      <c r="K1377">
        <v>0</v>
      </c>
      <c r="L1377" s="2">
        <f t="array" ref="L1377">MAX(IF(($F$2:$F$1705=$F1377)*($G$2:$G$1705=$G1377),$K$2:$K$1705))</f>
        <v>60</v>
      </c>
      <c r="M1377" s="2" t="s">
        <v>4730</v>
      </c>
      <c r="N1377" s="2">
        <f>SUMIFS('query match counts'!$C:$C,'query match counts'!$A:$A,$F1377,'query match counts'!$B:$B,$G1377)</f>
        <v>20</v>
      </c>
      <c r="O1377" s="2">
        <f>SUMIFS('query match counts'!$D:$D,'query match counts'!$A:$A,$F1377,'query match counts'!$B:$B,$G1377)</f>
        <v>1</v>
      </c>
    </row>
    <row r="1378" spans="1:15" x14ac:dyDescent="0.25">
      <c r="A1378" t="s">
        <v>3706</v>
      </c>
      <c r="B1378" t="s">
        <v>3707</v>
      </c>
      <c r="C1378" t="s">
        <v>3730</v>
      </c>
      <c r="D1378">
        <v>1</v>
      </c>
      <c r="E1378" t="s">
        <v>3731</v>
      </c>
      <c r="F1378" t="s">
        <v>3673</v>
      </c>
      <c r="G1378" t="s">
        <v>2499</v>
      </c>
      <c r="H1378" s="1">
        <v>41205</v>
      </c>
      <c r="I1378">
        <v>2</v>
      </c>
      <c r="J1378" t="s">
        <v>14</v>
      </c>
      <c r="K1378">
        <v>0</v>
      </c>
      <c r="L1378" s="2">
        <f t="array" ref="L1378">MAX(IF(($F$2:$F$1705=$F1378)*($G$2:$G$1705=$G1378),$K$2:$K$1705))</f>
        <v>60</v>
      </c>
      <c r="M1378" s="2" t="s">
        <v>4730</v>
      </c>
      <c r="N1378" s="2">
        <f>SUMIFS('query match counts'!$C:$C,'query match counts'!$A:$A,$F1378,'query match counts'!$B:$B,$G1378)</f>
        <v>20</v>
      </c>
      <c r="O1378" s="2">
        <f>SUMIFS('query match counts'!$D:$D,'query match counts'!$A:$A,$F1378,'query match counts'!$B:$B,$G1378)</f>
        <v>1</v>
      </c>
    </row>
    <row r="1379" spans="1:15" x14ac:dyDescent="0.25">
      <c r="A1379" t="s">
        <v>3706</v>
      </c>
      <c r="B1379" t="s">
        <v>3707</v>
      </c>
      <c r="C1379" t="s">
        <v>3732</v>
      </c>
      <c r="D1379">
        <v>1</v>
      </c>
      <c r="E1379" t="s">
        <v>3733</v>
      </c>
      <c r="F1379" t="s">
        <v>3673</v>
      </c>
      <c r="G1379" t="s">
        <v>2499</v>
      </c>
      <c r="H1379" s="1">
        <v>41205</v>
      </c>
      <c r="I1379">
        <v>2</v>
      </c>
      <c r="J1379" t="s">
        <v>14</v>
      </c>
      <c r="K1379">
        <v>0</v>
      </c>
      <c r="L1379" s="2">
        <f t="array" ref="L1379">MAX(IF(($F$2:$F$1705=$F1379)*($G$2:$G$1705=$G1379),$K$2:$K$1705))</f>
        <v>60</v>
      </c>
      <c r="M1379" s="2" t="s">
        <v>4730</v>
      </c>
      <c r="N1379" s="2">
        <f>SUMIFS('query match counts'!$C:$C,'query match counts'!$A:$A,$F1379,'query match counts'!$B:$B,$G1379)</f>
        <v>20</v>
      </c>
      <c r="O1379" s="2">
        <f>SUMIFS('query match counts'!$D:$D,'query match counts'!$A:$A,$F1379,'query match counts'!$B:$B,$G1379)</f>
        <v>1</v>
      </c>
    </row>
    <row r="1380" spans="1:15" x14ac:dyDescent="0.25">
      <c r="A1380" t="s">
        <v>3706</v>
      </c>
      <c r="B1380" t="s">
        <v>3707</v>
      </c>
      <c r="C1380" t="s">
        <v>3734</v>
      </c>
      <c r="D1380">
        <v>1</v>
      </c>
      <c r="E1380" t="s">
        <v>3735</v>
      </c>
      <c r="F1380" t="s">
        <v>3673</v>
      </c>
      <c r="G1380" t="s">
        <v>2499</v>
      </c>
      <c r="H1380" s="1">
        <v>42209</v>
      </c>
      <c r="I1380">
        <v>2</v>
      </c>
      <c r="J1380" t="s">
        <v>14</v>
      </c>
      <c r="K1380">
        <v>0</v>
      </c>
      <c r="L1380" s="2">
        <f t="array" ref="L1380">MAX(IF(($F$2:$F$1705=$F1380)*($G$2:$G$1705=$G1380),$K$2:$K$1705))</f>
        <v>60</v>
      </c>
      <c r="M1380" s="2" t="s">
        <v>4730</v>
      </c>
      <c r="N1380" s="2">
        <f>SUMIFS('query match counts'!$C:$C,'query match counts'!$A:$A,$F1380,'query match counts'!$B:$B,$G1380)</f>
        <v>20</v>
      </c>
      <c r="O1380" s="2">
        <f>SUMIFS('query match counts'!$D:$D,'query match counts'!$A:$A,$F1380,'query match counts'!$B:$B,$G1380)</f>
        <v>1</v>
      </c>
    </row>
    <row r="1381" spans="1:15" x14ac:dyDescent="0.25">
      <c r="A1381" t="s">
        <v>3706</v>
      </c>
      <c r="B1381" t="s">
        <v>3707</v>
      </c>
      <c r="C1381" t="s">
        <v>3736</v>
      </c>
      <c r="D1381">
        <v>1</v>
      </c>
      <c r="E1381" t="s">
        <v>3737</v>
      </c>
      <c r="F1381" t="s">
        <v>3673</v>
      </c>
      <c r="G1381" t="s">
        <v>2499</v>
      </c>
      <c r="H1381" s="1">
        <v>41205</v>
      </c>
      <c r="I1381">
        <v>2</v>
      </c>
      <c r="J1381" t="s">
        <v>14</v>
      </c>
      <c r="K1381">
        <v>0</v>
      </c>
      <c r="L1381" s="2">
        <f t="array" ref="L1381">MAX(IF(($F$2:$F$1705=$F1381)*($G$2:$G$1705=$G1381),$K$2:$K$1705))</f>
        <v>60</v>
      </c>
      <c r="M1381" s="2" t="s">
        <v>4730</v>
      </c>
      <c r="N1381" s="2">
        <f>SUMIFS('query match counts'!$C:$C,'query match counts'!$A:$A,$F1381,'query match counts'!$B:$B,$G1381)</f>
        <v>20</v>
      </c>
      <c r="O1381" s="2">
        <f>SUMIFS('query match counts'!$D:$D,'query match counts'!$A:$A,$F1381,'query match counts'!$B:$B,$G1381)</f>
        <v>1</v>
      </c>
    </row>
    <row r="1382" spans="1:15" x14ac:dyDescent="0.25">
      <c r="A1382" t="s">
        <v>3673</v>
      </c>
      <c r="B1382" t="s">
        <v>3674</v>
      </c>
      <c r="C1382" t="s">
        <v>3738</v>
      </c>
      <c r="D1382">
        <v>1</v>
      </c>
      <c r="E1382" t="s">
        <v>3739</v>
      </c>
      <c r="F1382" t="s">
        <v>3673</v>
      </c>
      <c r="G1382" t="s">
        <v>3740</v>
      </c>
      <c r="H1382" s="1">
        <v>23092</v>
      </c>
      <c r="I1382">
        <v>14</v>
      </c>
      <c r="J1382" t="s">
        <v>14</v>
      </c>
      <c r="K1382">
        <v>73</v>
      </c>
      <c r="L1382" s="2">
        <f t="array" ref="L1382">MAX(IF(($F$2:$F$1705=$F1382)*($G$2:$G$1705=$G1382),$K$2:$K$1705))</f>
        <v>73</v>
      </c>
      <c r="M1382" s="2" t="s">
        <v>4731</v>
      </c>
      <c r="N1382" s="2">
        <f>SUMIFS('query match counts'!$C:$C,'query match counts'!$A:$A,$F1382,'query match counts'!$B:$B,$G1382)</f>
        <v>4</v>
      </c>
      <c r="O1382" s="2">
        <f>SUMIFS('query match counts'!$D:$D,'query match counts'!$A:$A,$F1382,'query match counts'!$B:$B,$G1382)</f>
        <v>1</v>
      </c>
    </row>
    <row r="1383" spans="1:15" x14ac:dyDescent="0.25">
      <c r="A1383" t="s">
        <v>3741</v>
      </c>
      <c r="B1383" t="s">
        <v>3742</v>
      </c>
      <c r="C1383" t="s">
        <v>3743</v>
      </c>
      <c r="D1383">
        <v>1</v>
      </c>
      <c r="E1383" t="s">
        <v>3744</v>
      </c>
      <c r="F1383" t="s">
        <v>3673</v>
      </c>
      <c r="G1383" t="s">
        <v>3740</v>
      </c>
      <c r="H1383" s="1">
        <v>38825</v>
      </c>
      <c r="I1383">
        <v>16</v>
      </c>
      <c r="J1383" t="s">
        <v>14</v>
      </c>
      <c r="K1383">
        <v>9</v>
      </c>
      <c r="L1383" s="2">
        <f t="array" ref="L1383">MAX(IF(($F$2:$F$1705=$F1383)*($G$2:$G$1705=$G1383),$K$2:$K$1705))</f>
        <v>73</v>
      </c>
      <c r="M1383" s="2" t="s">
        <v>4730</v>
      </c>
      <c r="N1383" s="2">
        <f>SUMIFS('query match counts'!$C:$C,'query match counts'!$A:$A,$F1383,'query match counts'!$B:$B,$G1383)</f>
        <v>4</v>
      </c>
      <c r="O1383" s="2">
        <f>SUMIFS('query match counts'!$D:$D,'query match counts'!$A:$A,$F1383,'query match counts'!$B:$B,$G1383)</f>
        <v>1</v>
      </c>
    </row>
    <row r="1384" spans="1:15" x14ac:dyDescent="0.25">
      <c r="A1384" t="s">
        <v>3706</v>
      </c>
      <c r="B1384" t="s">
        <v>3707</v>
      </c>
      <c r="C1384" t="s">
        <v>3745</v>
      </c>
      <c r="D1384">
        <v>1</v>
      </c>
      <c r="E1384" t="s">
        <v>3746</v>
      </c>
      <c r="F1384" t="s">
        <v>3673</v>
      </c>
      <c r="G1384" t="s">
        <v>3740</v>
      </c>
      <c r="H1384" s="1">
        <v>41205</v>
      </c>
      <c r="I1384">
        <v>2</v>
      </c>
      <c r="J1384" t="s">
        <v>14</v>
      </c>
      <c r="K1384">
        <v>0</v>
      </c>
      <c r="L1384" s="2">
        <f t="array" ref="L1384">MAX(IF(($F$2:$F$1705=$F1384)*($G$2:$G$1705=$G1384),$K$2:$K$1705))</f>
        <v>73</v>
      </c>
      <c r="M1384" s="2" t="s">
        <v>4730</v>
      </c>
      <c r="N1384" s="2">
        <f>SUMIFS('query match counts'!$C:$C,'query match counts'!$A:$A,$F1384,'query match counts'!$B:$B,$G1384)</f>
        <v>4</v>
      </c>
      <c r="O1384" s="2">
        <f>SUMIFS('query match counts'!$D:$D,'query match counts'!$A:$A,$F1384,'query match counts'!$B:$B,$G1384)</f>
        <v>1</v>
      </c>
    </row>
    <row r="1385" spans="1:15" x14ac:dyDescent="0.25">
      <c r="A1385" t="s">
        <v>3747</v>
      </c>
      <c r="B1385" t="s">
        <v>3748</v>
      </c>
      <c r="C1385" t="s">
        <v>3749</v>
      </c>
      <c r="D1385">
        <v>1</v>
      </c>
      <c r="E1385" t="s">
        <v>3750</v>
      </c>
      <c r="F1385" t="s">
        <v>3673</v>
      </c>
      <c r="G1385" t="s">
        <v>3740</v>
      </c>
      <c r="H1385" s="1">
        <v>40057</v>
      </c>
      <c r="I1385">
        <v>13</v>
      </c>
      <c r="J1385" t="s">
        <v>14</v>
      </c>
      <c r="K1385">
        <v>2</v>
      </c>
      <c r="L1385" s="2">
        <f t="array" ref="L1385">MAX(IF(($F$2:$F$1705=$F1385)*($G$2:$G$1705=$G1385),$K$2:$K$1705))</f>
        <v>73</v>
      </c>
      <c r="M1385" s="2" t="s">
        <v>4730</v>
      </c>
      <c r="N1385" s="2">
        <f>SUMIFS('query match counts'!$C:$C,'query match counts'!$A:$A,$F1385,'query match counts'!$B:$B,$G1385)</f>
        <v>4</v>
      </c>
      <c r="O1385" s="2">
        <f>SUMIFS('query match counts'!$D:$D,'query match counts'!$A:$A,$F1385,'query match counts'!$B:$B,$G1385)</f>
        <v>1</v>
      </c>
    </row>
    <row r="1386" spans="1:15" x14ac:dyDescent="0.25">
      <c r="A1386" t="s">
        <v>3673</v>
      </c>
      <c r="B1386" t="s">
        <v>3674</v>
      </c>
      <c r="C1386" t="s">
        <v>3751</v>
      </c>
      <c r="D1386">
        <v>1</v>
      </c>
      <c r="E1386" t="s">
        <v>3752</v>
      </c>
      <c r="F1386" t="s">
        <v>3673</v>
      </c>
      <c r="G1386" t="s">
        <v>3753</v>
      </c>
      <c r="H1386" s="1">
        <v>24324</v>
      </c>
      <c r="I1386">
        <v>14</v>
      </c>
      <c r="J1386" t="s">
        <v>14</v>
      </c>
      <c r="K1386">
        <v>70</v>
      </c>
      <c r="L1386" s="2">
        <f t="array" ref="L1386">MAX(IF(($F$2:$F$1705=$F1386)*($G$2:$G$1705=$G1386),$K$2:$K$1705))</f>
        <v>70</v>
      </c>
      <c r="M1386" s="2" t="s">
        <v>4731</v>
      </c>
      <c r="N1386" s="2">
        <f>SUMIFS('query match counts'!$C:$C,'query match counts'!$A:$A,$F1386,'query match counts'!$B:$B,$G1386)</f>
        <v>1</v>
      </c>
      <c r="O1386" s="2">
        <f>SUMIFS('query match counts'!$D:$D,'query match counts'!$A:$A,$F1386,'query match counts'!$B:$B,$G1386)</f>
        <v>1</v>
      </c>
    </row>
    <row r="1387" spans="1:15" x14ac:dyDescent="0.25">
      <c r="A1387" t="s">
        <v>3673</v>
      </c>
      <c r="B1387" t="s">
        <v>3674</v>
      </c>
      <c r="C1387" t="s">
        <v>3754</v>
      </c>
      <c r="D1387">
        <v>1</v>
      </c>
      <c r="E1387" t="s">
        <v>3755</v>
      </c>
      <c r="F1387" t="s">
        <v>3673</v>
      </c>
      <c r="G1387" t="s">
        <v>3756</v>
      </c>
      <c r="H1387" s="1">
        <v>24079</v>
      </c>
      <c r="I1387">
        <v>14</v>
      </c>
      <c r="J1387" t="s">
        <v>14</v>
      </c>
      <c r="K1387">
        <v>72</v>
      </c>
      <c r="L1387" s="2">
        <f t="array" ref="L1387">MAX(IF(($F$2:$F$1705=$F1387)*($G$2:$G$1705=$G1387),$K$2:$K$1705))</f>
        <v>72</v>
      </c>
      <c r="M1387" s="2" t="s">
        <v>4731</v>
      </c>
      <c r="N1387" s="2">
        <f>SUMIFS('query match counts'!$C:$C,'query match counts'!$A:$A,$F1387,'query match counts'!$B:$B,$G1387)</f>
        <v>3</v>
      </c>
      <c r="O1387" s="2">
        <f>SUMIFS('query match counts'!$D:$D,'query match counts'!$A:$A,$F1387,'query match counts'!$B:$B,$G1387)</f>
        <v>1</v>
      </c>
    </row>
    <row r="1388" spans="1:15" x14ac:dyDescent="0.25">
      <c r="A1388" t="s">
        <v>3757</v>
      </c>
      <c r="B1388" t="s">
        <v>3758</v>
      </c>
      <c r="C1388" t="s">
        <v>3759</v>
      </c>
      <c r="D1388">
        <v>1</v>
      </c>
      <c r="E1388" t="s">
        <v>3760</v>
      </c>
      <c r="F1388" t="s">
        <v>3673</v>
      </c>
      <c r="G1388" t="s">
        <v>3756</v>
      </c>
      <c r="H1388" s="1">
        <v>41264</v>
      </c>
      <c r="I1388">
        <v>13</v>
      </c>
      <c r="J1388" t="s">
        <v>14</v>
      </c>
      <c r="K1388">
        <v>12</v>
      </c>
      <c r="L1388" s="2">
        <f t="array" ref="L1388">MAX(IF(($F$2:$F$1705=$F1388)*($G$2:$G$1705=$G1388),$K$2:$K$1705))</f>
        <v>72</v>
      </c>
      <c r="M1388" s="2" t="s">
        <v>4730</v>
      </c>
      <c r="N1388" s="2">
        <f>SUMIFS('query match counts'!$C:$C,'query match counts'!$A:$A,$F1388,'query match counts'!$B:$B,$G1388)</f>
        <v>3</v>
      </c>
      <c r="O1388" s="2">
        <f>SUMIFS('query match counts'!$D:$D,'query match counts'!$A:$A,$F1388,'query match counts'!$B:$B,$G1388)</f>
        <v>1</v>
      </c>
    </row>
    <row r="1389" spans="1:15" x14ac:dyDescent="0.25">
      <c r="A1389" t="s">
        <v>3747</v>
      </c>
      <c r="B1389" t="s">
        <v>3748</v>
      </c>
      <c r="C1389" t="s">
        <v>3761</v>
      </c>
      <c r="D1389">
        <v>1</v>
      </c>
      <c r="E1389" t="s">
        <v>3762</v>
      </c>
      <c r="F1389" t="s">
        <v>3673</v>
      </c>
      <c r="G1389" t="s">
        <v>3756</v>
      </c>
      <c r="H1389" s="1">
        <v>39952</v>
      </c>
      <c r="I1389">
        <v>12</v>
      </c>
      <c r="J1389" t="s">
        <v>14</v>
      </c>
      <c r="K1389">
        <v>2</v>
      </c>
      <c r="L1389" s="2">
        <f t="array" ref="L1389">MAX(IF(($F$2:$F$1705=$F1389)*($G$2:$G$1705=$G1389),$K$2:$K$1705))</f>
        <v>72</v>
      </c>
      <c r="M1389" s="2" t="s">
        <v>4730</v>
      </c>
      <c r="N1389" s="2">
        <f>SUMIFS('query match counts'!$C:$C,'query match counts'!$A:$A,$F1389,'query match counts'!$B:$B,$G1389)</f>
        <v>3</v>
      </c>
      <c r="O1389" s="2">
        <f>SUMIFS('query match counts'!$D:$D,'query match counts'!$A:$A,$F1389,'query match counts'!$B:$B,$G1389)</f>
        <v>1</v>
      </c>
    </row>
    <row r="1390" spans="1:15" x14ac:dyDescent="0.25">
      <c r="A1390" t="s">
        <v>3673</v>
      </c>
      <c r="B1390" t="s">
        <v>3674</v>
      </c>
      <c r="C1390" t="s">
        <v>3763</v>
      </c>
      <c r="D1390">
        <v>1</v>
      </c>
      <c r="E1390" t="s">
        <v>3764</v>
      </c>
      <c r="F1390" t="s">
        <v>3673</v>
      </c>
      <c r="G1390" t="s">
        <v>3765</v>
      </c>
      <c r="H1390" s="1">
        <v>24624</v>
      </c>
      <c r="I1390">
        <v>13</v>
      </c>
      <c r="J1390" t="s">
        <v>14</v>
      </c>
      <c r="K1390">
        <v>71</v>
      </c>
      <c r="L1390" s="2">
        <f t="array" ref="L1390">MAX(IF(($F$2:$F$1705=$F1390)*($G$2:$G$1705=$G1390),$K$2:$K$1705))</f>
        <v>71</v>
      </c>
      <c r="M1390" s="2" t="s">
        <v>4731</v>
      </c>
      <c r="N1390" s="2">
        <f>SUMIFS('query match counts'!$C:$C,'query match counts'!$A:$A,$F1390,'query match counts'!$B:$B,$G1390)</f>
        <v>4</v>
      </c>
      <c r="O1390" s="2">
        <f>SUMIFS('query match counts'!$D:$D,'query match counts'!$A:$A,$F1390,'query match counts'!$B:$B,$G1390)</f>
        <v>1</v>
      </c>
    </row>
    <row r="1391" spans="1:15" x14ac:dyDescent="0.25">
      <c r="A1391" t="s">
        <v>3673</v>
      </c>
      <c r="B1391" t="s">
        <v>3674</v>
      </c>
      <c r="C1391" t="s">
        <v>3766</v>
      </c>
      <c r="D1391">
        <v>1</v>
      </c>
      <c r="E1391" t="s">
        <v>3767</v>
      </c>
      <c r="F1391" t="s">
        <v>3673</v>
      </c>
      <c r="G1391" t="s">
        <v>3765</v>
      </c>
      <c r="H1391" s="1">
        <v>24618</v>
      </c>
      <c r="I1391">
        <v>65</v>
      </c>
      <c r="J1391" t="s">
        <v>14</v>
      </c>
      <c r="K1391">
        <v>59</v>
      </c>
      <c r="L1391" s="2">
        <f t="array" ref="L1391">MAX(IF(($F$2:$F$1705=$F1391)*($G$2:$G$1705=$G1391),$K$2:$K$1705))</f>
        <v>71</v>
      </c>
      <c r="M1391" s="2" t="s">
        <v>4730</v>
      </c>
      <c r="N1391" s="2">
        <f>SUMIFS('query match counts'!$C:$C,'query match counts'!$A:$A,$F1391,'query match counts'!$B:$B,$G1391)</f>
        <v>4</v>
      </c>
      <c r="O1391" s="2">
        <f>SUMIFS('query match counts'!$D:$D,'query match counts'!$A:$A,$F1391,'query match counts'!$B:$B,$G1391)</f>
        <v>1</v>
      </c>
    </row>
    <row r="1392" spans="1:15" x14ac:dyDescent="0.25">
      <c r="A1392" t="s">
        <v>3673</v>
      </c>
      <c r="B1392" t="s">
        <v>3674</v>
      </c>
      <c r="C1392" t="s">
        <v>3768</v>
      </c>
      <c r="D1392">
        <v>1</v>
      </c>
      <c r="E1392" t="s">
        <v>3769</v>
      </c>
      <c r="F1392" t="s">
        <v>3673</v>
      </c>
      <c r="G1392" t="s">
        <v>3765</v>
      </c>
      <c r="H1392" s="1">
        <v>24624</v>
      </c>
      <c r="I1392">
        <v>31</v>
      </c>
      <c r="J1392" t="s">
        <v>14</v>
      </c>
      <c r="K1392">
        <v>55</v>
      </c>
      <c r="L1392" s="2">
        <f t="array" ref="L1392">MAX(IF(($F$2:$F$1705=$F1392)*($G$2:$G$1705=$G1392),$K$2:$K$1705))</f>
        <v>71</v>
      </c>
      <c r="M1392" s="2" t="s">
        <v>4730</v>
      </c>
      <c r="N1392" s="2">
        <f>SUMIFS('query match counts'!$C:$C,'query match counts'!$A:$A,$F1392,'query match counts'!$B:$B,$G1392)</f>
        <v>4</v>
      </c>
      <c r="O1392" s="2">
        <f>SUMIFS('query match counts'!$D:$D,'query match counts'!$A:$A,$F1392,'query match counts'!$B:$B,$G1392)</f>
        <v>1</v>
      </c>
    </row>
    <row r="1393" spans="1:15" x14ac:dyDescent="0.25">
      <c r="A1393" t="s">
        <v>3757</v>
      </c>
      <c r="B1393" t="s">
        <v>3758</v>
      </c>
      <c r="C1393" t="s">
        <v>3770</v>
      </c>
      <c r="D1393">
        <v>1</v>
      </c>
      <c r="E1393" t="s">
        <v>3771</v>
      </c>
      <c r="F1393" t="s">
        <v>3673</v>
      </c>
      <c r="G1393" t="s">
        <v>3765</v>
      </c>
      <c r="H1393" s="1">
        <v>43124</v>
      </c>
      <c r="I1393">
        <v>13</v>
      </c>
      <c r="J1393" t="s">
        <v>14</v>
      </c>
      <c r="K1393">
        <v>1</v>
      </c>
      <c r="L1393" s="2">
        <f t="array" ref="L1393">MAX(IF(($F$2:$F$1705=$F1393)*($G$2:$G$1705=$G1393),$K$2:$K$1705))</f>
        <v>71</v>
      </c>
      <c r="M1393" s="2" t="s">
        <v>4730</v>
      </c>
      <c r="N1393" s="2">
        <f>SUMIFS('query match counts'!$C:$C,'query match counts'!$A:$A,$F1393,'query match counts'!$B:$B,$G1393)</f>
        <v>4</v>
      </c>
      <c r="O1393" s="2">
        <f>SUMIFS('query match counts'!$D:$D,'query match counts'!$A:$A,$F1393,'query match counts'!$B:$B,$G1393)</f>
        <v>1</v>
      </c>
    </row>
    <row r="1394" spans="1:15" x14ac:dyDescent="0.25">
      <c r="A1394" t="s">
        <v>3673</v>
      </c>
      <c r="B1394" t="s">
        <v>3674</v>
      </c>
      <c r="C1394" t="s">
        <v>3772</v>
      </c>
      <c r="D1394">
        <v>1</v>
      </c>
      <c r="E1394" t="s">
        <v>3773</v>
      </c>
      <c r="F1394" t="s">
        <v>3673</v>
      </c>
      <c r="G1394" t="s">
        <v>3774</v>
      </c>
      <c r="H1394" s="1">
        <v>25164</v>
      </c>
      <c r="I1394">
        <v>30</v>
      </c>
      <c r="J1394" t="s">
        <v>14</v>
      </c>
      <c r="K1394">
        <v>73</v>
      </c>
      <c r="L1394" s="2">
        <f t="array" ref="L1394">MAX(IF(($F$2:$F$1705=$F1394)*($G$2:$G$1705=$G1394),$K$2:$K$1705))</f>
        <v>73</v>
      </c>
      <c r="M1394" s="2" t="s">
        <v>4731</v>
      </c>
      <c r="N1394" s="2">
        <f>SUMIFS('query match counts'!$C:$C,'query match counts'!$A:$A,$F1394,'query match counts'!$B:$B,$G1394)</f>
        <v>3</v>
      </c>
      <c r="O1394" s="2">
        <f>SUMIFS('query match counts'!$D:$D,'query match counts'!$A:$A,$F1394,'query match counts'!$B:$B,$G1394)</f>
        <v>1</v>
      </c>
    </row>
    <row r="1395" spans="1:15" x14ac:dyDescent="0.25">
      <c r="A1395" t="s">
        <v>3673</v>
      </c>
      <c r="B1395" t="s">
        <v>3674</v>
      </c>
      <c r="C1395" t="s">
        <v>3775</v>
      </c>
      <c r="D1395">
        <v>1</v>
      </c>
      <c r="E1395" t="s">
        <v>3673</v>
      </c>
      <c r="F1395" t="s">
        <v>3673</v>
      </c>
      <c r="G1395" t="s">
        <v>3774</v>
      </c>
      <c r="H1395" s="1">
        <v>43413</v>
      </c>
      <c r="I1395">
        <v>107</v>
      </c>
      <c r="J1395" t="s">
        <v>14</v>
      </c>
      <c r="K1395">
        <v>72</v>
      </c>
      <c r="L1395" s="2">
        <f t="array" ref="L1395">MAX(IF(($F$2:$F$1705=$F1395)*($G$2:$G$1705=$G1395),$K$2:$K$1705))</f>
        <v>73</v>
      </c>
      <c r="M1395" s="2" t="s">
        <v>4730</v>
      </c>
      <c r="N1395" s="2">
        <f>SUMIFS('query match counts'!$C:$C,'query match counts'!$A:$A,$F1395,'query match counts'!$B:$B,$G1395)</f>
        <v>3</v>
      </c>
      <c r="O1395" s="2">
        <f>SUMIFS('query match counts'!$D:$D,'query match counts'!$A:$A,$F1395,'query match counts'!$B:$B,$G1395)</f>
        <v>1</v>
      </c>
    </row>
    <row r="1396" spans="1:15" x14ac:dyDescent="0.25">
      <c r="A1396" t="s">
        <v>3757</v>
      </c>
      <c r="B1396" t="s">
        <v>3758</v>
      </c>
      <c r="C1396" t="s">
        <v>3776</v>
      </c>
      <c r="D1396">
        <v>1</v>
      </c>
      <c r="E1396" t="s">
        <v>3777</v>
      </c>
      <c r="F1396" t="s">
        <v>3673</v>
      </c>
      <c r="G1396" t="s">
        <v>3774</v>
      </c>
      <c r="H1396" s="1">
        <v>43129</v>
      </c>
      <c r="I1396">
        <v>13</v>
      </c>
      <c r="J1396" t="s">
        <v>14</v>
      </c>
      <c r="K1396">
        <v>3</v>
      </c>
      <c r="L1396" s="2">
        <f t="array" ref="L1396">MAX(IF(($F$2:$F$1705=$F1396)*($G$2:$G$1705=$G1396),$K$2:$K$1705))</f>
        <v>73</v>
      </c>
      <c r="M1396" s="2" t="s">
        <v>4730</v>
      </c>
      <c r="N1396" s="2">
        <f>SUMIFS('query match counts'!$C:$C,'query match counts'!$A:$A,$F1396,'query match counts'!$B:$B,$G1396)</f>
        <v>3</v>
      </c>
      <c r="O1396" s="2">
        <f>SUMIFS('query match counts'!$D:$D,'query match counts'!$A:$A,$F1396,'query match counts'!$B:$B,$G1396)</f>
        <v>1</v>
      </c>
    </row>
    <row r="1397" spans="1:15" x14ac:dyDescent="0.25">
      <c r="A1397" t="s">
        <v>3778</v>
      </c>
      <c r="B1397" t="s">
        <v>3779</v>
      </c>
      <c r="C1397" t="s">
        <v>3780</v>
      </c>
      <c r="D1397">
        <v>1</v>
      </c>
      <c r="E1397" t="s">
        <v>3781</v>
      </c>
      <c r="F1397" t="s">
        <v>3778</v>
      </c>
      <c r="G1397" t="s">
        <v>3782</v>
      </c>
      <c r="H1397" s="1">
        <v>38353</v>
      </c>
      <c r="I1397">
        <v>15</v>
      </c>
      <c r="J1397" t="s">
        <v>14</v>
      </c>
      <c r="K1397">
        <v>64</v>
      </c>
      <c r="L1397" s="2">
        <f t="array" ref="L1397">MAX(IF(($F$2:$F$1705=$F1397)*($G$2:$G$1705=$G1397),$K$2:$K$1705))</f>
        <v>64</v>
      </c>
      <c r="M1397" s="2" t="s">
        <v>4731</v>
      </c>
      <c r="N1397" s="2">
        <f>SUMIFS('query match counts'!$C:$C,'query match counts'!$A:$A,$F1397,'query match counts'!$B:$B,$G1397)</f>
        <v>1</v>
      </c>
      <c r="O1397" s="2">
        <f>SUMIFS('query match counts'!$D:$D,'query match counts'!$A:$A,$F1397,'query match counts'!$B:$B,$G1397)</f>
        <v>1</v>
      </c>
    </row>
    <row r="1398" spans="1:15" x14ac:dyDescent="0.25">
      <c r="A1398" t="s">
        <v>3778</v>
      </c>
      <c r="B1398" t="s">
        <v>3779</v>
      </c>
      <c r="C1398" t="s">
        <v>3783</v>
      </c>
      <c r="D1398">
        <v>1</v>
      </c>
      <c r="E1398" t="s">
        <v>3784</v>
      </c>
      <c r="F1398" t="s">
        <v>3778</v>
      </c>
      <c r="G1398" t="s">
        <v>3785</v>
      </c>
      <c r="H1398" s="1">
        <v>39814</v>
      </c>
      <c r="I1398">
        <v>15</v>
      </c>
      <c r="J1398" t="s">
        <v>14</v>
      </c>
      <c r="K1398">
        <v>66</v>
      </c>
      <c r="L1398" s="2">
        <f t="array" ref="L1398">MAX(IF(($F$2:$F$1705=$F1398)*($G$2:$G$1705=$G1398),$K$2:$K$1705))</f>
        <v>66</v>
      </c>
      <c r="M1398" s="2" t="s">
        <v>4731</v>
      </c>
      <c r="N1398" s="2">
        <f>SUMIFS('query match counts'!$C:$C,'query match counts'!$A:$A,$F1398,'query match counts'!$B:$B,$G1398)</f>
        <v>4</v>
      </c>
      <c r="O1398" s="2">
        <f>SUMIFS('query match counts'!$D:$D,'query match counts'!$A:$A,$F1398,'query match counts'!$B:$B,$G1398)</f>
        <v>1</v>
      </c>
    </row>
    <row r="1399" spans="1:15" x14ac:dyDescent="0.25">
      <c r="A1399" t="s">
        <v>3778</v>
      </c>
      <c r="B1399" t="s">
        <v>3779</v>
      </c>
      <c r="C1399" t="s">
        <v>3786</v>
      </c>
      <c r="D1399">
        <v>1</v>
      </c>
      <c r="E1399" t="s">
        <v>3787</v>
      </c>
      <c r="F1399" t="s">
        <v>3778</v>
      </c>
      <c r="G1399" t="s">
        <v>3785</v>
      </c>
      <c r="H1399" s="1">
        <v>40544</v>
      </c>
      <c r="I1399">
        <v>20</v>
      </c>
      <c r="J1399" t="s">
        <v>14</v>
      </c>
      <c r="K1399">
        <v>54</v>
      </c>
      <c r="L1399" s="2">
        <f t="array" ref="L1399">MAX(IF(($F$2:$F$1705=$F1399)*($G$2:$G$1705=$G1399),$K$2:$K$1705))</f>
        <v>66</v>
      </c>
      <c r="M1399" s="2" t="s">
        <v>4730</v>
      </c>
      <c r="N1399" s="2">
        <f>SUMIFS('query match counts'!$C:$C,'query match counts'!$A:$A,$F1399,'query match counts'!$B:$B,$G1399)</f>
        <v>4</v>
      </c>
      <c r="O1399" s="2">
        <f>SUMIFS('query match counts'!$D:$D,'query match counts'!$A:$A,$F1399,'query match counts'!$B:$B,$G1399)</f>
        <v>1</v>
      </c>
    </row>
    <row r="1400" spans="1:15" x14ac:dyDescent="0.25">
      <c r="A1400" t="s">
        <v>3778</v>
      </c>
      <c r="B1400" t="s">
        <v>3779</v>
      </c>
      <c r="C1400" t="s">
        <v>3788</v>
      </c>
      <c r="D1400">
        <v>1</v>
      </c>
      <c r="E1400" t="s">
        <v>3789</v>
      </c>
      <c r="F1400" t="s">
        <v>3778</v>
      </c>
      <c r="G1400" t="s">
        <v>3785</v>
      </c>
      <c r="H1400" s="1">
        <v>39814</v>
      </c>
      <c r="I1400">
        <v>4</v>
      </c>
      <c r="J1400" t="s">
        <v>14</v>
      </c>
      <c r="K1400">
        <v>13</v>
      </c>
      <c r="L1400" s="2">
        <f t="array" ref="L1400">MAX(IF(($F$2:$F$1705=$F1400)*($G$2:$G$1705=$G1400),$K$2:$K$1705))</f>
        <v>66</v>
      </c>
      <c r="M1400" s="2" t="s">
        <v>4730</v>
      </c>
      <c r="N1400" s="2">
        <f>SUMIFS('query match counts'!$C:$C,'query match counts'!$A:$A,$F1400,'query match counts'!$B:$B,$G1400)</f>
        <v>4</v>
      </c>
      <c r="O1400" s="2">
        <f>SUMIFS('query match counts'!$D:$D,'query match counts'!$A:$A,$F1400,'query match counts'!$B:$B,$G1400)</f>
        <v>1</v>
      </c>
    </row>
    <row r="1401" spans="1:15" x14ac:dyDescent="0.25">
      <c r="A1401" t="s">
        <v>3778</v>
      </c>
      <c r="B1401" t="s">
        <v>3779</v>
      </c>
      <c r="C1401" t="s">
        <v>3790</v>
      </c>
      <c r="D1401">
        <v>1</v>
      </c>
      <c r="E1401" t="s">
        <v>3784</v>
      </c>
      <c r="F1401" t="s">
        <v>3778</v>
      </c>
      <c r="G1401" t="s">
        <v>3785</v>
      </c>
      <c r="H1401" s="1">
        <v>39814</v>
      </c>
      <c r="I1401">
        <v>15</v>
      </c>
      <c r="J1401" t="s">
        <v>14</v>
      </c>
      <c r="K1401">
        <v>10</v>
      </c>
      <c r="L1401" s="2">
        <f t="array" ref="L1401">MAX(IF(($F$2:$F$1705=$F1401)*($G$2:$G$1705=$G1401),$K$2:$K$1705))</f>
        <v>66</v>
      </c>
      <c r="M1401" s="2" t="s">
        <v>4730</v>
      </c>
      <c r="N1401" s="2">
        <f>SUMIFS('query match counts'!$C:$C,'query match counts'!$A:$A,$F1401,'query match counts'!$B:$B,$G1401)</f>
        <v>4</v>
      </c>
      <c r="O1401" s="2">
        <f>SUMIFS('query match counts'!$D:$D,'query match counts'!$A:$A,$F1401,'query match counts'!$B:$B,$G1401)</f>
        <v>1</v>
      </c>
    </row>
    <row r="1402" spans="1:15" x14ac:dyDescent="0.25">
      <c r="A1402" t="s">
        <v>3791</v>
      </c>
      <c r="B1402" t="s">
        <v>3792</v>
      </c>
      <c r="C1402" t="s">
        <v>3793</v>
      </c>
      <c r="D1402">
        <v>1</v>
      </c>
      <c r="E1402" t="s">
        <v>3794</v>
      </c>
      <c r="F1402" t="s">
        <v>3791</v>
      </c>
      <c r="G1402" t="s">
        <v>3794</v>
      </c>
      <c r="H1402" s="1">
        <v>40883</v>
      </c>
      <c r="I1402">
        <v>11</v>
      </c>
      <c r="J1402" t="s">
        <v>14</v>
      </c>
      <c r="K1402">
        <v>70</v>
      </c>
      <c r="L1402" s="2">
        <f t="array" ref="L1402">MAX(IF(($F$2:$F$1705=$F1402)*($G$2:$G$1705=$G1402),$K$2:$K$1705))</f>
        <v>70</v>
      </c>
      <c r="M1402" s="2" t="s">
        <v>4731</v>
      </c>
      <c r="N1402" s="2">
        <f>SUMIFS('query match counts'!$C:$C,'query match counts'!$A:$A,$F1402,'query match counts'!$B:$B,$G1402)</f>
        <v>1</v>
      </c>
      <c r="O1402" s="2">
        <f>SUMIFS('query match counts'!$D:$D,'query match counts'!$A:$A,$F1402,'query match counts'!$B:$B,$G1402)</f>
        <v>1</v>
      </c>
    </row>
    <row r="1403" spans="1:15" x14ac:dyDescent="0.25">
      <c r="A1403" t="s">
        <v>3795</v>
      </c>
      <c r="B1403" t="s">
        <v>3796</v>
      </c>
      <c r="C1403" t="s">
        <v>3797</v>
      </c>
      <c r="D1403">
        <v>1</v>
      </c>
      <c r="E1403" t="s">
        <v>3798</v>
      </c>
      <c r="F1403" t="s">
        <v>3795</v>
      </c>
      <c r="G1403" t="s">
        <v>3798</v>
      </c>
      <c r="H1403" s="1">
        <v>41876</v>
      </c>
      <c r="I1403">
        <v>12</v>
      </c>
      <c r="J1403" t="s">
        <v>14</v>
      </c>
      <c r="K1403">
        <v>31</v>
      </c>
      <c r="L1403" s="2">
        <f t="array" ref="L1403">MAX(IF(($F$2:$F$1705=$F1403)*($G$2:$G$1705=$G1403),$K$2:$K$1705))</f>
        <v>31</v>
      </c>
      <c r="M1403" s="2" t="s">
        <v>4731</v>
      </c>
      <c r="N1403" s="2">
        <f>SUMIFS('query match counts'!$C:$C,'query match counts'!$A:$A,$F1403,'query match counts'!$B:$B,$G1403)</f>
        <v>1</v>
      </c>
      <c r="O1403" s="2">
        <f>SUMIFS('query match counts'!$D:$D,'query match counts'!$A:$A,$F1403,'query match counts'!$B:$B,$G1403)</f>
        <v>1</v>
      </c>
    </row>
    <row r="1404" spans="1:15" x14ac:dyDescent="0.25">
      <c r="A1404" t="s">
        <v>3799</v>
      </c>
      <c r="B1404" t="s">
        <v>3800</v>
      </c>
      <c r="C1404" t="s">
        <v>3801</v>
      </c>
      <c r="D1404">
        <v>1</v>
      </c>
      <c r="E1404" t="s">
        <v>3802</v>
      </c>
      <c r="F1404" t="s">
        <v>3799</v>
      </c>
      <c r="G1404" t="s">
        <v>3802</v>
      </c>
      <c r="H1404" s="1">
        <v>42832</v>
      </c>
      <c r="I1404">
        <v>12</v>
      </c>
      <c r="J1404" t="s">
        <v>14</v>
      </c>
      <c r="K1404">
        <v>78</v>
      </c>
      <c r="L1404" s="2">
        <f t="array" ref="L1404">MAX(IF(($F$2:$F$1705=$F1404)*($G$2:$G$1705=$G1404),$K$2:$K$1705))</f>
        <v>78</v>
      </c>
      <c r="M1404" s="2" t="s">
        <v>4731</v>
      </c>
      <c r="N1404" s="2">
        <f>SUMIFS('query match counts'!$C:$C,'query match counts'!$A:$A,$F1404,'query match counts'!$B:$B,$G1404)</f>
        <v>1</v>
      </c>
      <c r="O1404" s="2">
        <f>SUMIFS('query match counts'!$D:$D,'query match counts'!$A:$A,$F1404,'query match counts'!$B:$B,$G1404)</f>
        <v>1</v>
      </c>
    </row>
    <row r="1405" spans="1:15" x14ac:dyDescent="0.25">
      <c r="A1405" t="s">
        <v>3803</v>
      </c>
      <c r="B1405" t="s">
        <v>3804</v>
      </c>
      <c r="C1405" t="s">
        <v>3805</v>
      </c>
      <c r="D1405">
        <v>1</v>
      </c>
      <c r="E1405" t="s">
        <v>3806</v>
      </c>
      <c r="F1405" t="s">
        <v>3803</v>
      </c>
      <c r="G1405" t="s">
        <v>3806</v>
      </c>
      <c r="H1405">
        <v>1979</v>
      </c>
      <c r="I1405">
        <v>19</v>
      </c>
      <c r="J1405" t="s">
        <v>14</v>
      </c>
      <c r="K1405">
        <v>69</v>
      </c>
      <c r="L1405" s="2">
        <f t="array" ref="L1405">MAX(IF(($F$2:$F$1705=$F1405)*($G$2:$G$1705=$G1405),$K$2:$K$1705))</f>
        <v>69</v>
      </c>
      <c r="M1405" s="2" t="s">
        <v>4731</v>
      </c>
      <c r="N1405" s="2">
        <f>SUMIFS('query match counts'!$C:$C,'query match counts'!$A:$A,$F1405,'query match counts'!$B:$B,$G1405)</f>
        <v>3</v>
      </c>
      <c r="O1405" s="2">
        <f>SUMIFS('query match counts'!$D:$D,'query match counts'!$A:$A,$F1405,'query match counts'!$B:$B,$G1405)</f>
        <v>1</v>
      </c>
    </row>
    <row r="1406" spans="1:15" x14ac:dyDescent="0.25">
      <c r="A1406" t="s">
        <v>3803</v>
      </c>
      <c r="B1406" t="s">
        <v>3804</v>
      </c>
      <c r="C1406" t="s">
        <v>3807</v>
      </c>
      <c r="D1406">
        <v>1</v>
      </c>
      <c r="E1406" t="s">
        <v>3808</v>
      </c>
      <c r="F1406" t="s">
        <v>3803</v>
      </c>
      <c r="G1406" t="s">
        <v>3806</v>
      </c>
      <c r="H1406">
        <v>1979</v>
      </c>
      <c r="I1406">
        <v>40</v>
      </c>
      <c r="J1406" t="s">
        <v>14</v>
      </c>
      <c r="K1406">
        <v>48</v>
      </c>
      <c r="L1406" s="2">
        <f t="array" ref="L1406">MAX(IF(($F$2:$F$1705=$F1406)*($G$2:$G$1705=$G1406),$K$2:$K$1705))</f>
        <v>69</v>
      </c>
      <c r="M1406" s="2" t="s">
        <v>4730</v>
      </c>
      <c r="N1406" s="2">
        <f>SUMIFS('query match counts'!$C:$C,'query match counts'!$A:$A,$F1406,'query match counts'!$B:$B,$G1406)</f>
        <v>3</v>
      </c>
      <c r="O1406" s="2">
        <f>SUMIFS('query match counts'!$D:$D,'query match counts'!$A:$A,$F1406,'query match counts'!$B:$B,$G1406)</f>
        <v>1</v>
      </c>
    </row>
    <row r="1407" spans="1:15" x14ac:dyDescent="0.25">
      <c r="A1407" t="s">
        <v>3706</v>
      </c>
      <c r="B1407" t="s">
        <v>3707</v>
      </c>
      <c r="C1407" t="s">
        <v>3809</v>
      </c>
      <c r="D1407">
        <v>1</v>
      </c>
      <c r="E1407" t="s">
        <v>3810</v>
      </c>
      <c r="F1407" t="s">
        <v>3803</v>
      </c>
      <c r="G1407" t="s">
        <v>3806</v>
      </c>
      <c r="H1407" s="1">
        <v>41973</v>
      </c>
      <c r="I1407">
        <v>2</v>
      </c>
      <c r="J1407" t="s">
        <v>14</v>
      </c>
      <c r="K1407">
        <v>0</v>
      </c>
      <c r="L1407" s="2">
        <f t="array" ref="L1407">MAX(IF(($F$2:$F$1705=$F1407)*($G$2:$G$1705=$G1407),$K$2:$K$1705))</f>
        <v>69</v>
      </c>
      <c r="M1407" s="2" t="s">
        <v>4730</v>
      </c>
      <c r="N1407" s="2">
        <f>SUMIFS('query match counts'!$C:$C,'query match counts'!$A:$A,$F1407,'query match counts'!$B:$B,$G1407)</f>
        <v>3</v>
      </c>
      <c r="O1407" s="2">
        <f>SUMIFS('query match counts'!$D:$D,'query match counts'!$A:$A,$F1407,'query match counts'!$B:$B,$G1407)</f>
        <v>1</v>
      </c>
    </row>
    <row r="1408" spans="1:15" x14ac:dyDescent="0.25">
      <c r="A1408" t="s">
        <v>3811</v>
      </c>
      <c r="B1408" t="s">
        <v>3812</v>
      </c>
      <c r="C1408" t="s">
        <v>3813</v>
      </c>
      <c r="D1408">
        <v>1</v>
      </c>
      <c r="E1408" t="s">
        <v>3814</v>
      </c>
      <c r="F1408" t="s">
        <v>3811</v>
      </c>
      <c r="G1408" t="s">
        <v>3815</v>
      </c>
      <c r="H1408" s="1">
        <v>40092</v>
      </c>
      <c r="I1408">
        <v>12</v>
      </c>
      <c r="J1408" t="s">
        <v>14</v>
      </c>
      <c r="K1408">
        <v>31</v>
      </c>
      <c r="L1408" s="2">
        <f t="array" ref="L1408">MAX(IF(($F$2:$F$1705=$F1408)*($G$2:$G$1705=$G1408),$K$2:$K$1705))</f>
        <v>31</v>
      </c>
      <c r="M1408" s="2" t="s">
        <v>4731</v>
      </c>
      <c r="N1408" s="2">
        <f>SUMIFS('query match counts'!$C:$C,'query match counts'!$A:$A,$F1408,'query match counts'!$B:$B,$G1408)</f>
        <v>1</v>
      </c>
      <c r="O1408" s="2">
        <f>SUMIFS('query match counts'!$D:$D,'query match counts'!$A:$A,$F1408,'query match counts'!$B:$B,$G1408)</f>
        <v>1</v>
      </c>
    </row>
    <row r="1409" spans="1:15" x14ac:dyDescent="0.25">
      <c r="A1409" t="s">
        <v>3816</v>
      </c>
      <c r="B1409" t="s">
        <v>3817</v>
      </c>
      <c r="C1409" t="s">
        <v>3818</v>
      </c>
      <c r="D1409">
        <v>1</v>
      </c>
      <c r="E1409" t="s">
        <v>3819</v>
      </c>
      <c r="F1409" t="s">
        <v>3816</v>
      </c>
      <c r="G1409" t="s">
        <v>3819</v>
      </c>
      <c r="H1409" s="1">
        <v>42657</v>
      </c>
      <c r="I1409">
        <v>11</v>
      </c>
      <c r="J1409" t="s">
        <v>14</v>
      </c>
      <c r="K1409">
        <v>39</v>
      </c>
      <c r="L1409" s="2">
        <f t="array" ref="L1409">MAX(IF(($F$2:$F$1705=$F1409)*($G$2:$G$1705=$G1409),$K$2:$K$1705))</f>
        <v>39</v>
      </c>
      <c r="M1409" s="2" t="s">
        <v>4731</v>
      </c>
      <c r="N1409" s="2">
        <f>SUMIFS('query match counts'!$C:$C,'query match counts'!$A:$A,$F1409,'query match counts'!$B:$B,$G1409)</f>
        <v>1</v>
      </c>
      <c r="O1409" s="2">
        <f>SUMIFS('query match counts'!$D:$D,'query match counts'!$A:$A,$F1409,'query match counts'!$B:$B,$G1409)</f>
        <v>1</v>
      </c>
    </row>
    <row r="1410" spans="1:15" x14ac:dyDescent="0.25">
      <c r="A1410" t="s">
        <v>3820</v>
      </c>
      <c r="B1410" t="s">
        <v>3821</v>
      </c>
      <c r="C1410" t="s">
        <v>3822</v>
      </c>
      <c r="D1410">
        <v>1</v>
      </c>
      <c r="E1410" t="s">
        <v>3820</v>
      </c>
      <c r="F1410" t="s">
        <v>3820</v>
      </c>
      <c r="G1410" t="s">
        <v>3820</v>
      </c>
      <c r="H1410" s="1">
        <v>24476</v>
      </c>
      <c r="I1410">
        <v>11</v>
      </c>
      <c r="J1410" t="s">
        <v>14</v>
      </c>
      <c r="K1410">
        <v>70</v>
      </c>
      <c r="L1410" s="2">
        <f t="array" ref="L1410">MAX(IF(($F$2:$F$1705=$F1410)*($G$2:$G$1705=$G1410),$K$2:$K$1705))</f>
        <v>70</v>
      </c>
      <c r="M1410" s="2" t="s">
        <v>4731</v>
      </c>
      <c r="N1410" s="2">
        <f>SUMIFS('query match counts'!$C:$C,'query match counts'!$A:$A,$F1410,'query match counts'!$B:$B,$G1410)</f>
        <v>86</v>
      </c>
      <c r="O1410" s="2">
        <f>SUMIFS('query match counts'!$D:$D,'query match counts'!$A:$A,$F1410,'query match counts'!$B:$B,$G1410)</f>
        <v>1</v>
      </c>
    </row>
    <row r="1411" spans="1:15" x14ac:dyDescent="0.25">
      <c r="A1411" t="s">
        <v>3820</v>
      </c>
      <c r="B1411" t="s">
        <v>3821</v>
      </c>
      <c r="C1411" t="s">
        <v>3823</v>
      </c>
      <c r="D1411">
        <v>1</v>
      </c>
      <c r="E1411" t="s">
        <v>3824</v>
      </c>
      <c r="F1411" t="s">
        <v>3820</v>
      </c>
      <c r="G1411" t="s">
        <v>3820</v>
      </c>
      <c r="H1411" s="1">
        <v>25022</v>
      </c>
      <c r="I1411">
        <v>11</v>
      </c>
      <c r="J1411" t="s">
        <v>14</v>
      </c>
      <c r="K1411">
        <v>60</v>
      </c>
      <c r="L1411" s="2">
        <f t="array" ref="L1411">MAX(IF(($F$2:$F$1705=$F1411)*($G$2:$G$1705=$G1411),$K$2:$K$1705))</f>
        <v>70</v>
      </c>
      <c r="M1411" s="2" t="s">
        <v>4730</v>
      </c>
      <c r="N1411" s="2">
        <f>SUMIFS('query match counts'!$C:$C,'query match counts'!$A:$A,$F1411,'query match counts'!$B:$B,$G1411)</f>
        <v>86</v>
      </c>
      <c r="O1411" s="2">
        <f>SUMIFS('query match counts'!$D:$D,'query match counts'!$A:$A,$F1411,'query match counts'!$B:$B,$G1411)</f>
        <v>1</v>
      </c>
    </row>
    <row r="1412" spans="1:15" x14ac:dyDescent="0.25">
      <c r="A1412" t="s">
        <v>3820</v>
      </c>
      <c r="B1412" t="s">
        <v>3821</v>
      </c>
      <c r="C1412" t="s">
        <v>3825</v>
      </c>
      <c r="D1412">
        <v>1</v>
      </c>
      <c r="E1412" t="s">
        <v>3826</v>
      </c>
      <c r="F1412" t="s">
        <v>3820</v>
      </c>
      <c r="G1412" t="s">
        <v>3820</v>
      </c>
      <c r="H1412" s="1">
        <v>25405</v>
      </c>
      <c r="I1412">
        <v>9</v>
      </c>
      <c r="J1412" t="s">
        <v>14</v>
      </c>
      <c r="K1412">
        <v>60</v>
      </c>
      <c r="L1412" s="2">
        <f t="array" ref="L1412">MAX(IF(($F$2:$F$1705=$F1412)*($G$2:$G$1705=$G1412),$K$2:$K$1705))</f>
        <v>70</v>
      </c>
      <c r="M1412" s="2" t="s">
        <v>4730</v>
      </c>
      <c r="N1412" s="2">
        <f>SUMIFS('query match counts'!$C:$C,'query match counts'!$A:$A,$F1412,'query match counts'!$B:$B,$G1412)</f>
        <v>86</v>
      </c>
      <c r="O1412" s="2">
        <f>SUMIFS('query match counts'!$D:$D,'query match counts'!$A:$A,$F1412,'query match counts'!$B:$B,$G1412)</f>
        <v>1</v>
      </c>
    </row>
    <row r="1413" spans="1:15" x14ac:dyDescent="0.25">
      <c r="A1413" t="s">
        <v>3820</v>
      </c>
      <c r="B1413" t="s">
        <v>3821</v>
      </c>
      <c r="C1413" t="s">
        <v>3827</v>
      </c>
      <c r="D1413">
        <v>1</v>
      </c>
      <c r="E1413" t="s">
        <v>3828</v>
      </c>
      <c r="F1413" t="s">
        <v>3820</v>
      </c>
      <c r="G1413" t="s">
        <v>3820</v>
      </c>
      <c r="H1413" s="1">
        <v>42825</v>
      </c>
      <c r="I1413">
        <v>30</v>
      </c>
      <c r="J1413" t="s">
        <v>14</v>
      </c>
      <c r="K1413">
        <v>55</v>
      </c>
      <c r="L1413" s="2">
        <f t="array" ref="L1413">MAX(IF(($F$2:$F$1705=$F1413)*($G$2:$G$1705=$G1413),$K$2:$K$1705))</f>
        <v>70</v>
      </c>
      <c r="M1413" s="2" t="s">
        <v>4730</v>
      </c>
      <c r="N1413" s="2">
        <f>SUMIFS('query match counts'!$C:$C,'query match counts'!$A:$A,$F1413,'query match counts'!$B:$B,$G1413)</f>
        <v>86</v>
      </c>
      <c r="O1413" s="2">
        <f>SUMIFS('query match counts'!$D:$D,'query match counts'!$A:$A,$F1413,'query match counts'!$B:$B,$G1413)</f>
        <v>1</v>
      </c>
    </row>
    <row r="1414" spans="1:15" x14ac:dyDescent="0.25">
      <c r="A1414" t="s">
        <v>3820</v>
      </c>
      <c r="B1414" t="s">
        <v>3821</v>
      </c>
      <c r="C1414" t="s">
        <v>3829</v>
      </c>
      <c r="D1414">
        <v>1</v>
      </c>
      <c r="E1414" t="s">
        <v>3830</v>
      </c>
      <c r="F1414" t="s">
        <v>3820</v>
      </c>
      <c r="G1414" t="s">
        <v>3820</v>
      </c>
      <c r="H1414" s="1">
        <v>39475</v>
      </c>
      <c r="I1414">
        <v>20</v>
      </c>
      <c r="J1414" t="s">
        <v>14</v>
      </c>
      <c r="K1414">
        <v>56</v>
      </c>
      <c r="L1414" s="2">
        <f t="array" ref="L1414">MAX(IF(($F$2:$F$1705=$F1414)*($G$2:$G$1705=$G1414),$K$2:$K$1705))</f>
        <v>70</v>
      </c>
      <c r="M1414" s="2" t="s">
        <v>4730</v>
      </c>
      <c r="N1414" s="2">
        <f>SUMIFS('query match counts'!$C:$C,'query match counts'!$A:$A,$F1414,'query match counts'!$B:$B,$G1414)</f>
        <v>86</v>
      </c>
      <c r="O1414" s="2">
        <f>SUMIFS('query match counts'!$D:$D,'query match counts'!$A:$A,$F1414,'query match counts'!$B:$B,$G1414)</f>
        <v>1</v>
      </c>
    </row>
    <row r="1415" spans="1:15" x14ac:dyDescent="0.25">
      <c r="A1415" t="s">
        <v>3820</v>
      </c>
      <c r="B1415" t="s">
        <v>3821</v>
      </c>
      <c r="C1415" t="s">
        <v>3831</v>
      </c>
      <c r="D1415">
        <v>1</v>
      </c>
      <c r="E1415" t="s">
        <v>3832</v>
      </c>
      <c r="F1415" t="s">
        <v>3820</v>
      </c>
      <c r="G1415" t="s">
        <v>3820</v>
      </c>
      <c r="H1415" s="1">
        <v>39350</v>
      </c>
      <c r="I1415">
        <v>39</v>
      </c>
      <c r="J1415" t="s">
        <v>14</v>
      </c>
      <c r="K1415">
        <v>54</v>
      </c>
      <c r="L1415" s="2">
        <f t="array" ref="L1415">MAX(IF(($F$2:$F$1705=$F1415)*($G$2:$G$1705=$G1415),$K$2:$K$1705))</f>
        <v>70</v>
      </c>
      <c r="M1415" s="2" t="s">
        <v>4730</v>
      </c>
      <c r="N1415" s="2">
        <f>SUMIFS('query match counts'!$C:$C,'query match counts'!$A:$A,$F1415,'query match counts'!$B:$B,$G1415)</f>
        <v>86</v>
      </c>
      <c r="O1415" s="2">
        <f>SUMIFS('query match counts'!$D:$D,'query match counts'!$A:$A,$F1415,'query match counts'!$B:$B,$G1415)</f>
        <v>1</v>
      </c>
    </row>
    <row r="1416" spans="1:15" x14ac:dyDescent="0.25">
      <c r="A1416" t="s">
        <v>3820</v>
      </c>
      <c r="B1416" t="s">
        <v>3821</v>
      </c>
      <c r="C1416" t="s">
        <v>3833</v>
      </c>
      <c r="D1416">
        <v>1</v>
      </c>
      <c r="E1416" t="s">
        <v>3834</v>
      </c>
      <c r="F1416" t="s">
        <v>3820</v>
      </c>
      <c r="G1416" t="s">
        <v>3820</v>
      </c>
      <c r="H1416" s="1">
        <v>43357</v>
      </c>
      <c r="I1416">
        <v>25</v>
      </c>
      <c r="J1416" t="s">
        <v>14</v>
      </c>
      <c r="K1416">
        <v>53</v>
      </c>
      <c r="L1416" s="2">
        <f t="array" ref="L1416">MAX(IF(($F$2:$F$1705=$F1416)*($G$2:$G$1705=$G1416),$K$2:$K$1705))</f>
        <v>70</v>
      </c>
      <c r="M1416" s="2" t="s">
        <v>4730</v>
      </c>
      <c r="N1416" s="2">
        <f>SUMIFS('query match counts'!$C:$C,'query match counts'!$A:$A,$F1416,'query match counts'!$B:$B,$G1416)</f>
        <v>86</v>
      </c>
      <c r="O1416" s="2">
        <f>SUMIFS('query match counts'!$D:$D,'query match counts'!$A:$A,$F1416,'query match counts'!$B:$B,$G1416)</f>
        <v>1</v>
      </c>
    </row>
    <row r="1417" spans="1:15" x14ac:dyDescent="0.25">
      <c r="A1417" t="s">
        <v>3820</v>
      </c>
      <c r="B1417" t="s">
        <v>3821</v>
      </c>
      <c r="C1417" t="s">
        <v>3835</v>
      </c>
      <c r="D1417">
        <v>1</v>
      </c>
      <c r="E1417" t="s">
        <v>3836</v>
      </c>
      <c r="F1417" t="s">
        <v>3820</v>
      </c>
      <c r="G1417" t="s">
        <v>3820</v>
      </c>
      <c r="H1417" s="1">
        <v>41204</v>
      </c>
      <c r="I1417">
        <v>79</v>
      </c>
      <c r="J1417" t="s">
        <v>14</v>
      </c>
      <c r="K1417">
        <v>48</v>
      </c>
      <c r="L1417" s="2">
        <f t="array" ref="L1417">MAX(IF(($F$2:$F$1705=$F1417)*($G$2:$G$1705=$G1417),$K$2:$K$1705))</f>
        <v>70</v>
      </c>
      <c r="M1417" s="2" t="s">
        <v>4730</v>
      </c>
      <c r="N1417" s="2">
        <f>SUMIFS('query match counts'!$C:$C,'query match counts'!$A:$A,$F1417,'query match counts'!$B:$B,$G1417)</f>
        <v>86</v>
      </c>
      <c r="O1417" s="2">
        <f>SUMIFS('query match counts'!$D:$D,'query match counts'!$A:$A,$F1417,'query match counts'!$B:$B,$G1417)</f>
        <v>1</v>
      </c>
    </row>
    <row r="1418" spans="1:15" x14ac:dyDescent="0.25">
      <c r="A1418" t="s">
        <v>3820</v>
      </c>
      <c r="B1418" t="s">
        <v>3821</v>
      </c>
      <c r="C1418" t="s">
        <v>3837</v>
      </c>
      <c r="D1418">
        <v>1</v>
      </c>
      <c r="E1418" t="s">
        <v>3838</v>
      </c>
      <c r="F1418" t="s">
        <v>3820</v>
      </c>
      <c r="G1418" t="s">
        <v>3820</v>
      </c>
      <c r="H1418" s="1">
        <v>41397</v>
      </c>
      <c r="I1418">
        <v>58</v>
      </c>
      <c r="J1418" t="s">
        <v>14</v>
      </c>
      <c r="K1418">
        <v>43</v>
      </c>
      <c r="L1418" s="2">
        <f t="array" ref="L1418">MAX(IF(($F$2:$F$1705=$F1418)*($G$2:$G$1705=$G1418),$K$2:$K$1705))</f>
        <v>70</v>
      </c>
      <c r="M1418" s="2" t="s">
        <v>4730</v>
      </c>
      <c r="N1418" s="2">
        <f>SUMIFS('query match counts'!$C:$C,'query match counts'!$A:$A,$F1418,'query match counts'!$B:$B,$G1418)</f>
        <v>86</v>
      </c>
      <c r="O1418" s="2">
        <f>SUMIFS('query match counts'!$D:$D,'query match counts'!$A:$A,$F1418,'query match counts'!$B:$B,$G1418)</f>
        <v>1</v>
      </c>
    </row>
    <row r="1419" spans="1:15" x14ac:dyDescent="0.25">
      <c r="A1419" t="s">
        <v>3820</v>
      </c>
      <c r="B1419" t="s">
        <v>3821</v>
      </c>
      <c r="C1419" t="s">
        <v>3839</v>
      </c>
      <c r="D1419">
        <v>1</v>
      </c>
      <c r="E1419" t="s">
        <v>3840</v>
      </c>
      <c r="F1419" t="s">
        <v>3820</v>
      </c>
      <c r="G1419" t="s">
        <v>3820</v>
      </c>
      <c r="H1419" s="1">
        <v>42993</v>
      </c>
      <c r="I1419">
        <v>44</v>
      </c>
      <c r="J1419" t="s">
        <v>14</v>
      </c>
      <c r="K1419">
        <v>40</v>
      </c>
      <c r="L1419" s="2">
        <f t="array" ref="L1419">MAX(IF(($F$2:$F$1705=$F1419)*($G$2:$G$1705=$G1419),$K$2:$K$1705))</f>
        <v>70</v>
      </c>
      <c r="M1419" s="2" t="s">
        <v>4730</v>
      </c>
      <c r="N1419" s="2">
        <f>SUMIFS('query match counts'!$C:$C,'query match counts'!$A:$A,$F1419,'query match counts'!$B:$B,$G1419)</f>
        <v>86</v>
      </c>
      <c r="O1419" s="2">
        <f>SUMIFS('query match counts'!$D:$D,'query match counts'!$A:$A,$F1419,'query match counts'!$B:$B,$G1419)</f>
        <v>1</v>
      </c>
    </row>
    <row r="1420" spans="1:15" x14ac:dyDescent="0.25">
      <c r="A1420" t="s">
        <v>3820</v>
      </c>
      <c r="B1420" t="s">
        <v>3821</v>
      </c>
      <c r="C1420" t="s">
        <v>3841</v>
      </c>
      <c r="D1420">
        <v>1</v>
      </c>
      <c r="E1420" t="s">
        <v>3842</v>
      </c>
      <c r="F1420" t="s">
        <v>3820</v>
      </c>
      <c r="G1420" t="s">
        <v>3820</v>
      </c>
      <c r="H1420" s="1">
        <v>43154</v>
      </c>
      <c r="I1420">
        <v>8</v>
      </c>
      <c r="J1420" t="s">
        <v>14</v>
      </c>
      <c r="K1420">
        <v>40</v>
      </c>
      <c r="L1420" s="2">
        <f t="array" ref="L1420">MAX(IF(($F$2:$F$1705=$F1420)*($G$2:$G$1705=$G1420),$K$2:$K$1705))</f>
        <v>70</v>
      </c>
      <c r="M1420" s="2" t="s">
        <v>4730</v>
      </c>
      <c r="N1420" s="2">
        <f>SUMIFS('query match counts'!$C:$C,'query match counts'!$A:$A,$F1420,'query match counts'!$B:$B,$G1420)</f>
        <v>86</v>
      </c>
      <c r="O1420" s="2">
        <f>SUMIFS('query match counts'!$D:$D,'query match counts'!$A:$A,$F1420,'query match counts'!$B:$B,$G1420)</f>
        <v>1</v>
      </c>
    </row>
    <row r="1421" spans="1:15" x14ac:dyDescent="0.25">
      <c r="A1421" t="s">
        <v>3843</v>
      </c>
      <c r="B1421" t="s">
        <v>3844</v>
      </c>
      <c r="C1421" t="s">
        <v>3845</v>
      </c>
      <c r="D1421">
        <v>1</v>
      </c>
      <c r="E1421" t="s">
        <v>3846</v>
      </c>
      <c r="F1421" t="s">
        <v>3820</v>
      </c>
      <c r="G1421" t="s">
        <v>3820</v>
      </c>
      <c r="H1421" s="1">
        <v>41576</v>
      </c>
      <c r="I1421">
        <v>10</v>
      </c>
      <c r="J1421" t="s">
        <v>14</v>
      </c>
      <c r="K1421">
        <v>27</v>
      </c>
      <c r="L1421" s="2">
        <f t="array" ref="L1421">MAX(IF(($F$2:$F$1705=$F1421)*($G$2:$G$1705=$G1421),$K$2:$K$1705))</f>
        <v>70</v>
      </c>
      <c r="M1421" s="2" t="s">
        <v>4730</v>
      </c>
      <c r="N1421" s="2">
        <f>SUMIFS('query match counts'!$C:$C,'query match counts'!$A:$A,$F1421,'query match counts'!$B:$B,$G1421)</f>
        <v>86</v>
      </c>
      <c r="O1421" s="2">
        <f>SUMIFS('query match counts'!$D:$D,'query match counts'!$A:$A,$F1421,'query match counts'!$B:$B,$G1421)</f>
        <v>1</v>
      </c>
    </row>
    <row r="1422" spans="1:15" x14ac:dyDescent="0.25">
      <c r="A1422" t="s">
        <v>3820</v>
      </c>
      <c r="B1422" t="s">
        <v>3821</v>
      </c>
      <c r="C1422" t="s">
        <v>3847</v>
      </c>
      <c r="D1422">
        <v>1</v>
      </c>
      <c r="E1422" t="s">
        <v>3848</v>
      </c>
      <c r="F1422" t="s">
        <v>3820</v>
      </c>
      <c r="G1422" t="s">
        <v>3820</v>
      </c>
      <c r="H1422">
        <v>1972</v>
      </c>
      <c r="I1422">
        <v>22</v>
      </c>
      <c r="J1422" t="s">
        <v>14</v>
      </c>
      <c r="K1422">
        <v>34</v>
      </c>
      <c r="L1422" s="2">
        <f t="array" ref="L1422">MAX(IF(($F$2:$F$1705=$F1422)*($G$2:$G$1705=$G1422),$K$2:$K$1705))</f>
        <v>70</v>
      </c>
      <c r="M1422" s="2" t="s">
        <v>4730</v>
      </c>
      <c r="N1422" s="2">
        <f>SUMIFS('query match counts'!$C:$C,'query match counts'!$A:$A,$F1422,'query match counts'!$B:$B,$G1422)</f>
        <v>86</v>
      </c>
      <c r="O1422" s="2">
        <f>SUMIFS('query match counts'!$D:$D,'query match counts'!$A:$A,$F1422,'query match counts'!$B:$B,$G1422)</f>
        <v>1</v>
      </c>
    </row>
    <row r="1423" spans="1:15" x14ac:dyDescent="0.25">
      <c r="A1423" t="s">
        <v>3820</v>
      </c>
      <c r="B1423" t="s">
        <v>3821</v>
      </c>
      <c r="C1423" t="s">
        <v>3849</v>
      </c>
      <c r="D1423">
        <v>1</v>
      </c>
      <c r="E1423" t="s">
        <v>3850</v>
      </c>
      <c r="F1423" t="s">
        <v>3820</v>
      </c>
      <c r="G1423" t="s">
        <v>3820</v>
      </c>
      <c r="H1423" s="1">
        <v>41201</v>
      </c>
      <c r="I1423">
        <v>20</v>
      </c>
      <c r="J1423" t="s">
        <v>14</v>
      </c>
      <c r="K1423">
        <v>28</v>
      </c>
      <c r="L1423" s="2">
        <f t="array" ref="L1423">MAX(IF(($F$2:$F$1705=$F1423)*($G$2:$G$1705=$G1423),$K$2:$K$1705))</f>
        <v>70</v>
      </c>
      <c r="M1423" s="2" t="s">
        <v>4730</v>
      </c>
      <c r="N1423" s="2">
        <f>SUMIFS('query match counts'!$C:$C,'query match counts'!$A:$A,$F1423,'query match counts'!$B:$B,$G1423)</f>
        <v>86</v>
      </c>
      <c r="O1423" s="2">
        <f>SUMIFS('query match counts'!$D:$D,'query match counts'!$A:$A,$F1423,'query match counts'!$B:$B,$G1423)</f>
        <v>1</v>
      </c>
    </row>
    <row r="1424" spans="1:15" x14ac:dyDescent="0.25">
      <c r="A1424" t="s">
        <v>3820</v>
      </c>
      <c r="B1424" t="s">
        <v>3821</v>
      </c>
      <c r="C1424" t="s">
        <v>3851</v>
      </c>
      <c r="D1424">
        <v>1</v>
      </c>
      <c r="E1424" t="s">
        <v>3852</v>
      </c>
      <c r="F1424" t="s">
        <v>3820</v>
      </c>
      <c r="G1424" t="s">
        <v>3820</v>
      </c>
      <c r="H1424" s="1">
        <v>39035</v>
      </c>
      <c r="I1424">
        <v>81</v>
      </c>
      <c r="J1424" t="s">
        <v>14</v>
      </c>
      <c r="K1424">
        <v>20</v>
      </c>
      <c r="L1424" s="2">
        <f t="array" ref="L1424">MAX(IF(($F$2:$F$1705=$F1424)*($G$2:$G$1705=$G1424),$K$2:$K$1705))</f>
        <v>70</v>
      </c>
      <c r="M1424" s="2" t="s">
        <v>4730</v>
      </c>
      <c r="N1424" s="2">
        <f>SUMIFS('query match counts'!$C:$C,'query match counts'!$A:$A,$F1424,'query match counts'!$B:$B,$G1424)</f>
        <v>86</v>
      </c>
      <c r="O1424" s="2">
        <f>SUMIFS('query match counts'!$D:$D,'query match counts'!$A:$A,$F1424,'query match counts'!$B:$B,$G1424)</f>
        <v>1</v>
      </c>
    </row>
    <row r="1425" spans="1:15" x14ac:dyDescent="0.25">
      <c r="A1425" t="s">
        <v>3820</v>
      </c>
      <c r="B1425" t="s">
        <v>3821</v>
      </c>
      <c r="C1425" t="s">
        <v>3853</v>
      </c>
      <c r="D1425">
        <v>1</v>
      </c>
      <c r="E1425" t="s">
        <v>3854</v>
      </c>
      <c r="F1425" t="s">
        <v>3820</v>
      </c>
      <c r="G1425" t="s">
        <v>3820</v>
      </c>
      <c r="H1425" s="1">
        <v>39035</v>
      </c>
      <c r="I1425">
        <v>33</v>
      </c>
      <c r="J1425" t="s">
        <v>14</v>
      </c>
      <c r="K1425">
        <v>19</v>
      </c>
      <c r="L1425" s="2">
        <f t="array" ref="L1425">MAX(IF(($F$2:$F$1705=$F1425)*($G$2:$G$1705=$G1425),$K$2:$K$1705))</f>
        <v>70</v>
      </c>
      <c r="M1425" s="2" t="s">
        <v>4730</v>
      </c>
      <c r="N1425" s="2">
        <f>SUMIFS('query match counts'!$C:$C,'query match counts'!$A:$A,$F1425,'query match counts'!$B:$B,$G1425)</f>
        <v>86</v>
      </c>
      <c r="O1425" s="2">
        <f>SUMIFS('query match counts'!$D:$D,'query match counts'!$A:$A,$F1425,'query match counts'!$B:$B,$G1425)</f>
        <v>1</v>
      </c>
    </row>
    <row r="1426" spans="1:15" x14ac:dyDescent="0.25">
      <c r="A1426" t="s">
        <v>3820</v>
      </c>
      <c r="B1426" t="s">
        <v>3821</v>
      </c>
      <c r="C1426" t="s">
        <v>3855</v>
      </c>
      <c r="D1426">
        <v>1</v>
      </c>
      <c r="E1426" t="s">
        <v>3856</v>
      </c>
      <c r="F1426" t="s">
        <v>3820</v>
      </c>
      <c r="G1426" t="s">
        <v>3820</v>
      </c>
      <c r="H1426" s="1">
        <v>39035</v>
      </c>
      <c r="I1426">
        <v>21</v>
      </c>
      <c r="J1426" t="s">
        <v>14</v>
      </c>
      <c r="K1426">
        <v>18</v>
      </c>
      <c r="L1426" s="2">
        <f t="array" ref="L1426">MAX(IF(($F$2:$F$1705=$F1426)*($G$2:$G$1705=$G1426),$K$2:$K$1705))</f>
        <v>70</v>
      </c>
      <c r="M1426" s="2" t="s">
        <v>4730</v>
      </c>
      <c r="N1426" s="2">
        <f>SUMIFS('query match counts'!$C:$C,'query match counts'!$A:$A,$F1426,'query match counts'!$B:$B,$G1426)</f>
        <v>86</v>
      </c>
      <c r="O1426" s="2">
        <f>SUMIFS('query match counts'!$D:$D,'query match counts'!$A:$A,$F1426,'query match counts'!$B:$B,$G1426)</f>
        <v>1</v>
      </c>
    </row>
    <row r="1427" spans="1:15" x14ac:dyDescent="0.25">
      <c r="A1427" t="s">
        <v>3820</v>
      </c>
      <c r="B1427" t="s">
        <v>3821</v>
      </c>
      <c r="C1427" t="s">
        <v>3857</v>
      </c>
      <c r="D1427">
        <v>1</v>
      </c>
      <c r="E1427" t="s">
        <v>3858</v>
      </c>
      <c r="F1427" t="s">
        <v>3820</v>
      </c>
      <c r="G1427" t="s">
        <v>3820</v>
      </c>
      <c r="H1427" s="1">
        <v>39035</v>
      </c>
      <c r="I1427">
        <v>41</v>
      </c>
      <c r="J1427" t="s">
        <v>14</v>
      </c>
      <c r="K1427">
        <v>18</v>
      </c>
      <c r="L1427" s="2">
        <f t="array" ref="L1427">MAX(IF(($F$2:$F$1705=$F1427)*($G$2:$G$1705=$G1427),$K$2:$K$1705))</f>
        <v>70</v>
      </c>
      <c r="M1427" s="2" t="s">
        <v>4730</v>
      </c>
      <c r="N1427" s="2">
        <f>SUMIFS('query match counts'!$C:$C,'query match counts'!$A:$A,$F1427,'query match counts'!$B:$B,$G1427)</f>
        <v>86</v>
      </c>
      <c r="O1427" s="2">
        <f>SUMIFS('query match counts'!$D:$D,'query match counts'!$A:$A,$F1427,'query match counts'!$B:$B,$G1427)</f>
        <v>1</v>
      </c>
    </row>
    <row r="1428" spans="1:15" x14ac:dyDescent="0.25">
      <c r="A1428" t="s">
        <v>3820</v>
      </c>
      <c r="B1428" t="s">
        <v>3821</v>
      </c>
      <c r="C1428" t="s">
        <v>3859</v>
      </c>
      <c r="D1428">
        <v>1</v>
      </c>
      <c r="E1428" t="s">
        <v>3860</v>
      </c>
      <c r="F1428" t="s">
        <v>3820</v>
      </c>
      <c r="G1428" t="s">
        <v>3820</v>
      </c>
      <c r="H1428" s="1">
        <v>39035</v>
      </c>
      <c r="I1428">
        <v>13</v>
      </c>
      <c r="J1428" t="s">
        <v>14</v>
      </c>
      <c r="K1428">
        <v>14</v>
      </c>
      <c r="L1428" s="2">
        <f t="array" ref="L1428">MAX(IF(($F$2:$F$1705=$F1428)*($G$2:$G$1705=$G1428),$K$2:$K$1705))</f>
        <v>70</v>
      </c>
      <c r="M1428" s="2" t="s">
        <v>4730</v>
      </c>
      <c r="N1428" s="2">
        <f>SUMIFS('query match counts'!$C:$C,'query match counts'!$A:$A,$F1428,'query match counts'!$B:$B,$G1428)</f>
        <v>86</v>
      </c>
      <c r="O1428" s="2">
        <f>SUMIFS('query match counts'!$D:$D,'query match counts'!$A:$A,$F1428,'query match counts'!$B:$B,$G1428)</f>
        <v>1</v>
      </c>
    </row>
    <row r="1429" spans="1:15" x14ac:dyDescent="0.25">
      <c r="A1429" t="s">
        <v>3820</v>
      </c>
      <c r="B1429" t="s">
        <v>3821</v>
      </c>
      <c r="C1429" t="s">
        <v>3861</v>
      </c>
      <c r="D1429">
        <v>1</v>
      </c>
      <c r="E1429" t="s">
        <v>3862</v>
      </c>
      <c r="F1429" t="s">
        <v>3820</v>
      </c>
      <c r="G1429" t="s">
        <v>3820</v>
      </c>
      <c r="H1429" s="1">
        <v>41408</v>
      </c>
      <c r="I1429">
        <v>9</v>
      </c>
      <c r="J1429" t="s">
        <v>14</v>
      </c>
      <c r="K1429">
        <v>11</v>
      </c>
      <c r="L1429" s="2">
        <f t="array" ref="L1429">MAX(IF(($F$2:$F$1705=$F1429)*($G$2:$G$1705=$G1429),$K$2:$K$1705))</f>
        <v>70</v>
      </c>
      <c r="M1429" s="2" t="s">
        <v>4730</v>
      </c>
      <c r="N1429" s="2">
        <f>SUMIFS('query match counts'!$C:$C,'query match counts'!$A:$A,$F1429,'query match counts'!$B:$B,$G1429)</f>
        <v>86</v>
      </c>
      <c r="O1429" s="2">
        <f>SUMIFS('query match counts'!$D:$D,'query match counts'!$A:$A,$F1429,'query match counts'!$B:$B,$G1429)</f>
        <v>1</v>
      </c>
    </row>
    <row r="1430" spans="1:15" x14ac:dyDescent="0.25">
      <c r="A1430" t="s">
        <v>3820</v>
      </c>
      <c r="B1430" t="s">
        <v>3821</v>
      </c>
      <c r="C1430" t="s">
        <v>3863</v>
      </c>
      <c r="D1430">
        <v>1</v>
      </c>
      <c r="E1430" t="s">
        <v>3864</v>
      </c>
      <c r="F1430" t="s">
        <v>3820</v>
      </c>
      <c r="G1430" t="s">
        <v>3820</v>
      </c>
      <c r="H1430" s="1">
        <v>39035</v>
      </c>
      <c r="I1430">
        <v>2</v>
      </c>
      <c r="J1430" t="s">
        <v>14</v>
      </c>
      <c r="K1430">
        <v>4</v>
      </c>
      <c r="L1430" s="2">
        <f t="array" ref="L1430">MAX(IF(($F$2:$F$1705=$F1430)*($G$2:$G$1705=$G1430),$K$2:$K$1705))</f>
        <v>70</v>
      </c>
      <c r="M1430" s="2" t="s">
        <v>4730</v>
      </c>
      <c r="N1430" s="2">
        <f>SUMIFS('query match counts'!$C:$C,'query match counts'!$A:$A,$F1430,'query match counts'!$B:$B,$G1430)</f>
        <v>86</v>
      </c>
      <c r="O1430" s="2">
        <f>SUMIFS('query match counts'!$D:$D,'query match counts'!$A:$A,$F1430,'query match counts'!$B:$B,$G1430)</f>
        <v>1</v>
      </c>
    </row>
    <row r="1431" spans="1:15" x14ac:dyDescent="0.25">
      <c r="A1431" t="s">
        <v>3865</v>
      </c>
      <c r="B1431" t="s">
        <v>3866</v>
      </c>
      <c r="C1431" t="s">
        <v>3867</v>
      </c>
      <c r="D1431">
        <v>1</v>
      </c>
      <c r="E1431" t="s">
        <v>3868</v>
      </c>
      <c r="F1431" t="s">
        <v>3820</v>
      </c>
      <c r="G1431" t="s">
        <v>3820</v>
      </c>
      <c r="H1431" s="1">
        <v>40749</v>
      </c>
      <c r="I1431">
        <v>7</v>
      </c>
      <c r="J1431" t="s">
        <v>14</v>
      </c>
      <c r="K1431">
        <v>0</v>
      </c>
      <c r="L1431" s="2">
        <f t="array" ref="L1431">MAX(IF(($F$2:$F$1705=$F1431)*($G$2:$G$1705=$G1431),$K$2:$K$1705))</f>
        <v>70</v>
      </c>
      <c r="M1431" s="2" t="s">
        <v>4730</v>
      </c>
      <c r="N1431" s="2">
        <f>SUMIFS('query match counts'!$C:$C,'query match counts'!$A:$A,$F1431,'query match counts'!$B:$B,$G1431)</f>
        <v>86</v>
      </c>
      <c r="O1431" s="2">
        <f>SUMIFS('query match counts'!$D:$D,'query match counts'!$A:$A,$F1431,'query match counts'!$B:$B,$G1431)</f>
        <v>1</v>
      </c>
    </row>
    <row r="1432" spans="1:15" x14ac:dyDescent="0.25">
      <c r="A1432" t="s">
        <v>3869</v>
      </c>
      <c r="B1432" t="s">
        <v>3870</v>
      </c>
      <c r="C1432" t="s">
        <v>3871</v>
      </c>
      <c r="D1432">
        <v>1</v>
      </c>
      <c r="E1432" t="s">
        <v>3869</v>
      </c>
      <c r="F1432" t="s">
        <v>3820</v>
      </c>
      <c r="G1432" t="s">
        <v>3820</v>
      </c>
      <c r="H1432" s="1">
        <v>39149</v>
      </c>
      <c r="I1432">
        <v>16</v>
      </c>
      <c r="J1432" t="s">
        <v>14</v>
      </c>
      <c r="K1432">
        <v>0</v>
      </c>
      <c r="L1432" s="2">
        <f t="array" ref="L1432">MAX(IF(($F$2:$F$1705=$F1432)*($G$2:$G$1705=$G1432),$K$2:$K$1705))</f>
        <v>70</v>
      </c>
      <c r="M1432" s="2" t="s">
        <v>4730</v>
      </c>
      <c r="N1432" s="2">
        <f>SUMIFS('query match counts'!$C:$C,'query match counts'!$A:$A,$F1432,'query match counts'!$B:$B,$G1432)</f>
        <v>86</v>
      </c>
      <c r="O1432" s="2">
        <f>SUMIFS('query match counts'!$D:$D,'query match counts'!$A:$A,$F1432,'query match counts'!$B:$B,$G1432)</f>
        <v>1</v>
      </c>
    </row>
    <row r="1433" spans="1:15" x14ac:dyDescent="0.25">
      <c r="A1433" t="s">
        <v>3872</v>
      </c>
      <c r="B1433" t="s">
        <v>3873</v>
      </c>
      <c r="C1433" t="s">
        <v>3874</v>
      </c>
      <c r="D1433">
        <v>1</v>
      </c>
      <c r="E1433" t="s">
        <v>3872</v>
      </c>
      <c r="F1433" t="s">
        <v>3820</v>
      </c>
      <c r="G1433" t="s">
        <v>3820</v>
      </c>
      <c r="H1433" s="1">
        <v>43151</v>
      </c>
      <c r="I1433">
        <v>15</v>
      </c>
      <c r="J1433" t="s">
        <v>14</v>
      </c>
      <c r="K1433">
        <v>0</v>
      </c>
      <c r="L1433" s="2">
        <f t="array" ref="L1433">MAX(IF(($F$2:$F$1705=$F1433)*($G$2:$G$1705=$G1433),$K$2:$K$1705))</f>
        <v>70</v>
      </c>
      <c r="M1433" s="2" t="s">
        <v>4730</v>
      </c>
      <c r="N1433" s="2">
        <f>SUMIFS('query match counts'!$C:$C,'query match counts'!$A:$A,$F1433,'query match counts'!$B:$B,$G1433)</f>
        <v>86</v>
      </c>
      <c r="O1433" s="2">
        <f>SUMIFS('query match counts'!$D:$D,'query match counts'!$A:$A,$F1433,'query match counts'!$B:$B,$G1433)</f>
        <v>1</v>
      </c>
    </row>
    <row r="1434" spans="1:15" x14ac:dyDescent="0.25">
      <c r="A1434" t="s">
        <v>3875</v>
      </c>
      <c r="B1434" t="s">
        <v>3876</v>
      </c>
      <c r="C1434" t="s">
        <v>3877</v>
      </c>
      <c r="D1434">
        <v>1</v>
      </c>
      <c r="E1434" t="s">
        <v>3878</v>
      </c>
      <c r="F1434" t="s">
        <v>3820</v>
      </c>
      <c r="G1434" t="s">
        <v>3820</v>
      </c>
      <c r="H1434" s="1">
        <v>42917</v>
      </c>
      <c r="I1434">
        <v>9</v>
      </c>
      <c r="J1434" t="s">
        <v>14</v>
      </c>
      <c r="K1434">
        <v>0</v>
      </c>
      <c r="L1434" s="2">
        <f t="array" ref="L1434">MAX(IF(($F$2:$F$1705=$F1434)*($G$2:$G$1705=$G1434),$K$2:$K$1705))</f>
        <v>70</v>
      </c>
      <c r="M1434" s="2" t="s">
        <v>4730</v>
      </c>
      <c r="N1434" s="2">
        <f>SUMIFS('query match counts'!$C:$C,'query match counts'!$A:$A,$F1434,'query match counts'!$B:$B,$G1434)</f>
        <v>86</v>
      </c>
      <c r="O1434" s="2">
        <f>SUMIFS('query match counts'!$D:$D,'query match counts'!$A:$A,$F1434,'query match counts'!$B:$B,$G1434)</f>
        <v>1</v>
      </c>
    </row>
    <row r="1435" spans="1:15" x14ac:dyDescent="0.25">
      <c r="A1435" t="s">
        <v>3879</v>
      </c>
      <c r="B1435" t="s">
        <v>3880</v>
      </c>
      <c r="C1435" t="s">
        <v>3881</v>
      </c>
      <c r="D1435">
        <v>1</v>
      </c>
      <c r="E1435" t="s">
        <v>3868</v>
      </c>
      <c r="F1435" t="s">
        <v>3820</v>
      </c>
      <c r="G1435" t="s">
        <v>3820</v>
      </c>
      <c r="H1435" s="1">
        <v>42282</v>
      </c>
      <c r="I1435">
        <v>8</v>
      </c>
      <c r="J1435" t="s">
        <v>14</v>
      </c>
      <c r="K1435">
        <v>0</v>
      </c>
      <c r="L1435" s="2">
        <f t="array" ref="L1435">MAX(IF(($F$2:$F$1705=$F1435)*($G$2:$G$1705=$G1435),$K$2:$K$1705))</f>
        <v>70</v>
      </c>
      <c r="M1435" s="2" t="s">
        <v>4730</v>
      </c>
      <c r="N1435" s="2">
        <f>SUMIFS('query match counts'!$C:$C,'query match counts'!$A:$A,$F1435,'query match counts'!$B:$B,$G1435)</f>
        <v>86</v>
      </c>
      <c r="O1435" s="2">
        <f>SUMIFS('query match counts'!$D:$D,'query match counts'!$A:$A,$F1435,'query match counts'!$B:$B,$G1435)</f>
        <v>1</v>
      </c>
    </row>
    <row r="1436" spans="1:15" x14ac:dyDescent="0.25">
      <c r="A1436" t="s">
        <v>3882</v>
      </c>
      <c r="B1436" t="s">
        <v>3883</v>
      </c>
      <c r="C1436" t="s">
        <v>3884</v>
      </c>
      <c r="D1436">
        <v>1</v>
      </c>
      <c r="E1436" t="s">
        <v>3885</v>
      </c>
      <c r="F1436" t="s">
        <v>3820</v>
      </c>
      <c r="G1436" t="s">
        <v>3820</v>
      </c>
      <c r="H1436" s="1">
        <v>42643</v>
      </c>
      <c r="I1436">
        <v>10</v>
      </c>
      <c r="J1436" t="s">
        <v>14</v>
      </c>
      <c r="K1436">
        <v>1</v>
      </c>
      <c r="L1436" s="2">
        <f t="array" ref="L1436">MAX(IF(($F$2:$F$1705=$F1436)*($G$2:$G$1705=$G1436),$K$2:$K$1705))</f>
        <v>70</v>
      </c>
      <c r="M1436" s="2" t="s">
        <v>4730</v>
      </c>
      <c r="N1436" s="2">
        <f>SUMIFS('query match counts'!$C:$C,'query match counts'!$A:$A,$F1436,'query match counts'!$B:$B,$G1436)</f>
        <v>86</v>
      </c>
      <c r="O1436" s="2">
        <f>SUMIFS('query match counts'!$D:$D,'query match counts'!$A:$A,$F1436,'query match counts'!$B:$B,$G1436)</f>
        <v>1</v>
      </c>
    </row>
    <row r="1437" spans="1:15" x14ac:dyDescent="0.25">
      <c r="A1437" t="s">
        <v>3886</v>
      </c>
      <c r="B1437" t="s">
        <v>3887</v>
      </c>
      <c r="C1437" t="s">
        <v>3888</v>
      </c>
      <c r="D1437">
        <v>1</v>
      </c>
      <c r="E1437" t="s">
        <v>3889</v>
      </c>
      <c r="F1437" t="s">
        <v>3820</v>
      </c>
      <c r="G1437" t="s">
        <v>3820</v>
      </c>
      <c r="H1437" s="1">
        <v>41135</v>
      </c>
      <c r="I1437">
        <v>6</v>
      </c>
      <c r="J1437" t="s">
        <v>14</v>
      </c>
      <c r="K1437">
        <v>0</v>
      </c>
      <c r="L1437" s="2">
        <f t="array" ref="L1437">MAX(IF(($F$2:$F$1705=$F1437)*($G$2:$G$1705=$G1437),$K$2:$K$1705))</f>
        <v>70</v>
      </c>
      <c r="M1437" s="2" t="s">
        <v>4730</v>
      </c>
      <c r="N1437" s="2">
        <f>SUMIFS('query match counts'!$C:$C,'query match counts'!$A:$A,$F1437,'query match counts'!$B:$B,$G1437)</f>
        <v>86</v>
      </c>
      <c r="O1437" s="2">
        <f>SUMIFS('query match counts'!$D:$D,'query match counts'!$A:$A,$F1437,'query match counts'!$B:$B,$G1437)</f>
        <v>1</v>
      </c>
    </row>
    <row r="1438" spans="1:15" x14ac:dyDescent="0.25">
      <c r="A1438" t="s">
        <v>3890</v>
      </c>
      <c r="B1438" t="s">
        <v>3891</v>
      </c>
      <c r="C1438" t="s">
        <v>3892</v>
      </c>
      <c r="D1438">
        <v>1</v>
      </c>
      <c r="E1438" t="s">
        <v>3893</v>
      </c>
      <c r="F1438" t="s">
        <v>3820</v>
      </c>
      <c r="G1438" t="s">
        <v>3820</v>
      </c>
      <c r="H1438" s="1">
        <v>43616</v>
      </c>
      <c r="I1438">
        <v>1</v>
      </c>
      <c r="J1438" t="s">
        <v>14</v>
      </c>
      <c r="K1438">
        <v>4</v>
      </c>
      <c r="L1438" s="2">
        <f t="array" ref="L1438">MAX(IF(($F$2:$F$1705=$F1438)*($G$2:$G$1705=$G1438),$K$2:$K$1705))</f>
        <v>70</v>
      </c>
      <c r="M1438" s="2" t="s">
        <v>4730</v>
      </c>
      <c r="N1438" s="2">
        <f>SUMIFS('query match counts'!$C:$C,'query match counts'!$A:$A,$F1438,'query match counts'!$B:$B,$G1438)</f>
        <v>86</v>
      </c>
      <c r="O1438" s="2">
        <f>SUMIFS('query match counts'!$D:$D,'query match counts'!$A:$A,$F1438,'query match counts'!$B:$B,$G1438)</f>
        <v>1</v>
      </c>
    </row>
    <row r="1439" spans="1:15" x14ac:dyDescent="0.25">
      <c r="A1439" t="s">
        <v>3894</v>
      </c>
      <c r="B1439" t="s">
        <v>3895</v>
      </c>
      <c r="C1439" t="s">
        <v>3896</v>
      </c>
      <c r="D1439">
        <v>1</v>
      </c>
      <c r="E1439" t="s">
        <v>3897</v>
      </c>
      <c r="F1439" t="s">
        <v>3820</v>
      </c>
      <c r="G1439" t="s">
        <v>3820</v>
      </c>
      <c r="H1439" s="1">
        <v>43102</v>
      </c>
      <c r="I1439">
        <v>11</v>
      </c>
      <c r="J1439" t="s">
        <v>14</v>
      </c>
      <c r="K1439">
        <v>0</v>
      </c>
      <c r="L1439" s="2">
        <f t="array" ref="L1439">MAX(IF(($F$2:$F$1705=$F1439)*($G$2:$G$1705=$G1439),$K$2:$K$1705))</f>
        <v>70</v>
      </c>
      <c r="M1439" s="2" t="s">
        <v>4730</v>
      </c>
      <c r="N1439" s="2">
        <f>SUMIFS('query match counts'!$C:$C,'query match counts'!$A:$A,$F1439,'query match counts'!$B:$B,$G1439)</f>
        <v>86</v>
      </c>
      <c r="O1439" s="2">
        <f>SUMIFS('query match counts'!$D:$D,'query match counts'!$A:$A,$F1439,'query match counts'!$B:$B,$G1439)</f>
        <v>1</v>
      </c>
    </row>
    <row r="1440" spans="1:15" x14ac:dyDescent="0.25">
      <c r="A1440" t="s">
        <v>3898</v>
      </c>
      <c r="B1440" t="s">
        <v>3899</v>
      </c>
      <c r="C1440" t="s">
        <v>3900</v>
      </c>
      <c r="D1440">
        <v>1</v>
      </c>
      <c r="E1440" t="s">
        <v>3901</v>
      </c>
      <c r="F1440" t="s">
        <v>3820</v>
      </c>
      <c r="G1440" t="s">
        <v>3820</v>
      </c>
      <c r="H1440" s="1">
        <v>42015</v>
      </c>
      <c r="I1440">
        <v>7</v>
      </c>
      <c r="J1440" t="s">
        <v>14</v>
      </c>
      <c r="K1440">
        <v>1</v>
      </c>
      <c r="L1440" s="2">
        <f t="array" ref="L1440">MAX(IF(($F$2:$F$1705=$F1440)*($G$2:$G$1705=$G1440),$K$2:$K$1705))</f>
        <v>70</v>
      </c>
      <c r="M1440" s="2" t="s">
        <v>4730</v>
      </c>
      <c r="N1440" s="2">
        <f>SUMIFS('query match counts'!$C:$C,'query match counts'!$A:$A,$F1440,'query match counts'!$B:$B,$G1440)</f>
        <v>86</v>
      </c>
      <c r="O1440" s="2">
        <f>SUMIFS('query match counts'!$D:$D,'query match counts'!$A:$A,$F1440,'query match counts'!$B:$B,$G1440)</f>
        <v>1</v>
      </c>
    </row>
    <row r="1441" spans="1:15" x14ac:dyDescent="0.25">
      <c r="A1441" t="s">
        <v>3902</v>
      </c>
      <c r="B1441" t="s">
        <v>3903</v>
      </c>
      <c r="C1441" t="s">
        <v>3904</v>
      </c>
      <c r="D1441">
        <v>1</v>
      </c>
      <c r="E1441" t="s">
        <v>3905</v>
      </c>
      <c r="F1441" t="s">
        <v>3820</v>
      </c>
      <c r="G1441" t="s">
        <v>3820</v>
      </c>
      <c r="H1441" s="1">
        <v>40638</v>
      </c>
      <c r="I1441">
        <v>11</v>
      </c>
      <c r="J1441" t="s">
        <v>14</v>
      </c>
      <c r="K1441">
        <v>0</v>
      </c>
      <c r="L1441" s="2">
        <f t="array" ref="L1441">MAX(IF(($F$2:$F$1705=$F1441)*($G$2:$G$1705=$G1441),$K$2:$K$1705))</f>
        <v>70</v>
      </c>
      <c r="M1441" s="2" t="s">
        <v>4730</v>
      </c>
      <c r="N1441" s="2">
        <f>SUMIFS('query match counts'!$C:$C,'query match counts'!$A:$A,$F1441,'query match counts'!$B:$B,$G1441)</f>
        <v>86</v>
      </c>
      <c r="O1441" s="2">
        <f>SUMIFS('query match counts'!$D:$D,'query match counts'!$A:$A,$F1441,'query match counts'!$B:$B,$G1441)</f>
        <v>1</v>
      </c>
    </row>
    <row r="1442" spans="1:15" x14ac:dyDescent="0.25">
      <c r="A1442" t="s">
        <v>3906</v>
      </c>
      <c r="B1442" t="s">
        <v>3907</v>
      </c>
      <c r="C1442" t="s">
        <v>3908</v>
      </c>
      <c r="D1442">
        <v>1</v>
      </c>
      <c r="E1442" t="s">
        <v>3909</v>
      </c>
      <c r="F1442" t="s">
        <v>3820</v>
      </c>
      <c r="G1442" t="s">
        <v>3820</v>
      </c>
      <c r="H1442" s="1">
        <v>43381</v>
      </c>
      <c r="I1442">
        <v>1</v>
      </c>
      <c r="J1442" t="s">
        <v>14</v>
      </c>
      <c r="K1442">
        <v>0</v>
      </c>
      <c r="L1442" s="2">
        <f t="array" ref="L1442">MAX(IF(($F$2:$F$1705=$F1442)*($G$2:$G$1705=$G1442),$K$2:$K$1705))</f>
        <v>70</v>
      </c>
      <c r="M1442" s="2" t="s">
        <v>4730</v>
      </c>
      <c r="N1442" s="2">
        <f>SUMIFS('query match counts'!$C:$C,'query match counts'!$A:$A,$F1442,'query match counts'!$B:$B,$G1442)</f>
        <v>86</v>
      </c>
      <c r="O1442" s="2">
        <f>SUMIFS('query match counts'!$D:$D,'query match counts'!$A:$A,$F1442,'query match counts'!$B:$B,$G1442)</f>
        <v>1</v>
      </c>
    </row>
    <row r="1443" spans="1:15" x14ac:dyDescent="0.25">
      <c r="A1443" t="s">
        <v>3910</v>
      </c>
      <c r="B1443" t="s">
        <v>3911</v>
      </c>
      <c r="C1443" t="s">
        <v>3912</v>
      </c>
      <c r="D1443">
        <v>1</v>
      </c>
      <c r="E1443" t="s">
        <v>3913</v>
      </c>
      <c r="F1443" t="s">
        <v>3820</v>
      </c>
      <c r="G1443" t="s">
        <v>3820</v>
      </c>
      <c r="H1443" s="1">
        <v>41547</v>
      </c>
      <c r="I1443">
        <v>4</v>
      </c>
      <c r="J1443" t="s">
        <v>14</v>
      </c>
      <c r="K1443">
        <v>0</v>
      </c>
      <c r="L1443" s="2">
        <f t="array" ref="L1443">MAX(IF(($F$2:$F$1705=$F1443)*($G$2:$G$1705=$G1443),$K$2:$K$1705))</f>
        <v>70</v>
      </c>
      <c r="M1443" s="2" t="s">
        <v>4730</v>
      </c>
      <c r="N1443" s="2">
        <f>SUMIFS('query match counts'!$C:$C,'query match counts'!$A:$A,$F1443,'query match counts'!$B:$B,$G1443)</f>
        <v>86</v>
      </c>
      <c r="O1443" s="2">
        <f>SUMIFS('query match counts'!$D:$D,'query match counts'!$A:$A,$F1443,'query match counts'!$B:$B,$G1443)</f>
        <v>1</v>
      </c>
    </row>
    <row r="1444" spans="1:15" x14ac:dyDescent="0.25">
      <c r="A1444" t="s">
        <v>3910</v>
      </c>
      <c r="B1444" t="s">
        <v>3911</v>
      </c>
      <c r="C1444" t="s">
        <v>3914</v>
      </c>
      <c r="D1444">
        <v>1</v>
      </c>
      <c r="E1444" t="s">
        <v>3915</v>
      </c>
      <c r="F1444" t="s">
        <v>3820</v>
      </c>
      <c r="G1444" t="s">
        <v>3820</v>
      </c>
      <c r="H1444" s="1">
        <v>41753</v>
      </c>
      <c r="I1444">
        <v>2</v>
      </c>
      <c r="J1444" t="s">
        <v>14</v>
      </c>
      <c r="K1444">
        <v>0</v>
      </c>
      <c r="L1444" s="2">
        <f t="array" ref="L1444">MAX(IF(($F$2:$F$1705=$F1444)*($G$2:$G$1705=$G1444),$K$2:$K$1705))</f>
        <v>70</v>
      </c>
      <c r="M1444" s="2" t="s">
        <v>4730</v>
      </c>
      <c r="N1444" s="2">
        <f>SUMIFS('query match counts'!$C:$C,'query match counts'!$A:$A,$F1444,'query match counts'!$B:$B,$G1444)</f>
        <v>86</v>
      </c>
      <c r="O1444" s="2">
        <f>SUMIFS('query match counts'!$D:$D,'query match counts'!$A:$A,$F1444,'query match counts'!$B:$B,$G1444)</f>
        <v>1</v>
      </c>
    </row>
    <row r="1445" spans="1:15" x14ac:dyDescent="0.25">
      <c r="A1445" t="s">
        <v>3916</v>
      </c>
      <c r="B1445" t="s">
        <v>3917</v>
      </c>
      <c r="C1445" t="s">
        <v>3918</v>
      </c>
      <c r="D1445">
        <v>1</v>
      </c>
      <c r="E1445" t="s">
        <v>3919</v>
      </c>
      <c r="F1445" t="s">
        <v>3820</v>
      </c>
      <c r="G1445" t="s">
        <v>3820</v>
      </c>
      <c r="H1445" s="1">
        <v>41884</v>
      </c>
      <c r="I1445">
        <v>13</v>
      </c>
      <c r="J1445" t="s">
        <v>14</v>
      </c>
      <c r="K1445">
        <v>1</v>
      </c>
      <c r="L1445" s="2">
        <f t="array" ref="L1445">MAX(IF(($F$2:$F$1705=$F1445)*($G$2:$G$1705=$G1445),$K$2:$K$1705))</f>
        <v>70</v>
      </c>
      <c r="M1445" s="2" t="s">
        <v>4730</v>
      </c>
      <c r="N1445" s="2">
        <f>SUMIFS('query match counts'!$C:$C,'query match counts'!$A:$A,$F1445,'query match counts'!$B:$B,$G1445)</f>
        <v>86</v>
      </c>
      <c r="O1445" s="2">
        <f>SUMIFS('query match counts'!$D:$D,'query match counts'!$A:$A,$F1445,'query match counts'!$B:$B,$G1445)</f>
        <v>1</v>
      </c>
    </row>
    <row r="1446" spans="1:15" x14ac:dyDescent="0.25">
      <c r="A1446" t="s">
        <v>3916</v>
      </c>
      <c r="B1446" t="s">
        <v>3917</v>
      </c>
      <c r="C1446" t="s">
        <v>3920</v>
      </c>
      <c r="D1446">
        <v>1</v>
      </c>
      <c r="E1446" t="s">
        <v>3921</v>
      </c>
      <c r="F1446" t="s">
        <v>3820</v>
      </c>
      <c r="G1446" t="s">
        <v>3820</v>
      </c>
      <c r="H1446" s="1">
        <v>42737</v>
      </c>
      <c r="I1446">
        <v>7</v>
      </c>
      <c r="J1446" t="s">
        <v>14</v>
      </c>
      <c r="K1446">
        <v>0</v>
      </c>
      <c r="L1446" s="2">
        <f t="array" ref="L1446">MAX(IF(($F$2:$F$1705=$F1446)*($G$2:$G$1705=$G1446),$K$2:$K$1705))</f>
        <v>70</v>
      </c>
      <c r="M1446" s="2" t="s">
        <v>4730</v>
      </c>
      <c r="N1446" s="2">
        <f>SUMIFS('query match counts'!$C:$C,'query match counts'!$A:$A,$F1446,'query match counts'!$B:$B,$G1446)</f>
        <v>86</v>
      </c>
      <c r="O1446" s="2">
        <f>SUMIFS('query match counts'!$D:$D,'query match counts'!$A:$A,$F1446,'query match counts'!$B:$B,$G1446)</f>
        <v>1</v>
      </c>
    </row>
    <row r="1447" spans="1:15" x14ac:dyDescent="0.25">
      <c r="A1447" t="s">
        <v>3922</v>
      </c>
      <c r="B1447" t="s">
        <v>3923</v>
      </c>
      <c r="C1447" t="s">
        <v>3924</v>
      </c>
      <c r="D1447">
        <v>1</v>
      </c>
      <c r="E1447" t="s">
        <v>3925</v>
      </c>
      <c r="F1447" t="s">
        <v>3820</v>
      </c>
      <c r="G1447" t="s">
        <v>3820</v>
      </c>
      <c r="H1447" s="1">
        <v>42490</v>
      </c>
      <c r="I1447">
        <v>5</v>
      </c>
      <c r="J1447" t="s">
        <v>14</v>
      </c>
      <c r="K1447">
        <v>0</v>
      </c>
      <c r="L1447" s="2">
        <f t="array" ref="L1447">MAX(IF(($F$2:$F$1705=$F1447)*($G$2:$G$1705=$G1447),$K$2:$K$1705))</f>
        <v>70</v>
      </c>
      <c r="M1447" s="2" t="s">
        <v>4730</v>
      </c>
      <c r="N1447" s="2">
        <f>SUMIFS('query match counts'!$C:$C,'query match counts'!$A:$A,$F1447,'query match counts'!$B:$B,$G1447)</f>
        <v>86</v>
      </c>
      <c r="O1447" s="2">
        <f>SUMIFS('query match counts'!$D:$D,'query match counts'!$A:$A,$F1447,'query match counts'!$B:$B,$G1447)</f>
        <v>1</v>
      </c>
    </row>
    <row r="1448" spans="1:15" x14ac:dyDescent="0.25">
      <c r="A1448" t="s">
        <v>3926</v>
      </c>
      <c r="B1448" t="s">
        <v>3927</v>
      </c>
      <c r="C1448" t="s">
        <v>3928</v>
      </c>
      <c r="D1448">
        <v>1</v>
      </c>
      <c r="E1448" t="s">
        <v>3929</v>
      </c>
      <c r="F1448" t="s">
        <v>3820</v>
      </c>
      <c r="G1448" t="s">
        <v>3820</v>
      </c>
      <c r="H1448" s="1">
        <v>42524</v>
      </c>
      <c r="I1448">
        <v>3</v>
      </c>
      <c r="J1448" t="s">
        <v>14</v>
      </c>
      <c r="K1448">
        <v>0</v>
      </c>
      <c r="L1448" s="2">
        <f t="array" ref="L1448">MAX(IF(($F$2:$F$1705=$F1448)*($G$2:$G$1705=$G1448),$K$2:$K$1705))</f>
        <v>70</v>
      </c>
      <c r="M1448" s="2" t="s">
        <v>4730</v>
      </c>
      <c r="N1448" s="2">
        <f>SUMIFS('query match counts'!$C:$C,'query match counts'!$A:$A,$F1448,'query match counts'!$B:$B,$G1448)</f>
        <v>86</v>
      </c>
      <c r="O1448" s="2">
        <f>SUMIFS('query match counts'!$D:$D,'query match counts'!$A:$A,$F1448,'query match counts'!$B:$B,$G1448)</f>
        <v>1</v>
      </c>
    </row>
    <row r="1449" spans="1:15" x14ac:dyDescent="0.25">
      <c r="A1449" t="s">
        <v>3926</v>
      </c>
      <c r="B1449" t="s">
        <v>3927</v>
      </c>
      <c r="C1449" t="s">
        <v>3930</v>
      </c>
      <c r="D1449">
        <v>1</v>
      </c>
      <c r="E1449" t="s">
        <v>3929</v>
      </c>
      <c r="F1449" t="s">
        <v>3820</v>
      </c>
      <c r="G1449" t="s">
        <v>3820</v>
      </c>
      <c r="H1449" s="1">
        <v>42553</v>
      </c>
      <c r="I1449">
        <v>2</v>
      </c>
      <c r="J1449" t="s">
        <v>14</v>
      </c>
      <c r="K1449">
        <v>0</v>
      </c>
      <c r="L1449" s="2">
        <f t="array" ref="L1449">MAX(IF(($F$2:$F$1705=$F1449)*($G$2:$G$1705=$G1449),$K$2:$K$1705))</f>
        <v>70</v>
      </c>
      <c r="M1449" s="2" t="s">
        <v>4730</v>
      </c>
      <c r="N1449" s="2">
        <f>SUMIFS('query match counts'!$C:$C,'query match counts'!$A:$A,$F1449,'query match counts'!$B:$B,$G1449)</f>
        <v>86</v>
      </c>
      <c r="O1449" s="2">
        <f>SUMIFS('query match counts'!$D:$D,'query match counts'!$A:$A,$F1449,'query match counts'!$B:$B,$G1449)</f>
        <v>1</v>
      </c>
    </row>
    <row r="1450" spans="1:15" x14ac:dyDescent="0.25">
      <c r="A1450" t="s">
        <v>3926</v>
      </c>
      <c r="B1450" t="s">
        <v>3927</v>
      </c>
      <c r="C1450" t="s">
        <v>3931</v>
      </c>
      <c r="D1450">
        <v>1</v>
      </c>
      <c r="E1450" t="s">
        <v>3929</v>
      </c>
      <c r="F1450" t="s">
        <v>3820</v>
      </c>
      <c r="G1450" t="s">
        <v>3820</v>
      </c>
      <c r="H1450" s="1">
        <v>40540</v>
      </c>
      <c r="I1450">
        <v>2</v>
      </c>
      <c r="J1450" t="s">
        <v>14</v>
      </c>
      <c r="K1450">
        <v>0</v>
      </c>
      <c r="L1450" s="2">
        <f t="array" ref="L1450">MAX(IF(($F$2:$F$1705=$F1450)*($G$2:$G$1705=$G1450),$K$2:$K$1705))</f>
        <v>70</v>
      </c>
      <c r="M1450" s="2" t="s">
        <v>4730</v>
      </c>
      <c r="N1450" s="2">
        <f>SUMIFS('query match counts'!$C:$C,'query match counts'!$A:$A,$F1450,'query match counts'!$B:$B,$G1450)</f>
        <v>86</v>
      </c>
      <c r="O1450" s="2">
        <f>SUMIFS('query match counts'!$D:$D,'query match counts'!$A:$A,$F1450,'query match counts'!$B:$B,$G1450)</f>
        <v>1</v>
      </c>
    </row>
    <row r="1451" spans="1:15" x14ac:dyDescent="0.25">
      <c r="A1451" t="s">
        <v>3932</v>
      </c>
      <c r="B1451" t="s">
        <v>3933</v>
      </c>
      <c r="C1451" t="s">
        <v>3934</v>
      </c>
      <c r="D1451">
        <v>1</v>
      </c>
      <c r="E1451" t="s">
        <v>3935</v>
      </c>
      <c r="F1451" t="s">
        <v>3820</v>
      </c>
      <c r="G1451" t="s">
        <v>3820</v>
      </c>
      <c r="H1451" s="1">
        <v>40330</v>
      </c>
      <c r="I1451">
        <v>16</v>
      </c>
      <c r="J1451" t="s">
        <v>14</v>
      </c>
      <c r="K1451">
        <v>1</v>
      </c>
      <c r="L1451" s="2">
        <f t="array" ref="L1451">MAX(IF(($F$2:$F$1705=$F1451)*($G$2:$G$1705=$G1451),$K$2:$K$1705))</f>
        <v>70</v>
      </c>
      <c r="M1451" s="2" t="s">
        <v>4730</v>
      </c>
      <c r="N1451" s="2">
        <f>SUMIFS('query match counts'!$C:$C,'query match counts'!$A:$A,$F1451,'query match counts'!$B:$B,$G1451)</f>
        <v>86</v>
      </c>
      <c r="O1451" s="2">
        <f>SUMIFS('query match counts'!$D:$D,'query match counts'!$A:$A,$F1451,'query match counts'!$B:$B,$G1451)</f>
        <v>1</v>
      </c>
    </row>
    <row r="1452" spans="1:15" x14ac:dyDescent="0.25">
      <c r="A1452" t="s">
        <v>3936</v>
      </c>
      <c r="B1452" t="s">
        <v>3937</v>
      </c>
      <c r="C1452" t="s">
        <v>3938</v>
      </c>
      <c r="D1452">
        <v>1</v>
      </c>
      <c r="E1452" t="s">
        <v>3939</v>
      </c>
      <c r="F1452" t="s">
        <v>3820</v>
      </c>
      <c r="G1452" t="s">
        <v>3820</v>
      </c>
      <c r="H1452" s="1">
        <v>38903</v>
      </c>
      <c r="I1452">
        <v>18</v>
      </c>
      <c r="J1452" t="s">
        <v>14</v>
      </c>
      <c r="K1452">
        <v>1</v>
      </c>
      <c r="L1452" s="2">
        <f t="array" ref="L1452">MAX(IF(($F$2:$F$1705=$F1452)*($G$2:$G$1705=$G1452),$K$2:$K$1705))</f>
        <v>70</v>
      </c>
      <c r="M1452" s="2" t="s">
        <v>4730</v>
      </c>
      <c r="N1452" s="2">
        <f>SUMIFS('query match counts'!$C:$C,'query match counts'!$A:$A,$F1452,'query match counts'!$B:$B,$G1452)</f>
        <v>86</v>
      </c>
      <c r="O1452" s="2">
        <f>SUMIFS('query match counts'!$D:$D,'query match counts'!$A:$A,$F1452,'query match counts'!$B:$B,$G1452)</f>
        <v>1</v>
      </c>
    </row>
    <row r="1453" spans="1:15" x14ac:dyDescent="0.25">
      <c r="A1453" t="s">
        <v>3940</v>
      </c>
      <c r="B1453" t="s">
        <v>3941</v>
      </c>
      <c r="C1453" t="s">
        <v>3942</v>
      </c>
      <c r="D1453">
        <v>1</v>
      </c>
      <c r="E1453" t="s">
        <v>3943</v>
      </c>
      <c r="F1453" t="s">
        <v>3820</v>
      </c>
      <c r="G1453" t="s">
        <v>3820</v>
      </c>
      <c r="H1453">
        <v>2002</v>
      </c>
      <c r="I1453">
        <v>13</v>
      </c>
      <c r="J1453" t="s">
        <v>14</v>
      </c>
      <c r="K1453">
        <v>1</v>
      </c>
      <c r="L1453" s="2">
        <f t="array" ref="L1453">MAX(IF(($F$2:$F$1705=$F1453)*($G$2:$G$1705=$G1453),$K$2:$K$1705))</f>
        <v>70</v>
      </c>
      <c r="M1453" s="2" t="s">
        <v>4730</v>
      </c>
      <c r="N1453" s="2">
        <f>SUMIFS('query match counts'!$C:$C,'query match counts'!$A:$A,$F1453,'query match counts'!$B:$B,$G1453)</f>
        <v>86</v>
      </c>
      <c r="O1453" s="2">
        <f>SUMIFS('query match counts'!$D:$D,'query match counts'!$A:$A,$F1453,'query match counts'!$B:$B,$G1453)</f>
        <v>1</v>
      </c>
    </row>
    <row r="1454" spans="1:15" x14ac:dyDescent="0.25">
      <c r="A1454" t="s">
        <v>3932</v>
      </c>
      <c r="B1454" t="s">
        <v>3933</v>
      </c>
      <c r="C1454" t="s">
        <v>3944</v>
      </c>
      <c r="D1454">
        <v>1</v>
      </c>
      <c r="E1454" t="s">
        <v>3945</v>
      </c>
      <c r="F1454" t="s">
        <v>3820</v>
      </c>
      <c r="G1454" t="s">
        <v>3820</v>
      </c>
      <c r="H1454" s="1">
        <v>40330</v>
      </c>
      <c r="I1454">
        <v>32</v>
      </c>
      <c r="J1454" t="s">
        <v>14</v>
      </c>
      <c r="K1454">
        <v>0</v>
      </c>
      <c r="L1454" s="2">
        <f t="array" ref="L1454">MAX(IF(($F$2:$F$1705=$F1454)*($G$2:$G$1705=$G1454),$K$2:$K$1705))</f>
        <v>70</v>
      </c>
      <c r="M1454" s="2" t="s">
        <v>4730</v>
      </c>
      <c r="N1454" s="2">
        <f>SUMIFS('query match counts'!$C:$C,'query match counts'!$A:$A,$F1454,'query match counts'!$B:$B,$G1454)</f>
        <v>86</v>
      </c>
      <c r="O1454" s="2">
        <f>SUMIFS('query match counts'!$D:$D,'query match counts'!$A:$A,$F1454,'query match counts'!$B:$B,$G1454)</f>
        <v>1</v>
      </c>
    </row>
    <row r="1455" spans="1:15" x14ac:dyDescent="0.25">
      <c r="A1455" t="s">
        <v>3946</v>
      </c>
      <c r="B1455" t="s">
        <v>3947</v>
      </c>
      <c r="C1455" t="s">
        <v>3948</v>
      </c>
      <c r="D1455">
        <v>1</v>
      </c>
      <c r="E1455" t="s">
        <v>3949</v>
      </c>
      <c r="F1455" t="s">
        <v>3820</v>
      </c>
      <c r="G1455" t="s">
        <v>3820</v>
      </c>
      <c r="H1455" s="1">
        <v>42025</v>
      </c>
      <c r="I1455">
        <v>1</v>
      </c>
      <c r="J1455" t="s">
        <v>14</v>
      </c>
      <c r="K1455">
        <v>0</v>
      </c>
      <c r="L1455" s="2">
        <f t="array" ref="L1455">MAX(IF(($F$2:$F$1705=$F1455)*($G$2:$G$1705=$G1455),$K$2:$K$1705))</f>
        <v>70</v>
      </c>
      <c r="M1455" s="2" t="s">
        <v>4730</v>
      </c>
      <c r="N1455" s="2">
        <f>SUMIFS('query match counts'!$C:$C,'query match counts'!$A:$A,$F1455,'query match counts'!$B:$B,$G1455)</f>
        <v>86</v>
      </c>
      <c r="O1455" s="2">
        <f>SUMIFS('query match counts'!$D:$D,'query match counts'!$A:$A,$F1455,'query match counts'!$B:$B,$G1455)</f>
        <v>1</v>
      </c>
    </row>
    <row r="1456" spans="1:15" x14ac:dyDescent="0.25">
      <c r="A1456" t="s">
        <v>3706</v>
      </c>
      <c r="B1456" t="s">
        <v>3707</v>
      </c>
      <c r="C1456" t="s">
        <v>3950</v>
      </c>
      <c r="D1456">
        <v>1</v>
      </c>
      <c r="E1456" t="s">
        <v>3951</v>
      </c>
      <c r="F1456" t="s">
        <v>3820</v>
      </c>
      <c r="G1456" t="s">
        <v>3820</v>
      </c>
      <c r="H1456" s="1">
        <v>42282</v>
      </c>
      <c r="I1456">
        <v>2</v>
      </c>
      <c r="J1456" t="s">
        <v>14</v>
      </c>
      <c r="K1456">
        <v>0</v>
      </c>
      <c r="L1456" s="2">
        <f t="array" ref="L1456">MAX(IF(($F$2:$F$1705=$F1456)*($G$2:$G$1705=$G1456),$K$2:$K$1705))</f>
        <v>70</v>
      </c>
      <c r="M1456" s="2" t="s">
        <v>4730</v>
      </c>
      <c r="N1456" s="2">
        <f>SUMIFS('query match counts'!$C:$C,'query match counts'!$A:$A,$F1456,'query match counts'!$B:$B,$G1456)</f>
        <v>86</v>
      </c>
      <c r="O1456" s="2">
        <f>SUMIFS('query match counts'!$D:$D,'query match counts'!$A:$A,$F1456,'query match counts'!$B:$B,$G1456)</f>
        <v>1</v>
      </c>
    </row>
    <row r="1457" spans="1:15" x14ac:dyDescent="0.25">
      <c r="A1457" t="s">
        <v>3706</v>
      </c>
      <c r="B1457" t="s">
        <v>3707</v>
      </c>
      <c r="C1457" t="s">
        <v>3952</v>
      </c>
      <c r="D1457">
        <v>1</v>
      </c>
      <c r="E1457" t="s">
        <v>3951</v>
      </c>
      <c r="F1457" t="s">
        <v>3820</v>
      </c>
      <c r="G1457" t="s">
        <v>3820</v>
      </c>
      <c r="H1457" s="1">
        <v>42282</v>
      </c>
      <c r="I1457">
        <v>2</v>
      </c>
      <c r="J1457" t="s">
        <v>14</v>
      </c>
      <c r="K1457">
        <v>0</v>
      </c>
      <c r="L1457" s="2">
        <f t="array" ref="L1457">MAX(IF(($F$2:$F$1705=$F1457)*($G$2:$G$1705=$G1457),$K$2:$K$1705))</f>
        <v>70</v>
      </c>
      <c r="M1457" s="2" t="s">
        <v>4730</v>
      </c>
      <c r="N1457" s="2">
        <f>SUMIFS('query match counts'!$C:$C,'query match counts'!$A:$A,$F1457,'query match counts'!$B:$B,$G1457)</f>
        <v>86</v>
      </c>
      <c r="O1457" s="2">
        <f>SUMIFS('query match counts'!$D:$D,'query match counts'!$A:$A,$F1457,'query match counts'!$B:$B,$G1457)</f>
        <v>1</v>
      </c>
    </row>
    <row r="1458" spans="1:15" x14ac:dyDescent="0.25">
      <c r="A1458" t="s">
        <v>3706</v>
      </c>
      <c r="B1458" t="s">
        <v>3707</v>
      </c>
      <c r="C1458" t="s">
        <v>3953</v>
      </c>
      <c r="D1458">
        <v>1</v>
      </c>
      <c r="E1458" t="s">
        <v>3954</v>
      </c>
      <c r="F1458" t="s">
        <v>3820</v>
      </c>
      <c r="G1458" t="s">
        <v>3820</v>
      </c>
      <c r="H1458" s="1">
        <v>42217</v>
      </c>
      <c r="I1458">
        <v>2</v>
      </c>
      <c r="J1458" t="s">
        <v>14</v>
      </c>
      <c r="K1458">
        <v>0</v>
      </c>
      <c r="L1458" s="2">
        <f t="array" ref="L1458">MAX(IF(($F$2:$F$1705=$F1458)*($G$2:$G$1705=$G1458),$K$2:$K$1705))</f>
        <v>70</v>
      </c>
      <c r="M1458" s="2" t="s">
        <v>4730</v>
      </c>
      <c r="N1458" s="2">
        <f>SUMIFS('query match counts'!$C:$C,'query match counts'!$A:$A,$F1458,'query match counts'!$B:$B,$G1458)</f>
        <v>86</v>
      </c>
      <c r="O1458" s="2">
        <f>SUMIFS('query match counts'!$D:$D,'query match counts'!$A:$A,$F1458,'query match counts'!$B:$B,$G1458)</f>
        <v>1</v>
      </c>
    </row>
    <row r="1459" spans="1:15" x14ac:dyDescent="0.25">
      <c r="A1459" t="s">
        <v>3720</v>
      </c>
      <c r="B1459" t="s">
        <v>3721</v>
      </c>
      <c r="C1459" t="s">
        <v>3955</v>
      </c>
      <c r="D1459">
        <v>1</v>
      </c>
      <c r="E1459" t="s">
        <v>3956</v>
      </c>
      <c r="F1459" t="s">
        <v>3820</v>
      </c>
      <c r="G1459" t="s">
        <v>3820</v>
      </c>
      <c r="H1459" s="1">
        <v>40722</v>
      </c>
      <c r="I1459">
        <v>15</v>
      </c>
      <c r="J1459" t="s">
        <v>14</v>
      </c>
      <c r="K1459">
        <v>0</v>
      </c>
      <c r="L1459" s="2">
        <f t="array" ref="L1459">MAX(IF(($F$2:$F$1705=$F1459)*($G$2:$G$1705=$G1459),$K$2:$K$1705))</f>
        <v>70</v>
      </c>
      <c r="M1459" s="2" t="s">
        <v>4730</v>
      </c>
      <c r="N1459" s="2">
        <f>SUMIFS('query match counts'!$C:$C,'query match counts'!$A:$A,$F1459,'query match counts'!$B:$B,$G1459)</f>
        <v>86</v>
      </c>
      <c r="O1459" s="2">
        <f>SUMIFS('query match counts'!$D:$D,'query match counts'!$A:$A,$F1459,'query match counts'!$B:$B,$G1459)</f>
        <v>1</v>
      </c>
    </row>
    <row r="1460" spans="1:15" x14ac:dyDescent="0.25">
      <c r="A1460" t="s">
        <v>3706</v>
      </c>
      <c r="B1460" t="s">
        <v>3707</v>
      </c>
      <c r="C1460" t="s">
        <v>3957</v>
      </c>
      <c r="D1460">
        <v>1</v>
      </c>
      <c r="E1460" t="s">
        <v>3958</v>
      </c>
      <c r="F1460" t="s">
        <v>3820</v>
      </c>
      <c r="G1460" t="s">
        <v>3820</v>
      </c>
      <c r="H1460" s="1">
        <v>42209</v>
      </c>
      <c r="I1460">
        <v>2</v>
      </c>
      <c r="J1460" t="s">
        <v>14</v>
      </c>
      <c r="K1460">
        <v>0</v>
      </c>
      <c r="L1460" s="2">
        <f t="array" ref="L1460">MAX(IF(($F$2:$F$1705=$F1460)*($G$2:$G$1705=$G1460),$K$2:$K$1705))</f>
        <v>70</v>
      </c>
      <c r="M1460" s="2" t="s">
        <v>4730</v>
      </c>
      <c r="N1460" s="2">
        <f>SUMIFS('query match counts'!$C:$C,'query match counts'!$A:$A,$F1460,'query match counts'!$B:$B,$G1460)</f>
        <v>86</v>
      </c>
      <c r="O1460" s="2">
        <f>SUMIFS('query match counts'!$D:$D,'query match counts'!$A:$A,$F1460,'query match counts'!$B:$B,$G1460)</f>
        <v>1</v>
      </c>
    </row>
    <row r="1461" spans="1:15" x14ac:dyDescent="0.25">
      <c r="A1461" t="s">
        <v>3706</v>
      </c>
      <c r="B1461" t="s">
        <v>3707</v>
      </c>
      <c r="C1461" t="s">
        <v>3959</v>
      </c>
      <c r="D1461">
        <v>1</v>
      </c>
      <c r="E1461" t="s">
        <v>3960</v>
      </c>
      <c r="F1461" t="s">
        <v>3820</v>
      </c>
      <c r="G1461" t="s">
        <v>3820</v>
      </c>
      <c r="H1461" s="1">
        <v>42062</v>
      </c>
      <c r="I1461">
        <v>2</v>
      </c>
      <c r="J1461" t="s">
        <v>14</v>
      </c>
      <c r="K1461">
        <v>0</v>
      </c>
      <c r="L1461" s="2">
        <f t="array" ref="L1461">MAX(IF(($F$2:$F$1705=$F1461)*($G$2:$G$1705=$G1461),$K$2:$K$1705))</f>
        <v>70</v>
      </c>
      <c r="M1461" s="2" t="s">
        <v>4730</v>
      </c>
      <c r="N1461" s="2">
        <f>SUMIFS('query match counts'!$C:$C,'query match counts'!$A:$A,$F1461,'query match counts'!$B:$B,$G1461)</f>
        <v>86</v>
      </c>
      <c r="O1461" s="2">
        <f>SUMIFS('query match counts'!$D:$D,'query match counts'!$A:$A,$F1461,'query match counts'!$B:$B,$G1461)</f>
        <v>1</v>
      </c>
    </row>
    <row r="1462" spans="1:15" x14ac:dyDescent="0.25">
      <c r="A1462" t="s">
        <v>3706</v>
      </c>
      <c r="B1462" t="s">
        <v>3707</v>
      </c>
      <c r="C1462" t="s">
        <v>3961</v>
      </c>
      <c r="D1462">
        <v>1</v>
      </c>
      <c r="E1462" t="s">
        <v>3962</v>
      </c>
      <c r="F1462" t="s">
        <v>3820</v>
      </c>
      <c r="G1462" t="s">
        <v>3820</v>
      </c>
      <c r="H1462" s="1">
        <v>42047</v>
      </c>
      <c r="I1462">
        <v>2</v>
      </c>
      <c r="J1462" t="s">
        <v>14</v>
      </c>
      <c r="K1462">
        <v>0</v>
      </c>
      <c r="L1462" s="2">
        <f t="array" ref="L1462">MAX(IF(($F$2:$F$1705=$F1462)*($G$2:$G$1705=$G1462),$K$2:$K$1705))</f>
        <v>70</v>
      </c>
      <c r="M1462" s="2" t="s">
        <v>4730</v>
      </c>
      <c r="N1462" s="2">
        <f>SUMIFS('query match counts'!$C:$C,'query match counts'!$A:$A,$F1462,'query match counts'!$B:$B,$G1462)</f>
        <v>86</v>
      </c>
      <c r="O1462" s="2">
        <f>SUMIFS('query match counts'!$D:$D,'query match counts'!$A:$A,$F1462,'query match counts'!$B:$B,$G1462)</f>
        <v>1</v>
      </c>
    </row>
    <row r="1463" spans="1:15" x14ac:dyDescent="0.25">
      <c r="A1463" t="s">
        <v>3706</v>
      </c>
      <c r="B1463" t="s">
        <v>3707</v>
      </c>
      <c r="C1463" t="s">
        <v>3963</v>
      </c>
      <c r="D1463">
        <v>1</v>
      </c>
      <c r="E1463" t="s">
        <v>3964</v>
      </c>
      <c r="F1463" t="s">
        <v>3820</v>
      </c>
      <c r="G1463" t="s">
        <v>3820</v>
      </c>
      <c r="H1463" s="1">
        <v>42282</v>
      </c>
      <c r="I1463">
        <v>2</v>
      </c>
      <c r="J1463" t="s">
        <v>14</v>
      </c>
      <c r="K1463">
        <v>0</v>
      </c>
      <c r="L1463" s="2">
        <f t="array" ref="L1463">MAX(IF(($F$2:$F$1705=$F1463)*($G$2:$G$1705=$G1463),$K$2:$K$1705))</f>
        <v>70</v>
      </c>
      <c r="M1463" s="2" t="s">
        <v>4730</v>
      </c>
      <c r="N1463" s="2">
        <f>SUMIFS('query match counts'!$C:$C,'query match counts'!$A:$A,$F1463,'query match counts'!$B:$B,$G1463)</f>
        <v>86</v>
      </c>
      <c r="O1463" s="2">
        <f>SUMIFS('query match counts'!$D:$D,'query match counts'!$A:$A,$F1463,'query match counts'!$B:$B,$G1463)</f>
        <v>1</v>
      </c>
    </row>
    <row r="1464" spans="1:15" x14ac:dyDescent="0.25">
      <c r="A1464" t="s">
        <v>3706</v>
      </c>
      <c r="B1464" t="s">
        <v>3707</v>
      </c>
      <c r="C1464" t="s">
        <v>3965</v>
      </c>
      <c r="D1464">
        <v>1</v>
      </c>
      <c r="E1464" t="s">
        <v>3966</v>
      </c>
      <c r="F1464" t="s">
        <v>3820</v>
      </c>
      <c r="G1464" t="s">
        <v>3820</v>
      </c>
      <c r="H1464" s="1">
        <v>42257</v>
      </c>
      <c r="I1464">
        <v>2</v>
      </c>
      <c r="J1464" t="s">
        <v>14</v>
      </c>
      <c r="K1464">
        <v>0</v>
      </c>
      <c r="L1464" s="2">
        <f t="array" ref="L1464">MAX(IF(($F$2:$F$1705=$F1464)*($G$2:$G$1705=$G1464),$K$2:$K$1705))</f>
        <v>70</v>
      </c>
      <c r="M1464" s="2" t="s">
        <v>4730</v>
      </c>
      <c r="N1464" s="2">
        <f>SUMIFS('query match counts'!$C:$C,'query match counts'!$A:$A,$F1464,'query match counts'!$B:$B,$G1464)</f>
        <v>86</v>
      </c>
      <c r="O1464" s="2">
        <f>SUMIFS('query match counts'!$D:$D,'query match counts'!$A:$A,$F1464,'query match counts'!$B:$B,$G1464)</f>
        <v>1</v>
      </c>
    </row>
    <row r="1465" spans="1:15" x14ac:dyDescent="0.25">
      <c r="A1465" t="s">
        <v>3706</v>
      </c>
      <c r="B1465" t="s">
        <v>3707</v>
      </c>
      <c r="C1465" t="s">
        <v>3967</v>
      </c>
      <c r="D1465">
        <v>1</v>
      </c>
      <c r="E1465" t="s">
        <v>3964</v>
      </c>
      <c r="F1465" t="s">
        <v>3820</v>
      </c>
      <c r="G1465" t="s">
        <v>3820</v>
      </c>
      <c r="H1465" s="1">
        <v>42282</v>
      </c>
      <c r="I1465">
        <v>2</v>
      </c>
      <c r="J1465" t="s">
        <v>14</v>
      </c>
      <c r="K1465">
        <v>0</v>
      </c>
      <c r="L1465" s="2">
        <f t="array" ref="L1465">MAX(IF(($F$2:$F$1705=$F1465)*($G$2:$G$1705=$G1465),$K$2:$K$1705))</f>
        <v>70</v>
      </c>
      <c r="M1465" s="2" t="s">
        <v>4730</v>
      </c>
      <c r="N1465" s="2">
        <f>SUMIFS('query match counts'!$C:$C,'query match counts'!$A:$A,$F1465,'query match counts'!$B:$B,$G1465)</f>
        <v>86</v>
      </c>
      <c r="O1465" s="2">
        <f>SUMIFS('query match counts'!$D:$D,'query match counts'!$A:$A,$F1465,'query match counts'!$B:$B,$G1465)</f>
        <v>1</v>
      </c>
    </row>
    <row r="1466" spans="1:15" x14ac:dyDescent="0.25">
      <c r="A1466" t="s">
        <v>3706</v>
      </c>
      <c r="B1466" t="s">
        <v>3707</v>
      </c>
      <c r="C1466" t="s">
        <v>3968</v>
      </c>
      <c r="D1466">
        <v>1</v>
      </c>
      <c r="E1466" t="s">
        <v>3969</v>
      </c>
      <c r="F1466" t="s">
        <v>3820</v>
      </c>
      <c r="G1466" t="s">
        <v>3820</v>
      </c>
      <c r="H1466" s="1">
        <v>41907</v>
      </c>
      <c r="I1466">
        <v>2</v>
      </c>
      <c r="J1466" t="s">
        <v>14</v>
      </c>
      <c r="K1466">
        <v>0</v>
      </c>
      <c r="L1466" s="2">
        <f t="array" ref="L1466">MAX(IF(($F$2:$F$1705=$F1466)*($G$2:$G$1705=$G1466),$K$2:$K$1705))</f>
        <v>70</v>
      </c>
      <c r="M1466" s="2" t="s">
        <v>4730</v>
      </c>
      <c r="N1466" s="2">
        <f>SUMIFS('query match counts'!$C:$C,'query match counts'!$A:$A,$F1466,'query match counts'!$B:$B,$G1466)</f>
        <v>86</v>
      </c>
      <c r="O1466" s="2">
        <f>SUMIFS('query match counts'!$D:$D,'query match counts'!$A:$A,$F1466,'query match counts'!$B:$B,$G1466)</f>
        <v>1</v>
      </c>
    </row>
    <row r="1467" spans="1:15" x14ac:dyDescent="0.25">
      <c r="A1467" t="s">
        <v>3706</v>
      </c>
      <c r="B1467" t="s">
        <v>3707</v>
      </c>
      <c r="C1467" t="s">
        <v>3970</v>
      </c>
      <c r="D1467">
        <v>1</v>
      </c>
      <c r="E1467" t="s">
        <v>3971</v>
      </c>
      <c r="F1467" t="s">
        <v>3820</v>
      </c>
      <c r="G1467" t="s">
        <v>3820</v>
      </c>
      <c r="H1467" s="1">
        <v>39462</v>
      </c>
      <c r="I1467">
        <v>6</v>
      </c>
      <c r="J1467" t="s">
        <v>14</v>
      </c>
      <c r="K1467">
        <v>0</v>
      </c>
      <c r="L1467" s="2">
        <f t="array" ref="L1467">MAX(IF(($F$2:$F$1705=$F1467)*($G$2:$G$1705=$G1467),$K$2:$K$1705))</f>
        <v>70</v>
      </c>
      <c r="M1467" s="2" t="s">
        <v>4730</v>
      </c>
      <c r="N1467" s="2">
        <f>SUMIFS('query match counts'!$C:$C,'query match counts'!$A:$A,$F1467,'query match counts'!$B:$B,$G1467)</f>
        <v>86</v>
      </c>
      <c r="O1467" s="2">
        <f>SUMIFS('query match counts'!$D:$D,'query match counts'!$A:$A,$F1467,'query match counts'!$B:$B,$G1467)</f>
        <v>1</v>
      </c>
    </row>
    <row r="1468" spans="1:15" x14ac:dyDescent="0.25">
      <c r="A1468" t="s">
        <v>3706</v>
      </c>
      <c r="B1468" t="s">
        <v>3707</v>
      </c>
      <c r="C1468" t="s">
        <v>3972</v>
      </c>
      <c r="D1468">
        <v>1</v>
      </c>
      <c r="E1468" t="s">
        <v>3973</v>
      </c>
      <c r="F1468" t="s">
        <v>3820</v>
      </c>
      <c r="G1468" t="s">
        <v>3820</v>
      </c>
      <c r="H1468" s="1">
        <v>42311</v>
      </c>
      <c r="I1468">
        <v>2</v>
      </c>
      <c r="J1468" t="s">
        <v>14</v>
      </c>
      <c r="K1468">
        <v>0</v>
      </c>
      <c r="L1468" s="2">
        <f t="array" ref="L1468">MAX(IF(($F$2:$F$1705=$F1468)*($G$2:$G$1705=$G1468),$K$2:$K$1705))</f>
        <v>70</v>
      </c>
      <c r="M1468" s="2" t="s">
        <v>4730</v>
      </c>
      <c r="N1468" s="2">
        <f>SUMIFS('query match counts'!$C:$C,'query match counts'!$A:$A,$F1468,'query match counts'!$B:$B,$G1468)</f>
        <v>86</v>
      </c>
      <c r="O1468" s="2">
        <f>SUMIFS('query match counts'!$D:$D,'query match counts'!$A:$A,$F1468,'query match counts'!$B:$B,$G1468)</f>
        <v>1</v>
      </c>
    </row>
    <row r="1469" spans="1:15" x14ac:dyDescent="0.25">
      <c r="A1469" t="s">
        <v>3706</v>
      </c>
      <c r="B1469" t="s">
        <v>3707</v>
      </c>
      <c r="C1469" t="s">
        <v>3974</v>
      </c>
      <c r="D1469">
        <v>1</v>
      </c>
      <c r="E1469" t="s">
        <v>3975</v>
      </c>
      <c r="F1469" t="s">
        <v>3820</v>
      </c>
      <c r="G1469" t="s">
        <v>3820</v>
      </c>
      <c r="H1469" s="1">
        <v>39462</v>
      </c>
      <c r="I1469">
        <v>14</v>
      </c>
      <c r="J1469" t="s">
        <v>14</v>
      </c>
      <c r="K1469">
        <v>0</v>
      </c>
      <c r="L1469" s="2">
        <f t="array" ref="L1469">MAX(IF(($F$2:$F$1705=$F1469)*($G$2:$G$1705=$G1469),$K$2:$K$1705))</f>
        <v>70</v>
      </c>
      <c r="M1469" s="2" t="s">
        <v>4730</v>
      </c>
      <c r="N1469" s="2">
        <f>SUMIFS('query match counts'!$C:$C,'query match counts'!$A:$A,$F1469,'query match counts'!$B:$B,$G1469)</f>
        <v>86</v>
      </c>
      <c r="O1469" s="2">
        <f>SUMIFS('query match counts'!$D:$D,'query match counts'!$A:$A,$F1469,'query match counts'!$B:$B,$G1469)</f>
        <v>1</v>
      </c>
    </row>
    <row r="1470" spans="1:15" x14ac:dyDescent="0.25">
      <c r="A1470" t="s">
        <v>3706</v>
      </c>
      <c r="B1470" t="s">
        <v>3707</v>
      </c>
      <c r="C1470" t="s">
        <v>3976</v>
      </c>
      <c r="D1470">
        <v>1</v>
      </c>
      <c r="E1470" t="s">
        <v>3977</v>
      </c>
      <c r="F1470" t="s">
        <v>3820</v>
      </c>
      <c r="G1470" t="s">
        <v>3820</v>
      </c>
      <c r="H1470">
        <v>2008</v>
      </c>
      <c r="I1470">
        <v>2</v>
      </c>
      <c r="J1470" t="s">
        <v>14</v>
      </c>
      <c r="K1470">
        <v>0</v>
      </c>
      <c r="L1470" s="2">
        <f t="array" ref="L1470">MAX(IF(($F$2:$F$1705=$F1470)*($G$2:$G$1705=$G1470),$K$2:$K$1705))</f>
        <v>70</v>
      </c>
      <c r="M1470" s="2" t="s">
        <v>4730</v>
      </c>
      <c r="N1470" s="2">
        <f>SUMIFS('query match counts'!$C:$C,'query match counts'!$A:$A,$F1470,'query match counts'!$B:$B,$G1470)</f>
        <v>86</v>
      </c>
      <c r="O1470" s="2">
        <f>SUMIFS('query match counts'!$D:$D,'query match counts'!$A:$A,$F1470,'query match counts'!$B:$B,$G1470)</f>
        <v>1</v>
      </c>
    </row>
    <row r="1471" spans="1:15" x14ac:dyDescent="0.25">
      <c r="A1471" t="s">
        <v>3978</v>
      </c>
      <c r="B1471" t="s">
        <v>3979</v>
      </c>
      <c r="C1471" t="s">
        <v>3980</v>
      </c>
      <c r="D1471">
        <v>1</v>
      </c>
      <c r="E1471" t="s">
        <v>3981</v>
      </c>
      <c r="F1471" t="s">
        <v>3820</v>
      </c>
      <c r="G1471" t="s">
        <v>3820</v>
      </c>
      <c r="H1471" s="1">
        <v>41417</v>
      </c>
      <c r="I1471">
        <v>2</v>
      </c>
      <c r="J1471" t="s">
        <v>14</v>
      </c>
      <c r="K1471">
        <v>0</v>
      </c>
      <c r="L1471" s="2">
        <f t="array" ref="L1471">MAX(IF(($F$2:$F$1705=$F1471)*($G$2:$G$1705=$G1471),$K$2:$K$1705))</f>
        <v>70</v>
      </c>
      <c r="M1471" s="2" t="s">
        <v>4730</v>
      </c>
      <c r="N1471" s="2">
        <f>SUMIFS('query match counts'!$C:$C,'query match counts'!$A:$A,$F1471,'query match counts'!$B:$B,$G1471)</f>
        <v>86</v>
      </c>
      <c r="O1471" s="2">
        <f>SUMIFS('query match counts'!$D:$D,'query match counts'!$A:$A,$F1471,'query match counts'!$B:$B,$G1471)</f>
        <v>1</v>
      </c>
    </row>
    <row r="1472" spans="1:15" x14ac:dyDescent="0.25">
      <c r="A1472" t="s">
        <v>3706</v>
      </c>
      <c r="B1472" t="s">
        <v>3707</v>
      </c>
      <c r="C1472" t="s">
        <v>3982</v>
      </c>
      <c r="D1472">
        <v>1</v>
      </c>
      <c r="E1472" t="s">
        <v>3983</v>
      </c>
      <c r="F1472" t="s">
        <v>3820</v>
      </c>
      <c r="G1472" t="s">
        <v>3820</v>
      </c>
      <c r="H1472" s="1">
        <v>42282</v>
      </c>
      <c r="I1472">
        <v>2</v>
      </c>
      <c r="J1472" t="s">
        <v>14</v>
      </c>
      <c r="K1472">
        <v>0</v>
      </c>
      <c r="L1472" s="2">
        <f t="array" ref="L1472">MAX(IF(($F$2:$F$1705=$F1472)*($G$2:$G$1705=$G1472),$K$2:$K$1705))</f>
        <v>70</v>
      </c>
      <c r="M1472" s="2" t="s">
        <v>4730</v>
      </c>
      <c r="N1472" s="2">
        <f>SUMIFS('query match counts'!$C:$C,'query match counts'!$A:$A,$F1472,'query match counts'!$B:$B,$G1472)</f>
        <v>86</v>
      </c>
      <c r="O1472" s="2">
        <f>SUMIFS('query match counts'!$D:$D,'query match counts'!$A:$A,$F1472,'query match counts'!$B:$B,$G1472)</f>
        <v>1</v>
      </c>
    </row>
    <row r="1473" spans="1:15" x14ac:dyDescent="0.25">
      <c r="A1473" t="s">
        <v>3706</v>
      </c>
      <c r="B1473" t="s">
        <v>3707</v>
      </c>
      <c r="C1473" t="s">
        <v>3984</v>
      </c>
      <c r="D1473">
        <v>1</v>
      </c>
      <c r="E1473" t="s">
        <v>3983</v>
      </c>
      <c r="F1473" t="s">
        <v>3820</v>
      </c>
      <c r="G1473" t="s">
        <v>3820</v>
      </c>
      <c r="H1473" s="1">
        <v>42282</v>
      </c>
      <c r="I1473">
        <v>2</v>
      </c>
      <c r="J1473" t="s">
        <v>14</v>
      </c>
      <c r="K1473">
        <v>0</v>
      </c>
      <c r="L1473" s="2">
        <f t="array" ref="L1473">MAX(IF(($F$2:$F$1705=$F1473)*($G$2:$G$1705=$G1473),$K$2:$K$1705))</f>
        <v>70</v>
      </c>
      <c r="M1473" s="2" t="s">
        <v>4730</v>
      </c>
      <c r="N1473" s="2">
        <f>SUMIFS('query match counts'!$C:$C,'query match counts'!$A:$A,$F1473,'query match counts'!$B:$B,$G1473)</f>
        <v>86</v>
      </c>
      <c r="O1473" s="2">
        <f>SUMIFS('query match counts'!$D:$D,'query match counts'!$A:$A,$F1473,'query match counts'!$B:$B,$G1473)</f>
        <v>1</v>
      </c>
    </row>
    <row r="1474" spans="1:15" x14ac:dyDescent="0.25">
      <c r="A1474" t="s">
        <v>3706</v>
      </c>
      <c r="B1474" t="s">
        <v>3707</v>
      </c>
      <c r="C1474" t="s">
        <v>3985</v>
      </c>
      <c r="D1474">
        <v>1</v>
      </c>
      <c r="E1474" t="s">
        <v>3986</v>
      </c>
      <c r="F1474" t="s">
        <v>3820</v>
      </c>
      <c r="G1474" t="s">
        <v>3820</v>
      </c>
      <c r="H1474" s="1">
        <v>41953</v>
      </c>
      <c r="I1474">
        <v>2</v>
      </c>
      <c r="J1474" t="s">
        <v>14</v>
      </c>
      <c r="K1474">
        <v>0</v>
      </c>
      <c r="L1474" s="2">
        <f t="array" ref="L1474">MAX(IF(($F$2:$F$1705=$F1474)*($G$2:$G$1705=$G1474),$K$2:$K$1705))</f>
        <v>70</v>
      </c>
      <c r="M1474" s="2" t="s">
        <v>4730</v>
      </c>
      <c r="N1474" s="2">
        <f>SUMIFS('query match counts'!$C:$C,'query match counts'!$A:$A,$F1474,'query match counts'!$B:$B,$G1474)</f>
        <v>86</v>
      </c>
      <c r="O1474" s="2">
        <f>SUMIFS('query match counts'!$D:$D,'query match counts'!$A:$A,$F1474,'query match counts'!$B:$B,$G1474)</f>
        <v>1</v>
      </c>
    </row>
    <row r="1475" spans="1:15" x14ac:dyDescent="0.25">
      <c r="A1475" t="s">
        <v>3706</v>
      </c>
      <c r="B1475" t="s">
        <v>3707</v>
      </c>
      <c r="C1475" t="s">
        <v>3987</v>
      </c>
      <c r="D1475">
        <v>1</v>
      </c>
      <c r="E1475" t="s">
        <v>3988</v>
      </c>
      <c r="F1475" t="s">
        <v>3820</v>
      </c>
      <c r="G1475" t="s">
        <v>3820</v>
      </c>
      <c r="H1475" s="1">
        <v>41943</v>
      </c>
      <c r="I1475">
        <v>2</v>
      </c>
      <c r="J1475" t="s">
        <v>14</v>
      </c>
      <c r="K1475">
        <v>0</v>
      </c>
      <c r="L1475" s="2">
        <f t="array" ref="L1475">MAX(IF(($F$2:$F$1705=$F1475)*($G$2:$G$1705=$G1475),$K$2:$K$1705))</f>
        <v>70</v>
      </c>
      <c r="M1475" s="2" t="s">
        <v>4730</v>
      </c>
      <c r="N1475" s="2">
        <f>SUMIFS('query match counts'!$C:$C,'query match counts'!$A:$A,$F1475,'query match counts'!$B:$B,$G1475)</f>
        <v>86</v>
      </c>
      <c r="O1475" s="2">
        <f>SUMIFS('query match counts'!$D:$D,'query match counts'!$A:$A,$F1475,'query match counts'!$B:$B,$G1475)</f>
        <v>1</v>
      </c>
    </row>
    <row r="1476" spans="1:15" x14ac:dyDescent="0.25">
      <c r="A1476" t="s">
        <v>3706</v>
      </c>
      <c r="B1476" t="s">
        <v>3707</v>
      </c>
      <c r="C1476" t="s">
        <v>3989</v>
      </c>
      <c r="D1476">
        <v>1</v>
      </c>
      <c r="E1476" t="s">
        <v>3990</v>
      </c>
      <c r="F1476" t="s">
        <v>3820</v>
      </c>
      <c r="G1476" t="s">
        <v>3820</v>
      </c>
      <c r="H1476" s="1">
        <v>41987</v>
      </c>
      <c r="I1476">
        <v>2</v>
      </c>
      <c r="J1476" t="s">
        <v>14</v>
      </c>
      <c r="K1476">
        <v>0</v>
      </c>
      <c r="L1476" s="2">
        <f t="array" ref="L1476">MAX(IF(($F$2:$F$1705=$F1476)*($G$2:$G$1705=$G1476),$K$2:$K$1705))</f>
        <v>70</v>
      </c>
      <c r="M1476" s="2" t="s">
        <v>4730</v>
      </c>
      <c r="N1476" s="2">
        <f>SUMIFS('query match counts'!$C:$C,'query match counts'!$A:$A,$F1476,'query match counts'!$B:$B,$G1476)</f>
        <v>86</v>
      </c>
      <c r="O1476" s="2">
        <f>SUMIFS('query match counts'!$D:$D,'query match counts'!$A:$A,$F1476,'query match counts'!$B:$B,$G1476)</f>
        <v>1</v>
      </c>
    </row>
    <row r="1477" spans="1:15" x14ac:dyDescent="0.25">
      <c r="A1477" t="s">
        <v>3706</v>
      </c>
      <c r="B1477" t="s">
        <v>3707</v>
      </c>
      <c r="C1477" t="s">
        <v>3991</v>
      </c>
      <c r="D1477">
        <v>1</v>
      </c>
      <c r="E1477" t="s">
        <v>3992</v>
      </c>
      <c r="F1477" t="s">
        <v>3820</v>
      </c>
      <c r="G1477" t="s">
        <v>3820</v>
      </c>
      <c r="H1477" s="1">
        <v>41928</v>
      </c>
      <c r="I1477">
        <v>2</v>
      </c>
      <c r="J1477" t="s">
        <v>14</v>
      </c>
      <c r="K1477">
        <v>0</v>
      </c>
      <c r="L1477" s="2">
        <f t="array" ref="L1477">MAX(IF(($F$2:$F$1705=$F1477)*($G$2:$G$1705=$G1477),$K$2:$K$1705))</f>
        <v>70</v>
      </c>
      <c r="M1477" s="2" t="s">
        <v>4730</v>
      </c>
      <c r="N1477" s="2">
        <f>SUMIFS('query match counts'!$C:$C,'query match counts'!$A:$A,$F1477,'query match counts'!$B:$B,$G1477)</f>
        <v>86</v>
      </c>
      <c r="O1477" s="2">
        <f>SUMIFS('query match counts'!$D:$D,'query match counts'!$A:$A,$F1477,'query match counts'!$B:$B,$G1477)</f>
        <v>1</v>
      </c>
    </row>
    <row r="1478" spans="1:15" x14ac:dyDescent="0.25">
      <c r="A1478" t="s">
        <v>3706</v>
      </c>
      <c r="B1478" t="s">
        <v>3707</v>
      </c>
      <c r="C1478" t="s">
        <v>3993</v>
      </c>
      <c r="D1478">
        <v>1</v>
      </c>
      <c r="E1478" t="s">
        <v>3994</v>
      </c>
      <c r="F1478" t="s">
        <v>3820</v>
      </c>
      <c r="G1478" t="s">
        <v>3820</v>
      </c>
      <c r="H1478" s="1">
        <v>41900</v>
      </c>
      <c r="I1478">
        <v>2</v>
      </c>
      <c r="J1478" t="s">
        <v>14</v>
      </c>
      <c r="K1478">
        <v>0</v>
      </c>
      <c r="L1478" s="2">
        <f t="array" ref="L1478">MAX(IF(($F$2:$F$1705=$F1478)*($G$2:$G$1705=$G1478),$K$2:$K$1705))</f>
        <v>70</v>
      </c>
      <c r="M1478" s="2" t="s">
        <v>4730</v>
      </c>
      <c r="N1478" s="2">
        <f>SUMIFS('query match counts'!$C:$C,'query match counts'!$A:$A,$F1478,'query match counts'!$B:$B,$G1478)</f>
        <v>86</v>
      </c>
      <c r="O1478" s="2">
        <f>SUMIFS('query match counts'!$D:$D,'query match counts'!$A:$A,$F1478,'query match counts'!$B:$B,$G1478)</f>
        <v>1</v>
      </c>
    </row>
    <row r="1479" spans="1:15" x14ac:dyDescent="0.25">
      <c r="A1479" t="s">
        <v>3706</v>
      </c>
      <c r="B1479" t="s">
        <v>3707</v>
      </c>
      <c r="C1479" t="s">
        <v>3995</v>
      </c>
      <c r="D1479">
        <v>1</v>
      </c>
      <c r="E1479" t="s">
        <v>3996</v>
      </c>
      <c r="F1479" t="s">
        <v>3820</v>
      </c>
      <c r="G1479" t="s">
        <v>3820</v>
      </c>
      <c r="H1479" s="1">
        <v>41907</v>
      </c>
      <c r="I1479">
        <v>2</v>
      </c>
      <c r="J1479" t="s">
        <v>14</v>
      </c>
      <c r="K1479">
        <v>0</v>
      </c>
      <c r="L1479" s="2">
        <f t="array" ref="L1479">MAX(IF(($F$2:$F$1705=$F1479)*($G$2:$G$1705=$G1479),$K$2:$K$1705))</f>
        <v>70</v>
      </c>
      <c r="M1479" s="2" t="s">
        <v>4730</v>
      </c>
      <c r="N1479" s="2">
        <f>SUMIFS('query match counts'!$C:$C,'query match counts'!$A:$A,$F1479,'query match counts'!$B:$B,$G1479)</f>
        <v>86</v>
      </c>
      <c r="O1479" s="2">
        <f>SUMIFS('query match counts'!$D:$D,'query match counts'!$A:$A,$F1479,'query match counts'!$B:$B,$G1479)</f>
        <v>1</v>
      </c>
    </row>
    <row r="1480" spans="1:15" x14ac:dyDescent="0.25">
      <c r="A1480" t="s">
        <v>3706</v>
      </c>
      <c r="B1480" t="s">
        <v>3707</v>
      </c>
      <c r="C1480" t="s">
        <v>3997</v>
      </c>
      <c r="D1480">
        <v>1</v>
      </c>
      <c r="E1480" t="s">
        <v>3998</v>
      </c>
      <c r="F1480" t="s">
        <v>3820</v>
      </c>
      <c r="G1480" t="s">
        <v>3820</v>
      </c>
      <c r="H1480" s="1">
        <v>41900</v>
      </c>
      <c r="I1480">
        <v>2</v>
      </c>
      <c r="J1480" t="s">
        <v>14</v>
      </c>
      <c r="K1480">
        <v>0</v>
      </c>
      <c r="L1480" s="2">
        <f t="array" ref="L1480">MAX(IF(($F$2:$F$1705=$F1480)*($G$2:$G$1705=$G1480),$K$2:$K$1705))</f>
        <v>70</v>
      </c>
      <c r="M1480" s="2" t="s">
        <v>4730</v>
      </c>
      <c r="N1480" s="2">
        <f>SUMIFS('query match counts'!$C:$C,'query match counts'!$A:$A,$F1480,'query match counts'!$B:$B,$G1480)</f>
        <v>86</v>
      </c>
      <c r="O1480" s="2">
        <f>SUMIFS('query match counts'!$D:$D,'query match counts'!$A:$A,$F1480,'query match counts'!$B:$B,$G1480)</f>
        <v>1</v>
      </c>
    </row>
    <row r="1481" spans="1:15" x14ac:dyDescent="0.25">
      <c r="A1481" t="s">
        <v>3706</v>
      </c>
      <c r="B1481" t="s">
        <v>3707</v>
      </c>
      <c r="C1481" t="s">
        <v>3999</v>
      </c>
      <c r="D1481">
        <v>1</v>
      </c>
      <c r="E1481" t="s">
        <v>4000</v>
      </c>
      <c r="F1481" t="s">
        <v>3820</v>
      </c>
      <c r="G1481" t="s">
        <v>3820</v>
      </c>
      <c r="H1481" s="1">
        <v>41920</v>
      </c>
      <c r="I1481">
        <v>2</v>
      </c>
      <c r="J1481" t="s">
        <v>14</v>
      </c>
      <c r="K1481">
        <v>0</v>
      </c>
      <c r="L1481" s="2">
        <f t="array" ref="L1481">MAX(IF(($F$2:$F$1705=$F1481)*($G$2:$G$1705=$G1481),$K$2:$K$1705))</f>
        <v>70</v>
      </c>
      <c r="M1481" s="2" t="s">
        <v>4730</v>
      </c>
      <c r="N1481" s="2">
        <f>SUMIFS('query match counts'!$C:$C,'query match counts'!$A:$A,$F1481,'query match counts'!$B:$B,$G1481)</f>
        <v>86</v>
      </c>
      <c r="O1481" s="2">
        <f>SUMIFS('query match counts'!$D:$D,'query match counts'!$A:$A,$F1481,'query match counts'!$B:$B,$G1481)</f>
        <v>1</v>
      </c>
    </row>
    <row r="1482" spans="1:15" x14ac:dyDescent="0.25">
      <c r="A1482" t="s">
        <v>3706</v>
      </c>
      <c r="B1482" t="s">
        <v>3707</v>
      </c>
      <c r="C1482" t="s">
        <v>4001</v>
      </c>
      <c r="D1482">
        <v>1</v>
      </c>
      <c r="E1482" t="s">
        <v>4002</v>
      </c>
      <c r="F1482" t="s">
        <v>3820</v>
      </c>
      <c r="G1482" t="s">
        <v>3820</v>
      </c>
      <c r="H1482" s="1">
        <v>40105</v>
      </c>
      <c r="I1482">
        <v>6</v>
      </c>
      <c r="J1482" t="s">
        <v>14</v>
      </c>
      <c r="K1482">
        <v>0</v>
      </c>
      <c r="L1482" s="2">
        <f t="array" ref="L1482">MAX(IF(($F$2:$F$1705=$F1482)*($G$2:$G$1705=$G1482),$K$2:$K$1705))</f>
        <v>70</v>
      </c>
      <c r="M1482" s="2" t="s">
        <v>4730</v>
      </c>
      <c r="N1482" s="2">
        <f>SUMIFS('query match counts'!$C:$C,'query match counts'!$A:$A,$F1482,'query match counts'!$B:$B,$G1482)</f>
        <v>86</v>
      </c>
      <c r="O1482" s="2">
        <f>SUMIFS('query match counts'!$D:$D,'query match counts'!$A:$A,$F1482,'query match counts'!$B:$B,$G1482)</f>
        <v>1</v>
      </c>
    </row>
    <row r="1483" spans="1:15" x14ac:dyDescent="0.25">
      <c r="A1483" t="s">
        <v>3706</v>
      </c>
      <c r="B1483" t="s">
        <v>3707</v>
      </c>
      <c r="C1483" t="s">
        <v>4003</v>
      </c>
      <c r="D1483">
        <v>1</v>
      </c>
      <c r="E1483" t="s">
        <v>4004</v>
      </c>
      <c r="F1483" t="s">
        <v>3820</v>
      </c>
      <c r="G1483" t="s">
        <v>3820</v>
      </c>
      <c r="H1483" s="1">
        <v>40105</v>
      </c>
      <c r="I1483">
        <v>14</v>
      </c>
      <c r="J1483" t="s">
        <v>14</v>
      </c>
      <c r="K1483">
        <v>0</v>
      </c>
      <c r="L1483" s="2">
        <f t="array" ref="L1483">MAX(IF(($F$2:$F$1705=$F1483)*($G$2:$G$1705=$G1483),$K$2:$K$1705))</f>
        <v>70</v>
      </c>
      <c r="M1483" s="2" t="s">
        <v>4730</v>
      </c>
      <c r="N1483" s="2">
        <f>SUMIFS('query match counts'!$C:$C,'query match counts'!$A:$A,$F1483,'query match counts'!$B:$B,$G1483)</f>
        <v>86</v>
      </c>
      <c r="O1483" s="2">
        <f>SUMIFS('query match counts'!$D:$D,'query match counts'!$A:$A,$F1483,'query match counts'!$B:$B,$G1483)</f>
        <v>1</v>
      </c>
    </row>
    <row r="1484" spans="1:15" x14ac:dyDescent="0.25">
      <c r="A1484" t="s">
        <v>3706</v>
      </c>
      <c r="B1484" t="s">
        <v>3707</v>
      </c>
      <c r="C1484" t="s">
        <v>4005</v>
      </c>
      <c r="D1484">
        <v>1</v>
      </c>
      <c r="E1484" t="s">
        <v>4006</v>
      </c>
      <c r="F1484" t="s">
        <v>3820</v>
      </c>
      <c r="G1484" t="s">
        <v>3820</v>
      </c>
      <c r="H1484" s="1">
        <v>41810</v>
      </c>
      <c r="I1484">
        <v>2</v>
      </c>
      <c r="J1484" t="s">
        <v>14</v>
      </c>
      <c r="K1484">
        <v>0</v>
      </c>
      <c r="L1484" s="2">
        <f t="array" ref="L1484">MAX(IF(($F$2:$F$1705=$F1484)*($G$2:$G$1705=$G1484),$K$2:$K$1705))</f>
        <v>70</v>
      </c>
      <c r="M1484" s="2" t="s">
        <v>4730</v>
      </c>
      <c r="N1484" s="2">
        <f>SUMIFS('query match counts'!$C:$C,'query match counts'!$A:$A,$F1484,'query match counts'!$B:$B,$G1484)</f>
        <v>86</v>
      </c>
      <c r="O1484" s="2">
        <f>SUMIFS('query match counts'!$D:$D,'query match counts'!$A:$A,$F1484,'query match counts'!$B:$B,$G1484)</f>
        <v>1</v>
      </c>
    </row>
    <row r="1485" spans="1:15" x14ac:dyDescent="0.25">
      <c r="A1485" t="s">
        <v>3978</v>
      </c>
      <c r="B1485" t="s">
        <v>3979</v>
      </c>
      <c r="C1485" t="s">
        <v>4007</v>
      </c>
      <c r="D1485">
        <v>1</v>
      </c>
      <c r="E1485" t="s">
        <v>4008</v>
      </c>
      <c r="F1485" t="s">
        <v>3820</v>
      </c>
      <c r="G1485" t="s">
        <v>3820</v>
      </c>
      <c r="H1485" s="1">
        <v>41472</v>
      </c>
      <c r="I1485">
        <v>1</v>
      </c>
      <c r="J1485" t="s">
        <v>14</v>
      </c>
      <c r="K1485">
        <v>0</v>
      </c>
      <c r="L1485" s="2">
        <f t="array" ref="L1485">MAX(IF(($F$2:$F$1705=$F1485)*($G$2:$G$1705=$G1485),$K$2:$K$1705))</f>
        <v>70</v>
      </c>
      <c r="M1485" s="2" t="s">
        <v>4730</v>
      </c>
      <c r="N1485" s="2">
        <f>SUMIFS('query match counts'!$C:$C,'query match counts'!$A:$A,$F1485,'query match counts'!$B:$B,$G1485)</f>
        <v>86</v>
      </c>
      <c r="O1485" s="2">
        <f>SUMIFS('query match counts'!$D:$D,'query match counts'!$A:$A,$F1485,'query match counts'!$B:$B,$G1485)</f>
        <v>1</v>
      </c>
    </row>
    <row r="1486" spans="1:15" x14ac:dyDescent="0.25">
      <c r="A1486" t="s">
        <v>3978</v>
      </c>
      <c r="B1486" t="s">
        <v>3979</v>
      </c>
      <c r="C1486" t="s">
        <v>4009</v>
      </c>
      <c r="D1486">
        <v>1</v>
      </c>
      <c r="E1486" t="s">
        <v>4010</v>
      </c>
      <c r="F1486" t="s">
        <v>3820</v>
      </c>
      <c r="G1486" t="s">
        <v>3820</v>
      </c>
      <c r="H1486" s="1">
        <v>41491</v>
      </c>
      <c r="I1486">
        <v>1</v>
      </c>
      <c r="J1486" t="s">
        <v>14</v>
      </c>
      <c r="K1486">
        <v>0</v>
      </c>
      <c r="L1486" s="2">
        <f t="array" ref="L1486">MAX(IF(($F$2:$F$1705=$F1486)*($G$2:$G$1705=$G1486),$K$2:$K$1705))</f>
        <v>70</v>
      </c>
      <c r="M1486" s="2" t="s">
        <v>4730</v>
      </c>
      <c r="N1486" s="2">
        <f>SUMIFS('query match counts'!$C:$C,'query match counts'!$A:$A,$F1486,'query match counts'!$B:$B,$G1486)</f>
        <v>86</v>
      </c>
      <c r="O1486" s="2">
        <f>SUMIFS('query match counts'!$D:$D,'query match counts'!$A:$A,$F1486,'query match counts'!$B:$B,$G1486)</f>
        <v>1</v>
      </c>
    </row>
    <row r="1487" spans="1:15" x14ac:dyDescent="0.25">
      <c r="A1487" t="s">
        <v>3978</v>
      </c>
      <c r="B1487" t="s">
        <v>3979</v>
      </c>
      <c r="C1487" t="s">
        <v>4011</v>
      </c>
      <c r="D1487">
        <v>1</v>
      </c>
      <c r="E1487" t="s">
        <v>4012</v>
      </c>
      <c r="F1487" t="s">
        <v>3820</v>
      </c>
      <c r="G1487" t="s">
        <v>3820</v>
      </c>
      <c r="H1487" s="1">
        <v>41541</v>
      </c>
      <c r="I1487">
        <v>1</v>
      </c>
      <c r="J1487" t="s">
        <v>14</v>
      </c>
      <c r="K1487">
        <v>0</v>
      </c>
      <c r="L1487" s="2">
        <f t="array" ref="L1487">MAX(IF(($F$2:$F$1705=$F1487)*($G$2:$G$1705=$G1487),$K$2:$K$1705))</f>
        <v>70</v>
      </c>
      <c r="M1487" s="2" t="s">
        <v>4730</v>
      </c>
      <c r="N1487" s="2">
        <f>SUMIFS('query match counts'!$C:$C,'query match counts'!$A:$A,$F1487,'query match counts'!$B:$B,$G1487)</f>
        <v>86</v>
      </c>
      <c r="O1487" s="2">
        <f>SUMIFS('query match counts'!$D:$D,'query match counts'!$A:$A,$F1487,'query match counts'!$B:$B,$G1487)</f>
        <v>1</v>
      </c>
    </row>
    <row r="1488" spans="1:15" x14ac:dyDescent="0.25">
      <c r="A1488" t="s">
        <v>3978</v>
      </c>
      <c r="B1488" t="s">
        <v>3979</v>
      </c>
      <c r="C1488" t="s">
        <v>4013</v>
      </c>
      <c r="D1488">
        <v>1</v>
      </c>
      <c r="E1488" t="s">
        <v>4014</v>
      </c>
      <c r="F1488" t="s">
        <v>3820</v>
      </c>
      <c r="G1488" t="s">
        <v>3820</v>
      </c>
      <c r="H1488" s="1">
        <v>41541</v>
      </c>
      <c r="I1488">
        <v>1</v>
      </c>
      <c r="J1488" t="s">
        <v>14</v>
      </c>
      <c r="K1488">
        <v>0</v>
      </c>
      <c r="L1488" s="2">
        <f t="array" ref="L1488">MAX(IF(($F$2:$F$1705=$F1488)*($G$2:$G$1705=$G1488),$K$2:$K$1705))</f>
        <v>70</v>
      </c>
      <c r="M1488" s="2" t="s">
        <v>4730</v>
      </c>
      <c r="N1488" s="2">
        <f>SUMIFS('query match counts'!$C:$C,'query match counts'!$A:$A,$F1488,'query match counts'!$B:$B,$G1488)</f>
        <v>86</v>
      </c>
      <c r="O1488" s="2">
        <f>SUMIFS('query match counts'!$D:$D,'query match counts'!$A:$A,$F1488,'query match counts'!$B:$B,$G1488)</f>
        <v>1</v>
      </c>
    </row>
    <row r="1489" spans="1:15" x14ac:dyDescent="0.25">
      <c r="A1489" t="s">
        <v>3978</v>
      </c>
      <c r="B1489" t="s">
        <v>3979</v>
      </c>
      <c r="C1489" t="s">
        <v>4015</v>
      </c>
      <c r="D1489">
        <v>1</v>
      </c>
      <c r="E1489" t="s">
        <v>4016</v>
      </c>
      <c r="F1489" t="s">
        <v>3820</v>
      </c>
      <c r="G1489" t="s">
        <v>3820</v>
      </c>
      <c r="H1489" s="1">
        <v>41541</v>
      </c>
      <c r="I1489">
        <v>1</v>
      </c>
      <c r="J1489" t="s">
        <v>14</v>
      </c>
      <c r="K1489">
        <v>0</v>
      </c>
      <c r="L1489" s="2">
        <f t="array" ref="L1489">MAX(IF(($F$2:$F$1705=$F1489)*($G$2:$G$1705=$G1489),$K$2:$K$1705))</f>
        <v>70</v>
      </c>
      <c r="M1489" s="2" t="s">
        <v>4730</v>
      </c>
      <c r="N1489" s="2">
        <f>SUMIFS('query match counts'!$C:$C,'query match counts'!$A:$A,$F1489,'query match counts'!$B:$B,$G1489)</f>
        <v>86</v>
      </c>
      <c r="O1489" s="2">
        <f>SUMIFS('query match counts'!$D:$D,'query match counts'!$A:$A,$F1489,'query match counts'!$B:$B,$G1489)</f>
        <v>1</v>
      </c>
    </row>
    <row r="1490" spans="1:15" x14ac:dyDescent="0.25">
      <c r="A1490" t="s">
        <v>3978</v>
      </c>
      <c r="B1490" t="s">
        <v>3979</v>
      </c>
      <c r="C1490" t="s">
        <v>4017</v>
      </c>
      <c r="D1490">
        <v>1</v>
      </c>
      <c r="E1490" t="s">
        <v>4018</v>
      </c>
      <c r="F1490" t="s">
        <v>3820</v>
      </c>
      <c r="G1490" t="s">
        <v>3820</v>
      </c>
      <c r="H1490" s="1">
        <v>41491</v>
      </c>
      <c r="I1490">
        <v>1</v>
      </c>
      <c r="J1490" t="s">
        <v>14</v>
      </c>
      <c r="K1490">
        <v>0</v>
      </c>
      <c r="L1490" s="2">
        <f t="array" ref="L1490">MAX(IF(($F$2:$F$1705=$F1490)*($G$2:$G$1705=$G1490),$K$2:$K$1705))</f>
        <v>70</v>
      </c>
      <c r="M1490" s="2" t="s">
        <v>4730</v>
      </c>
      <c r="N1490" s="2">
        <f>SUMIFS('query match counts'!$C:$C,'query match counts'!$A:$A,$F1490,'query match counts'!$B:$B,$G1490)</f>
        <v>86</v>
      </c>
      <c r="O1490" s="2">
        <f>SUMIFS('query match counts'!$D:$D,'query match counts'!$A:$A,$F1490,'query match counts'!$B:$B,$G1490)</f>
        <v>1</v>
      </c>
    </row>
    <row r="1491" spans="1:15" x14ac:dyDescent="0.25">
      <c r="A1491" t="s">
        <v>3978</v>
      </c>
      <c r="B1491" t="s">
        <v>3979</v>
      </c>
      <c r="C1491" t="s">
        <v>4019</v>
      </c>
      <c r="D1491">
        <v>1</v>
      </c>
      <c r="E1491" t="s">
        <v>4020</v>
      </c>
      <c r="F1491" t="s">
        <v>3820</v>
      </c>
      <c r="G1491" t="s">
        <v>3820</v>
      </c>
      <c r="H1491" s="1">
        <v>41437</v>
      </c>
      <c r="I1491">
        <v>2</v>
      </c>
      <c r="J1491" t="s">
        <v>14</v>
      </c>
      <c r="K1491">
        <v>0</v>
      </c>
      <c r="L1491" s="2">
        <f t="array" ref="L1491">MAX(IF(($F$2:$F$1705=$F1491)*($G$2:$G$1705=$G1491),$K$2:$K$1705))</f>
        <v>70</v>
      </c>
      <c r="M1491" s="2" t="s">
        <v>4730</v>
      </c>
      <c r="N1491" s="2">
        <f>SUMIFS('query match counts'!$C:$C,'query match counts'!$A:$A,$F1491,'query match counts'!$B:$B,$G1491)</f>
        <v>86</v>
      </c>
      <c r="O1491" s="2">
        <f>SUMIFS('query match counts'!$D:$D,'query match counts'!$A:$A,$F1491,'query match counts'!$B:$B,$G1491)</f>
        <v>1</v>
      </c>
    </row>
    <row r="1492" spans="1:15" x14ac:dyDescent="0.25">
      <c r="A1492" t="s">
        <v>3978</v>
      </c>
      <c r="B1492" t="s">
        <v>3979</v>
      </c>
      <c r="C1492" t="s">
        <v>4021</v>
      </c>
      <c r="D1492">
        <v>1</v>
      </c>
      <c r="E1492" t="s">
        <v>4022</v>
      </c>
      <c r="F1492" t="s">
        <v>3820</v>
      </c>
      <c r="G1492" t="s">
        <v>3820</v>
      </c>
      <c r="H1492" s="1">
        <v>41540</v>
      </c>
      <c r="I1492">
        <v>1</v>
      </c>
      <c r="J1492" t="s">
        <v>14</v>
      </c>
      <c r="K1492">
        <v>0</v>
      </c>
      <c r="L1492" s="2">
        <f t="array" ref="L1492">MAX(IF(($F$2:$F$1705=$F1492)*($G$2:$G$1705=$G1492),$K$2:$K$1705))</f>
        <v>70</v>
      </c>
      <c r="M1492" s="2" t="s">
        <v>4730</v>
      </c>
      <c r="N1492" s="2">
        <f>SUMIFS('query match counts'!$C:$C,'query match counts'!$A:$A,$F1492,'query match counts'!$B:$B,$G1492)</f>
        <v>86</v>
      </c>
      <c r="O1492" s="2">
        <f>SUMIFS('query match counts'!$D:$D,'query match counts'!$A:$A,$F1492,'query match counts'!$B:$B,$G1492)</f>
        <v>1</v>
      </c>
    </row>
    <row r="1493" spans="1:15" x14ac:dyDescent="0.25">
      <c r="A1493" t="s">
        <v>3978</v>
      </c>
      <c r="B1493" t="s">
        <v>3979</v>
      </c>
      <c r="C1493" t="s">
        <v>4023</v>
      </c>
      <c r="D1493">
        <v>1</v>
      </c>
      <c r="E1493" t="s">
        <v>4024</v>
      </c>
      <c r="F1493" t="s">
        <v>3820</v>
      </c>
      <c r="G1493" t="s">
        <v>3820</v>
      </c>
      <c r="H1493" s="1">
        <v>41515</v>
      </c>
      <c r="I1493">
        <v>1</v>
      </c>
      <c r="J1493" t="s">
        <v>14</v>
      </c>
      <c r="K1493">
        <v>0</v>
      </c>
      <c r="L1493" s="2">
        <f t="array" ref="L1493">MAX(IF(($F$2:$F$1705=$F1493)*($G$2:$G$1705=$G1493),$K$2:$K$1705))</f>
        <v>70</v>
      </c>
      <c r="M1493" s="2" t="s">
        <v>4730</v>
      </c>
      <c r="N1493" s="2">
        <f>SUMIFS('query match counts'!$C:$C,'query match counts'!$A:$A,$F1493,'query match counts'!$B:$B,$G1493)</f>
        <v>86</v>
      </c>
      <c r="O1493" s="2">
        <f>SUMIFS('query match counts'!$D:$D,'query match counts'!$A:$A,$F1493,'query match counts'!$B:$B,$G1493)</f>
        <v>1</v>
      </c>
    </row>
    <row r="1494" spans="1:15" x14ac:dyDescent="0.25">
      <c r="A1494" t="s">
        <v>3706</v>
      </c>
      <c r="B1494" t="s">
        <v>3707</v>
      </c>
      <c r="C1494" t="s">
        <v>4025</v>
      </c>
      <c r="D1494">
        <v>1</v>
      </c>
      <c r="E1494" t="s">
        <v>4026</v>
      </c>
      <c r="F1494" t="s">
        <v>3820</v>
      </c>
      <c r="G1494" t="s">
        <v>3820</v>
      </c>
      <c r="H1494" s="1">
        <v>41973</v>
      </c>
      <c r="I1494">
        <v>2</v>
      </c>
      <c r="J1494" t="s">
        <v>14</v>
      </c>
      <c r="K1494">
        <v>0</v>
      </c>
      <c r="L1494" s="2">
        <f t="array" ref="L1494">MAX(IF(($F$2:$F$1705=$F1494)*($G$2:$G$1705=$G1494),$K$2:$K$1705))</f>
        <v>70</v>
      </c>
      <c r="M1494" s="2" t="s">
        <v>4730</v>
      </c>
      <c r="N1494" s="2">
        <f>SUMIFS('query match counts'!$C:$C,'query match counts'!$A:$A,$F1494,'query match counts'!$B:$B,$G1494)</f>
        <v>86</v>
      </c>
      <c r="O1494" s="2">
        <f>SUMIFS('query match counts'!$D:$D,'query match counts'!$A:$A,$F1494,'query match counts'!$B:$B,$G1494)</f>
        <v>1</v>
      </c>
    </row>
    <row r="1495" spans="1:15" x14ac:dyDescent="0.25">
      <c r="A1495" t="s">
        <v>3978</v>
      </c>
      <c r="B1495" t="s">
        <v>3979</v>
      </c>
      <c r="C1495" t="s">
        <v>4027</v>
      </c>
      <c r="D1495">
        <v>1</v>
      </c>
      <c r="E1495" t="s">
        <v>4028</v>
      </c>
      <c r="F1495" t="s">
        <v>3820</v>
      </c>
      <c r="G1495" t="s">
        <v>3820</v>
      </c>
      <c r="H1495" s="1">
        <v>41589</v>
      </c>
      <c r="I1495">
        <v>1</v>
      </c>
      <c r="J1495" t="s">
        <v>14</v>
      </c>
      <c r="K1495">
        <v>0</v>
      </c>
      <c r="L1495" s="2">
        <f t="array" ref="L1495">MAX(IF(($F$2:$F$1705=$F1495)*($G$2:$G$1705=$G1495),$K$2:$K$1705))</f>
        <v>70</v>
      </c>
      <c r="M1495" s="2" t="s">
        <v>4730</v>
      </c>
      <c r="N1495" s="2">
        <f>SUMIFS('query match counts'!$C:$C,'query match counts'!$A:$A,$F1495,'query match counts'!$B:$B,$G1495)</f>
        <v>86</v>
      </c>
      <c r="O1495" s="2">
        <f>SUMIFS('query match counts'!$D:$D,'query match counts'!$A:$A,$F1495,'query match counts'!$B:$B,$G1495)</f>
        <v>1</v>
      </c>
    </row>
    <row r="1496" spans="1:15" x14ac:dyDescent="0.25">
      <c r="A1496" t="s">
        <v>4029</v>
      </c>
      <c r="B1496" t="s">
        <v>4030</v>
      </c>
      <c r="C1496" t="s">
        <v>4031</v>
      </c>
      <c r="D1496">
        <v>1</v>
      </c>
      <c r="E1496" t="s">
        <v>4032</v>
      </c>
      <c r="F1496" t="s">
        <v>4029</v>
      </c>
      <c r="G1496" t="s">
        <v>4033</v>
      </c>
      <c r="H1496" s="1">
        <v>39909</v>
      </c>
      <c r="I1496">
        <v>13</v>
      </c>
      <c r="J1496" t="s">
        <v>14</v>
      </c>
      <c r="K1496">
        <v>28</v>
      </c>
      <c r="L1496" s="2">
        <f t="array" ref="L1496">MAX(IF(($F$2:$F$1705=$F1496)*($G$2:$G$1705=$G1496),$K$2:$K$1705))</f>
        <v>28</v>
      </c>
      <c r="M1496" s="2" t="s">
        <v>4731</v>
      </c>
      <c r="N1496" s="2">
        <f>SUMIFS('query match counts'!$C:$C,'query match counts'!$A:$A,$F1496,'query match counts'!$B:$B,$G1496)</f>
        <v>1</v>
      </c>
      <c r="O1496" s="2">
        <f>SUMIFS('query match counts'!$D:$D,'query match counts'!$A:$A,$F1496,'query match counts'!$B:$B,$G1496)</f>
        <v>1</v>
      </c>
    </row>
    <row r="1497" spans="1:15" x14ac:dyDescent="0.25">
      <c r="A1497" t="s">
        <v>4034</v>
      </c>
      <c r="B1497" t="s">
        <v>4035</v>
      </c>
      <c r="C1497" t="s">
        <v>4036</v>
      </c>
      <c r="D1497">
        <v>1</v>
      </c>
      <c r="E1497" t="s">
        <v>4037</v>
      </c>
      <c r="F1497" t="s">
        <v>4034</v>
      </c>
      <c r="G1497" t="s">
        <v>4038</v>
      </c>
      <c r="H1497" s="1">
        <v>40791</v>
      </c>
      <c r="I1497">
        <v>7</v>
      </c>
      <c r="J1497" t="s">
        <v>14</v>
      </c>
      <c r="K1497">
        <v>36</v>
      </c>
      <c r="L1497" s="2">
        <f t="array" ref="L1497">MAX(IF(($F$2:$F$1705=$F1497)*($G$2:$G$1705=$G1497),$K$2:$K$1705))</f>
        <v>36</v>
      </c>
      <c r="M1497" s="2" t="s">
        <v>4731</v>
      </c>
      <c r="N1497" s="2">
        <f>SUMIFS('query match counts'!$C:$C,'query match counts'!$A:$A,$F1497,'query match counts'!$B:$B,$G1497)</f>
        <v>2</v>
      </c>
      <c r="O1497" s="2">
        <f>SUMIFS('query match counts'!$D:$D,'query match counts'!$A:$A,$F1497,'query match counts'!$B:$B,$G1497)</f>
        <v>1</v>
      </c>
    </row>
    <row r="1498" spans="1:15" x14ac:dyDescent="0.25">
      <c r="A1498" t="s">
        <v>4034</v>
      </c>
      <c r="B1498" t="s">
        <v>4035</v>
      </c>
      <c r="C1498" t="s">
        <v>4039</v>
      </c>
      <c r="D1498">
        <v>1</v>
      </c>
      <c r="E1498" t="s">
        <v>4040</v>
      </c>
      <c r="F1498" t="s">
        <v>4034</v>
      </c>
      <c r="G1498" t="s">
        <v>4038</v>
      </c>
      <c r="H1498" s="1">
        <v>41120</v>
      </c>
      <c r="I1498">
        <v>3</v>
      </c>
      <c r="J1498" t="s">
        <v>14</v>
      </c>
      <c r="K1498">
        <v>5</v>
      </c>
      <c r="L1498" s="2">
        <f t="array" ref="L1498">MAX(IF(($F$2:$F$1705=$F1498)*($G$2:$G$1705=$G1498),$K$2:$K$1705))</f>
        <v>36</v>
      </c>
      <c r="M1498" s="2" t="s">
        <v>4730</v>
      </c>
      <c r="N1498" s="2">
        <f>SUMIFS('query match counts'!$C:$C,'query match counts'!$A:$A,$F1498,'query match counts'!$B:$B,$G1498)</f>
        <v>2</v>
      </c>
      <c r="O1498" s="2">
        <f>SUMIFS('query match counts'!$D:$D,'query match counts'!$A:$A,$F1498,'query match counts'!$B:$B,$G1498)</f>
        <v>1</v>
      </c>
    </row>
    <row r="1499" spans="1:15" x14ac:dyDescent="0.25">
      <c r="A1499" t="s">
        <v>4041</v>
      </c>
      <c r="B1499" t="s">
        <v>4042</v>
      </c>
      <c r="C1499" t="s">
        <v>4043</v>
      </c>
      <c r="D1499">
        <v>1</v>
      </c>
      <c r="E1499" t="s">
        <v>4044</v>
      </c>
      <c r="F1499" t="s">
        <v>4041</v>
      </c>
      <c r="G1499" t="s">
        <v>4045</v>
      </c>
      <c r="H1499" s="1">
        <v>37389</v>
      </c>
      <c r="I1499">
        <v>11</v>
      </c>
      <c r="J1499" t="s">
        <v>14</v>
      </c>
      <c r="K1499">
        <v>59</v>
      </c>
      <c r="L1499" s="2">
        <f t="array" ref="L1499">MAX(IF(($F$2:$F$1705=$F1499)*($G$2:$G$1705=$G1499),$K$2:$K$1705))</f>
        <v>59</v>
      </c>
      <c r="M1499" s="2" t="s">
        <v>4731</v>
      </c>
      <c r="N1499" s="2">
        <f>SUMIFS('query match counts'!$C:$C,'query match counts'!$A:$A,$F1499,'query match counts'!$B:$B,$G1499)</f>
        <v>3</v>
      </c>
      <c r="O1499" s="2">
        <f>SUMIFS('query match counts'!$D:$D,'query match counts'!$A:$A,$F1499,'query match counts'!$B:$B,$G1499)</f>
        <v>1</v>
      </c>
    </row>
    <row r="1500" spans="1:15" x14ac:dyDescent="0.25">
      <c r="A1500" t="s">
        <v>4041</v>
      </c>
      <c r="B1500" t="s">
        <v>4042</v>
      </c>
      <c r="C1500" t="s">
        <v>4046</v>
      </c>
      <c r="D1500">
        <v>1</v>
      </c>
      <c r="E1500" t="s">
        <v>4047</v>
      </c>
      <c r="F1500" t="s">
        <v>4041</v>
      </c>
      <c r="G1500" t="s">
        <v>4045</v>
      </c>
      <c r="H1500">
        <v>2002</v>
      </c>
      <c r="I1500">
        <v>1</v>
      </c>
      <c r="J1500" t="s">
        <v>14</v>
      </c>
      <c r="K1500">
        <v>4</v>
      </c>
      <c r="L1500" s="2">
        <f t="array" ref="L1500">MAX(IF(($F$2:$F$1705=$F1500)*($G$2:$G$1705=$G1500),$K$2:$K$1705))</f>
        <v>59</v>
      </c>
      <c r="M1500" s="2" t="s">
        <v>4730</v>
      </c>
      <c r="N1500" s="2">
        <f>SUMIFS('query match counts'!$C:$C,'query match counts'!$A:$A,$F1500,'query match counts'!$B:$B,$G1500)</f>
        <v>3</v>
      </c>
      <c r="O1500" s="2">
        <f>SUMIFS('query match counts'!$D:$D,'query match counts'!$A:$A,$F1500,'query match counts'!$B:$B,$G1500)</f>
        <v>1</v>
      </c>
    </row>
    <row r="1501" spans="1:15" x14ac:dyDescent="0.25">
      <c r="A1501" t="s">
        <v>4041</v>
      </c>
      <c r="B1501" t="s">
        <v>4042</v>
      </c>
      <c r="C1501" t="s">
        <v>4048</v>
      </c>
      <c r="D1501">
        <v>1</v>
      </c>
      <c r="E1501" t="s">
        <v>4049</v>
      </c>
      <c r="F1501" t="s">
        <v>4041</v>
      </c>
      <c r="G1501" t="s">
        <v>4045</v>
      </c>
      <c r="H1501" s="1">
        <v>37735</v>
      </c>
      <c r="I1501">
        <v>1</v>
      </c>
      <c r="J1501" t="s">
        <v>14</v>
      </c>
      <c r="K1501">
        <v>3</v>
      </c>
      <c r="L1501" s="2">
        <f t="array" ref="L1501">MAX(IF(($F$2:$F$1705=$F1501)*($G$2:$G$1705=$G1501),$K$2:$K$1705))</f>
        <v>59</v>
      </c>
      <c r="M1501" s="2" t="s">
        <v>4730</v>
      </c>
      <c r="N1501" s="2">
        <f>SUMIFS('query match counts'!$C:$C,'query match counts'!$A:$A,$F1501,'query match counts'!$B:$B,$G1501)</f>
        <v>3</v>
      </c>
      <c r="O1501" s="2">
        <f>SUMIFS('query match counts'!$D:$D,'query match counts'!$A:$A,$F1501,'query match counts'!$B:$B,$G1501)</f>
        <v>1</v>
      </c>
    </row>
    <row r="1502" spans="1:15" x14ac:dyDescent="0.25">
      <c r="A1502" t="s">
        <v>4050</v>
      </c>
      <c r="B1502" t="s">
        <v>4051</v>
      </c>
      <c r="C1502" t="s">
        <v>4052</v>
      </c>
      <c r="D1502">
        <v>1</v>
      </c>
      <c r="E1502" t="s">
        <v>4053</v>
      </c>
      <c r="F1502" t="s">
        <v>4050</v>
      </c>
      <c r="G1502" t="s">
        <v>4053</v>
      </c>
      <c r="H1502">
        <v>2005</v>
      </c>
      <c r="I1502">
        <v>18</v>
      </c>
      <c r="J1502" t="s">
        <v>14</v>
      </c>
      <c r="K1502">
        <v>71</v>
      </c>
      <c r="L1502" s="2">
        <f t="array" ref="L1502">MAX(IF(($F$2:$F$1705=$F1502)*($G$2:$G$1705=$G1502),$K$2:$K$1705))</f>
        <v>71</v>
      </c>
      <c r="M1502" s="2" t="s">
        <v>4731</v>
      </c>
      <c r="N1502" s="2">
        <f>SUMIFS('query match counts'!$C:$C,'query match counts'!$A:$A,$F1502,'query match counts'!$B:$B,$G1502)</f>
        <v>8</v>
      </c>
      <c r="O1502" s="2">
        <f>SUMIFS('query match counts'!$D:$D,'query match counts'!$A:$A,$F1502,'query match counts'!$B:$B,$G1502)</f>
        <v>1</v>
      </c>
    </row>
    <row r="1503" spans="1:15" x14ac:dyDescent="0.25">
      <c r="A1503" t="s">
        <v>4050</v>
      </c>
      <c r="B1503" t="s">
        <v>4051</v>
      </c>
      <c r="C1503" t="s">
        <v>4054</v>
      </c>
      <c r="D1503">
        <v>1</v>
      </c>
      <c r="E1503" t="s">
        <v>4055</v>
      </c>
      <c r="F1503" t="s">
        <v>4050</v>
      </c>
      <c r="G1503" t="s">
        <v>4053</v>
      </c>
      <c r="H1503" s="1">
        <v>42286</v>
      </c>
      <c r="I1503">
        <v>19</v>
      </c>
      <c r="J1503" t="s">
        <v>14</v>
      </c>
      <c r="K1503">
        <v>55</v>
      </c>
      <c r="L1503" s="2">
        <f t="array" ref="L1503">MAX(IF(($F$2:$F$1705=$F1503)*($G$2:$G$1705=$G1503),$K$2:$K$1705))</f>
        <v>71</v>
      </c>
      <c r="M1503" s="2" t="s">
        <v>4730</v>
      </c>
      <c r="N1503" s="2">
        <f>SUMIFS('query match counts'!$C:$C,'query match counts'!$A:$A,$F1503,'query match counts'!$B:$B,$G1503)</f>
        <v>8</v>
      </c>
      <c r="O1503" s="2">
        <f>SUMIFS('query match counts'!$D:$D,'query match counts'!$A:$A,$F1503,'query match counts'!$B:$B,$G1503)</f>
        <v>1</v>
      </c>
    </row>
    <row r="1504" spans="1:15" x14ac:dyDescent="0.25">
      <c r="A1504" t="s">
        <v>4050</v>
      </c>
      <c r="B1504" t="s">
        <v>4051</v>
      </c>
      <c r="C1504" t="s">
        <v>4056</v>
      </c>
      <c r="D1504">
        <v>1</v>
      </c>
      <c r="E1504" t="s">
        <v>4057</v>
      </c>
      <c r="F1504" t="s">
        <v>4050</v>
      </c>
      <c r="G1504" t="s">
        <v>4053</v>
      </c>
      <c r="H1504" s="1">
        <v>42391</v>
      </c>
      <c r="I1504">
        <v>40</v>
      </c>
      <c r="J1504" t="s">
        <v>14</v>
      </c>
      <c r="K1504">
        <v>58</v>
      </c>
      <c r="L1504" s="2">
        <f t="array" ref="L1504">MAX(IF(($F$2:$F$1705=$F1504)*($G$2:$G$1705=$G1504),$K$2:$K$1705))</f>
        <v>71</v>
      </c>
      <c r="M1504" s="2" t="s">
        <v>4730</v>
      </c>
      <c r="N1504" s="2">
        <f>SUMIFS('query match counts'!$C:$C,'query match counts'!$A:$A,$F1504,'query match counts'!$B:$B,$G1504)</f>
        <v>8</v>
      </c>
      <c r="O1504" s="2">
        <f>SUMIFS('query match counts'!$D:$D,'query match counts'!$A:$A,$F1504,'query match counts'!$B:$B,$G1504)</f>
        <v>1</v>
      </c>
    </row>
    <row r="1505" spans="1:15" x14ac:dyDescent="0.25">
      <c r="A1505" t="s">
        <v>4050</v>
      </c>
      <c r="B1505" t="s">
        <v>4051</v>
      </c>
      <c r="C1505" t="s">
        <v>4058</v>
      </c>
      <c r="D1505">
        <v>1</v>
      </c>
      <c r="E1505" t="s">
        <v>4059</v>
      </c>
      <c r="F1505" t="s">
        <v>4050</v>
      </c>
      <c r="G1505" t="s">
        <v>4053</v>
      </c>
      <c r="H1505" s="1">
        <v>42293</v>
      </c>
      <c r="I1505">
        <v>18</v>
      </c>
      <c r="J1505" t="s">
        <v>14</v>
      </c>
      <c r="K1505">
        <v>53</v>
      </c>
      <c r="L1505" s="2">
        <f t="array" ref="L1505">MAX(IF(($F$2:$F$1705=$F1505)*($G$2:$G$1705=$G1505),$K$2:$K$1705))</f>
        <v>71</v>
      </c>
      <c r="M1505" s="2" t="s">
        <v>4730</v>
      </c>
      <c r="N1505" s="2">
        <f>SUMIFS('query match counts'!$C:$C,'query match counts'!$A:$A,$F1505,'query match counts'!$B:$B,$G1505)</f>
        <v>8</v>
      </c>
      <c r="O1505" s="2">
        <f>SUMIFS('query match counts'!$D:$D,'query match counts'!$A:$A,$F1505,'query match counts'!$B:$B,$G1505)</f>
        <v>1</v>
      </c>
    </row>
    <row r="1506" spans="1:15" x14ac:dyDescent="0.25">
      <c r="A1506" t="s">
        <v>4050</v>
      </c>
      <c r="B1506" t="s">
        <v>4051</v>
      </c>
      <c r="C1506" t="s">
        <v>4060</v>
      </c>
      <c r="D1506">
        <v>1</v>
      </c>
      <c r="E1506" t="s">
        <v>4061</v>
      </c>
      <c r="F1506" t="s">
        <v>4050</v>
      </c>
      <c r="G1506" t="s">
        <v>4053</v>
      </c>
      <c r="H1506" s="1">
        <v>39814</v>
      </c>
      <c r="I1506">
        <v>34</v>
      </c>
      <c r="J1506" t="s">
        <v>14</v>
      </c>
      <c r="K1506">
        <v>35</v>
      </c>
      <c r="L1506" s="2">
        <f t="array" ref="L1506">MAX(IF(($F$2:$F$1705=$F1506)*($G$2:$G$1705=$G1506),$K$2:$K$1705))</f>
        <v>71</v>
      </c>
      <c r="M1506" s="2" t="s">
        <v>4730</v>
      </c>
      <c r="N1506" s="2">
        <f>SUMIFS('query match counts'!$C:$C,'query match counts'!$A:$A,$F1506,'query match counts'!$B:$B,$G1506)</f>
        <v>8</v>
      </c>
      <c r="O1506" s="2">
        <f>SUMIFS('query match counts'!$D:$D,'query match counts'!$A:$A,$F1506,'query match counts'!$B:$B,$G1506)</f>
        <v>1</v>
      </c>
    </row>
    <row r="1507" spans="1:15" x14ac:dyDescent="0.25">
      <c r="A1507" t="s">
        <v>4050</v>
      </c>
      <c r="B1507" t="s">
        <v>4051</v>
      </c>
      <c r="C1507" t="s">
        <v>4062</v>
      </c>
      <c r="D1507">
        <v>1</v>
      </c>
      <c r="E1507" t="s">
        <v>4053</v>
      </c>
      <c r="F1507" t="s">
        <v>4050</v>
      </c>
      <c r="G1507" t="s">
        <v>4053</v>
      </c>
      <c r="H1507" s="1">
        <v>37987</v>
      </c>
      <c r="I1507">
        <v>18</v>
      </c>
      <c r="J1507" t="s">
        <v>14</v>
      </c>
      <c r="K1507">
        <v>34</v>
      </c>
      <c r="L1507" s="2">
        <f t="array" ref="L1507">MAX(IF(($F$2:$F$1705=$F1507)*($G$2:$G$1705=$G1507),$K$2:$K$1705))</f>
        <v>71</v>
      </c>
      <c r="M1507" s="2" t="s">
        <v>4730</v>
      </c>
      <c r="N1507" s="2">
        <f>SUMIFS('query match counts'!$C:$C,'query match counts'!$A:$A,$F1507,'query match counts'!$B:$B,$G1507)</f>
        <v>8</v>
      </c>
      <c r="O1507" s="2">
        <f>SUMIFS('query match counts'!$D:$D,'query match counts'!$A:$A,$F1507,'query match counts'!$B:$B,$G1507)</f>
        <v>1</v>
      </c>
    </row>
    <row r="1508" spans="1:15" x14ac:dyDescent="0.25">
      <c r="A1508" t="s">
        <v>4050</v>
      </c>
      <c r="B1508" t="s">
        <v>4051</v>
      </c>
      <c r="C1508" t="s">
        <v>4063</v>
      </c>
      <c r="D1508">
        <v>1</v>
      </c>
      <c r="E1508" t="s">
        <v>4059</v>
      </c>
      <c r="F1508" t="s">
        <v>4050</v>
      </c>
      <c r="G1508" t="s">
        <v>4053</v>
      </c>
      <c r="H1508" s="1">
        <v>42293</v>
      </c>
      <c r="I1508">
        <v>18</v>
      </c>
      <c r="J1508" t="s">
        <v>14</v>
      </c>
      <c r="K1508">
        <v>21</v>
      </c>
      <c r="L1508" s="2">
        <f t="array" ref="L1508">MAX(IF(($F$2:$F$1705=$F1508)*($G$2:$G$1705=$G1508),$K$2:$K$1705))</f>
        <v>71</v>
      </c>
      <c r="M1508" s="2" t="s">
        <v>4730</v>
      </c>
      <c r="N1508" s="2">
        <f>SUMIFS('query match counts'!$C:$C,'query match counts'!$A:$A,$F1508,'query match counts'!$B:$B,$G1508)</f>
        <v>8</v>
      </c>
      <c r="O1508" s="2">
        <f>SUMIFS('query match counts'!$D:$D,'query match counts'!$A:$A,$F1508,'query match counts'!$B:$B,$G1508)</f>
        <v>1</v>
      </c>
    </row>
    <row r="1509" spans="1:15" x14ac:dyDescent="0.25">
      <c r="A1509" t="s">
        <v>4050</v>
      </c>
      <c r="B1509" t="s">
        <v>4051</v>
      </c>
      <c r="C1509" t="s">
        <v>4064</v>
      </c>
      <c r="D1509">
        <v>1</v>
      </c>
      <c r="E1509" t="s">
        <v>4055</v>
      </c>
      <c r="F1509" t="s">
        <v>4050</v>
      </c>
      <c r="G1509" t="s">
        <v>4053</v>
      </c>
      <c r="H1509" s="1">
        <v>42286</v>
      </c>
      <c r="I1509">
        <v>19</v>
      </c>
      <c r="J1509" t="s">
        <v>14</v>
      </c>
      <c r="K1509">
        <v>16</v>
      </c>
      <c r="L1509" s="2">
        <f t="array" ref="L1509">MAX(IF(($F$2:$F$1705=$F1509)*($G$2:$G$1705=$G1509),$K$2:$K$1705))</f>
        <v>71</v>
      </c>
      <c r="M1509" s="2" t="s">
        <v>4730</v>
      </c>
      <c r="N1509" s="2">
        <f>SUMIFS('query match counts'!$C:$C,'query match counts'!$A:$A,$F1509,'query match counts'!$B:$B,$G1509)</f>
        <v>8</v>
      </c>
      <c r="O1509" s="2">
        <f>SUMIFS('query match counts'!$D:$D,'query match counts'!$A:$A,$F1509,'query match counts'!$B:$B,$G1509)</f>
        <v>1</v>
      </c>
    </row>
    <row r="1510" spans="1:15" x14ac:dyDescent="0.25">
      <c r="A1510" t="s">
        <v>4065</v>
      </c>
      <c r="B1510" t="s">
        <v>4066</v>
      </c>
      <c r="C1510" t="s">
        <v>4067</v>
      </c>
      <c r="D1510">
        <v>1</v>
      </c>
      <c r="E1510" t="s">
        <v>4068</v>
      </c>
      <c r="F1510" t="s">
        <v>4065</v>
      </c>
      <c r="G1510" t="s">
        <v>4068</v>
      </c>
      <c r="H1510">
        <v>2013</v>
      </c>
      <c r="I1510">
        <v>9</v>
      </c>
      <c r="J1510" t="s">
        <v>14</v>
      </c>
      <c r="K1510">
        <v>29</v>
      </c>
      <c r="L1510" s="2">
        <f t="array" ref="L1510">MAX(IF(($F$2:$F$1705=$F1510)*($G$2:$G$1705=$G1510),$K$2:$K$1705))</f>
        <v>29</v>
      </c>
      <c r="M1510" s="2" t="s">
        <v>4731</v>
      </c>
      <c r="N1510" s="2">
        <f>SUMIFS('query match counts'!$C:$C,'query match counts'!$A:$A,$F1510,'query match counts'!$B:$B,$G1510)</f>
        <v>1</v>
      </c>
      <c r="O1510" s="2">
        <f>SUMIFS('query match counts'!$D:$D,'query match counts'!$A:$A,$F1510,'query match counts'!$B:$B,$G1510)</f>
        <v>1</v>
      </c>
    </row>
    <row r="1511" spans="1:15" x14ac:dyDescent="0.25">
      <c r="A1511" t="s">
        <v>4069</v>
      </c>
      <c r="B1511" t="s">
        <v>4070</v>
      </c>
      <c r="C1511" t="s">
        <v>4071</v>
      </c>
      <c r="D1511">
        <v>1</v>
      </c>
      <c r="E1511" t="s">
        <v>4072</v>
      </c>
      <c r="F1511" t="s">
        <v>4069</v>
      </c>
      <c r="G1511" t="s">
        <v>4072</v>
      </c>
      <c r="H1511" s="1">
        <v>42199</v>
      </c>
      <c r="I1511">
        <v>13</v>
      </c>
      <c r="J1511" t="s">
        <v>14</v>
      </c>
      <c r="K1511">
        <v>8</v>
      </c>
      <c r="L1511" s="2">
        <f t="array" ref="L1511">MAX(IF(($F$2:$F$1705=$F1511)*($G$2:$G$1705=$G1511),$K$2:$K$1705))</f>
        <v>8</v>
      </c>
      <c r="M1511" s="2" t="s">
        <v>4731</v>
      </c>
      <c r="N1511" s="2">
        <f>SUMIFS('query match counts'!$C:$C,'query match counts'!$A:$A,$F1511,'query match counts'!$B:$B,$G1511)</f>
        <v>1</v>
      </c>
      <c r="O1511" s="2">
        <f>SUMIFS('query match counts'!$D:$D,'query match counts'!$A:$A,$F1511,'query match counts'!$B:$B,$G1511)</f>
        <v>1</v>
      </c>
    </row>
    <row r="1512" spans="1:15" x14ac:dyDescent="0.25">
      <c r="A1512" t="s">
        <v>4073</v>
      </c>
      <c r="B1512" t="s">
        <v>4074</v>
      </c>
      <c r="C1512" t="s">
        <v>4075</v>
      </c>
      <c r="D1512">
        <v>1</v>
      </c>
      <c r="E1512" t="s">
        <v>4076</v>
      </c>
      <c r="F1512" t="s">
        <v>4073</v>
      </c>
      <c r="G1512" t="s">
        <v>4076</v>
      </c>
      <c r="H1512" s="1">
        <v>40764</v>
      </c>
      <c r="I1512">
        <v>10</v>
      </c>
      <c r="J1512" t="s">
        <v>14</v>
      </c>
      <c r="K1512">
        <v>36</v>
      </c>
      <c r="L1512" s="2">
        <f t="array" ref="L1512">MAX(IF(($F$2:$F$1705=$F1512)*($G$2:$G$1705=$G1512),$K$2:$K$1705))</f>
        <v>36</v>
      </c>
      <c r="M1512" s="2" t="s">
        <v>4731</v>
      </c>
      <c r="N1512" s="2">
        <f>SUMIFS('query match counts'!$C:$C,'query match counts'!$A:$A,$F1512,'query match counts'!$B:$B,$G1512)</f>
        <v>1</v>
      </c>
      <c r="O1512" s="2">
        <f>SUMIFS('query match counts'!$D:$D,'query match counts'!$A:$A,$F1512,'query match counts'!$B:$B,$G1512)</f>
        <v>1</v>
      </c>
    </row>
    <row r="1513" spans="1:15" x14ac:dyDescent="0.25">
      <c r="A1513" t="s">
        <v>4073</v>
      </c>
      <c r="B1513" t="s">
        <v>4074</v>
      </c>
      <c r="C1513" t="s">
        <v>4077</v>
      </c>
      <c r="D1513">
        <v>1</v>
      </c>
      <c r="E1513" t="s">
        <v>2634</v>
      </c>
      <c r="F1513" t="s">
        <v>4073</v>
      </c>
      <c r="G1513" t="s">
        <v>2634</v>
      </c>
      <c r="H1513" s="1">
        <v>43000</v>
      </c>
      <c r="I1513">
        <v>10</v>
      </c>
      <c r="J1513" t="s">
        <v>14</v>
      </c>
      <c r="K1513">
        <v>50</v>
      </c>
      <c r="L1513" s="2">
        <f t="array" ref="L1513">MAX(IF(($F$2:$F$1705=$F1513)*($G$2:$G$1705=$G1513),$K$2:$K$1705))</f>
        <v>50</v>
      </c>
      <c r="M1513" s="2" t="s">
        <v>4731</v>
      </c>
      <c r="N1513" s="2">
        <f>SUMIFS('query match counts'!$C:$C,'query match counts'!$A:$A,$F1513,'query match counts'!$B:$B,$G1513)</f>
        <v>1</v>
      </c>
      <c r="O1513" s="2">
        <f>SUMIFS('query match counts'!$D:$D,'query match counts'!$A:$A,$F1513,'query match counts'!$B:$B,$G1513)</f>
        <v>1</v>
      </c>
    </row>
    <row r="1514" spans="1:15" x14ac:dyDescent="0.25">
      <c r="A1514" t="s">
        <v>4078</v>
      </c>
      <c r="B1514" t="s">
        <v>4079</v>
      </c>
      <c r="C1514" t="s">
        <v>4080</v>
      </c>
      <c r="D1514">
        <v>1</v>
      </c>
      <c r="E1514" t="s">
        <v>4081</v>
      </c>
      <c r="F1514" t="s">
        <v>4078</v>
      </c>
      <c r="G1514" t="s">
        <v>4082</v>
      </c>
      <c r="H1514" s="1">
        <v>29176</v>
      </c>
      <c r="I1514">
        <v>60</v>
      </c>
      <c r="J1514" t="s">
        <v>14</v>
      </c>
      <c r="K1514">
        <v>51</v>
      </c>
      <c r="L1514" s="2">
        <f t="array" ref="L1514">MAX(IF(($F$2:$F$1705=$F1514)*($G$2:$G$1705=$G1514),$K$2:$K$1705))</f>
        <v>51</v>
      </c>
      <c r="M1514" s="2" t="s">
        <v>4731</v>
      </c>
      <c r="N1514" s="2">
        <f>SUMIFS('query match counts'!$C:$C,'query match counts'!$A:$A,$F1514,'query match counts'!$B:$B,$G1514)</f>
        <v>3</v>
      </c>
      <c r="O1514" s="2">
        <f>SUMIFS('query match counts'!$D:$D,'query match counts'!$A:$A,$F1514,'query match counts'!$B:$B,$G1514)</f>
        <v>1</v>
      </c>
    </row>
    <row r="1515" spans="1:15" x14ac:dyDescent="0.25">
      <c r="A1515" t="s">
        <v>4078</v>
      </c>
      <c r="B1515" t="s">
        <v>4079</v>
      </c>
      <c r="C1515" t="s">
        <v>4083</v>
      </c>
      <c r="D1515">
        <v>1</v>
      </c>
      <c r="E1515" t="s">
        <v>4082</v>
      </c>
      <c r="F1515" t="s">
        <v>4078</v>
      </c>
      <c r="G1515" t="s">
        <v>4082</v>
      </c>
      <c r="H1515" s="1">
        <v>29176</v>
      </c>
      <c r="I1515">
        <v>10</v>
      </c>
      <c r="J1515" t="s">
        <v>14</v>
      </c>
      <c r="K1515">
        <v>44</v>
      </c>
      <c r="L1515" s="2">
        <f t="array" ref="L1515">MAX(IF(($F$2:$F$1705=$F1515)*($G$2:$G$1705=$G1515),$K$2:$K$1705))</f>
        <v>51</v>
      </c>
      <c r="M1515" s="2" t="s">
        <v>4730</v>
      </c>
      <c r="N1515" s="2">
        <f>SUMIFS('query match counts'!$C:$C,'query match counts'!$A:$A,$F1515,'query match counts'!$B:$B,$G1515)</f>
        <v>3</v>
      </c>
      <c r="O1515" s="2">
        <f>SUMIFS('query match counts'!$D:$D,'query match counts'!$A:$A,$F1515,'query match counts'!$B:$B,$G1515)</f>
        <v>1</v>
      </c>
    </row>
    <row r="1516" spans="1:15" x14ac:dyDescent="0.25">
      <c r="A1516" t="s">
        <v>4078</v>
      </c>
      <c r="B1516" t="s">
        <v>4079</v>
      </c>
      <c r="C1516" t="s">
        <v>4084</v>
      </c>
      <c r="D1516">
        <v>1</v>
      </c>
      <c r="E1516" t="s">
        <v>4085</v>
      </c>
      <c r="F1516" t="s">
        <v>4078</v>
      </c>
      <c r="G1516" t="s">
        <v>4082</v>
      </c>
      <c r="H1516" s="1">
        <v>29176</v>
      </c>
      <c r="I1516">
        <v>36</v>
      </c>
      <c r="J1516" t="s">
        <v>14</v>
      </c>
      <c r="K1516">
        <v>40</v>
      </c>
      <c r="L1516" s="2">
        <f t="array" ref="L1516">MAX(IF(($F$2:$F$1705=$F1516)*($G$2:$G$1705=$G1516),$K$2:$K$1705))</f>
        <v>51</v>
      </c>
      <c r="M1516" s="2" t="s">
        <v>4730</v>
      </c>
      <c r="N1516" s="2">
        <f>SUMIFS('query match counts'!$C:$C,'query match counts'!$A:$A,$F1516,'query match counts'!$B:$B,$G1516)</f>
        <v>3</v>
      </c>
      <c r="O1516" s="2">
        <f>SUMIFS('query match counts'!$D:$D,'query match counts'!$A:$A,$F1516,'query match counts'!$B:$B,$G1516)</f>
        <v>1</v>
      </c>
    </row>
    <row r="1517" spans="1:15" x14ac:dyDescent="0.25">
      <c r="A1517" t="s">
        <v>4086</v>
      </c>
      <c r="B1517" t="s">
        <v>4087</v>
      </c>
      <c r="C1517" t="s">
        <v>4088</v>
      </c>
      <c r="D1517">
        <v>1</v>
      </c>
      <c r="E1517" t="s">
        <v>4089</v>
      </c>
      <c r="F1517" t="s">
        <v>4086</v>
      </c>
      <c r="G1517" t="s">
        <v>4089</v>
      </c>
      <c r="H1517" s="1">
        <v>37987</v>
      </c>
      <c r="I1517">
        <v>11</v>
      </c>
      <c r="J1517" t="s">
        <v>14</v>
      </c>
      <c r="K1517">
        <v>74</v>
      </c>
      <c r="L1517" s="2">
        <f t="array" ref="L1517">MAX(IF(($F$2:$F$1705=$F1517)*($G$2:$G$1705=$G1517),$K$2:$K$1705))</f>
        <v>74</v>
      </c>
      <c r="M1517" s="2" t="s">
        <v>4731</v>
      </c>
      <c r="N1517" s="2">
        <f>SUMIFS('query match counts'!$C:$C,'query match counts'!$A:$A,$F1517,'query match counts'!$B:$B,$G1517)</f>
        <v>1</v>
      </c>
      <c r="O1517" s="2">
        <f>SUMIFS('query match counts'!$D:$D,'query match counts'!$A:$A,$F1517,'query match counts'!$B:$B,$G1517)</f>
        <v>1</v>
      </c>
    </row>
    <row r="1518" spans="1:15" x14ac:dyDescent="0.25">
      <c r="A1518" t="s">
        <v>4090</v>
      </c>
      <c r="B1518" t="s">
        <v>4091</v>
      </c>
      <c r="C1518" t="s">
        <v>4092</v>
      </c>
      <c r="D1518">
        <v>1</v>
      </c>
      <c r="E1518" t="s">
        <v>4093</v>
      </c>
      <c r="F1518" t="s">
        <v>4090</v>
      </c>
      <c r="G1518" t="s">
        <v>4094</v>
      </c>
      <c r="H1518" s="1">
        <v>25164</v>
      </c>
      <c r="I1518">
        <v>15</v>
      </c>
      <c r="J1518" t="s">
        <v>14</v>
      </c>
      <c r="K1518">
        <v>52</v>
      </c>
      <c r="L1518" s="2">
        <f t="array" ref="L1518">MAX(IF(($F$2:$F$1705=$F1518)*($G$2:$G$1705=$G1518),$K$2:$K$1705))</f>
        <v>52</v>
      </c>
      <c r="M1518" s="2" t="s">
        <v>4731</v>
      </c>
      <c r="N1518" s="2">
        <f>SUMIFS('query match counts'!$C:$C,'query match counts'!$A:$A,$F1518,'query match counts'!$B:$B,$G1518)</f>
        <v>2</v>
      </c>
      <c r="O1518" s="2">
        <f>SUMIFS('query match counts'!$D:$D,'query match counts'!$A:$A,$F1518,'query match counts'!$B:$B,$G1518)</f>
        <v>1</v>
      </c>
    </row>
    <row r="1519" spans="1:15" x14ac:dyDescent="0.25">
      <c r="A1519" t="s">
        <v>4090</v>
      </c>
      <c r="B1519" t="s">
        <v>4091</v>
      </c>
      <c r="C1519" t="s">
        <v>4095</v>
      </c>
      <c r="D1519">
        <v>1</v>
      </c>
      <c r="E1519" t="s">
        <v>4096</v>
      </c>
      <c r="F1519" t="s">
        <v>4090</v>
      </c>
      <c r="G1519" t="s">
        <v>4094</v>
      </c>
      <c r="H1519" s="1">
        <v>25164</v>
      </c>
      <c r="I1519">
        <v>60</v>
      </c>
      <c r="J1519" t="s">
        <v>14</v>
      </c>
      <c r="K1519">
        <v>46</v>
      </c>
      <c r="L1519" s="2">
        <f t="array" ref="L1519">MAX(IF(($F$2:$F$1705=$F1519)*($G$2:$G$1705=$G1519),$K$2:$K$1705))</f>
        <v>52</v>
      </c>
      <c r="M1519" s="2" t="s">
        <v>4730</v>
      </c>
      <c r="N1519" s="2">
        <f>SUMIFS('query match counts'!$C:$C,'query match counts'!$A:$A,$F1519,'query match counts'!$B:$B,$G1519)</f>
        <v>2</v>
      </c>
      <c r="O1519" s="2">
        <f>SUMIFS('query match counts'!$D:$D,'query match counts'!$A:$A,$F1519,'query match counts'!$B:$B,$G1519)</f>
        <v>1</v>
      </c>
    </row>
    <row r="1520" spans="1:15" x14ac:dyDescent="0.25">
      <c r="A1520" t="s">
        <v>4097</v>
      </c>
      <c r="B1520" t="s">
        <v>4098</v>
      </c>
      <c r="C1520" t="s">
        <v>4099</v>
      </c>
      <c r="D1520">
        <v>1</v>
      </c>
      <c r="E1520" t="s">
        <v>4100</v>
      </c>
      <c r="F1520" t="s">
        <v>4097</v>
      </c>
      <c r="G1520" t="s">
        <v>4101</v>
      </c>
      <c r="H1520" s="1">
        <v>41369</v>
      </c>
      <c r="I1520">
        <v>13</v>
      </c>
      <c r="J1520" t="s">
        <v>14</v>
      </c>
      <c r="K1520">
        <v>31</v>
      </c>
      <c r="L1520" s="2">
        <f t="array" ref="L1520">MAX(IF(($F$2:$F$1705=$F1520)*($G$2:$G$1705=$G1520),$K$2:$K$1705))</f>
        <v>31</v>
      </c>
      <c r="M1520" s="2" t="s">
        <v>4731</v>
      </c>
      <c r="N1520" s="2">
        <f>SUMIFS('query match counts'!$C:$C,'query match counts'!$A:$A,$F1520,'query match counts'!$B:$B,$G1520)</f>
        <v>1</v>
      </c>
      <c r="O1520" s="2">
        <f>SUMIFS('query match counts'!$D:$D,'query match counts'!$A:$A,$F1520,'query match counts'!$B:$B,$G1520)</f>
        <v>1</v>
      </c>
    </row>
    <row r="1521" spans="1:15" x14ac:dyDescent="0.25">
      <c r="A1521" t="s">
        <v>4102</v>
      </c>
      <c r="B1521" t="s">
        <v>4103</v>
      </c>
      <c r="C1521" t="s">
        <v>4104</v>
      </c>
      <c r="D1521">
        <v>1</v>
      </c>
      <c r="E1521" t="s">
        <v>4102</v>
      </c>
      <c r="F1521" t="s">
        <v>4102</v>
      </c>
      <c r="G1521" t="s">
        <v>4102</v>
      </c>
      <c r="H1521" s="1">
        <v>41002</v>
      </c>
      <c r="I1521">
        <v>11</v>
      </c>
      <c r="J1521" t="s">
        <v>14</v>
      </c>
      <c r="K1521">
        <v>68</v>
      </c>
      <c r="L1521" s="2">
        <f t="array" ref="L1521">MAX(IF(($F$2:$F$1705=$F1521)*($G$2:$G$1705=$G1521),$K$2:$K$1705))</f>
        <v>68</v>
      </c>
      <c r="M1521" s="2" t="s">
        <v>4731</v>
      </c>
      <c r="N1521" s="2">
        <f>SUMIFS('query match counts'!$C:$C,'query match counts'!$A:$A,$F1521,'query match counts'!$B:$B,$G1521)</f>
        <v>5</v>
      </c>
      <c r="O1521" s="2">
        <f>SUMIFS('query match counts'!$D:$D,'query match counts'!$A:$A,$F1521,'query match counts'!$B:$B,$G1521)</f>
        <v>1</v>
      </c>
    </row>
    <row r="1522" spans="1:15" x14ac:dyDescent="0.25">
      <c r="A1522" t="s">
        <v>4102</v>
      </c>
      <c r="B1522" t="s">
        <v>4103</v>
      </c>
      <c r="C1522" t="s">
        <v>4105</v>
      </c>
      <c r="D1522">
        <v>1</v>
      </c>
      <c r="E1522" t="s">
        <v>4106</v>
      </c>
      <c r="F1522" t="s">
        <v>4102</v>
      </c>
      <c r="G1522" t="s">
        <v>4102</v>
      </c>
      <c r="H1522">
        <v>2013</v>
      </c>
      <c r="I1522">
        <v>16</v>
      </c>
      <c r="J1522" t="s">
        <v>14</v>
      </c>
      <c r="K1522">
        <v>58</v>
      </c>
      <c r="L1522" s="2">
        <f t="array" ref="L1522">MAX(IF(($F$2:$F$1705=$F1522)*($G$2:$G$1705=$G1522),$K$2:$K$1705))</f>
        <v>68</v>
      </c>
      <c r="M1522" s="2" t="s">
        <v>4730</v>
      </c>
      <c r="N1522" s="2">
        <f>SUMIFS('query match counts'!$C:$C,'query match counts'!$A:$A,$F1522,'query match counts'!$B:$B,$G1522)</f>
        <v>5</v>
      </c>
      <c r="O1522" s="2">
        <f>SUMIFS('query match counts'!$D:$D,'query match counts'!$A:$A,$F1522,'query match counts'!$B:$B,$G1522)</f>
        <v>1</v>
      </c>
    </row>
    <row r="1523" spans="1:15" x14ac:dyDescent="0.25">
      <c r="A1523" t="s">
        <v>3706</v>
      </c>
      <c r="B1523" t="s">
        <v>3707</v>
      </c>
      <c r="C1523" t="s">
        <v>4107</v>
      </c>
      <c r="D1523">
        <v>1</v>
      </c>
      <c r="E1523" t="s">
        <v>4108</v>
      </c>
      <c r="F1523" t="s">
        <v>4102</v>
      </c>
      <c r="G1523" t="s">
        <v>4102</v>
      </c>
      <c r="H1523" s="1">
        <v>41599</v>
      </c>
      <c r="I1523">
        <v>2</v>
      </c>
      <c r="J1523" t="s">
        <v>14</v>
      </c>
      <c r="K1523">
        <v>0</v>
      </c>
      <c r="L1523" s="2">
        <f t="array" ref="L1523">MAX(IF(($F$2:$F$1705=$F1523)*($G$2:$G$1705=$G1523),$K$2:$K$1705))</f>
        <v>68</v>
      </c>
      <c r="M1523" s="2" t="s">
        <v>4730</v>
      </c>
      <c r="N1523" s="2">
        <f>SUMIFS('query match counts'!$C:$C,'query match counts'!$A:$A,$F1523,'query match counts'!$B:$B,$G1523)</f>
        <v>5</v>
      </c>
      <c r="O1523" s="2">
        <f>SUMIFS('query match counts'!$D:$D,'query match counts'!$A:$A,$F1523,'query match counts'!$B:$B,$G1523)</f>
        <v>1</v>
      </c>
    </row>
    <row r="1524" spans="1:15" x14ac:dyDescent="0.25">
      <c r="A1524" t="s">
        <v>3706</v>
      </c>
      <c r="B1524" t="s">
        <v>3707</v>
      </c>
      <c r="C1524" t="s">
        <v>4109</v>
      </c>
      <c r="D1524">
        <v>1</v>
      </c>
      <c r="E1524" t="s">
        <v>4110</v>
      </c>
      <c r="F1524" t="s">
        <v>4102</v>
      </c>
      <c r="G1524" t="s">
        <v>4102</v>
      </c>
      <c r="H1524" s="1">
        <v>41599</v>
      </c>
      <c r="I1524">
        <v>2</v>
      </c>
      <c r="J1524" t="s">
        <v>14</v>
      </c>
      <c r="K1524">
        <v>0</v>
      </c>
      <c r="L1524" s="2">
        <f t="array" ref="L1524">MAX(IF(($F$2:$F$1705=$F1524)*($G$2:$G$1705=$G1524),$K$2:$K$1705))</f>
        <v>68</v>
      </c>
      <c r="M1524" s="2" t="s">
        <v>4730</v>
      </c>
      <c r="N1524" s="2">
        <f>SUMIFS('query match counts'!$C:$C,'query match counts'!$A:$A,$F1524,'query match counts'!$B:$B,$G1524)</f>
        <v>5</v>
      </c>
      <c r="O1524" s="2">
        <f>SUMIFS('query match counts'!$D:$D,'query match counts'!$A:$A,$F1524,'query match counts'!$B:$B,$G1524)</f>
        <v>1</v>
      </c>
    </row>
    <row r="1525" spans="1:15" x14ac:dyDescent="0.25">
      <c r="A1525" t="s">
        <v>3706</v>
      </c>
      <c r="B1525" t="s">
        <v>3707</v>
      </c>
      <c r="C1525" t="s">
        <v>4111</v>
      </c>
      <c r="D1525">
        <v>1</v>
      </c>
      <c r="E1525" t="s">
        <v>4112</v>
      </c>
      <c r="F1525" t="s">
        <v>4102</v>
      </c>
      <c r="G1525" t="s">
        <v>4102</v>
      </c>
      <c r="H1525" s="1">
        <v>42636</v>
      </c>
      <c r="I1525">
        <v>1</v>
      </c>
      <c r="J1525" t="s">
        <v>14</v>
      </c>
      <c r="K1525">
        <v>0</v>
      </c>
      <c r="L1525" s="2">
        <f t="array" ref="L1525">MAX(IF(($F$2:$F$1705=$F1525)*($G$2:$G$1705=$G1525),$K$2:$K$1705))</f>
        <v>68</v>
      </c>
      <c r="M1525" s="2" t="s">
        <v>4730</v>
      </c>
      <c r="N1525" s="2">
        <f>SUMIFS('query match counts'!$C:$C,'query match counts'!$A:$A,$F1525,'query match counts'!$B:$B,$G1525)</f>
        <v>5</v>
      </c>
      <c r="O1525" s="2">
        <f>SUMIFS('query match counts'!$D:$D,'query match counts'!$A:$A,$F1525,'query match counts'!$B:$B,$G1525)</f>
        <v>1</v>
      </c>
    </row>
    <row r="1526" spans="1:15" x14ac:dyDescent="0.25">
      <c r="A1526" t="s">
        <v>4113</v>
      </c>
      <c r="B1526" t="s">
        <v>4114</v>
      </c>
      <c r="C1526" t="s">
        <v>4115</v>
      </c>
      <c r="D1526">
        <v>1</v>
      </c>
      <c r="E1526" t="s">
        <v>4116</v>
      </c>
      <c r="F1526" t="s">
        <v>4113</v>
      </c>
      <c r="G1526" t="s">
        <v>4117</v>
      </c>
      <c r="H1526" s="1">
        <v>25045</v>
      </c>
      <c r="I1526">
        <v>21</v>
      </c>
      <c r="J1526" t="s">
        <v>14</v>
      </c>
      <c r="K1526">
        <v>49</v>
      </c>
      <c r="L1526" s="2">
        <f t="array" ref="L1526">MAX(IF(($F$2:$F$1705=$F1526)*($G$2:$G$1705=$G1526),$K$2:$K$1705))</f>
        <v>49</v>
      </c>
      <c r="M1526" s="2" t="s">
        <v>4731</v>
      </c>
      <c r="N1526" s="2">
        <f>SUMIFS('query match counts'!$C:$C,'query match counts'!$A:$A,$F1526,'query match counts'!$B:$B,$G1526)</f>
        <v>4</v>
      </c>
      <c r="O1526" s="2">
        <f>SUMIFS('query match counts'!$D:$D,'query match counts'!$A:$A,$F1526,'query match counts'!$B:$B,$G1526)</f>
        <v>1</v>
      </c>
    </row>
    <row r="1527" spans="1:15" x14ac:dyDescent="0.25">
      <c r="A1527" t="s">
        <v>4113</v>
      </c>
      <c r="B1527" t="s">
        <v>4114</v>
      </c>
      <c r="C1527" t="s">
        <v>4118</v>
      </c>
      <c r="D1527">
        <v>1</v>
      </c>
      <c r="E1527" t="s">
        <v>4119</v>
      </c>
      <c r="F1527" t="s">
        <v>4113</v>
      </c>
      <c r="G1527" t="s">
        <v>4117</v>
      </c>
      <c r="H1527" s="1">
        <v>25045</v>
      </c>
      <c r="I1527">
        <v>45</v>
      </c>
      <c r="J1527" t="s">
        <v>14</v>
      </c>
      <c r="K1527">
        <v>24</v>
      </c>
      <c r="L1527" s="2">
        <f t="array" ref="L1527">MAX(IF(($F$2:$F$1705=$F1527)*($G$2:$G$1705=$G1527),$K$2:$K$1705))</f>
        <v>49</v>
      </c>
      <c r="M1527" s="2" t="s">
        <v>4730</v>
      </c>
      <c r="N1527" s="2">
        <f>SUMIFS('query match counts'!$C:$C,'query match counts'!$A:$A,$F1527,'query match counts'!$B:$B,$G1527)</f>
        <v>4</v>
      </c>
      <c r="O1527" s="2">
        <f>SUMIFS('query match counts'!$D:$D,'query match counts'!$A:$A,$F1527,'query match counts'!$B:$B,$G1527)</f>
        <v>1</v>
      </c>
    </row>
    <row r="1528" spans="1:15" x14ac:dyDescent="0.25">
      <c r="A1528" t="s">
        <v>4113</v>
      </c>
      <c r="B1528" t="s">
        <v>4114</v>
      </c>
      <c r="C1528" t="s">
        <v>4120</v>
      </c>
      <c r="D1528">
        <v>1</v>
      </c>
      <c r="E1528" t="s">
        <v>4116</v>
      </c>
      <c r="F1528" t="s">
        <v>4113</v>
      </c>
      <c r="G1528" t="s">
        <v>4117</v>
      </c>
      <c r="H1528" s="1">
        <v>25045</v>
      </c>
      <c r="I1528">
        <v>12</v>
      </c>
      <c r="J1528" t="s">
        <v>14</v>
      </c>
      <c r="K1528">
        <v>19</v>
      </c>
      <c r="L1528" s="2">
        <f t="array" ref="L1528">MAX(IF(($F$2:$F$1705=$F1528)*($G$2:$G$1705=$G1528),$K$2:$K$1705))</f>
        <v>49</v>
      </c>
      <c r="M1528" s="2" t="s">
        <v>4730</v>
      </c>
      <c r="N1528" s="2">
        <f>SUMIFS('query match counts'!$C:$C,'query match counts'!$A:$A,$F1528,'query match counts'!$B:$B,$G1528)</f>
        <v>4</v>
      </c>
      <c r="O1528" s="2">
        <f>SUMIFS('query match counts'!$D:$D,'query match counts'!$A:$A,$F1528,'query match counts'!$B:$B,$G1528)</f>
        <v>1</v>
      </c>
    </row>
    <row r="1529" spans="1:15" x14ac:dyDescent="0.25">
      <c r="A1529" t="s">
        <v>4113</v>
      </c>
      <c r="B1529" t="s">
        <v>4114</v>
      </c>
      <c r="C1529" t="s">
        <v>4121</v>
      </c>
      <c r="D1529">
        <v>1</v>
      </c>
      <c r="E1529" t="s">
        <v>4122</v>
      </c>
      <c r="F1529" t="s">
        <v>4113</v>
      </c>
      <c r="G1529" t="s">
        <v>4117</v>
      </c>
      <c r="H1529" s="1">
        <v>25045</v>
      </c>
      <c r="I1529">
        <v>17</v>
      </c>
      <c r="J1529" t="s">
        <v>14</v>
      </c>
      <c r="K1529">
        <v>21</v>
      </c>
      <c r="L1529" s="2">
        <f t="array" ref="L1529">MAX(IF(($F$2:$F$1705=$F1529)*($G$2:$G$1705=$G1529),$K$2:$K$1705))</f>
        <v>49</v>
      </c>
      <c r="M1529" s="2" t="s">
        <v>4730</v>
      </c>
      <c r="N1529" s="2">
        <f>SUMIFS('query match counts'!$C:$C,'query match counts'!$A:$A,$F1529,'query match counts'!$B:$B,$G1529)</f>
        <v>4</v>
      </c>
      <c r="O1529" s="2">
        <f>SUMIFS('query match counts'!$D:$D,'query match counts'!$A:$A,$F1529,'query match counts'!$B:$B,$G1529)</f>
        <v>1</v>
      </c>
    </row>
    <row r="1530" spans="1:15" x14ac:dyDescent="0.25">
      <c r="A1530" t="s">
        <v>4123</v>
      </c>
      <c r="B1530" t="s">
        <v>4124</v>
      </c>
      <c r="C1530" t="s">
        <v>4125</v>
      </c>
      <c r="D1530">
        <v>1</v>
      </c>
      <c r="E1530" t="s">
        <v>4126</v>
      </c>
      <c r="F1530" t="s">
        <v>4123</v>
      </c>
      <c r="G1530" t="s">
        <v>4126</v>
      </c>
      <c r="H1530">
        <v>2002</v>
      </c>
      <c r="I1530">
        <v>14</v>
      </c>
      <c r="J1530" t="s">
        <v>14</v>
      </c>
      <c r="K1530">
        <v>49</v>
      </c>
      <c r="L1530" s="2">
        <f t="array" ref="L1530">MAX(IF(($F$2:$F$1705=$F1530)*($G$2:$G$1705=$G1530),$K$2:$K$1705))</f>
        <v>49</v>
      </c>
      <c r="M1530" s="2" t="s">
        <v>4731</v>
      </c>
      <c r="N1530" s="2">
        <f>SUMIFS('query match counts'!$C:$C,'query match counts'!$A:$A,$F1530,'query match counts'!$B:$B,$G1530)</f>
        <v>1</v>
      </c>
      <c r="O1530" s="2">
        <f>SUMIFS('query match counts'!$D:$D,'query match counts'!$A:$A,$F1530,'query match counts'!$B:$B,$G1530)</f>
        <v>1</v>
      </c>
    </row>
    <row r="1531" spans="1:15" x14ac:dyDescent="0.25">
      <c r="A1531" t="s">
        <v>4127</v>
      </c>
      <c r="B1531" t="s">
        <v>4128</v>
      </c>
      <c r="C1531" t="s">
        <v>4129</v>
      </c>
      <c r="D1531">
        <v>1</v>
      </c>
      <c r="E1531" t="s">
        <v>4130</v>
      </c>
      <c r="F1531" t="s">
        <v>4127</v>
      </c>
      <c r="G1531" t="s">
        <v>4131</v>
      </c>
      <c r="H1531" s="1">
        <v>40504</v>
      </c>
      <c r="I1531">
        <v>19</v>
      </c>
      <c r="J1531" t="s">
        <v>14</v>
      </c>
      <c r="K1531">
        <v>59</v>
      </c>
      <c r="L1531" s="2">
        <f t="array" ref="L1531">MAX(IF(($F$2:$F$1705=$F1531)*($G$2:$G$1705=$G1531),$K$2:$K$1705))</f>
        <v>59</v>
      </c>
      <c r="M1531" s="2" t="s">
        <v>4731</v>
      </c>
      <c r="N1531" s="2">
        <f>SUMIFS('query match counts'!$C:$C,'query match counts'!$A:$A,$F1531,'query match counts'!$B:$B,$G1531)</f>
        <v>2</v>
      </c>
      <c r="O1531" s="2">
        <f>SUMIFS('query match counts'!$D:$D,'query match counts'!$A:$A,$F1531,'query match counts'!$B:$B,$G1531)</f>
        <v>1</v>
      </c>
    </row>
    <row r="1532" spans="1:15" x14ac:dyDescent="0.25">
      <c r="A1532" t="s">
        <v>4127</v>
      </c>
      <c r="B1532" t="s">
        <v>4128</v>
      </c>
      <c r="C1532" t="s">
        <v>4132</v>
      </c>
      <c r="D1532">
        <v>1</v>
      </c>
      <c r="E1532" t="s">
        <v>4131</v>
      </c>
      <c r="F1532" t="s">
        <v>4127</v>
      </c>
      <c r="G1532" t="s">
        <v>4131</v>
      </c>
      <c r="H1532" s="1">
        <v>40309</v>
      </c>
      <c r="I1532">
        <v>11</v>
      </c>
      <c r="J1532" t="s">
        <v>14</v>
      </c>
      <c r="K1532">
        <v>45</v>
      </c>
      <c r="L1532" s="2">
        <f t="array" ref="L1532">MAX(IF(($F$2:$F$1705=$F1532)*($G$2:$G$1705=$G1532),$K$2:$K$1705))</f>
        <v>59</v>
      </c>
      <c r="M1532" s="2" t="s">
        <v>4730</v>
      </c>
      <c r="N1532" s="2">
        <f>SUMIFS('query match counts'!$C:$C,'query match counts'!$A:$A,$F1532,'query match counts'!$B:$B,$G1532)</f>
        <v>2</v>
      </c>
      <c r="O1532" s="2">
        <f>SUMIFS('query match counts'!$D:$D,'query match counts'!$A:$A,$F1532,'query match counts'!$B:$B,$G1532)</f>
        <v>1</v>
      </c>
    </row>
    <row r="1533" spans="1:15" x14ac:dyDescent="0.25">
      <c r="A1533" t="s">
        <v>4127</v>
      </c>
      <c r="B1533" t="s">
        <v>4128</v>
      </c>
      <c r="C1533" t="s">
        <v>4133</v>
      </c>
      <c r="D1533">
        <v>1</v>
      </c>
      <c r="E1533" t="s">
        <v>4134</v>
      </c>
      <c r="F1533" t="s">
        <v>4127</v>
      </c>
      <c r="G1533" t="s">
        <v>4134</v>
      </c>
      <c r="H1533" s="1">
        <v>42986</v>
      </c>
      <c r="I1533">
        <v>12</v>
      </c>
      <c r="J1533" t="s">
        <v>14</v>
      </c>
      <c r="K1533">
        <v>63</v>
      </c>
      <c r="L1533" s="2">
        <f t="array" ref="L1533">MAX(IF(($F$2:$F$1705=$F1533)*($G$2:$G$1705=$G1533),$K$2:$K$1705))</f>
        <v>63</v>
      </c>
      <c r="M1533" s="2" t="s">
        <v>4731</v>
      </c>
      <c r="N1533" s="2">
        <f>SUMIFS('query match counts'!$C:$C,'query match counts'!$A:$A,$F1533,'query match counts'!$B:$B,$G1533)</f>
        <v>1</v>
      </c>
      <c r="O1533" s="2">
        <f>SUMIFS('query match counts'!$D:$D,'query match counts'!$A:$A,$F1533,'query match counts'!$B:$B,$G1533)</f>
        <v>1</v>
      </c>
    </row>
    <row r="1534" spans="1:15" x14ac:dyDescent="0.25">
      <c r="A1534" t="s">
        <v>4127</v>
      </c>
      <c r="B1534" t="s">
        <v>4128</v>
      </c>
      <c r="C1534" t="s">
        <v>4135</v>
      </c>
      <c r="D1534">
        <v>1</v>
      </c>
      <c r="E1534" t="s">
        <v>4136</v>
      </c>
      <c r="F1534" t="s">
        <v>4127</v>
      </c>
      <c r="G1534" t="s">
        <v>4136</v>
      </c>
      <c r="H1534" s="1">
        <v>41421</v>
      </c>
      <c r="I1534">
        <v>13</v>
      </c>
      <c r="J1534" t="s">
        <v>14</v>
      </c>
      <c r="K1534">
        <v>66</v>
      </c>
      <c r="L1534" s="2">
        <f t="array" ref="L1534">MAX(IF(($F$2:$F$1705=$F1534)*($G$2:$G$1705=$G1534),$K$2:$K$1705))</f>
        <v>66</v>
      </c>
      <c r="M1534" s="2" t="s">
        <v>4731</v>
      </c>
      <c r="N1534" s="2">
        <f>SUMIFS('query match counts'!$C:$C,'query match counts'!$A:$A,$F1534,'query match counts'!$B:$B,$G1534)</f>
        <v>1</v>
      </c>
      <c r="O1534" s="2">
        <f>SUMIFS('query match counts'!$D:$D,'query match counts'!$A:$A,$F1534,'query match counts'!$B:$B,$G1534)</f>
        <v>1</v>
      </c>
    </row>
    <row r="1535" spans="1:15" x14ac:dyDescent="0.25">
      <c r="A1535" t="s">
        <v>4137</v>
      </c>
      <c r="B1535" t="s">
        <v>4138</v>
      </c>
      <c r="C1535" t="s">
        <v>4139</v>
      </c>
      <c r="D1535">
        <v>1</v>
      </c>
      <c r="E1535" t="s">
        <v>4140</v>
      </c>
      <c r="F1535" t="s">
        <v>4137</v>
      </c>
      <c r="G1535" t="s">
        <v>4140</v>
      </c>
      <c r="H1535" s="1">
        <v>38353</v>
      </c>
      <c r="I1535">
        <v>12</v>
      </c>
      <c r="J1535" t="s">
        <v>14</v>
      </c>
      <c r="K1535">
        <v>65</v>
      </c>
      <c r="L1535" s="2">
        <f t="array" ref="L1535">MAX(IF(($F$2:$F$1705=$F1535)*($G$2:$G$1705=$G1535),$K$2:$K$1705))</f>
        <v>65</v>
      </c>
      <c r="M1535" s="2" t="s">
        <v>4731</v>
      </c>
      <c r="N1535" s="2">
        <f>SUMIFS('query match counts'!$C:$C,'query match counts'!$A:$A,$F1535,'query match counts'!$B:$B,$G1535)</f>
        <v>1</v>
      </c>
      <c r="O1535" s="2">
        <f>SUMIFS('query match counts'!$D:$D,'query match counts'!$A:$A,$F1535,'query match counts'!$B:$B,$G1535)</f>
        <v>1</v>
      </c>
    </row>
    <row r="1536" spans="1:15" x14ac:dyDescent="0.25">
      <c r="A1536" t="s">
        <v>4141</v>
      </c>
      <c r="B1536" t="s">
        <v>4142</v>
      </c>
      <c r="C1536" t="s">
        <v>4143</v>
      </c>
      <c r="D1536">
        <v>1</v>
      </c>
      <c r="E1536" t="s">
        <v>4144</v>
      </c>
      <c r="F1536" t="s">
        <v>4141</v>
      </c>
      <c r="G1536" t="s">
        <v>4144</v>
      </c>
      <c r="H1536" s="1">
        <v>43637</v>
      </c>
      <c r="I1536">
        <v>12</v>
      </c>
      <c r="J1536" t="s">
        <v>14</v>
      </c>
      <c r="K1536">
        <v>61</v>
      </c>
      <c r="L1536" s="2">
        <f t="array" ref="L1536">MAX(IF(($F$2:$F$1705=$F1536)*($G$2:$G$1705=$G1536),$K$2:$K$1705))</f>
        <v>61</v>
      </c>
      <c r="M1536" s="2" t="s">
        <v>4731</v>
      </c>
      <c r="N1536" s="2">
        <f>SUMIFS('query match counts'!$C:$C,'query match counts'!$A:$A,$F1536,'query match counts'!$B:$B,$G1536)</f>
        <v>1</v>
      </c>
      <c r="O1536" s="2">
        <f>SUMIFS('query match counts'!$D:$D,'query match counts'!$A:$A,$F1536,'query match counts'!$B:$B,$G1536)</f>
        <v>1</v>
      </c>
    </row>
    <row r="1537" spans="1:15" x14ac:dyDescent="0.25">
      <c r="A1537" t="s">
        <v>4145</v>
      </c>
      <c r="B1537" t="s">
        <v>4146</v>
      </c>
      <c r="C1537" t="s">
        <v>4147</v>
      </c>
      <c r="D1537">
        <v>1</v>
      </c>
      <c r="E1537" t="s">
        <v>4148</v>
      </c>
      <c r="F1537" t="s">
        <v>4145</v>
      </c>
      <c r="G1537" t="s">
        <v>4148</v>
      </c>
      <c r="H1537" s="1">
        <v>25542</v>
      </c>
      <c r="I1537">
        <v>9</v>
      </c>
      <c r="J1537" t="s">
        <v>14</v>
      </c>
      <c r="K1537">
        <v>69</v>
      </c>
      <c r="L1537" s="2">
        <f t="array" ref="L1537">MAX(IF(($F$2:$F$1705=$F1537)*($G$2:$G$1705=$G1537),$K$2:$K$1705))</f>
        <v>69</v>
      </c>
      <c r="M1537" s="2" t="s">
        <v>4731</v>
      </c>
      <c r="N1537" s="2">
        <f>SUMIFS('query match counts'!$C:$C,'query match counts'!$A:$A,$F1537,'query match counts'!$B:$B,$G1537)</f>
        <v>1</v>
      </c>
      <c r="O1537" s="2">
        <f>SUMIFS('query match counts'!$D:$D,'query match counts'!$A:$A,$F1537,'query match counts'!$B:$B,$G1537)</f>
        <v>1</v>
      </c>
    </row>
    <row r="1538" spans="1:15" x14ac:dyDescent="0.25">
      <c r="A1538" t="s">
        <v>4149</v>
      </c>
      <c r="B1538" t="s">
        <v>4150</v>
      </c>
      <c r="C1538" t="s">
        <v>4151</v>
      </c>
      <c r="D1538">
        <v>1</v>
      </c>
      <c r="E1538" t="s">
        <v>4152</v>
      </c>
      <c r="F1538" t="s">
        <v>4149</v>
      </c>
      <c r="G1538" t="s">
        <v>4152</v>
      </c>
      <c r="H1538" s="1">
        <v>40351</v>
      </c>
      <c r="I1538">
        <v>14</v>
      </c>
      <c r="J1538" t="s">
        <v>14</v>
      </c>
      <c r="K1538">
        <v>53</v>
      </c>
      <c r="L1538" s="2">
        <f t="array" ref="L1538">MAX(IF(($F$2:$F$1705=$F1538)*($G$2:$G$1705=$G1538),$K$2:$K$1705))</f>
        <v>53</v>
      </c>
      <c r="M1538" s="2" t="s">
        <v>4731</v>
      </c>
      <c r="N1538" s="2">
        <f>SUMIFS('query match counts'!$C:$C,'query match counts'!$A:$A,$F1538,'query match counts'!$B:$B,$G1538)</f>
        <v>2</v>
      </c>
      <c r="O1538" s="2">
        <f>SUMIFS('query match counts'!$D:$D,'query match counts'!$A:$A,$F1538,'query match counts'!$B:$B,$G1538)</f>
        <v>1</v>
      </c>
    </row>
    <row r="1539" spans="1:15" x14ac:dyDescent="0.25">
      <c r="A1539" t="s">
        <v>4149</v>
      </c>
      <c r="B1539" t="s">
        <v>4150</v>
      </c>
      <c r="C1539" t="s">
        <v>4153</v>
      </c>
      <c r="D1539">
        <v>1</v>
      </c>
      <c r="E1539" t="s">
        <v>4152</v>
      </c>
      <c r="F1539" t="s">
        <v>4149</v>
      </c>
      <c r="G1539" t="s">
        <v>4152</v>
      </c>
      <c r="H1539" s="1">
        <v>40351</v>
      </c>
      <c r="I1539">
        <v>14</v>
      </c>
      <c r="J1539" t="s">
        <v>14</v>
      </c>
      <c r="K1539">
        <v>14</v>
      </c>
      <c r="L1539" s="2">
        <f t="array" ref="L1539">MAX(IF(($F$2:$F$1705=$F1539)*($G$2:$G$1705=$G1539),$K$2:$K$1705))</f>
        <v>53</v>
      </c>
      <c r="M1539" s="2" t="s">
        <v>4730</v>
      </c>
      <c r="N1539" s="2">
        <f>SUMIFS('query match counts'!$C:$C,'query match counts'!$A:$A,$F1539,'query match counts'!$B:$B,$G1539)</f>
        <v>2</v>
      </c>
      <c r="O1539" s="2">
        <f>SUMIFS('query match counts'!$D:$D,'query match counts'!$A:$A,$F1539,'query match counts'!$B:$B,$G1539)</f>
        <v>1</v>
      </c>
    </row>
    <row r="1540" spans="1:15" x14ac:dyDescent="0.25">
      <c r="A1540" t="s">
        <v>4149</v>
      </c>
      <c r="B1540" t="s">
        <v>4150</v>
      </c>
      <c r="C1540" t="s">
        <v>4154</v>
      </c>
      <c r="D1540">
        <v>1</v>
      </c>
      <c r="E1540" t="s">
        <v>4155</v>
      </c>
      <c r="F1540" t="s">
        <v>4149</v>
      </c>
      <c r="G1540" t="s">
        <v>4156</v>
      </c>
      <c r="H1540" s="1">
        <v>40879</v>
      </c>
      <c r="I1540">
        <v>14</v>
      </c>
      <c r="J1540" t="s">
        <v>14</v>
      </c>
      <c r="K1540">
        <v>37</v>
      </c>
      <c r="L1540" s="2">
        <f t="array" ref="L1540">MAX(IF(($F$2:$F$1705=$F1540)*($G$2:$G$1705=$G1540),$K$2:$K$1705))</f>
        <v>42</v>
      </c>
      <c r="M1540" s="2" t="s">
        <v>4730</v>
      </c>
      <c r="N1540" s="2">
        <f>SUMIFS('query match counts'!$C:$C,'query match counts'!$A:$A,$F1540,'query match counts'!$B:$B,$G1540)</f>
        <v>3</v>
      </c>
      <c r="O1540" s="2">
        <f>SUMIFS('query match counts'!$D:$D,'query match counts'!$A:$A,$F1540,'query match counts'!$B:$B,$G1540)</f>
        <v>1</v>
      </c>
    </row>
    <row r="1541" spans="1:15" x14ac:dyDescent="0.25">
      <c r="A1541" t="s">
        <v>4149</v>
      </c>
      <c r="B1541" t="s">
        <v>4150</v>
      </c>
      <c r="C1541" t="s">
        <v>4157</v>
      </c>
      <c r="D1541">
        <v>1</v>
      </c>
      <c r="E1541" t="s">
        <v>4155</v>
      </c>
      <c r="F1541" t="s">
        <v>4149</v>
      </c>
      <c r="G1541" t="s">
        <v>4156</v>
      </c>
      <c r="H1541" s="1">
        <v>40879</v>
      </c>
      <c r="I1541">
        <v>14</v>
      </c>
      <c r="J1541" t="s">
        <v>14</v>
      </c>
      <c r="K1541">
        <v>42</v>
      </c>
      <c r="L1541" s="2">
        <f t="array" ref="L1541">MAX(IF(($F$2:$F$1705=$F1541)*($G$2:$G$1705=$G1541),$K$2:$K$1705))</f>
        <v>42</v>
      </c>
      <c r="M1541" s="2" t="s">
        <v>4731</v>
      </c>
      <c r="N1541" s="2">
        <f>SUMIFS('query match counts'!$C:$C,'query match counts'!$A:$A,$F1541,'query match counts'!$B:$B,$G1541)</f>
        <v>3</v>
      </c>
      <c r="O1541" s="2">
        <f>SUMIFS('query match counts'!$D:$D,'query match counts'!$A:$A,$F1541,'query match counts'!$B:$B,$G1541)</f>
        <v>1</v>
      </c>
    </row>
    <row r="1542" spans="1:15" x14ac:dyDescent="0.25">
      <c r="A1542" t="s">
        <v>4149</v>
      </c>
      <c r="B1542" t="s">
        <v>4150</v>
      </c>
      <c r="C1542" t="s">
        <v>4158</v>
      </c>
      <c r="D1542">
        <v>1</v>
      </c>
      <c r="E1542" t="s">
        <v>4155</v>
      </c>
      <c r="F1542" t="s">
        <v>4149</v>
      </c>
      <c r="G1542" t="s">
        <v>4156</v>
      </c>
      <c r="H1542" s="1">
        <v>40879</v>
      </c>
      <c r="I1542">
        <v>14</v>
      </c>
      <c r="J1542" t="s">
        <v>14</v>
      </c>
      <c r="K1542">
        <v>15</v>
      </c>
      <c r="L1542" s="2">
        <f t="array" ref="L1542">MAX(IF(($F$2:$F$1705=$F1542)*($G$2:$G$1705=$G1542),$K$2:$K$1705))</f>
        <v>42</v>
      </c>
      <c r="M1542" s="2" t="s">
        <v>4730</v>
      </c>
      <c r="N1542" s="2">
        <f>SUMIFS('query match counts'!$C:$C,'query match counts'!$A:$A,$F1542,'query match counts'!$B:$B,$G1542)</f>
        <v>3</v>
      </c>
      <c r="O1542" s="2">
        <f>SUMIFS('query match counts'!$D:$D,'query match counts'!$A:$A,$F1542,'query match counts'!$B:$B,$G1542)</f>
        <v>1</v>
      </c>
    </row>
    <row r="1543" spans="1:15" x14ac:dyDescent="0.25">
      <c r="A1543" t="s">
        <v>4159</v>
      </c>
      <c r="B1543" t="s">
        <v>4160</v>
      </c>
      <c r="C1543" t="s">
        <v>4161</v>
      </c>
      <c r="D1543">
        <v>1</v>
      </c>
      <c r="E1543" t="s">
        <v>4162</v>
      </c>
      <c r="F1543" t="s">
        <v>4159</v>
      </c>
      <c r="G1543" t="s">
        <v>4163</v>
      </c>
      <c r="H1543" t="s">
        <v>4164</v>
      </c>
      <c r="I1543">
        <v>14</v>
      </c>
      <c r="J1543" t="s">
        <v>14</v>
      </c>
      <c r="K1543">
        <v>48</v>
      </c>
      <c r="L1543" s="2">
        <f t="array" ref="L1543">MAX(IF(($F$2:$F$1705=$F1543)*($G$2:$G$1705=$G1543),$K$2:$K$1705))</f>
        <v>48</v>
      </c>
      <c r="M1543" s="2" t="s">
        <v>4731</v>
      </c>
      <c r="N1543" s="2">
        <f>SUMIFS('query match counts'!$C:$C,'query match counts'!$A:$A,$F1543,'query match counts'!$B:$B,$G1543)</f>
        <v>1</v>
      </c>
      <c r="O1543" s="2">
        <f>SUMIFS('query match counts'!$D:$D,'query match counts'!$A:$A,$F1543,'query match counts'!$B:$B,$G1543)</f>
        <v>1</v>
      </c>
    </row>
    <row r="1544" spans="1:15" x14ac:dyDescent="0.25">
      <c r="A1544" t="s">
        <v>4165</v>
      </c>
      <c r="B1544" t="s">
        <v>4166</v>
      </c>
      <c r="C1544" t="s">
        <v>4167</v>
      </c>
      <c r="D1544">
        <v>2</v>
      </c>
      <c r="E1544" t="s">
        <v>4168</v>
      </c>
      <c r="F1544" t="s">
        <v>4169</v>
      </c>
      <c r="G1544" t="s">
        <v>4170</v>
      </c>
      <c r="H1544" s="1">
        <v>24543</v>
      </c>
      <c r="I1544">
        <v>11</v>
      </c>
      <c r="J1544" t="s">
        <v>14</v>
      </c>
      <c r="K1544">
        <v>63</v>
      </c>
      <c r="L1544" s="2">
        <f t="array" ref="L1544">MAX(IF(($F$2:$F$1705=$F1544)*($G$2:$G$1705=$G1544),$K$2:$K$1705))</f>
        <v>63</v>
      </c>
      <c r="M1544" s="2" t="s">
        <v>4731</v>
      </c>
      <c r="N1544" s="2">
        <f>SUMIFS('query match counts'!$C:$C,'query match counts'!$A:$A,$F1544,'query match counts'!$B:$B,$G1544)</f>
        <v>3</v>
      </c>
      <c r="O1544" s="2">
        <f>SUMIFS('query match counts'!$D:$D,'query match counts'!$A:$A,$F1544,'query match counts'!$B:$B,$G1544)</f>
        <v>1</v>
      </c>
    </row>
    <row r="1545" spans="1:15" x14ac:dyDescent="0.25">
      <c r="A1545" t="s">
        <v>4165</v>
      </c>
      <c r="B1545" t="s">
        <v>4166</v>
      </c>
      <c r="C1545" t="s">
        <v>4171</v>
      </c>
      <c r="D1545">
        <v>2</v>
      </c>
      <c r="E1545" t="s">
        <v>4172</v>
      </c>
      <c r="F1545" t="s">
        <v>4169</v>
      </c>
      <c r="G1545" t="s">
        <v>4170</v>
      </c>
      <c r="H1545" s="1">
        <v>24543</v>
      </c>
      <c r="I1545">
        <v>31</v>
      </c>
      <c r="J1545" t="s">
        <v>14</v>
      </c>
      <c r="K1545">
        <v>37</v>
      </c>
      <c r="L1545" s="2">
        <f t="array" ref="L1545">MAX(IF(($F$2:$F$1705=$F1545)*($G$2:$G$1705=$G1545),$K$2:$K$1705))</f>
        <v>63</v>
      </c>
      <c r="M1545" s="2" t="s">
        <v>4730</v>
      </c>
      <c r="N1545" s="2">
        <f>SUMIFS('query match counts'!$C:$C,'query match counts'!$A:$A,$F1545,'query match counts'!$B:$B,$G1545)</f>
        <v>3</v>
      </c>
      <c r="O1545" s="2">
        <f>SUMIFS('query match counts'!$D:$D,'query match counts'!$A:$A,$F1545,'query match counts'!$B:$B,$G1545)</f>
        <v>1</v>
      </c>
    </row>
    <row r="1546" spans="1:15" x14ac:dyDescent="0.25">
      <c r="A1546" t="s">
        <v>4165</v>
      </c>
      <c r="B1546" t="s">
        <v>4166</v>
      </c>
      <c r="C1546" t="s">
        <v>4173</v>
      </c>
      <c r="D1546">
        <v>2</v>
      </c>
      <c r="E1546" t="s">
        <v>4174</v>
      </c>
      <c r="F1546" t="s">
        <v>4169</v>
      </c>
      <c r="G1546" t="s">
        <v>4170</v>
      </c>
      <c r="H1546" s="1">
        <v>24543</v>
      </c>
      <c r="I1546">
        <v>65</v>
      </c>
      <c r="J1546" t="s">
        <v>14</v>
      </c>
      <c r="K1546">
        <v>33</v>
      </c>
      <c r="L1546" s="2">
        <f t="array" ref="L1546">MAX(IF(($F$2:$F$1705=$F1546)*($G$2:$G$1705=$G1546),$K$2:$K$1705))</f>
        <v>63</v>
      </c>
      <c r="M1546" s="2" t="s">
        <v>4730</v>
      </c>
      <c r="N1546" s="2">
        <f>SUMIFS('query match counts'!$C:$C,'query match counts'!$A:$A,$F1546,'query match counts'!$B:$B,$G1546)</f>
        <v>3</v>
      </c>
      <c r="O1546" s="2">
        <f>SUMIFS('query match counts'!$D:$D,'query match counts'!$A:$A,$F1546,'query match counts'!$B:$B,$G1546)</f>
        <v>1</v>
      </c>
    </row>
    <row r="1547" spans="1:15" x14ac:dyDescent="0.25">
      <c r="A1547" t="s">
        <v>4175</v>
      </c>
      <c r="B1547" t="s">
        <v>4176</v>
      </c>
      <c r="C1547" t="s">
        <v>4177</v>
      </c>
      <c r="D1547">
        <v>1</v>
      </c>
      <c r="E1547" t="s">
        <v>4178</v>
      </c>
      <c r="F1547" t="s">
        <v>4179</v>
      </c>
      <c r="G1547" t="s">
        <v>4180</v>
      </c>
      <c r="H1547" s="1">
        <v>41716</v>
      </c>
      <c r="I1547">
        <v>10</v>
      </c>
      <c r="J1547" t="s">
        <v>14</v>
      </c>
      <c r="K1547">
        <v>62</v>
      </c>
      <c r="L1547" s="2">
        <f t="array" ref="L1547">MAX(IF(($F$2:$F$1705=$F1547)*($G$2:$G$1705=$G1547),$K$2:$K$1705))</f>
        <v>62</v>
      </c>
      <c r="M1547" s="2" t="s">
        <v>4731</v>
      </c>
      <c r="N1547" s="2">
        <f>SUMIFS('query match counts'!$C:$C,'query match counts'!$A:$A,$F1547,'query match counts'!$B:$B,$G1547)</f>
        <v>1</v>
      </c>
      <c r="O1547" s="2">
        <f>SUMIFS('query match counts'!$D:$D,'query match counts'!$A:$A,$F1547,'query match counts'!$B:$B,$G1547)</f>
        <v>1</v>
      </c>
    </row>
    <row r="1548" spans="1:15" x14ac:dyDescent="0.25">
      <c r="A1548" t="s">
        <v>4181</v>
      </c>
      <c r="B1548" t="s">
        <v>4182</v>
      </c>
      <c r="C1548" t="s">
        <v>4183</v>
      </c>
      <c r="D1548">
        <v>1</v>
      </c>
      <c r="E1548" t="s">
        <v>4184</v>
      </c>
      <c r="F1548" t="s">
        <v>4181</v>
      </c>
      <c r="G1548" t="s">
        <v>4184</v>
      </c>
      <c r="H1548" s="1">
        <v>42244</v>
      </c>
      <c r="I1548">
        <v>14</v>
      </c>
      <c r="J1548" t="s">
        <v>14</v>
      </c>
      <c r="K1548">
        <v>81</v>
      </c>
      <c r="L1548" s="2">
        <f t="array" ref="L1548">MAX(IF(($F$2:$F$1705=$F1548)*($G$2:$G$1705=$G1548),$K$2:$K$1705))</f>
        <v>81</v>
      </c>
      <c r="M1548" s="2" t="s">
        <v>4731</v>
      </c>
      <c r="N1548" s="2">
        <f>SUMIFS('query match counts'!$C:$C,'query match counts'!$A:$A,$F1548,'query match counts'!$B:$B,$G1548)</f>
        <v>2</v>
      </c>
      <c r="O1548" s="2">
        <f>SUMIFS('query match counts'!$D:$D,'query match counts'!$A:$A,$F1548,'query match counts'!$B:$B,$G1548)</f>
        <v>1</v>
      </c>
    </row>
    <row r="1549" spans="1:15" x14ac:dyDescent="0.25">
      <c r="A1549" t="s">
        <v>4181</v>
      </c>
      <c r="B1549" t="s">
        <v>4182</v>
      </c>
      <c r="C1549" t="s">
        <v>4185</v>
      </c>
      <c r="D1549">
        <v>1</v>
      </c>
      <c r="E1549" t="s">
        <v>4184</v>
      </c>
      <c r="F1549" t="s">
        <v>4181</v>
      </c>
      <c r="G1549" t="s">
        <v>4184</v>
      </c>
      <c r="H1549" s="1">
        <v>42244</v>
      </c>
      <c r="I1549">
        <v>14</v>
      </c>
      <c r="J1549" t="s">
        <v>14</v>
      </c>
      <c r="K1549">
        <v>45</v>
      </c>
      <c r="L1549" s="2">
        <f t="array" ref="L1549">MAX(IF(($F$2:$F$1705=$F1549)*($G$2:$G$1705=$G1549),$K$2:$K$1705))</f>
        <v>81</v>
      </c>
      <c r="M1549" s="2" t="s">
        <v>4730</v>
      </c>
      <c r="N1549" s="2">
        <f>SUMIFS('query match counts'!$C:$C,'query match counts'!$A:$A,$F1549,'query match counts'!$B:$B,$G1549)</f>
        <v>2</v>
      </c>
      <c r="O1549" s="2">
        <f>SUMIFS('query match counts'!$D:$D,'query match counts'!$A:$A,$F1549,'query match counts'!$B:$B,$G1549)</f>
        <v>1</v>
      </c>
    </row>
    <row r="1550" spans="1:15" x14ac:dyDescent="0.25">
      <c r="A1550" t="s">
        <v>4181</v>
      </c>
      <c r="B1550" t="s">
        <v>4182</v>
      </c>
      <c r="C1550" t="s">
        <v>4186</v>
      </c>
      <c r="D1550">
        <v>1</v>
      </c>
      <c r="E1550" t="s">
        <v>4187</v>
      </c>
      <c r="F1550" t="s">
        <v>4181</v>
      </c>
      <c r="G1550" t="s">
        <v>4187</v>
      </c>
      <c r="H1550" s="1">
        <v>42699</v>
      </c>
      <c r="I1550">
        <v>18</v>
      </c>
      <c r="J1550" t="s">
        <v>14</v>
      </c>
      <c r="K1550">
        <v>84</v>
      </c>
      <c r="L1550" s="2">
        <f t="array" ref="L1550">MAX(IF(($F$2:$F$1705=$F1550)*($G$2:$G$1705=$G1550),$K$2:$K$1705))</f>
        <v>84</v>
      </c>
      <c r="M1550" s="2" t="s">
        <v>4731</v>
      </c>
      <c r="N1550" s="2">
        <f>SUMIFS('query match counts'!$C:$C,'query match counts'!$A:$A,$F1550,'query match counts'!$B:$B,$G1550)</f>
        <v>5</v>
      </c>
      <c r="O1550" s="2">
        <f>SUMIFS('query match counts'!$D:$D,'query match counts'!$A:$A,$F1550,'query match counts'!$B:$B,$G1550)</f>
        <v>1</v>
      </c>
    </row>
    <row r="1551" spans="1:15" x14ac:dyDescent="0.25">
      <c r="A1551" t="s">
        <v>4181</v>
      </c>
      <c r="B1551" t="s">
        <v>4182</v>
      </c>
      <c r="C1551" t="s">
        <v>4188</v>
      </c>
      <c r="D1551">
        <v>1</v>
      </c>
      <c r="E1551" t="s">
        <v>4187</v>
      </c>
      <c r="F1551" t="s">
        <v>4181</v>
      </c>
      <c r="G1551" t="s">
        <v>4187</v>
      </c>
      <c r="H1551" s="1">
        <v>42698</v>
      </c>
      <c r="I1551">
        <v>18</v>
      </c>
      <c r="J1551" t="s">
        <v>14</v>
      </c>
      <c r="K1551">
        <v>66</v>
      </c>
      <c r="L1551" s="2">
        <f t="array" ref="L1551">MAX(IF(($F$2:$F$1705=$F1551)*($G$2:$G$1705=$G1551),$K$2:$K$1705))</f>
        <v>84</v>
      </c>
      <c r="M1551" s="2" t="s">
        <v>4730</v>
      </c>
      <c r="N1551" s="2">
        <f>SUMIFS('query match counts'!$C:$C,'query match counts'!$A:$A,$F1551,'query match counts'!$B:$B,$G1551)</f>
        <v>5</v>
      </c>
      <c r="O1551" s="2">
        <f>SUMIFS('query match counts'!$D:$D,'query match counts'!$A:$A,$F1551,'query match counts'!$B:$B,$G1551)</f>
        <v>1</v>
      </c>
    </row>
    <row r="1552" spans="1:15" x14ac:dyDescent="0.25">
      <c r="A1552" t="s">
        <v>4181</v>
      </c>
      <c r="B1552" t="s">
        <v>4182</v>
      </c>
      <c r="C1552" t="s">
        <v>4189</v>
      </c>
      <c r="D1552">
        <v>1</v>
      </c>
      <c r="E1552" t="s">
        <v>4190</v>
      </c>
      <c r="F1552" t="s">
        <v>4181</v>
      </c>
      <c r="G1552" t="s">
        <v>4187</v>
      </c>
      <c r="H1552" s="1">
        <v>42685</v>
      </c>
      <c r="I1552">
        <v>1</v>
      </c>
      <c r="J1552" t="s">
        <v>14</v>
      </c>
      <c r="K1552">
        <v>53</v>
      </c>
      <c r="L1552" s="2">
        <f t="array" ref="L1552">MAX(IF(($F$2:$F$1705=$F1552)*($G$2:$G$1705=$G1552),$K$2:$K$1705))</f>
        <v>84</v>
      </c>
      <c r="M1552" s="2" t="s">
        <v>4730</v>
      </c>
      <c r="N1552" s="2">
        <f>SUMIFS('query match counts'!$C:$C,'query match counts'!$A:$A,$F1552,'query match counts'!$B:$B,$G1552)</f>
        <v>5</v>
      </c>
      <c r="O1552" s="2">
        <f>SUMIFS('query match counts'!$D:$D,'query match counts'!$A:$A,$F1552,'query match counts'!$B:$B,$G1552)</f>
        <v>1</v>
      </c>
    </row>
    <row r="1553" spans="1:15" x14ac:dyDescent="0.25">
      <c r="A1553" t="s">
        <v>4181</v>
      </c>
      <c r="B1553" t="s">
        <v>4182</v>
      </c>
      <c r="C1553" t="s">
        <v>4191</v>
      </c>
      <c r="D1553">
        <v>1</v>
      </c>
      <c r="E1553" t="s">
        <v>4190</v>
      </c>
      <c r="F1553" t="s">
        <v>4181</v>
      </c>
      <c r="G1553" t="s">
        <v>4187</v>
      </c>
      <c r="H1553" s="1">
        <v>42684</v>
      </c>
      <c r="I1553">
        <v>1</v>
      </c>
      <c r="J1553" t="s">
        <v>14</v>
      </c>
      <c r="K1553">
        <v>28</v>
      </c>
      <c r="L1553" s="2">
        <f t="array" ref="L1553">MAX(IF(($F$2:$F$1705=$F1553)*($G$2:$G$1705=$G1553),$K$2:$K$1705))</f>
        <v>84</v>
      </c>
      <c r="M1553" s="2" t="s">
        <v>4730</v>
      </c>
      <c r="N1553" s="2">
        <f>SUMIFS('query match counts'!$C:$C,'query match counts'!$A:$A,$F1553,'query match counts'!$B:$B,$G1553)</f>
        <v>5</v>
      </c>
      <c r="O1553" s="2">
        <f>SUMIFS('query match counts'!$D:$D,'query match counts'!$A:$A,$F1553,'query match counts'!$B:$B,$G1553)</f>
        <v>1</v>
      </c>
    </row>
    <row r="1554" spans="1:15" x14ac:dyDescent="0.25">
      <c r="A1554" t="s">
        <v>4192</v>
      </c>
      <c r="B1554" t="s">
        <v>4193</v>
      </c>
      <c r="C1554" t="s">
        <v>4194</v>
      </c>
      <c r="D1554">
        <v>1</v>
      </c>
      <c r="E1554" t="s">
        <v>4195</v>
      </c>
      <c r="F1554" t="s">
        <v>4181</v>
      </c>
      <c r="G1554" t="s">
        <v>4187</v>
      </c>
      <c r="H1554" s="1">
        <v>42681</v>
      </c>
      <c r="I1554">
        <v>1</v>
      </c>
      <c r="J1554" t="s">
        <v>14</v>
      </c>
      <c r="K1554">
        <v>6</v>
      </c>
      <c r="L1554" s="2">
        <f t="array" ref="L1554">MAX(IF(($F$2:$F$1705=$F1554)*($G$2:$G$1705=$G1554),$K$2:$K$1705))</f>
        <v>84</v>
      </c>
      <c r="M1554" s="2" t="s">
        <v>4730</v>
      </c>
      <c r="N1554" s="2">
        <f>SUMIFS('query match counts'!$C:$C,'query match counts'!$A:$A,$F1554,'query match counts'!$B:$B,$G1554)</f>
        <v>5</v>
      </c>
      <c r="O1554" s="2">
        <f>SUMIFS('query match counts'!$D:$D,'query match counts'!$A:$A,$F1554,'query match counts'!$B:$B,$G1554)</f>
        <v>1</v>
      </c>
    </row>
    <row r="1555" spans="1:15" x14ac:dyDescent="0.25">
      <c r="A1555" t="s">
        <v>4196</v>
      </c>
      <c r="B1555" t="s">
        <v>4197</v>
      </c>
      <c r="C1555" t="s">
        <v>4198</v>
      </c>
      <c r="D1555">
        <v>1</v>
      </c>
      <c r="E1555" t="s">
        <v>4199</v>
      </c>
      <c r="F1555" t="s">
        <v>4196</v>
      </c>
      <c r="G1555" t="s">
        <v>4200</v>
      </c>
      <c r="H1555" s="1">
        <v>26956</v>
      </c>
      <c r="I1555">
        <v>42</v>
      </c>
      <c r="J1555" t="s">
        <v>14</v>
      </c>
      <c r="K1555">
        <v>49</v>
      </c>
      <c r="L1555" s="2">
        <f t="array" ref="L1555">MAX(IF(($F$2:$F$1705=$F1555)*($G$2:$G$1705=$G1555),$K$2:$K$1705))</f>
        <v>49</v>
      </c>
      <c r="M1555" s="2" t="s">
        <v>4731</v>
      </c>
      <c r="N1555" s="2">
        <f>SUMIFS('query match counts'!$C:$C,'query match counts'!$A:$A,$F1555,'query match counts'!$B:$B,$G1555)</f>
        <v>3</v>
      </c>
      <c r="O1555" s="2">
        <f>SUMIFS('query match counts'!$D:$D,'query match counts'!$A:$A,$F1555,'query match counts'!$B:$B,$G1555)</f>
        <v>1</v>
      </c>
    </row>
    <row r="1556" spans="1:15" x14ac:dyDescent="0.25">
      <c r="A1556" t="s">
        <v>4196</v>
      </c>
      <c r="B1556" t="s">
        <v>4197</v>
      </c>
      <c r="C1556" t="s">
        <v>4201</v>
      </c>
      <c r="D1556">
        <v>1</v>
      </c>
      <c r="E1556" t="s">
        <v>4202</v>
      </c>
      <c r="F1556" t="s">
        <v>4196</v>
      </c>
      <c r="G1556" t="s">
        <v>4200</v>
      </c>
      <c r="H1556" s="1">
        <v>41640</v>
      </c>
      <c r="I1556">
        <v>23</v>
      </c>
      <c r="J1556" t="s">
        <v>14</v>
      </c>
      <c r="K1556">
        <v>39</v>
      </c>
      <c r="L1556" s="2">
        <f t="array" ref="L1556">MAX(IF(($F$2:$F$1705=$F1556)*($G$2:$G$1705=$G1556),$K$2:$K$1705))</f>
        <v>49</v>
      </c>
      <c r="M1556" s="2" t="s">
        <v>4730</v>
      </c>
      <c r="N1556" s="2">
        <f>SUMIFS('query match counts'!$C:$C,'query match counts'!$A:$A,$F1556,'query match counts'!$B:$B,$G1556)</f>
        <v>3</v>
      </c>
      <c r="O1556" s="2">
        <f>SUMIFS('query match counts'!$D:$D,'query match counts'!$A:$A,$F1556,'query match counts'!$B:$B,$G1556)</f>
        <v>1</v>
      </c>
    </row>
    <row r="1557" spans="1:15" x14ac:dyDescent="0.25">
      <c r="A1557" t="s">
        <v>4196</v>
      </c>
      <c r="B1557" t="s">
        <v>4197</v>
      </c>
      <c r="C1557" t="s">
        <v>4203</v>
      </c>
      <c r="D1557">
        <v>1</v>
      </c>
      <c r="E1557" t="s">
        <v>4204</v>
      </c>
      <c r="F1557" t="s">
        <v>4196</v>
      </c>
      <c r="G1557" t="s">
        <v>4200</v>
      </c>
      <c r="H1557" s="1">
        <v>29133</v>
      </c>
      <c r="I1557">
        <v>23</v>
      </c>
      <c r="J1557" t="s">
        <v>14</v>
      </c>
      <c r="K1557">
        <v>38</v>
      </c>
      <c r="L1557" s="2">
        <f t="array" ref="L1557">MAX(IF(($F$2:$F$1705=$F1557)*($G$2:$G$1705=$G1557),$K$2:$K$1705))</f>
        <v>49</v>
      </c>
      <c r="M1557" s="2" t="s">
        <v>4730</v>
      </c>
      <c r="N1557" s="2">
        <f>SUMIFS('query match counts'!$C:$C,'query match counts'!$A:$A,$F1557,'query match counts'!$B:$B,$G1557)</f>
        <v>3</v>
      </c>
      <c r="O1557" s="2">
        <f>SUMIFS('query match counts'!$D:$D,'query match counts'!$A:$A,$F1557,'query match counts'!$B:$B,$G1557)</f>
        <v>1</v>
      </c>
    </row>
    <row r="1558" spans="1:15" x14ac:dyDescent="0.25">
      <c r="A1558" t="s">
        <v>4205</v>
      </c>
      <c r="B1558" t="s">
        <v>4206</v>
      </c>
      <c r="C1558" t="s">
        <v>4207</v>
      </c>
      <c r="D1558">
        <v>1</v>
      </c>
      <c r="E1558" t="s">
        <v>4208</v>
      </c>
      <c r="F1558" t="s">
        <v>4196</v>
      </c>
      <c r="G1558" t="s">
        <v>4209</v>
      </c>
      <c r="H1558" s="1">
        <v>43377</v>
      </c>
      <c r="I1558">
        <v>3</v>
      </c>
      <c r="J1558" t="s">
        <v>14</v>
      </c>
      <c r="K1558">
        <v>0</v>
      </c>
      <c r="L1558" s="2">
        <f t="array" ref="L1558">MAX(IF(($F$2:$F$1705=$F1558)*($G$2:$G$1705=$G1558),$K$2:$K$1705))</f>
        <v>0</v>
      </c>
      <c r="M1558" s="2" t="s">
        <v>4730</v>
      </c>
      <c r="N1558" s="2">
        <f>SUMIFS('query match counts'!$C:$C,'query match counts'!$A:$A,$F1558,'query match counts'!$B:$B,$G1558)</f>
        <v>3</v>
      </c>
      <c r="O1558" s="2">
        <f>SUMIFS('query match counts'!$D:$D,'query match counts'!$A:$A,$F1558,'query match counts'!$B:$B,$G1558)</f>
        <v>0</v>
      </c>
    </row>
    <row r="1559" spans="1:15" x14ac:dyDescent="0.25">
      <c r="A1559" t="s">
        <v>4210</v>
      </c>
      <c r="B1559" t="s">
        <v>4211</v>
      </c>
      <c r="C1559" t="s">
        <v>4212</v>
      </c>
      <c r="D1559">
        <v>1</v>
      </c>
      <c r="E1559" t="s">
        <v>4213</v>
      </c>
      <c r="F1559" t="s">
        <v>4196</v>
      </c>
      <c r="G1559" t="s">
        <v>4209</v>
      </c>
      <c r="H1559" s="1">
        <v>42969</v>
      </c>
      <c r="I1559">
        <v>3</v>
      </c>
      <c r="J1559" t="s">
        <v>14</v>
      </c>
      <c r="K1559">
        <v>0</v>
      </c>
      <c r="L1559" s="2">
        <f t="array" ref="L1559">MAX(IF(($F$2:$F$1705=$F1559)*($G$2:$G$1705=$G1559),$K$2:$K$1705))</f>
        <v>0</v>
      </c>
      <c r="M1559" s="2" t="s">
        <v>4730</v>
      </c>
      <c r="N1559" s="2">
        <f>SUMIFS('query match counts'!$C:$C,'query match counts'!$A:$A,$F1559,'query match counts'!$B:$B,$G1559)</f>
        <v>3</v>
      </c>
      <c r="O1559" s="2">
        <f>SUMIFS('query match counts'!$D:$D,'query match counts'!$A:$A,$F1559,'query match counts'!$B:$B,$G1559)</f>
        <v>0</v>
      </c>
    </row>
    <row r="1560" spans="1:15" x14ac:dyDescent="0.25">
      <c r="A1560" t="s">
        <v>4205</v>
      </c>
      <c r="B1560" t="s">
        <v>4206</v>
      </c>
      <c r="C1560" t="s">
        <v>4214</v>
      </c>
      <c r="D1560">
        <v>1</v>
      </c>
      <c r="E1560" t="s">
        <v>4215</v>
      </c>
      <c r="F1560" t="s">
        <v>4196</v>
      </c>
      <c r="G1560" t="s">
        <v>4209</v>
      </c>
      <c r="H1560" s="1">
        <v>43377</v>
      </c>
      <c r="I1560">
        <v>2</v>
      </c>
      <c r="J1560" t="s">
        <v>14</v>
      </c>
      <c r="K1560">
        <v>0</v>
      </c>
      <c r="L1560" s="2">
        <f t="array" ref="L1560">MAX(IF(($F$2:$F$1705=$F1560)*($G$2:$G$1705=$G1560),$K$2:$K$1705))</f>
        <v>0</v>
      </c>
      <c r="M1560" s="2" t="s">
        <v>4730</v>
      </c>
      <c r="N1560" s="2">
        <f>SUMIFS('query match counts'!$C:$C,'query match counts'!$A:$A,$F1560,'query match counts'!$B:$B,$G1560)</f>
        <v>3</v>
      </c>
      <c r="O1560" s="2">
        <f>SUMIFS('query match counts'!$D:$D,'query match counts'!$A:$A,$F1560,'query match counts'!$B:$B,$G1560)</f>
        <v>0</v>
      </c>
    </row>
    <row r="1561" spans="1:15" x14ac:dyDescent="0.25">
      <c r="A1561" t="s">
        <v>4216</v>
      </c>
      <c r="B1561" t="s">
        <v>4217</v>
      </c>
      <c r="C1561" t="s">
        <v>4218</v>
      </c>
      <c r="D1561">
        <v>1</v>
      </c>
      <c r="E1561" t="s">
        <v>4219</v>
      </c>
      <c r="F1561" t="s">
        <v>4216</v>
      </c>
      <c r="G1561" t="s">
        <v>4219</v>
      </c>
      <c r="H1561" s="1">
        <v>42748</v>
      </c>
      <c r="I1561">
        <v>10</v>
      </c>
      <c r="J1561" t="s">
        <v>14</v>
      </c>
      <c r="K1561">
        <v>65</v>
      </c>
      <c r="L1561" s="2">
        <f t="array" ref="L1561">MAX(IF(($F$2:$F$1705=$F1561)*($G$2:$G$1705=$G1561),$K$2:$K$1705))</f>
        <v>65</v>
      </c>
      <c r="M1561" s="2" t="s">
        <v>4731</v>
      </c>
      <c r="N1561" s="2">
        <f>SUMIFS('query match counts'!$C:$C,'query match counts'!$A:$A,$F1561,'query match counts'!$B:$B,$G1561)</f>
        <v>2</v>
      </c>
      <c r="O1561" s="2">
        <f>SUMIFS('query match counts'!$D:$D,'query match counts'!$A:$A,$F1561,'query match counts'!$B:$B,$G1561)</f>
        <v>1</v>
      </c>
    </row>
    <row r="1562" spans="1:15" x14ac:dyDescent="0.25">
      <c r="A1562" t="s">
        <v>4216</v>
      </c>
      <c r="B1562" t="s">
        <v>4217</v>
      </c>
      <c r="C1562" t="s">
        <v>4220</v>
      </c>
      <c r="D1562">
        <v>1</v>
      </c>
      <c r="E1562" t="s">
        <v>4221</v>
      </c>
      <c r="F1562" t="s">
        <v>4216</v>
      </c>
      <c r="G1562" t="s">
        <v>4219</v>
      </c>
      <c r="H1562" s="1">
        <v>42909</v>
      </c>
      <c r="I1562">
        <v>13</v>
      </c>
      <c r="J1562" t="s">
        <v>14</v>
      </c>
      <c r="K1562">
        <v>57</v>
      </c>
      <c r="L1562" s="2">
        <f t="array" ref="L1562">MAX(IF(($F$2:$F$1705=$F1562)*($G$2:$G$1705=$G1562),$K$2:$K$1705))</f>
        <v>65</v>
      </c>
      <c r="M1562" s="2" t="s">
        <v>4730</v>
      </c>
      <c r="N1562" s="2">
        <f>SUMIFS('query match counts'!$C:$C,'query match counts'!$A:$A,$F1562,'query match counts'!$B:$B,$G1562)</f>
        <v>2</v>
      </c>
      <c r="O1562" s="2">
        <f>SUMIFS('query match counts'!$D:$D,'query match counts'!$A:$A,$F1562,'query match counts'!$B:$B,$G1562)</f>
        <v>1</v>
      </c>
    </row>
    <row r="1563" spans="1:15" x14ac:dyDescent="0.25">
      <c r="A1563" t="s">
        <v>4216</v>
      </c>
      <c r="B1563" t="s">
        <v>4217</v>
      </c>
      <c r="C1563" t="s">
        <v>4222</v>
      </c>
      <c r="D1563">
        <v>1</v>
      </c>
      <c r="E1563" t="s">
        <v>4223</v>
      </c>
      <c r="F1563" t="s">
        <v>4216</v>
      </c>
      <c r="G1563" t="s">
        <v>4224</v>
      </c>
      <c r="H1563" s="1">
        <v>40043</v>
      </c>
      <c r="I1563">
        <v>11</v>
      </c>
      <c r="J1563" t="s">
        <v>14</v>
      </c>
      <c r="K1563">
        <v>61</v>
      </c>
      <c r="L1563" s="2">
        <f t="array" ref="L1563">MAX(IF(($F$2:$F$1705=$F1563)*($G$2:$G$1705=$G1563),$K$2:$K$1705))</f>
        <v>73</v>
      </c>
      <c r="M1563" s="2" t="s">
        <v>4731</v>
      </c>
      <c r="N1563" s="2">
        <f>SUMIFS('query match counts'!$C:$C,'query match counts'!$A:$A,$F1563,'query match counts'!$B:$B,$G1563)</f>
        <v>16</v>
      </c>
      <c r="O1563" s="2">
        <f>SUMIFS('query match counts'!$D:$D,'query match counts'!$A:$A,$F1563,'query match counts'!$B:$B,$G1563)</f>
        <v>1</v>
      </c>
    </row>
    <row r="1564" spans="1:15" x14ac:dyDescent="0.25">
      <c r="A1564" t="s">
        <v>4225</v>
      </c>
      <c r="B1564" t="s">
        <v>4226</v>
      </c>
      <c r="C1564" t="s">
        <v>4227</v>
      </c>
      <c r="D1564">
        <v>1</v>
      </c>
      <c r="E1564" t="s">
        <v>4228</v>
      </c>
      <c r="F1564" t="s">
        <v>4216</v>
      </c>
      <c r="G1564" t="s">
        <v>4224</v>
      </c>
      <c r="H1564">
        <v>1992</v>
      </c>
      <c r="I1564">
        <v>25</v>
      </c>
      <c r="J1564" t="s">
        <v>14</v>
      </c>
      <c r="K1564">
        <v>73</v>
      </c>
      <c r="L1564" s="2">
        <f t="array" ref="L1564">MAX(IF(($F$2:$F$1705=$F1564)*($G$2:$G$1705=$G1564),$K$2:$K$1705))</f>
        <v>73</v>
      </c>
      <c r="M1564" s="2" t="s">
        <v>4730</v>
      </c>
      <c r="N1564" s="2">
        <f>SUMIFS('query match counts'!$C:$C,'query match counts'!$A:$A,$F1564,'query match counts'!$B:$B,$G1564)</f>
        <v>16</v>
      </c>
      <c r="O1564" s="2">
        <f>SUMIFS('query match counts'!$D:$D,'query match counts'!$A:$A,$F1564,'query match counts'!$B:$B,$G1564)</f>
        <v>1</v>
      </c>
    </row>
    <row r="1565" spans="1:15" x14ac:dyDescent="0.25">
      <c r="A1565" t="s">
        <v>4229</v>
      </c>
      <c r="B1565" t="s">
        <v>4230</v>
      </c>
      <c r="C1565" t="s">
        <v>4231</v>
      </c>
      <c r="D1565">
        <v>2</v>
      </c>
      <c r="E1565" t="s">
        <v>4232</v>
      </c>
      <c r="F1565" t="s">
        <v>4216</v>
      </c>
      <c r="G1565" t="s">
        <v>4224</v>
      </c>
      <c r="H1565" s="1">
        <v>42991</v>
      </c>
      <c r="I1565">
        <v>1</v>
      </c>
      <c r="J1565" t="s">
        <v>14</v>
      </c>
      <c r="K1565">
        <v>53</v>
      </c>
      <c r="L1565" s="2">
        <f t="array" ref="L1565">MAX(IF(($F$2:$F$1705=$F1565)*($G$2:$G$1705=$G1565),$K$2:$K$1705))</f>
        <v>73</v>
      </c>
      <c r="M1565" s="2" t="s">
        <v>4730</v>
      </c>
      <c r="N1565" s="2">
        <f>SUMIFS('query match counts'!$C:$C,'query match counts'!$A:$A,$F1565,'query match counts'!$B:$B,$G1565)</f>
        <v>16</v>
      </c>
      <c r="O1565" s="2">
        <f>SUMIFS('query match counts'!$D:$D,'query match counts'!$A:$A,$F1565,'query match counts'!$B:$B,$G1565)</f>
        <v>1</v>
      </c>
    </row>
    <row r="1566" spans="1:15" x14ac:dyDescent="0.25">
      <c r="A1566" t="s">
        <v>4233</v>
      </c>
      <c r="B1566" t="s">
        <v>4234</v>
      </c>
      <c r="C1566" t="s">
        <v>4235</v>
      </c>
      <c r="D1566">
        <v>1</v>
      </c>
      <c r="E1566" t="s">
        <v>4236</v>
      </c>
      <c r="F1566" t="s">
        <v>4216</v>
      </c>
      <c r="G1566" t="s">
        <v>4224</v>
      </c>
      <c r="H1566" s="1">
        <v>43238</v>
      </c>
      <c r="I1566">
        <v>10</v>
      </c>
      <c r="J1566" t="s">
        <v>14</v>
      </c>
      <c r="K1566">
        <v>39</v>
      </c>
      <c r="L1566" s="2">
        <f t="array" ref="L1566">MAX(IF(($F$2:$F$1705=$F1566)*($G$2:$G$1705=$G1566),$K$2:$K$1705))</f>
        <v>73</v>
      </c>
      <c r="M1566" s="2" t="s">
        <v>4730</v>
      </c>
      <c r="N1566" s="2">
        <f>SUMIFS('query match counts'!$C:$C,'query match counts'!$A:$A,$F1566,'query match counts'!$B:$B,$G1566)</f>
        <v>16</v>
      </c>
      <c r="O1566" s="2">
        <f>SUMIFS('query match counts'!$D:$D,'query match counts'!$A:$A,$F1566,'query match counts'!$B:$B,$G1566)</f>
        <v>1</v>
      </c>
    </row>
    <row r="1567" spans="1:15" x14ac:dyDescent="0.25">
      <c r="A1567" t="s">
        <v>4216</v>
      </c>
      <c r="B1567" t="s">
        <v>4217</v>
      </c>
      <c r="C1567" t="s">
        <v>4237</v>
      </c>
      <c r="D1567">
        <v>1</v>
      </c>
      <c r="E1567" t="s">
        <v>4238</v>
      </c>
      <c r="F1567" t="s">
        <v>4216</v>
      </c>
      <c r="G1567" t="s">
        <v>4224</v>
      </c>
      <c r="H1567" s="1">
        <v>41386</v>
      </c>
      <c r="I1567">
        <v>2</v>
      </c>
      <c r="J1567" t="s">
        <v>14</v>
      </c>
      <c r="K1567">
        <v>44</v>
      </c>
      <c r="L1567" s="2">
        <f t="array" ref="L1567">MAX(IF(($F$2:$F$1705=$F1567)*($G$2:$G$1705=$G1567),$K$2:$K$1705))</f>
        <v>73</v>
      </c>
      <c r="M1567" s="2" t="s">
        <v>4730</v>
      </c>
      <c r="N1567" s="2">
        <f>SUMIFS('query match counts'!$C:$C,'query match counts'!$A:$A,$F1567,'query match counts'!$B:$B,$G1567)</f>
        <v>16</v>
      </c>
      <c r="O1567" s="2">
        <f>SUMIFS('query match counts'!$D:$D,'query match counts'!$A:$A,$F1567,'query match counts'!$B:$B,$G1567)</f>
        <v>1</v>
      </c>
    </row>
    <row r="1568" spans="1:15" x14ac:dyDescent="0.25">
      <c r="A1568" t="s">
        <v>4239</v>
      </c>
      <c r="B1568" t="s">
        <v>4240</v>
      </c>
      <c r="C1568" t="s">
        <v>4241</v>
      </c>
      <c r="D1568">
        <v>1</v>
      </c>
      <c r="E1568" t="s">
        <v>4242</v>
      </c>
      <c r="F1568" t="s">
        <v>4216</v>
      </c>
      <c r="G1568" t="s">
        <v>4224</v>
      </c>
      <c r="H1568" s="1">
        <v>41540</v>
      </c>
      <c r="I1568">
        <v>9</v>
      </c>
      <c r="J1568" t="s">
        <v>14</v>
      </c>
      <c r="K1568">
        <v>14</v>
      </c>
      <c r="L1568" s="2">
        <f t="array" ref="L1568">MAX(IF(($F$2:$F$1705=$F1568)*($G$2:$G$1705=$G1568),$K$2:$K$1705))</f>
        <v>73</v>
      </c>
      <c r="M1568" s="2" t="s">
        <v>4730</v>
      </c>
      <c r="N1568" s="2">
        <f>SUMIFS('query match counts'!$C:$C,'query match counts'!$A:$A,$F1568,'query match counts'!$B:$B,$G1568)</f>
        <v>16</v>
      </c>
      <c r="O1568" s="2">
        <f>SUMIFS('query match counts'!$D:$D,'query match counts'!$A:$A,$F1568,'query match counts'!$B:$B,$G1568)</f>
        <v>1</v>
      </c>
    </row>
    <row r="1569" spans="1:15" x14ac:dyDescent="0.25">
      <c r="A1569" t="s">
        <v>4243</v>
      </c>
      <c r="B1569" t="s">
        <v>4244</v>
      </c>
      <c r="C1569" t="s">
        <v>4245</v>
      </c>
      <c r="D1569">
        <v>1</v>
      </c>
      <c r="E1569" t="s">
        <v>4246</v>
      </c>
      <c r="F1569" t="s">
        <v>4216</v>
      </c>
      <c r="G1569" t="s">
        <v>4224</v>
      </c>
      <c r="H1569" s="1">
        <v>42552</v>
      </c>
      <c r="I1569">
        <v>9</v>
      </c>
      <c r="J1569" t="s">
        <v>14</v>
      </c>
      <c r="K1569">
        <v>10</v>
      </c>
      <c r="L1569" s="2">
        <f t="array" ref="L1569">MAX(IF(($F$2:$F$1705=$F1569)*($G$2:$G$1705=$G1569),$K$2:$K$1705))</f>
        <v>73</v>
      </c>
      <c r="M1569" s="2" t="s">
        <v>4730</v>
      </c>
      <c r="N1569" s="2">
        <f>SUMIFS('query match counts'!$C:$C,'query match counts'!$A:$A,$F1569,'query match counts'!$B:$B,$G1569)</f>
        <v>16</v>
      </c>
      <c r="O1569" s="2">
        <f>SUMIFS('query match counts'!$D:$D,'query match counts'!$A:$A,$F1569,'query match counts'!$B:$B,$G1569)</f>
        <v>1</v>
      </c>
    </row>
    <row r="1570" spans="1:15" x14ac:dyDescent="0.25">
      <c r="A1570" t="s">
        <v>4247</v>
      </c>
      <c r="B1570" t="s">
        <v>4248</v>
      </c>
      <c r="C1570" t="s">
        <v>4249</v>
      </c>
      <c r="D1570">
        <v>1</v>
      </c>
      <c r="E1570" t="s">
        <v>4246</v>
      </c>
      <c r="F1570" t="s">
        <v>4216</v>
      </c>
      <c r="G1570" t="s">
        <v>4224</v>
      </c>
      <c r="H1570" s="1">
        <v>43188</v>
      </c>
      <c r="I1570">
        <v>3</v>
      </c>
      <c r="J1570" t="s">
        <v>14</v>
      </c>
      <c r="K1570">
        <v>3</v>
      </c>
      <c r="L1570" s="2">
        <f t="array" ref="L1570">MAX(IF(($F$2:$F$1705=$F1570)*($G$2:$G$1705=$G1570),$K$2:$K$1705))</f>
        <v>73</v>
      </c>
      <c r="M1570" s="2" t="s">
        <v>4730</v>
      </c>
      <c r="N1570" s="2">
        <f>SUMIFS('query match counts'!$C:$C,'query match counts'!$A:$A,$F1570,'query match counts'!$B:$B,$G1570)</f>
        <v>16</v>
      </c>
      <c r="O1570" s="2">
        <f>SUMIFS('query match counts'!$D:$D,'query match counts'!$A:$A,$F1570,'query match counts'!$B:$B,$G1570)</f>
        <v>1</v>
      </c>
    </row>
    <row r="1571" spans="1:15" x14ac:dyDescent="0.25">
      <c r="A1571" t="s">
        <v>4250</v>
      </c>
      <c r="B1571" t="s">
        <v>4251</v>
      </c>
      <c r="C1571" t="s">
        <v>4252</v>
      </c>
      <c r="D1571">
        <v>1</v>
      </c>
      <c r="E1571" t="s">
        <v>4246</v>
      </c>
      <c r="F1571" t="s">
        <v>4216</v>
      </c>
      <c r="G1571" t="s">
        <v>4224</v>
      </c>
      <c r="H1571" s="1">
        <v>42343</v>
      </c>
      <c r="I1571">
        <v>5</v>
      </c>
      <c r="J1571" t="s">
        <v>14</v>
      </c>
      <c r="K1571">
        <v>0</v>
      </c>
      <c r="L1571" s="2">
        <f t="array" ref="L1571">MAX(IF(($F$2:$F$1705=$F1571)*($G$2:$G$1705=$G1571),$K$2:$K$1705))</f>
        <v>73</v>
      </c>
      <c r="M1571" s="2" t="s">
        <v>4730</v>
      </c>
      <c r="N1571" s="2">
        <f>SUMIFS('query match counts'!$C:$C,'query match counts'!$A:$A,$F1571,'query match counts'!$B:$B,$G1571)</f>
        <v>16</v>
      </c>
      <c r="O1571" s="2">
        <f>SUMIFS('query match counts'!$D:$D,'query match counts'!$A:$A,$F1571,'query match counts'!$B:$B,$G1571)</f>
        <v>1</v>
      </c>
    </row>
    <row r="1572" spans="1:15" x14ac:dyDescent="0.25">
      <c r="A1572" t="s">
        <v>4253</v>
      </c>
      <c r="B1572" t="s">
        <v>4254</v>
      </c>
      <c r="C1572" t="s">
        <v>4255</v>
      </c>
      <c r="D1572">
        <v>1</v>
      </c>
      <c r="E1572" t="s">
        <v>4246</v>
      </c>
      <c r="F1572" t="s">
        <v>4216</v>
      </c>
      <c r="G1572" t="s">
        <v>4224</v>
      </c>
      <c r="H1572" s="1">
        <v>42226</v>
      </c>
      <c r="I1572">
        <v>3</v>
      </c>
      <c r="J1572" t="s">
        <v>14</v>
      </c>
      <c r="K1572">
        <v>0</v>
      </c>
      <c r="L1572" s="2">
        <f t="array" ref="L1572">MAX(IF(($F$2:$F$1705=$F1572)*($G$2:$G$1705=$G1572),$K$2:$K$1705))</f>
        <v>73</v>
      </c>
      <c r="M1572" s="2" t="s">
        <v>4730</v>
      </c>
      <c r="N1572" s="2">
        <f>SUMIFS('query match counts'!$C:$C,'query match counts'!$A:$A,$F1572,'query match counts'!$B:$B,$G1572)</f>
        <v>16</v>
      </c>
      <c r="O1572" s="2">
        <f>SUMIFS('query match counts'!$D:$D,'query match counts'!$A:$A,$F1572,'query match counts'!$B:$B,$G1572)</f>
        <v>1</v>
      </c>
    </row>
    <row r="1573" spans="1:15" x14ac:dyDescent="0.25">
      <c r="A1573" t="s">
        <v>4256</v>
      </c>
      <c r="B1573" t="s">
        <v>4257</v>
      </c>
      <c r="C1573" t="s">
        <v>4258</v>
      </c>
      <c r="D1573">
        <v>1</v>
      </c>
      <c r="E1573" t="s">
        <v>4246</v>
      </c>
      <c r="F1573" t="s">
        <v>4216</v>
      </c>
      <c r="G1573" t="s">
        <v>4224</v>
      </c>
      <c r="H1573">
        <v>2015</v>
      </c>
      <c r="I1573">
        <v>1</v>
      </c>
      <c r="J1573" t="s">
        <v>14</v>
      </c>
      <c r="K1573">
        <v>0</v>
      </c>
      <c r="L1573" s="2">
        <f t="array" ref="L1573">MAX(IF(($F$2:$F$1705=$F1573)*($G$2:$G$1705=$G1573),$K$2:$K$1705))</f>
        <v>73</v>
      </c>
      <c r="M1573" s="2" t="s">
        <v>4730</v>
      </c>
      <c r="N1573" s="2">
        <f>SUMIFS('query match counts'!$C:$C,'query match counts'!$A:$A,$F1573,'query match counts'!$B:$B,$G1573)</f>
        <v>16</v>
      </c>
      <c r="O1573" s="2">
        <f>SUMIFS('query match counts'!$D:$D,'query match counts'!$A:$A,$F1573,'query match counts'!$B:$B,$G1573)</f>
        <v>1</v>
      </c>
    </row>
    <row r="1574" spans="1:15" x14ac:dyDescent="0.25">
      <c r="A1574" t="s">
        <v>4259</v>
      </c>
      <c r="B1574" t="s">
        <v>4260</v>
      </c>
      <c r="C1574" t="s">
        <v>4261</v>
      </c>
      <c r="D1574">
        <v>1</v>
      </c>
      <c r="E1574" t="s">
        <v>4262</v>
      </c>
      <c r="F1574" t="s">
        <v>4216</v>
      </c>
      <c r="G1574" t="s">
        <v>4224</v>
      </c>
      <c r="H1574" s="1">
        <v>43581</v>
      </c>
      <c r="I1574">
        <v>4</v>
      </c>
      <c r="J1574" t="s">
        <v>14</v>
      </c>
      <c r="K1574">
        <v>0</v>
      </c>
      <c r="L1574" s="2">
        <f t="array" ref="L1574">MAX(IF(($F$2:$F$1705=$F1574)*($G$2:$G$1705=$G1574),$K$2:$K$1705))</f>
        <v>73</v>
      </c>
      <c r="M1574" s="2" t="s">
        <v>4730</v>
      </c>
      <c r="N1574" s="2">
        <f>SUMIFS('query match counts'!$C:$C,'query match counts'!$A:$A,$F1574,'query match counts'!$B:$B,$G1574)</f>
        <v>16</v>
      </c>
      <c r="O1574" s="2">
        <f>SUMIFS('query match counts'!$D:$D,'query match counts'!$A:$A,$F1574,'query match counts'!$B:$B,$G1574)</f>
        <v>1</v>
      </c>
    </row>
    <row r="1575" spans="1:15" x14ac:dyDescent="0.25">
      <c r="A1575" t="s">
        <v>4263</v>
      </c>
      <c r="B1575" t="s">
        <v>4264</v>
      </c>
      <c r="C1575" t="s">
        <v>4265</v>
      </c>
      <c r="D1575">
        <v>1</v>
      </c>
      <c r="E1575" t="s">
        <v>4266</v>
      </c>
      <c r="F1575" t="s">
        <v>4216</v>
      </c>
      <c r="G1575" t="s">
        <v>4224</v>
      </c>
      <c r="H1575" s="1">
        <v>43525</v>
      </c>
      <c r="I1575">
        <v>1</v>
      </c>
      <c r="J1575" t="s">
        <v>14</v>
      </c>
      <c r="K1575">
        <v>0</v>
      </c>
      <c r="L1575" s="2">
        <f t="array" ref="L1575">MAX(IF(($F$2:$F$1705=$F1575)*($G$2:$G$1705=$G1575),$K$2:$K$1705))</f>
        <v>73</v>
      </c>
      <c r="M1575" s="2" t="s">
        <v>4730</v>
      </c>
      <c r="N1575" s="2">
        <f>SUMIFS('query match counts'!$C:$C,'query match counts'!$A:$A,$F1575,'query match counts'!$B:$B,$G1575)</f>
        <v>16</v>
      </c>
      <c r="O1575" s="2">
        <f>SUMIFS('query match counts'!$D:$D,'query match counts'!$A:$A,$F1575,'query match counts'!$B:$B,$G1575)</f>
        <v>1</v>
      </c>
    </row>
    <row r="1576" spans="1:15" x14ac:dyDescent="0.25">
      <c r="A1576" t="s">
        <v>4267</v>
      </c>
      <c r="B1576" t="s">
        <v>4268</v>
      </c>
      <c r="C1576" t="s">
        <v>4269</v>
      </c>
      <c r="D1576">
        <v>1</v>
      </c>
      <c r="E1576" t="s">
        <v>4270</v>
      </c>
      <c r="F1576" t="s">
        <v>4216</v>
      </c>
      <c r="G1576" t="s">
        <v>4224</v>
      </c>
      <c r="H1576" s="1">
        <v>43404</v>
      </c>
      <c r="I1576">
        <v>1</v>
      </c>
      <c r="J1576" t="s">
        <v>14</v>
      </c>
      <c r="K1576">
        <v>0</v>
      </c>
      <c r="L1576" s="2">
        <f t="array" ref="L1576">MAX(IF(($F$2:$F$1705=$F1576)*($G$2:$G$1705=$G1576),$K$2:$K$1705))</f>
        <v>73</v>
      </c>
      <c r="M1576" s="2" t="s">
        <v>4730</v>
      </c>
      <c r="N1576" s="2">
        <f>SUMIFS('query match counts'!$C:$C,'query match counts'!$A:$A,$F1576,'query match counts'!$B:$B,$G1576)</f>
        <v>16</v>
      </c>
      <c r="O1576" s="2">
        <f>SUMIFS('query match counts'!$D:$D,'query match counts'!$A:$A,$F1576,'query match counts'!$B:$B,$G1576)</f>
        <v>1</v>
      </c>
    </row>
    <row r="1577" spans="1:15" x14ac:dyDescent="0.25">
      <c r="A1577" t="s">
        <v>4271</v>
      </c>
      <c r="B1577" t="s">
        <v>4272</v>
      </c>
      <c r="C1577" t="s">
        <v>4273</v>
      </c>
      <c r="D1577">
        <v>1</v>
      </c>
      <c r="E1577" t="s">
        <v>4274</v>
      </c>
      <c r="F1577" t="s">
        <v>4216</v>
      </c>
      <c r="G1577" t="s">
        <v>4224</v>
      </c>
      <c r="H1577" s="1">
        <v>41940</v>
      </c>
      <c r="I1577">
        <v>16</v>
      </c>
      <c r="J1577" t="s">
        <v>14</v>
      </c>
      <c r="K1577">
        <v>0</v>
      </c>
      <c r="L1577" s="2">
        <f t="array" ref="L1577">MAX(IF(($F$2:$F$1705=$F1577)*($G$2:$G$1705=$G1577),$K$2:$K$1705))</f>
        <v>73</v>
      </c>
      <c r="M1577" s="2" t="s">
        <v>4730</v>
      </c>
      <c r="N1577" s="2">
        <f>SUMIFS('query match counts'!$C:$C,'query match counts'!$A:$A,$F1577,'query match counts'!$B:$B,$G1577)</f>
        <v>16</v>
      </c>
      <c r="O1577" s="2">
        <f>SUMIFS('query match counts'!$D:$D,'query match counts'!$A:$A,$F1577,'query match counts'!$B:$B,$G1577)</f>
        <v>1</v>
      </c>
    </row>
    <row r="1578" spans="1:15" x14ac:dyDescent="0.25">
      <c r="A1578" t="s">
        <v>4275</v>
      </c>
      <c r="B1578" t="s">
        <v>4276</v>
      </c>
      <c r="C1578" t="s">
        <v>4277</v>
      </c>
      <c r="D1578">
        <v>1</v>
      </c>
      <c r="E1578" t="s">
        <v>4278</v>
      </c>
      <c r="F1578" t="s">
        <v>4216</v>
      </c>
      <c r="G1578" t="s">
        <v>4224</v>
      </c>
      <c r="H1578" s="1">
        <v>36526</v>
      </c>
      <c r="I1578">
        <v>9</v>
      </c>
      <c r="J1578" t="s">
        <v>14</v>
      </c>
      <c r="K1578">
        <v>2</v>
      </c>
      <c r="L1578" s="2">
        <f t="array" ref="L1578">MAX(IF(($F$2:$F$1705=$F1578)*($G$2:$G$1705=$G1578),$K$2:$K$1705))</f>
        <v>73</v>
      </c>
      <c r="M1578" s="2" t="s">
        <v>4730</v>
      </c>
      <c r="N1578" s="2">
        <f>SUMIFS('query match counts'!$C:$C,'query match counts'!$A:$A,$F1578,'query match counts'!$B:$B,$G1578)</f>
        <v>16</v>
      </c>
      <c r="O1578" s="2">
        <f>SUMIFS('query match counts'!$D:$D,'query match counts'!$A:$A,$F1578,'query match counts'!$B:$B,$G1578)</f>
        <v>1</v>
      </c>
    </row>
    <row r="1579" spans="1:15" x14ac:dyDescent="0.25">
      <c r="A1579" t="s">
        <v>4279</v>
      </c>
      <c r="B1579" t="s">
        <v>4280</v>
      </c>
      <c r="C1579" t="s">
        <v>4281</v>
      </c>
      <c r="D1579">
        <v>1</v>
      </c>
      <c r="E1579" t="s">
        <v>4282</v>
      </c>
      <c r="F1579" t="s">
        <v>4279</v>
      </c>
      <c r="G1579" t="s">
        <v>4282</v>
      </c>
      <c r="H1579" s="1">
        <v>42005</v>
      </c>
      <c r="I1579">
        <v>13</v>
      </c>
      <c r="J1579" t="s">
        <v>14</v>
      </c>
      <c r="K1579">
        <v>72</v>
      </c>
      <c r="L1579" s="2">
        <f t="array" ref="L1579">MAX(IF(($F$2:$F$1705=$F1579)*($G$2:$G$1705=$G1579),$K$2:$K$1705))</f>
        <v>72</v>
      </c>
      <c r="M1579" s="2" t="s">
        <v>4731</v>
      </c>
      <c r="N1579" s="2">
        <f>SUMIFS('query match counts'!$C:$C,'query match counts'!$A:$A,$F1579,'query match counts'!$B:$B,$G1579)</f>
        <v>3</v>
      </c>
      <c r="O1579" s="2">
        <f>SUMIFS('query match counts'!$D:$D,'query match counts'!$A:$A,$F1579,'query match counts'!$B:$B,$G1579)</f>
        <v>1</v>
      </c>
    </row>
    <row r="1580" spans="1:15" x14ac:dyDescent="0.25">
      <c r="A1580" t="s">
        <v>4279</v>
      </c>
      <c r="B1580" t="s">
        <v>4280</v>
      </c>
      <c r="C1580" t="s">
        <v>4283</v>
      </c>
      <c r="D1580">
        <v>1</v>
      </c>
      <c r="E1580" t="s">
        <v>4284</v>
      </c>
      <c r="F1580" t="s">
        <v>4279</v>
      </c>
      <c r="G1580" t="s">
        <v>4282</v>
      </c>
      <c r="H1580" s="1">
        <v>42671</v>
      </c>
      <c r="I1580">
        <v>18</v>
      </c>
      <c r="J1580" t="s">
        <v>14</v>
      </c>
      <c r="K1580">
        <v>61</v>
      </c>
      <c r="L1580" s="2">
        <f t="array" ref="L1580">MAX(IF(($F$2:$F$1705=$F1580)*($G$2:$G$1705=$G1580),$K$2:$K$1705))</f>
        <v>72</v>
      </c>
      <c r="M1580" s="2" t="s">
        <v>4730</v>
      </c>
      <c r="N1580" s="2">
        <f>SUMIFS('query match counts'!$C:$C,'query match counts'!$A:$A,$F1580,'query match counts'!$B:$B,$G1580)</f>
        <v>3</v>
      </c>
      <c r="O1580" s="2">
        <f>SUMIFS('query match counts'!$D:$D,'query match counts'!$A:$A,$F1580,'query match counts'!$B:$B,$G1580)</f>
        <v>1</v>
      </c>
    </row>
    <row r="1581" spans="1:15" x14ac:dyDescent="0.25">
      <c r="A1581" t="s">
        <v>4279</v>
      </c>
      <c r="B1581" t="s">
        <v>4280</v>
      </c>
      <c r="C1581" t="s">
        <v>4285</v>
      </c>
      <c r="D1581">
        <v>1</v>
      </c>
      <c r="E1581" t="s">
        <v>4286</v>
      </c>
      <c r="F1581" t="s">
        <v>4279</v>
      </c>
      <c r="G1581" t="s">
        <v>4282</v>
      </c>
      <c r="H1581" s="1">
        <v>42670</v>
      </c>
      <c r="I1581">
        <v>36</v>
      </c>
      <c r="J1581" t="s">
        <v>14</v>
      </c>
      <c r="K1581">
        <v>51</v>
      </c>
      <c r="L1581" s="2">
        <f t="array" ref="L1581">MAX(IF(($F$2:$F$1705=$F1581)*($G$2:$G$1705=$G1581),$K$2:$K$1705))</f>
        <v>72</v>
      </c>
      <c r="M1581" s="2" t="s">
        <v>4730</v>
      </c>
      <c r="N1581" s="2">
        <f>SUMIFS('query match counts'!$C:$C,'query match counts'!$A:$A,$F1581,'query match counts'!$B:$B,$G1581)</f>
        <v>3</v>
      </c>
      <c r="O1581" s="2">
        <f>SUMIFS('query match counts'!$D:$D,'query match counts'!$A:$A,$F1581,'query match counts'!$B:$B,$G1581)</f>
        <v>1</v>
      </c>
    </row>
    <row r="1582" spans="1:15" x14ac:dyDescent="0.25">
      <c r="A1582" t="s">
        <v>4287</v>
      </c>
      <c r="B1582" t="s">
        <v>4288</v>
      </c>
      <c r="C1582" t="s">
        <v>4289</v>
      </c>
      <c r="D1582">
        <v>1</v>
      </c>
      <c r="E1582" t="s">
        <v>4290</v>
      </c>
      <c r="F1582" t="s">
        <v>4287</v>
      </c>
      <c r="G1582" t="s">
        <v>4290</v>
      </c>
      <c r="H1582" s="1">
        <v>40588</v>
      </c>
      <c r="I1582">
        <v>12</v>
      </c>
      <c r="J1582" t="s">
        <v>14</v>
      </c>
      <c r="K1582">
        <v>36</v>
      </c>
      <c r="L1582" s="2">
        <f t="array" ref="L1582">MAX(IF(($F$2:$F$1705=$F1582)*($G$2:$G$1705=$G1582),$K$2:$K$1705))</f>
        <v>36</v>
      </c>
      <c r="M1582" s="2" t="s">
        <v>4731</v>
      </c>
      <c r="N1582" s="2">
        <f>SUMIFS('query match counts'!$C:$C,'query match counts'!$A:$A,$F1582,'query match counts'!$B:$B,$G1582)</f>
        <v>1</v>
      </c>
      <c r="O1582" s="2">
        <f>SUMIFS('query match counts'!$D:$D,'query match counts'!$A:$A,$F1582,'query match counts'!$B:$B,$G1582)</f>
        <v>1</v>
      </c>
    </row>
    <row r="1583" spans="1:15" x14ac:dyDescent="0.25">
      <c r="A1583" t="s">
        <v>4287</v>
      </c>
      <c r="B1583" t="s">
        <v>4288</v>
      </c>
      <c r="C1583" t="s">
        <v>4291</v>
      </c>
      <c r="D1583">
        <v>1</v>
      </c>
      <c r="E1583" t="s">
        <v>4292</v>
      </c>
      <c r="F1583" t="s">
        <v>4287</v>
      </c>
      <c r="G1583" t="s">
        <v>4292</v>
      </c>
      <c r="H1583" s="1">
        <v>41561</v>
      </c>
      <c r="I1583">
        <v>12</v>
      </c>
      <c r="J1583" t="s">
        <v>14</v>
      </c>
      <c r="K1583">
        <v>33</v>
      </c>
      <c r="L1583" s="2">
        <f t="array" ref="L1583">MAX(IF(($F$2:$F$1705=$F1583)*($G$2:$G$1705=$G1583),$K$2:$K$1705))</f>
        <v>33</v>
      </c>
      <c r="M1583" s="2" t="s">
        <v>4731</v>
      </c>
      <c r="N1583" s="2">
        <f>SUMIFS('query match counts'!$C:$C,'query match counts'!$A:$A,$F1583,'query match counts'!$B:$B,$G1583)</f>
        <v>1</v>
      </c>
      <c r="O1583" s="2">
        <f>SUMIFS('query match counts'!$D:$D,'query match counts'!$A:$A,$F1583,'query match counts'!$B:$B,$G1583)</f>
        <v>1</v>
      </c>
    </row>
    <row r="1584" spans="1:15" x14ac:dyDescent="0.25">
      <c r="A1584" t="s">
        <v>4293</v>
      </c>
      <c r="B1584" t="s">
        <v>4294</v>
      </c>
      <c r="C1584" t="s">
        <v>4295</v>
      </c>
      <c r="D1584">
        <v>1</v>
      </c>
      <c r="E1584" t="s">
        <v>4296</v>
      </c>
      <c r="F1584" t="s">
        <v>4293</v>
      </c>
      <c r="G1584" t="s">
        <v>4296</v>
      </c>
      <c r="H1584" s="1">
        <v>38216</v>
      </c>
      <c r="I1584">
        <v>16</v>
      </c>
      <c r="J1584" t="s">
        <v>14</v>
      </c>
      <c r="K1584">
        <v>58</v>
      </c>
      <c r="L1584" s="2">
        <f t="array" ref="L1584">MAX(IF(($F$2:$F$1705=$F1584)*($G$2:$G$1705=$G1584),$K$2:$K$1705))</f>
        <v>58</v>
      </c>
      <c r="M1584" s="2" t="s">
        <v>4731</v>
      </c>
      <c r="N1584" s="2">
        <f>SUMIFS('query match counts'!$C:$C,'query match counts'!$A:$A,$F1584,'query match counts'!$B:$B,$G1584)</f>
        <v>1</v>
      </c>
      <c r="O1584" s="2">
        <f>SUMIFS('query match counts'!$D:$D,'query match counts'!$A:$A,$F1584,'query match counts'!$B:$B,$G1584)</f>
        <v>1</v>
      </c>
    </row>
    <row r="1585" spans="1:15" x14ac:dyDescent="0.25">
      <c r="A1585" t="s">
        <v>4293</v>
      </c>
      <c r="B1585" t="s">
        <v>4294</v>
      </c>
      <c r="C1585" t="s">
        <v>4297</v>
      </c>
      <c r="D1585">
        <v>1</v>
      </c>
      <c r="E1585" t="s">
        <v>4298</v>
      </c>
      <c r="F1585" t="s">
        <v>4293</v>
      </c>
      <c r="G1585" t="s">
        <v>4298</v>
      </c>
      <c r="H1585" s="1">
        <v>37586</v>
      </c>
      <c r="I1585">
        <v>15</v>
      </c>
      <c r="J1585" t="s">
        <v>14</v>
      </c>
      <c r="K1585">
        <v>51</v>
      </c>
      <c r="L1585" s="2">
        <f t="array" ref="L1585">MAX(IF(($F$2:$F$1705=$F1585)*($G$2:$G$1705=$G1585),$K$2:$K$1705))</f>
        <v>51</v>
      </c>
      <c r="M1585" s="2" t="s">
        <v>4731</v>
      </c>
      <c r="N1585" s="2">
        <f>SUMIFS('query match counts'!$C:$C,'query match counts'!$A:$A,$F1585,'query match counts'!$B:$B,$G1585)</f>
        <v>1</v>
      </c>
      <c r="O1585" s="2">
        <f>SUMIFS('query match counts'!$D:$D,'query match counts'!$A:$A,$F1585,'query match counts'!$B:$B,$G1585)</f>
        <v>1</v>
      </c>
    </row>
    <row r="1586" spans="1:15" x14ac:dyDescent="0.25">
      <c r="A1586" t="s">
        <v>4299</v>
      </c>
      <c r="B1586" t="s">
        <v>4300</v>
      </c>
      <c r="C1586" t="s">
        <v>4301</v>
      </c>
      <c r="D1586">
        <v>1</v>
      </c>
      <c r="E1586" t="s">
        <v>4302</v>
      </c>
      <c r="F1586" t="s">
        <v>4299</v>
      </c>
      <c r="G1586" t="s">
        <v>4303</v>
      </c>
      <c r="H1586" s="1">
        <v>40054</v>
      </c>
      <c r="I1586">
        <v>14</v>
      </c>
      <c r="J1586" t="s">
        <v>14</v>
      </c>
      <c r="K1586">
        <v>18</v>
      </c>
      <c r="L1586" s="2">
        <f t="array" ref="L1586">MAX(IF(($F$2:$F$1705=$F1586)*($G$2:$G$1705=$G1586),$K$2:$K$1705))</f>
        <v>18</v>
      </c>
      <c r="M1586" s="2" t="s">
        <v>4731</v>
      </c>
      <c r="N1586" s="2">
        <f>SUMIFS('query match counts'!$C:$C,'query match counts'!$A:$A,$F1586,'query match counts'!$B:$B,$G1586)</f>
        <v>1</v>
      </c>
      <c r="O1586" s="2">
        <f>SUMIFS('query match counts'!$D:$D,'query match counts'!$A:$A,$F1586,'query match counts'!$B:$B,$G1586)</f>
        <v>1</v>
      </c>
    </row>
    <row r="1587" spans="1:15" x14ac:dyDescent="0.25">
      <c r="A1587" t="s">
        <v>4304</v>
      </c>
      <c r="B1587" t="s">
        <v>4305</v>
      </c>
      <c r="C1587" t="s">
        <v>4306</v>
      </c>
      <c r="D1587">
        <v>1</v>
      </c>
      <c r="E1587" t="s">
        <v>4307</v>
      </c>
      <c r="F1587" t="s">
        <v>4304</v>
      </c>
      <c r="G1587" t="s">
        <v>4307</v>
      </c>
      <c r="H1587" s="1">
        <v>40246</v>
      </c>
      <c r="I1587">
        <v>10</v>
      </c>
      <c r="J1587" t="s">
        <v>14</v>
      </c>
      <c r="K1587">
        <v>37</v>
      </c>
      <c r="L1587" s="2">
        <f t="array" ref="L1587">MAX(IF(($F$2:$F$1705=$F1587)*($G$2:$G$1705=$G1587),$K$2:$K$1705))</f>
        <v>37</v>
      </c>
      <c r="M1587" s="2" t="s">
        <v>4731</v>
      </c>
      <c r="N1587" s="2">
        <f>SUMIFS('query match counts'!$C:$C,'query match counts'!$A:$A,$F1587,'query match counts'!$B:$B,$G1587)</f>
        <v>1</v>
      </c>
      <c r="O1587" s="2">
        <f>SUMIFS('query match counts'!$D:$D,'query match counts'!$A:$A,$F1587,'query match counts'!$B:$B,$G1587)</f>
        <v>1</v>
      </c>
    </row>
    <row r="1588" spans="1:15" x14ac:dyDescent="0.25">
      <c r="A1588" t="s">
        <v>4308</v>
      </c>
      <c r="B1588" t="s">
        <v>4309</v>
      </c>
      <c r="C1588" t="s">
        <v>4310</v>
      </c>
      <c r="D1588">
        <v>1</v>
      </c>
      <c r="E1588" t="s">
        <v>4311</v>
      </c>
      <c r="F1588" t="s">
        <v>4308</v>
      </c>
      <c r="G1588" t="s">
        <v>4311</v>
      </c>
      <c r="H1588" s="1">
        <v>37987</v>
      </c>
      <c r="I1588">
        <v>14</v>
      </c>
      <c r="J1588" t="s">
        <v>14</v>
      </c>
      <c r="K1588">
        <v>50</v>
      </c>
      <c r="L1588" s="2">
        <f t="array" ref="L1588">MAX(IF(($F$2:$F$1705=$F1588)*($G$2:$G$1705=$G1588),$K$2:$K$1705))</f>
        <v>50</v>
      </c>
      <c r="M1588" s="2" t="s">
        <v>4731</v>
      </c>
      <c r="N1588" s="2">
        <f>SUMIFS('query match counts'!$C:$C,'query match counts'!$A:$A,$F1588,'query match counts'!$B:$B,$G1588)</f>
        <v>1</v>
      </c>
      <c r="O1588" s="2">
        <f>SUMIFS('query match counts'!$D:$D,'query match counts'!$A:$A,$F1588,'query match counts'!$B:$B,$G1588)</f>
        <v>1</v>
      </c>
    </row>
    <row r="1589" spans="1:15" x14ac:dyDescent="0.25">
      <c r="A1589" t="s">
        <v>4308</v>
      </c>
      <c r="B1589" t="s">
        <v>4309</v>
      </c>
      <c r="C1589" t="s">
        <v>4312</v>
      </c>
      <c r="D1589">
        <v>1</v>
      </c>
      <c r="E1589" t="s">
        <v>4313</v>
      </c>
      <c r="F1589" t="s">
        <v>4308</v>
      </c>
      <c r="G1589" t="s">
        <v>4313</v>
      </c>
      <c r="H1589" s="1">
        <v>37257</v>
      </c>
      <c r="I1589">
        <v>13</v>
      </c>
      <c r="J1589" t="s">
        <v>14</v>
      </c>
      <c r="K1589">
        <v>63</v>
      </c>
      <c r="L1589" s="2">
        <f t="array" ref="L1589">MAX(IF(($F$2:$F$1705=$F1589)*($G$2:$G$1705=$G1589),$K$2:$K$1705))</f>
        <v>63</v>
      </c>
      <c r="M1589" s="2" t="s">
        <v>4731</v>
      </c>
      <c r="N1589" s="2">
        <f>SUMIFS('query match counts'!$C:$C,'query match counts'!$A:$A,$F1589,'query match counts'!$B:$B,$G1589)</f>
        <v>1</v>
      </c>
      <c r="O1589" s="2">
        <f>SUMIFS('query match counts'!$D:$D,'query match counts'!$A:$A,$F1589,'query match counts'!$B:$B,$G1589)</f>
        <v>1</v>
      </c>
    </row>
    <row r="1590" spans="1:15" x14ac:dyDescent="0.25">
      <c r="A1590" t="s">
        <v>4314</v>
      </c>
      <c r="B1590" t="s">
        <v>4315</v>
      </c>
      <c r="C1590" t="s">
        <v>4316</v>
      </c>
      <c r="D1590">
        <v>1</v>
      </c>
      <c r="E1590" t="s">
        <v>4317</v>
      </c>
      <c r="F1590" t="s">
        <v>4314</v>
      </c>
      <c r="G1590" t="s">
        <v>4318</v>
      </c>
      <c r="H1590" s="1">
        <v>39973</v>
      </c>
      <c r="I1590">
        <v>12</v>
      </c>
      <c r="J1590" t="s">
        <v>14</v>
      </c>
      <c r="K1590">
        <v>22</v>
      </c>
      <c r="L1590" s="2">
        <f t="array" ref="L1590">MAX(IF(($F$2:$F$1705=$F1590)*($G$2:$G$1705=$G1590),$K$2:$K$1705))</f>
        <v>22</v>
      </c>
      <c r="M1590" s="2" t="s">
        <v>4731</v>
      </c>
      <c r="N1590" s="2">
        <f>SUMIFS('query match counts'!$C:$C,'query match counts'!$A:$A,$F1590,'query match counts'!$B:$B,$G1590)</f>
        <v>2</v>
      </c>
      <c r="O1590" s="2">
        <f>SUMIFS('query match counts'!$D:$D,'query match counts'!$A:$A,$F1590,'query match counts'!$B:$B,$G1590)</f>
        <v>1</v>
      </c>
    </row>
    <row r="1591" spans="1:15" x14ac:dyDescent="0.25">
      <c r="A1591" t="s">
        <v>4314</v>
      </c>
      <c r="B1591" t="s">
        <v>4315</v>
      </c>
      <c r="C1591" t="s">
        <v>4319</v>
      </c>
      <c r="D1591">
        <v>1</v>
      </c>
      <c r="E1591" t="s">
        <v>4317</v>
      </c>
      <c r="F1591" t="s">
        <v>4314</v>
      </c>
      <c r="G1591" t="s">
        <v>4318</v>
      </c>
      <c r="H1591" s="1">
        <v>39973</v>
      </c>
      <c r="I1591">
        <v>12</v>
      </c>
      <c r="J1591" t="s">
        <v>14</v>
      </c>
      <c r="K1591">
        <v>9</v>
      </c>
      <c r="L1591" s="2">
        <f t="array" ref="L1591">MAX(IF(($F$2:$F$1705=$F1591)*($G$2:$G$1705=$G1591),$K$2:$K$1705))</f>
        <v>22</v>
      </c>
      <c r="M1591" s="2" t="s">
        <v>4730</v>
      </c>
      <c r="N1591" s="2">
        <f>SUMIFS('query match counts'!$C:$C,'query match counts'!$A:$A,$F1591,'query match counts'!$B:$B,$G1591)</f>
        <v>2</v>
      </c>
      <c r="O1591" s="2">
        <f>SUMIFS('query match counts'!$D:$D,'query match counts'!$A:$A,$F1591,'query match counts'!$B:$B,$G1591)</f>
        <v>1</v>
      </c>
    </row>
    <row r="1592" spans="1:15" x14ac:dyDescent="0.25">
      <c r="A1592" t="s">
        <v>4320</v>
      </c>
      <c r="B1592" t="s">
        <v>4321</v>
      </c>
      <c r="C1592" t="s">
        <v>4322</v>
      </c>
      <c r="D1592">
        <v>1</v>
      </c>
      <c r="E1592" t="s">
        <v>4323</v>
      </c>
      <c r="F1592" t="s">
        <v>4320</v>
      </c>
      <c r="G1592" t="s">
        <v>4324</v>
      </c>
      <c r="H1592" s="1">
        <v>40841</v>
      </c>
      <c r="I1592">
        <v>16</v>
      </c>
      <c r="J1592" t="s">
        <v>14</v>
      </c>
      <c r="K1592">
        <v>46</v>
      </c>
      <c r="L1592" s="2">
        <f t="array" ref="L1592">MAX(IF(($F$2:$F$1705=$F1592)*($G$2:$G$1705=$G1592),$K$2:$K$1705))</f>
        <v>46</v>
      </c>
      <c r="M1592" s="2" t="s">
        <v>4731</v>
      </c>
      <c r="N1592" s="2">
        <f>SUMIFS('query match counts'!$C:$C,'query match counts'!$A:$A,$F1592,'query match counts'!$B:$B,$G1592)</f>
        <v>1</v>
      </c>
      <c r="O1592" s="2">
        <f>SUMIFS('query match counts'!$D:$D,'query match counts'!$A:$A,$F1592,'query match counts'!$B:$B,$G1592)</f>
        <v>1</v>
      </c>
    </row>
    <row r="1593" spans="1:15" x14ac:dyDescent="0.25">
      <c r="A1593" t="s">
        <v>4325</v>
      </c>
      <c r="B1593" t="s">
        <v>4326</v>
      </c>
      <c r="C1593" t="s">
        <v>4327</v>
      </c>
      <c r="D1593">
        <v>1</v>
      </c>
      <c r="E1593" t="s">
        <v>4328</v>
      </c>
      <c r="F1593" t="s">
        <v>4325</v>
      </c>
      <c r="G1593" t="s">
        <v>4328</v>
      </c>
      <c r="H1593" s="1">
        <v>41023</v>
      </c>
      <c r="I1593">
        <v>13</v>
      </c>
      <c r="J1593" t="s">
        <v>14</v>
      </c>
      <c r="K1593">
        <v>35</v>
      </c>
      <c r="L1593" s="2">
        <f t="array" ref="L1593">MAX(IF(($F$2:$F$1705=$F1593)*($G$2:$G$1705=$G1593),$K$2:$K$1705))</f>
        <v>35</v>
      </c>
      <c r="M1593" s="2" t="s">
        <v>4731</v>
      </c>
      <c r="N1593" s="2">
        <f>SUMIFS('query match counts'!$C:$C,'query match counts'!$A:$A,$F1593,'query match counts'!$B:$B,$G1593)</f>
        <v>1</v>
      </c>
      <c r="O1593" s="2">
        <f>SUMIFS('query match counts'!$D:$D,'query match counts'!$A:$A,$F1593,'query match counts'!$B:$B,$G1593)</f>
        <v>1</v>
      </c>
    </row>
    <row r="1594" spans="1:15" x14ac:dyDescent="0.25">
      <c r="A1594" t="s">
        <v>4329</v>
      </c>
      <c r="B1594" t="s">
        <v>4330</v>
      </c>
      <c r="C1594" t="s">
        <v>4331</v>
      </c>
      <c r="D1594">
        <v>1</v>
      </c>
      <c r="E1594" t="s">
        <v>4332</v>
      </c>
      <c r="F1594" t="s">
        <v>4333</v>
      </c>
      <c r="G1594" t="s">
        <v>4332</v>
      </c>
      <c r="H1594" s="1">
        <v>41541</v>
      </c>
      <c r="I1594">
        <v>12</v>
      </c>
      <c r="J1594" t="s">
        <v>14</v>
      </c>
      <c r="K1594">
        <v>39</v>
      </c>
      <c r="L1594" s="2">
        <f t="array" ref="L1594">MAX(IF(($F$2:$F$1705=$F1594)*($G$2:$G$1705=$G1594),$K$2:$K$1705))</f>
        <v>39</v>
      </c>
      <c r="M1594" s="2" t="s">
        <v>4731</v>
      </c>
      <c r="N1594" s="2">
        <f>SUMIFS('query match counts'!$C:$C,'query match counts'!$A:$A,$F1594,'query match counts'!$B:$B,$G1594)</f>
        <v>1</v>
      </c>
      <c r="O1594" s="2">
        <f>SUMIFS('query match counts'!$D:$D,'query match counts'!$A:$A,$F1594,'query match counts'!$B:$B,$G1594)</f>
        <v>1</v>
      </c>
    </row>
    <row r="1595" spans="1:15" x14ac:dyDescent="0.25">
      <c r="A1595" t="s">
        <v>4334</v>
      </c>
      <c r="B1595" t="s">
        <v>4335</v>
      </c>
      <c r="C1595" t="s">
        <v>4336</v>
      </c>
      <c r="D1595">
        <v>1</v>
      </c>
      <c r="E1595" t="s">
        <v>4337</v>
      </c>
      <c r="F1595" t="s">
        <v>4334</v>
      </c>
      <c r="G1595" t="s">
        <v>4337</v>
      </c>
      <c r="H1595" s="1">
        <v>43315</v>
      </c>
      <c r="I1595">
        <v>17</v>
      </c>
      <c r="J1595" t="s">
        <v>14</v>
      </c>
      <c r="K1595">
        <v>88</v>
      </c>
      <c r="L1595" s="2">
        <f t="array" ref="L1595">MAX(IF(($F$2:$F$1705=$F1595)*($G$2:$G$1705=$G1595),$K$2:$K$1705))</f>
        <v>88</v>
      </c>
      <c r="M1595" s="2" t="s">
        <v>4731</v>
      </c>
      <c r="N1595" s="2">
        <f>SUMIFS('query match counts'!$C:$C,'query match counts'!$A:$A,$F1595,'query match counts'!$B:$B,$G1595)</f>
        <v>1</v>
      </c>
      <c r="O1595" s="2">
        <f>SUMIFS('query match counts'!$D:$D,'query match counts'!$A:$A,$F1595,'query match counts'!$B:$B,$G1595)</f>
        <v>1</v>
      </c>
    </row>
    <row r="1596" spans="1:15" x14ac:dyDescent="0.25">
      <c r="A1596" t="s">
        <v>4334</v>
      </c>
      <c r="B1596" t="s">
        <v>4335</v>
      </c>
      <c r="C1596" t="s">
        <v>4338</v>
      </c>
      <c r="D1596">
        <v>1</v>
      </c>
      <c r="E1596" t="s">
        <v>4339</v>
      </c>
      <c r="F1596" t="s">
        <v>4334</v>
      </c>
      <c r="G1596" t="s">
        <v>4339</v>
      </c>
      <c r="H1596" s="1">
        <v>42629</v>
      </c>
      <c r="I1596">
        <v>14</v>
      </c>
      <c r="J1596" t="s">
        <v>14</v>
      </c>
      <c r="K1596">
        <v>81</v>
      </c>
      <c r="L1596" s="2">
        <f t="array" ref="L1596">MAX(IF(($F$2:$F$1705=$F1596)*($G$2:$G$1705=$G1596),$K$2:$K$1705))</f>
        <v>81</v>
      </c>
      <c r="M1596" s="2" t="s">
        <v>4731</v>
      </c>
      <c r="N1596" s="2">
        <f>SUMIFS('query match counts'!$C:$C,'query match counts'!$A:$A,$F1596,'query match counts'!$B:$B,$G1596)</f>
        <v>2</v>
      </c>
      <c r="O1596" s="2">
        <f>SUMIFS('query match counts'!$D:$D,'query match counts'!$A:$A,$F1596,'query match counts'!$B:$B,$G1596)</f>
        <v>1</v>
      </c>
    </row>
    <row r="1597" spans="1:15" x14ac:dyDescent="0.25">
      <c r="A1597" t="s">
        <v>4334</v>
      </c>
      <c r="B1597" t="s">
        <v>4335</v>
      </c>
      <c r="C1597" t="s">
        <v>4340</v>
      </c>
      <c r="D1597">
        <v>1</v>
      </c>
      <c r="E1597" t="s">
        <v>4339</v>
      </c>
      <c r="F1597" t="s">
        <v>4334</v>
      </c>
      <c r="G1597" t="s">
        <v>4339</v>
      </c>
      <c r="H1597" s="1">
        <v>42628</v>
      </c>
      <c r="I1597">
        <v>14</v>
      </c>
      <c r="J1597" t="s">
        <v>14</v>
      </c>
      <c r="K1597">
        <v>46</v>
      </c>
      <c r="L1597" s="2">
        <f t="array" ref="L1597">MAX(IF(($F$2:$F$1705=$F1597)*($G$2:$G$1705=$G1597),$K$2:$K$1705))</f>
        <v>81</v>
      </c>
      <c r="M1597" s="2" t="s">
        <v>4730</v>
      </c>
      <c r="N1597" s="2">
        <f>SUMIFS('query match counts'!$C:$C,'query match counts'!$A:$A,$F1597,'query match counts'!$B:$B,$G1597)</f>
        <v>2</v>
      </c>
      <c r="O1597" s="2">
        <f>SUMIFS('query match counts'!$D:$D,'query match counts'!$A:$A,$F1597,'query match counts'!$B:$B,$G1597)</f>
        <v>1</v>
      </c>
    </row>
    <row r="1598" spans="1:15" x14ac:dyDescent="0.25">
      <c r="A1598" t="s">
        <v>4341</v>
      </c>
      <c r="B1598" t="s">
        <v>4342</v>
      </c>
      <c r="C1598" t="s">
        <v>4343</v>
      </c>
      <c r="D1598">
        <v>1</v>
      </c>
      <c r="E1598" t="s">
        <v>4344</v>
      </c>
      <c r="F1598" t="s">
        <v>4345</v>
      </c>
      <c r="G1598" t="s">
        <v>4346</v>
      </c>
      <c r="H1598" s="1">
        <v>40651</v>
      </c>
      <c r="I1598">
        <v>10</v>
      </c>
      <c r="J1598" t="s">
        <v>14</v>
      </c>
      <c r="K1598">
        <v>49</v>
      </c>
      <c r="L1598" s="2">
        <f t="array" ref="L1598">MAX(IF(($F$2:$F$1705=$F1598)*($G$2:$G$1705=$G1598),$K$2:$K$1705))</f>
        <v>49</v>
      </c>
      <c r="M1598" s="2" t="s">
        <v>4731</v>
      </c>
      <c r="N1598" s="2">
        <f>SUMIFS('query match counts'!$C:$C,'query match counts'!$A:$A,$F1598,'query match counts'!$B:$B,$G1598)</f>
        <v>1</v>
      </c>
      <c r="O1598" s="2">
        <f>SUMIFS('query match counts'!$D:$D,'query match counts'!$A:$A,$F1598,'query match counts'!$B:$B,$G1598)</f>
        <v>1</v>
      </c>
    </row>
    <row r="1599" spans="1:15" x14ac:dyDescent="0.25">
      <c r="A1599" t="s">
        <v>4347</v>
      </c>
      <c r="B1599" t="s">
        <v>4348</v>
      </c>
      <c r="C1599" t="s">
        <v>4349</v>
      </c>
      <c r="D1599">
        <v>1</v>
      </c>
      <c r="E1599" t="s">
        <v>4350</v>
      </c>
      <c r="F1599" t="s">
        <v>4351</v>
      </c>
      <c r="G1599" t="s">
        <v>4350</v>
      </c>
      <c r="H1599" s="1">
        <v>42139</v>
      </c>
      <c r="I1599">
        <v>14</v>
      </c>
      <c r="J1599" t="s">
        <v>14</v>
      </c>
      <c r="K1599">
        <v>84</v>
      </c>
      <c r="L1599" s="2">
        <f t="array" ref="L1599">MAX(IF(($F$2:$F$1705=$F1599)*($G$2:$G$1705=$G1599),$K$2:$K$1705))</f>
        <v>84</v>
      </c>
      <c r="M1599" s="2" t="s">
        <v>4731</v>
      </c>
      <c r="N1599" s="2">
        <f>SUMIFS('query match counts'!$C:$C,'query match counts'!$A:$A,$F1599,'query match counts'!$B:$B,$G1599)</f>
        <v>1</v>
      </c>
      <c r="O1599" s="2">
        <f>SUMIFS('query match counts'!$D:$D,'query match counts'!$A:$A,$F1599,'query match counts'!$B:$B,$G1599)</f>
        <v>1</v>
      </c>
    </row>
    <row r="1600" spans="1:15" x14ac:dyDescent="0.25">
      <c r="A1600" t="s">
        <v>4352</v>
      </c>
      <c r="B1600" t="s">
        <v>4353</v>
      </c>
      <c r="C1600" t="s">
        <v>4354</v>
      </c>
      <c r="D1600">
        <v>1</v>
      </c>
      <c r="E1600" t="s">
        <v>4355</v>
      </c>
      <c r="F1600" t="s">
        <v>4352</v>
      </c>
      <c r="G1600" t="s">
        <v>4355</v>
      </c>
      <c r="H1600" s="1">
        <v>40179</v>
      </c>
      <c r="I1600">
        <v>11</v>
      </c>
      <c r="J1600" t="s">
        <v>14</v>
      </c>
      <c r="K1600">
        <v>39</v>
      </c>
      <c r="L1600" s="2">
        <f t="array" ref="L1600">MAX(IF(($F$2:$F$1705=$F1600)*($G$2:$G$1705=$G1600),$K$2:$K$1705))</f>
        <v>39</v>
      </c>
      <c r="M1600" s="2" t="s">
        <v>4731</v>
      </c>
      <c r="N1600" s="2">
        <f>SUMIFS('query match counts'!$C:$C,'query match counts'!$A:$A,$F1600,'query match counts'!$B:$B,$G1600)</f>
        <v>1</v>
      </c>
      <c r="O1600" s="2">
        <f>SUMIFS('query match counts'!$D:$D,'query match counts'!$A:$A,$F1600,'query match counts'!$B:$B,$G1600)</f>
        <v>1</v>
      </c>
    </row>
    <row r="1601" spans="1:15" x14ac:dyDescent="0.25">
      <c r="A1601" t="s">
        <v>4356</v>
      </c>
      <c r="B1601" t="s">
        <v>4357</v>
      </c>
      <c r="C1601" t="s">
        <v>4358</v>
      </c>
      <c r="D1601">
        <v>1</v>
      </c>
      <c r="E1601" t="s">
        <v>4359</v>
      </c>
      <c r="F1601" t="s">
        <v>4356</v>
      </c>
      <c r="G1601" t="s">
        <v>4359</v>
      </c>
      <c r="H1601" s="1">
        <v>41086</v>
      </c>
      <c r="I1601">
        <v>11</v>
      </c>
      <c r="J1601" t="s">
        <v>14</v>
      </c>
      <c r="K1601">
        <v>40</v>
      </c>
      <c r="L1601" s="2">
        <f t="array" ref="L1601">MAX(IF(($F$2:$F$1705=$F1601)*($G$2:$G$1705=$G1601),$K$2:$K$1705))</f>
        <v>40</v>
      </c>
      <c r="M1601" s="2" t="s">
        <v>4731</v>
      </c>
      <c r="N1601" s="2">
        <f>SUMIFS('query match counts'!$C:$C,'query match counts'!$A:$A,$F1601,'query match counts'!$B:$B,$G1601)</f>
        <v>1</v>
      </c>
      <c r="O1601" s="2">
        <f>SUMIFS('query match counts'!$D:$D,'query match counts'!$A:$A,$F1601,'query match counts'!$B:$B,$G1601)</f>
        <v>1</v>
      </c>
    </row>
    <row r="1602" spans="1:15" x14ac:dyDescent="0.25">
      <c r="A1602" t="s">
        <v>4360</v>
      </c>
      <c r="B1602" t="s">
        <v>4361</v>
      </c>
      <c r="C1602" t="s">
        <v>4362</v>
      </c>
      <c r="D1602">
        <v>1</v>
      </c>
      <c r="E1602" t="s">
        <v>4363</v>
      </c>
      <c r="F1602" t="s">
        <v>4360</v>
      </c>
      <c r="G1602" t="s">
        <v>4363</v>
      </c>
      <c r="H1602" s="1">
        <v>42937</v>
      </c>
      <c r="I1602">
        <v>14</v>
      </c>
      <c r="J1602" t="s">
        <v>14</v>
      </c>
      <c r="K1602">
        <v>80</v>
      </c>
      <c r="L1602" s="2">
        <f t="array" ref="L1602">MAX(IF(($F$2:$F$1705=$F1602)*($G$2:$G$1705=$G1602),$K$2:$K$1705))</f>
        <v>80</v>
      </c>
      <c r="M1602" s="2" t="s">
        <v>4731</v>
      </c>
      <c r="N1602" s="2">
        <f>SUMIFS('query match counts'!$C:$C,'query match counts'!$A:$A,$F1602,'query match counts'!$B:$B,$G1602)</f>
        <v>1</v>
      </c>
      <c r="O1602" s="2">
        <f>SUMIFS('query match counts'!$D:$D,'query match counts'!$A:$A,$F1602,'query match counts'!$B:$B,$G1602)</f>
        <v>1</v>
      </c>
    </row>
    <row r="1603" spans="1:15" x14ac:dyDescent="0.25">
      <c r="A1603" t="s">
        <v>4364</v>
      </c>
      <c r="B1603" t="s">
        <v>4365</v>
      </c>
      <c r="C1603" t="s">
        <v>4366</v>
      </c>
      <c r="D1603">
        <v>1</v>
      </c>
      <c r="E1603" t="s">
        <v>4367</v>
      </c>
      <c r="F1603" t="s">
        <v>4364</v>
      </c>
      <c r="G1603" t="s">
        <v>4367</v>
      </c>
      <c r="H1603" s="1">
        <v>43147</v>
      </c>
      <c r="I1603">
        <v>11</v>
      </c>
      <c r="J1603" t="s">
        <v>14</v>
      </c>
      <c r="K1603">
        <v>48</v>
      </c>
      <c r="L1603" s="2">
        <f t="array" ref="L1603">MAX(IF(($F$2:$F$1705=$F1603)*($G$2:$G$1705=$G1603),$K$2:$K$1705))</f>
        <v>48</v>
      </c>
      <c r="M1603" s="2" t="s">
        <v>4731</v>
      </c>
      <c r="N1603" s="2">
        <f>SUMIFS('query match counts'!$C:$C,'query match counts'!$A:$A,$F1603,'query match counts'!$B:$B,$G1603)</f>
        <v>1</v>
      </c>
      <c r="O1603" s="2">
        <f>SUMIFS('query match counts'!$D:$D,'query match counts'!$A:$A,$F1603,'query match counts'!$B:$B,$G1603)</f>
        <v>1</v>
      </c>
    </row>
    <row r="1604" spans="1:15" x14ac:dyDescent="0.25">
      <c r="A1604" t="s">
        <v>4368</v>
      </c>
      <c r="B1604" t="s">
        <v>4369</v>
      </c>
      <c r="C1604" t="s">
        <v>4370</v>
      </c>
      <c r="D1604">
        <v>1</v>
      </c>
      <c r="E1604" t="s">
        <v>4371</v>
      </c>
      <c r="F1604" t="s">
        <v>4368</v>
      </c>
      <c r="G1604" t="s">
        <v>4371</v>
      </c>
      <c r="H1604" s="1">
        <v>37987</v>
      </c>
      <c r="I1604">
        <v>11</v>
      </c>
      <c r="J1604" t="s">
        <v>14</v>
      </c>
      <c r="K1604">
        <v>48</v>
      </c>
      <c r="L1604" s="2">
        <f t="array" ref="L1604">MAX(IF(($F$2:$F$1705=$F1604)*($G$2:$G$1705=$G1604),$K$2:$K$1705))</f>
        <v>60</v>
      </c>
      <c r="M1604" s="2" t="s">
        <v>4730</v>
      </c>
      <c r="N1604" s="2">
        <f>SUMIFS('query match counts'!$C:$C,'query match counts'!$A:$A,$F1604,'query match counts'!$B:$B,$G1604)</f>
        <v>2</v>
      </c>
      <c r="O1604" s="2">
        <f>SUMIFS('query match counts'!$D:$D,'query match counts'!$A:$A,$F1604,'query match counts'!$B:$B,$G1604)</f>
        <v>1</v>
      </c>
    </row>
    <row r="1605" spans="1:15" x14ac:dyDescent="0.25">
      <c r="A1605" t="s">
        <v>4368</v>
      </c>
      <c r="B1605" t="s">
        <v>4369</v>
      </c>
      <c r="C1605" t="s">
        <v>4372</v>
      </c>
      <c r="D1605">
        <v>1</v>
      </c>
      <c r="E1605" t="s">
        <v>4371</v>
      </c>
      <c r="F1605" t="s">
        <v>4368</v>
      </c>
      <c r="G1605" t="s">
        <v>4371</v>
      </c>
      <c r="H1605" s="1">
        <v>37987</v>
      </c>
      <c r="I1605">
        <v>12</v>
      </c>
      <c r="J1605" t="s">
        <v>14</v>
      </c>
      <c r="K1605">
        <v>60</v>
      </c>
      <c r="L1605" s="2">
        <f t="array" ref="L1605">MAX(IF(($F$2:$F$1705=$F1605)*($G$2:$G$1705=$G1605),$K$2:$K$1705))</f>
        <v>60</v>
      </c>
      <c r="M1605" s="2" t="s">
        <v>4731</v>
      </c>
      <c r="N1605" s="2">
        <f>SUMIFS('query match counts'!$C:$C,'query match counts'!$A:$A,$F1605,'query match counts'!$B:$B,$G1605)</f>
        <v>2</v>
      </c>
      <c r="O1605" s="2">
        <f>SUMIFS('query match counts'!$D:$D,'query match counts'!$A:$A,$F1605,'query match counts'!$B:$B,$G1605)</f>
        <v>1</v>
      </c>
    </row>
    <row r="1606" spans="1:15" x14ac:dyDescent="0.25">
      <c r="A1606" t="s">
        <v>4368</v>
      </c>
      <c r="B1606" t="s">
        <v>4369</v>
      </c>
      <c r="C1606" t="s">
        <v>4373</v>
      </c>
      <c r="D1606">
        <v>1</v>
      </c>
      <c r="E1606" t="s">
        <v>4374</v>
      </c>
      <c r="F1606" t="s">
        <v>4368</v>
      </c>
      <c r="G1606" t="s">
        <v>4374</v>
      </c>
      <c r="H1606" s="1">
        <v>39814</v>
      </c>
      <c r="I1606">
        <v>11</v>
      </c>
      <c r="J1606" t="s">
        <v>14</v>
      </c>
      <c r="K1606">
        <v>42</v>
      </c>
      <c r="L1606" s="2">
        <f t="array" ref="L1606">MAX(IF(($F$2:$F$1705=$F1606)*($G$2:$G$1705=$G1606),$K$2:$K$1705))</f>
        <v>42</v>
      </c>
      <c r="M1606" s="2" t="s">
        <v>4731</v>
      </c>
      <c r="N1606" s="2">
        <f>SUMIFS('query match counts'!$C:$C,'query match counts'!$A:$A,$F1606,'query match counts'!$B:$B,$G1606)</f>
        <v>1</v>
      </c>
      <c r="O1606" s="2">
        <f>SUMIFS('query match counts'!$D:$D,'query match counts'!$A:$A,$F1606,'query match counts'!$B:$B,$G1606)</f>
        <v>1</v>
      </c>
    </row>
    <row r="1607" spans="1:15" x14ac:dyDescent="0.25">
      <c r="A1607" t="s">
        <v>4368</v>
      </c>
      <c r="B1607" t="s">
        <v>4369</v>
      </c>
      <c r="C1607" t="s">
        <v>4375</v>
      </c>
      <c r="D1607">
        <v>1</v>
      </c>
      <c r="E1607" t="s">
        <v>4376</v>
      </c>
      <c r="F1607" t="s">
        <v>4368</v>
      </c>
      <c r="G1607" t="s">
        <v>4377</v>
      </c>
      <c r="H1607" s="1">
        <v>31839</v>
      </c>
      <c r="I1607">
        <v>49</v>
      </c>
      <c r="J1607" t="s">
        <v>14</v>
      </c>
      <c r="K1607">
        <v>75</v>
      </c>
      <c r="L1607" s="2">
        <f t="array" ref="L1607">MAX(IF(($F$2:$F$1705=$F1607)*($G$2:$G$1705=$G1607),$K$2:$K$1705))</f>
        <v>75</v>
      </c>
      <c r="M1607" s="2" t="s">
        <v>4731</v>
      </c>
      <c r="N1607" s="2">
        <f>SUMIFS('query match counts'!$C:$C,'query match counts'!$A:$A,$F1607,'query match counts'!$B:$B,$G1607)</f>
        <v>3</v>
      </c>
      <c r="O1607" s="2">
        <f>SUMIFS('query match counts'!$D:$D,'query match counts'!$A:$A,$F1607,'query match counts'!$B:$B,$G1607)</f>
        <v>1</v>
      </c>
    </row>
    <row r="1608" spans="1:15" x14ac:dyDescent="0.25">
      <c r="A1608" t="s">
        <v>4368</v>
      </c>
      <c r="B1608" t="s">
        <v>4369</v>
      </c>
      <c r="C1608" t="s">
        <v>4378</v>
      </c>
      <c r="D1608">
        <v>1</v>
      </c>
      <c r="E1608" t="s">
        <v>4377</v>
      </c>
      <c r="F1608" t="s">
        <v>4368</v>
      </c>
      <c r="G1608" t="s">
        <v>4377</v>
      </c>
      <c r="H1608" s="1">
        <v>31846</v>
      </c>
      <c r="I1608">
        <v>11</v>
      </c>
      <c r="J1608" t="s">
        <v>14</v>
      </c>
      <c r="K1608">
        <v>59</v>
      </c>
      <c r="L1608" s="2">
        <f t="array" ref="L1608">MAX(IF(($F$2:$F$1705=$F1608)*($G$2:$G$1705=$G1608),$K$2:$K$1705))</f>
        <v>75</v>
      </c>
      <c r="M1608" s="2" t="s">
        <v>4730</v>
      </c>
      <c r="N1608" s="2">
        <f>SUMIFS('query match counts'!$C:$C,'query match counts'!$A:$A,$F1608,'query match counts'!$B:$B,$G1608)</f>
        <v>3</v>
      </c>
      <c r="O1608" s="2">
        <f>SUMIFS('query match counts'!$D:$D,'query match counts'!$A:$A,$F1608,'query match counts'!$B:$B,$G1608)</f>
        <v>1</v>
      </c>
    </row>
    <row r="1609" spans="1:15" x14ac:dyDescent="0.25">
      <c r="A1609" t="s">
        <v>4368</v>
      </c>
      <c r="B1609" t="s">
        <v>4369</v>
      </c>
      <c r="C1609" t="s">
        <v>4379</v>
      </c>
      <c r="D1609">
        <v>1</v>
      </c>
      <c r="E1609" t="s">
        <v>4380</v>
      </c>
      <c r="F1609" t="s">
        <v>4368</v>
      </c>
      <c r="G1609" t="s">
        <v>4377</v>
      </c>
      <c r="H1609" s="1">
        <v>31839</v>
      </c>
      <c r="I1609">
        <v>28</v>
      </c>
      <c r="J1609" t="s">
        <v>14</v>
      </c>
      <c r="K1609">
        <v>54</v>
      </c>
      <c r="L1609" s="2">
        <f t="array" ref="L1609">MAX(IF(($F$2:$F$1705=$F1609)*($G$2:$G$1705=$G1609),$K$2:$K$1705))</f>
        <v>75</v>
      </c>
      <c r="M1609" s="2" t="s">
        <v>4730</v>
      </c>
      <c r="N1609" s="2">
        <f>SUMIFS('query match counts'!$C:$C,'query match counts'!$A:$A,$F1609,'query match counts'!$B:$B,$G1609)</f>
        <v>3</v>
      </c>
      <c r="O1609" s="2">
        <f>SUMIFS('query match counts'!$D:$D,'query match counts'!$A:$A,$F1609,'query match counts'!$B:$B,$G1609)</f>
        <v>1</v>
      </c>
    </row>
    <row r="1610" spans="1:15" x14ac:dyDescent="0.25">
      <c r="A1610" t="s">
        <v>4381</v>
      </c>
      <c r="B1610" t="s">
        <v>4382</v>
      </c>
      <c r="C1610" t="s">
        <v>4383</v>
      </c>
      <c r="D1610">
        <v>1</v>
      </c>
      <c r="E1610" t="s">
        <v>4384</v>
      </c>
      <c r="F1610" t="s">
        <v>4381</v>
      </c>
      <c r="G1610" t="s">
        <v>4385</v>
      </c>
      <c r="H1610" s="1">
        <v>39898</v>
      </c>
      <c r="I1610">
        <v>16</v>
      </c>
      <c r="J1610" t="s">
        <v>14</v>
      </c>
      <c r="K1610">
        <v>41</v>
      </c>
      <c r="L1610" s="2">
        <f t="array" ref="L1610">MAX(IF(($F$2:$F$1705=$F1610)*($G$2:$G$1705=$G1610),$K$2:$K$1705))</f>
        <v>41</v>
      </c>
      <c r="M1610" s="2" t="s">
        <v>4731</v>
      </c>
      <c r="N1610" s="2">
        <f>SUMIFS('query match counts'!$C:$C,'query match counts'!$A:$A,$F1610,'query match counts'!$B:$B,$G1610)</f>
        <v>2</v>
      </c>
      <c r="O1610" s="2">
        <f>SUMIFS('query match counts'!$D:$D,'query match counts'!$A:$A,$F1610,'query match counts'!$B:$B,$G1610)</f>
        <v>1</v>
      </c>
    </row>
    <row r="1611" spans="1:15" x14ac:dyDescent="0.25">
      <c r="A1611" t="s">
        <v>4381</v>
      </c>
      <c r="B1611" t="s">
        <v>4382</v>
      </c>
      <c r="C1611" t="s">
        <v>4386</v>
      </c>
      <c r="D1611">
        <v>1</v>
      </c>
      <c r="E1611" t="s">
        <v>4384</v>
      </c>
      <c r="F1611" t="s">
        <v>4381</v>
      </c>
      <c r="G1611" t="s">
        <v>4385</v>
      </c>
      <c r="H1611" s="1">
        <v>39898</v>
      </c>
      <c r="I1611">
        <v>16</v>
      </c>
      <c r="J1611" t="s">
        <v>14</v>
      </c>
      <c r="K1611">
        <v>14</v>
      </c>
      <c r="L1611" s="2">
        <f t="array" ref="L1611">MAX(IF(($F$2:$F$1705=$F1611)*($G$2:$G$1705=$G1611),$K$2:$K$1705))</f>
        <v>41</v>
      </c>
      <c r="M1611" s="2" t="s">
        <v>4730</v>
      </c>
      <c r="N1611" s="2">
        <f>SUMIFS('query match counts'!$C:$C,'query match counts'!$A:$A,$F1611,'query match counts'!$B:$B,$G1611)</f>
        <v>2</v>
      </c>
      <c r="O1611" s="2">
        <f>SUMIFS('query match counts'!$D:$D,'query match counts'!$A:$A,$F1611,'query match counts'!$B:$B,$G1611)</f>
        <v>1</v>
      </c>
    </row>
    <row r="1612" spans="1:15" x14ac:dyDescent="0.25">
      <c r="A1612" t="s">
        <v>4387</v>
      </c>
      <c r="B1612" t="s">
        <v>4388</v>
      </c>
      <c r="C1612" t="s">
        <v>4389</v>
      </c>
      <c r="D1612">
        <v>1</v>
      </c>
      <c r="E1612">
        <v>8701</v>
      </c>
      <c r="F1612" t="s">
        <v>4387</v>
      </c>
      <c r="G1612">
        <v>8701</v>
      </c>
      <c r="H1612" s="1">
        <v>37110</v>
      </c>
      <c r="I1612">
        <v>15</v>
      </c>
      <c r="J1612" t="s">
        <v>14</v>
      </c>
      <c r="K1612">
        <v>70</v>
      </c>
      <c r="L1612" s="2">
        <f t="array" ref="L1612">MAX(IF(($F$2:$F$1705=$F1612)*($G$2:$G$1705=$G1612),$K$2:$K$1705))</f>
        <v>70</v>
      </c>
      <c r="M1612" s="2" t="s">
        <v>4731</v>
      </c>
      <c r="N1612" s="2">
        <f>SUMIFS('query match counts'!$C:$C,'query match counts'!$A:$A,$F1612,'query match counts'!$B:$B,$G1612)</f>
        <v>1</v>
      </c>
      <c r="O1612" s="2">
        <f>SUMIFS('query match counts'!$D:$D,'query match counts'!$A:$A,$F1612,'query match counts'!$B:$B,$G1612)</f>
        <v>1</v>
      </c>
    </row>
    <row r="1613" spans="1:15" x14ac:dyDescent="0.25">
      <c r="A1613" t="s">
        <v>4387</v>
      </c>
      <c r="B1613" t="s">
        <v>4388</v>
      </c>
      <c r="C1613" t="s">
        <v>4390</v>
      </c>
      <c r="D1613">
        <v>1</v>
      </c>
      <c r="E1613" t="s">
        <v>4391</v>
      </c>
      <c r="F1613" t="s">
        <v>4387</v>
      </c>
      <c r="G1613" t="s">
        <v>4392</v>
      </c>
      <c r="H1613" s="1">
        <v>38069</v>
      </c>
      <c r="I1613">
        <v>21</v>
      </c>
      <c r="J1613" t="s">
        <v>14</v>
      </c>
      <c r="K1613">
        <v>77</v>
      </c>
      <c r="L1613" s="2">
        <f t="array" ref="L1613">MAX(IF(($F$2:$F$1705=$F1613)*($G$2:$G$1705=$G1613),$K$2:$K$1705))</f>
        <v>77</v>
      </c>
      <c r="M1613" s="2" t="s">
        <v>4731</v>
      </c>
      <c r="N1613" s="2">
        <f>SUMIFS('query match counts'!$C:$C,'query match counts'!$A:$A,$F1613,'query match counts'!$B:$B,$G1613)</f>
        <v>1</v>
      </c>
      <c r="O1613" s="2">
        <f>SUMIFS('query match counts'!$D:$D,'query match counts'!$A:$A,$F1613,'query match counts'!$B:$B,$G1613)</f>
        <v>1</v>
      </c>
    </row>
    <row r="1614" spans="1:15" x14ac:dyDescent="0.25">
      <c r="A1614" t="s">
        <v>4387</v>
      </c>
      <c r="B1614" t="s">
        <v>4388</v>
      </c>
      <c r="C1614" t="s">
        <v>4393</v>
      </c>
      <c r="D1614">
        <v>1</v>
      </c>
      <c r="E1614" t="s">
        <v>4394</v>
      </c>
      <c r="F1614" t="s">
        <v>4387</v>
      </c>
      <c r="G1614" t="s">
        <v>4395</v>
      </c>
      <c r="H1614" s="1">
        <v>40267</v>
      </c>
      <c r="I1614">
        <v>22</v>
      </c>
      <c r="J1614" t="s">
        <v>14</v>
      </c>
      <c r="K1614">
        <v>71</v>
      </c>
      <c r="L1614" s="2">
        <f t="array" ref="L1614">MAX(IF(($F$2:$F$1705=$F1614)*($G$2:$G$1705=$G1614),$K$2:$K$1705))</f>
        <v>71</v>
      </c>
      <c r="M1614" s="2" t="s">
        <v>4731</v>
      </c>
      <c r="N1614" s="2">
        <f>SUMIFS('query match counts'!$C:$C,'query match counts'!$A:$A,$F1614,'query match counts'!$B:$B,$G1614)</f>
        <v>1</v>
      </c>
      <c r="O1614" s="2">
        <f>SUMIFS('query match counts'!$D:$D,'query match counts'!$A:$A,$F1614,'query match counts'!$B:$B,$G1614)</f>
        <v>1</v>
      </c>
    </row>
    <row r="1615" spans="1:15" x14ac:dyDescent="0.25">
      <c r="A1615" t="s">
        <v>4396</v>
      </c>
      <c r="B1615" t="s">
        <v>4397</v>
      </c>
      <c r="C1615" t="s">
        <v>4398</v>
      </c>
      <c r="D1615">
        <v>1</v>
      </c>
      <c r="E1615" t="s">
        <v>4399</v>
      </c>
      <c r="F1615" t="s">
        <v>4396</v>
      </c>
      <c r="G1615" t="s">
        <v>4399</v>
      </c>
      <c r="H1615" s="1">
        <v>41421</v>
      </c>
      <c r="I1615">
        <v>12</v>
      </c>
      <c r="J1615" t="s">
        <v>14</v>
      </c>
      <c r="K1615">
        <v>67</v>
      </c>
      <c r="L1615" s="2">
        <f t="array" ref="L1615">MAX(IF(($F$2:$F$1705=$F1615)*($G$2:$G$1705=$G1615),$K$2:$K$1705))</f>
        <v>67</v>
      </c>
      <c r="M1615" s="2" t="s">
        <v>4731</v>
      </c>
      <c r="N1615" s="2">
        <f>SUMIFS('query match counts'!$C:$C,'query match counts'!$A:$A,$F1615,'query match counts'!$B:$B,$G1615)</f>
        <v>1</v>
      </c>
      <c r="O1615" s="2">
        <f>SUMIFS('query match counts'!$D:$D,'query match counts'!$A:$A,$F1615,'query match counts'!$B:$B,$G1615)</f>
        <v>1</v>
      </c>
    </row>
    <row r="1616" spans="1:15" x14ac:dyDescent="0.25">
      <c r="A1616" t="s">
        <v>4400</v>
      </c>
      <c r="B1616" t="s">
        <v>4401</v>
      </c>
      <c r="C1616" t="s">
        <v>4402</v>
      </c>
      <c r="D1616">
        <v>1</v>
      </c>
      <c r="E1616" t="s">
        <v>4403</v>
      </c>
      <c r="F1616" t="s">
        <v>4400</v>
      </c>
      <c r="G1616" t="s">
        <v>4403</v>
      </c>
      <c r="H1616" s="1">
        <v>25143</v>
      </c>
      <c r="I1616">
        <v>8</v>
      </c>
      <c r="J1616" t="s">
        <v>14</v>
      </c>
      <c r="K1616">
        <v>59</v>
      </c>
      <c r="L1616" s="2">
        <f t="array" ref="L1616">MAX(IF(($F$2:$F$1705=$F1616)*($G$2:$G$1705=$G1616),$K$2:$K$1705))</f>
        <v>59</v>
      </c>
      <c r="M1616" s="2" t="s">
        <v>4731</v>
      </c>
      <c r="N1616" s="2">
        <f>SUMIFS('query match counts'!$C:$C,'query match counts'!$A:$A,$F1616,'query match counts'!$B:$B,$G1616)</f>
        <v>3</v>
      </c>
      <c r="O1616" s="2">
        <f>SUMIFS('query match counts'!$D:$D,'query match counts'!$A:$A,$F1616,'query match counts'!$B:$B,$G1616)</f>
        <v>1</v>
      </c>
    </row>
    <row r="1617" spans="1:15" x14ac:dyDescent="0.25">
      <c r="A1617" t="s">
        <v>4400</v>
      </c>
      <c r="B1617" t="s">
        <v>4401</v>
      </c>
      <c r="C1617" t="s">
        <v>4404</v>
      </c>
      <c r="D1617">
        <v>1</v>
      </c>
      <c r="E1617" t="s">
        <v>4405</v>
      </c>
      <c r="F1617" t="s">
        <v>4400</v>
      </c>
      <c r="G1617" t="s">
        <v>4403</v>
      </c>
      <c r="H1617" s="1">
        <v>25143</v>
      </c>
      <c r="I1617">
        <v>12</v>
      </c>
      <c r="J1617" t="s">
        <v>14</v>
      </c>
      <c r="K1617">
        <v>42</v>
      </c>
      <c r="L1617" s="2">
        <f t="array" ref="L1617">MAX(IF(($F$2:$F$1705=$F1617)*($G$2:$G$1705=$G1617),$K$2:$K$1705))</f>
        <v>59</v>
      </c>
      <c r="M1617" s="2" t="s">
        <v>4730</v>
      </c>
      <c r="N1617" s="2">
        <f>SUMIFS('query match counts'!$C:$C,'query match counts'!$A:$A,$F1617,'query match counts'!$B:$B,$G1617)</f>
        <v>3</v>
      </c>
      <c r="O1617" s="2">
        <f>SUMIFS('query match counts'!$D:$D,'query match counts'!$A:$A,$F1617,'query match counts'!$B:$B,$G1617)</f>
        <v>1</v>
      </c>
    </row>
    <row r="1618" spans="1:15" x14ac:dyDescent="0.25">
      <c r="A1618" t="s">
        <v>4400</v>
      </c>
      <c r="B1618" t="s">
        <v>4401</v>
      </c>
      <c r="C1618" t="s">
        <v>4406</v>
      </c>
      <c r="D1618">
        <v>1</v>
      </c>
      <c r="E1618" t="s">
        <v>4407</v>
      </c>
      <c r="F1618" t="s">
        <v>4400</v>
      </c>
      <c r="G1618" t="s">
        <v>4403</v>
      </c>
      <c r="H1618" s="1">
        <v>39853</v>
      </c>
      <c r="I1618">
        <v>10</v>
      </c>
      <c r="J1618" t="s">
        <v>14</v>
      </c>
      <c r="K1618">
        <v>30</v>
      </c>
      <c r="L1618" s="2">
        <f t="array" ref="L1618">MAX(IF(($F$2:$F$1705=$F1618)*($G$2:$G$1705=$G1618),$K$2:$K$1705))</f>
        <v>59</v>
      </c>
      <c r="M1618" s="2" t="s">
        <v>4730</v>
      </c>
      <c r="N1618" s="2">
        <f>SUMIFS('query match counts'!$C:$C,'query match counts'!$A:$A,$F1618,'query match counts'!$B:$B,$G1618)</f>
        <v>3</v>
      </c>
      <c r="O1618" s="2">
        <f>SUMIFS('query match counts'!$D:$D,'query match counts'!$A:$A,$F1618,'query match counts'!$B:$B,$G1618)</f>
        <v>1</v>
      </c>
    </row>
    <row r="1619" spans="1:15" x14ac:dyDescent="0.25">
      <c r="A1619" t="s">
        <v>4408</v>
      </c>
      <c r="B1619" t="s">
        <v>4409</v>
      </c>
      <c r="C1619" t="s">
        <v>4410</v>
      </c>
      <c r="D1619">
        <v>1</v>
      </c>
      <c r="E1619" t="s">
        <v>4411</v>
      </c>
      <c r="F1619" t="s">
        <v>4408</v>
      </c>
      <c r="G1619" t="s">
        <v>4411</v>
      </c>
      <c r="H1619" s="1">
        <v>43607</v>
      </c>
      <c r="I1619">
        <v>37</v>
      </c>
      <c r="J1619" t="s">
        <v>14</v>
      </c>
      <c r="K1619">
        <v>86</v>
      </c>
      <c r="L1619" s="2">
        <f t="array" ref="L1619">MAX(IF(($F$2:$F$1705=$F1619)*($G$2:$G$1705=$G1619),$K$2:$K$1705))</f>
        <v>86</v>
      </c>
      <c r="M1619" s="2" t="s">
        <v>4730</v>
      </c>
      <c r="N1619" s="2">
        <f>SUMIFS('query match counts'!$C:$C,'query match counts'!$A:$A,$F1619,'query match counts'!$B:$B,$G1619)</f>
        <v>9</v>
      </c>
      <c r="O1619" s="2">
        <f>SUMIFS('query match counts'!$D:$D,'query match counts'!$A:$A,$F1619,'query match counts'!$B:$B,$G1619)</f>
        <v>0</v>
      </c>
    </row>
    <row r="1620" spans="1:15" x14ac:dyDescent="0.25">
      <c r="A1620" t="s">
        <v>4408</v>
      </c>
      <c r="B1620" t="s">
        <v>4409</v>
      </c>
      <c r="C1620" t="s">
        <v>4412</v>
      </c>
      <c r="D1620">
        <v>1</v>
      </c>
      <c r="E1620" t="s">
        <v>4411</v>
      </c>
      <c r="F1620" t="s">
        <v>4408</v>
      </c>
      <c r="G1620" t="s">
        <v>4411</v>
      </c>
      <c r="H1620" s="1">
        <v>33604</v>
      </c>
      <c r="I1620">
        <v>21</v>
      </c>
      <c r="J1620" t="s">
        <v>14</v>
      </c>
      <c r="K1620">
        <v>63</v>
      </c>
      <c r="L1620" s="2">
        <f t="array" ref="L1620">MAX(IF(($F$2:$F$1705=$F1620)*($G$2:$G$1705=$G1620),$K$2:$K$1705))</f>
        <v>86</v>
      </c>
      <c r="M1620" s="2" t="s">
        <v>4730</v>
      </c>
      <c r="N1620" s="2">
        <f>SUMIFS('query match counts'!$C:$C,'query match counts'!$A:$A,$F1620,'query match counts'!$B:$B,$G1620)</f>
        <v>9</v>
      </c>
      <c r="O1620" s="2">
        <f>SUMIFS('query match counts'!$D:$D,'query match counts'!$A:$A,$F1620,'query match counts'!$B:$B,$G1620)</f>
        <v>0</v>
      </c>
    </row>
    <row r="1621" spans="1:15" x14ac:dyDescent="0.25">
      <c r="A1621" t="s">
        <v>4408</v>
      </c>
      <c r="B1621" t="s">
        <v>4409</v>
      </c>
      <c r="C1621" t="s">
        <v>4413</v>
      </c>
      <c r="D1621">
        <v>1</v>
      </c>
      <c r="E1621" t="s">
        <v>4414</v>
      </c>
      <c r="F1621" t="s">
        <v>4408</v>
      </c>
      <c r="G1621" t="s">
        <v>4411</v>
      </c>
      <c r="H1621" s="1">
        <v>43607</v>
      </c>
      <c r="I1621">
        <v>37</v>
      </c>
      <c r="J1621" t="s">
        <v>14</v>
      </c>
      <c r="K1621">
        <v>43</v>
      </c>
      <c r="L1621" s="2">
        <f t="array" ref="L1621">MAX(IF(($F$2:$F$1705=$F1621)*($G$2:$G$1705=$G1621),$K$2:$K$1705))</f>
        <v>86</v>
      </c>
      <c r="M1621" s="2" t="s">
        <v>4730</v>
      </c>
      <c r="N1621" s="2">
        <f>SUMIFS('query match counts'!$C:$C,'query match counts'!$A:$A,$F1621,'query match counts'!$B:$B,$G1621)</f>
        <v>9</v>
      </c>
      <c r="O1621" s="2">
        <f>SUMIFS('query match counts'!$D:$D,'query match counts'!$A:$A,$F1621,'query match counts'!$B:$B,$G1621)</f>
        <v>0</v>
      </c>
    </row>
    <row r="1622" spans="1:15" x14ac:dyDescent="0.25">
      <c r="A1622" t="s">
        <v>4408</v>
      </c>
      <c r="B1622" t="s">
        <v>4409</v>
      </c>
      <c r="C1622" t="s">
        <v>4415</v>
      </c>
      <c r="D1622">
        <v>1</v>
      </c>
      <c r="E1622" t="s">
        <v>4416</v>
      </c>
      <c r="F1622" t="s">
        <v>4408</v>
      </c>
      <c r="G1622" t="s">
        <v>4411</v>
      </c>
      <c r="H1622" s="1">
        <v>43609</v>
      </c>
      <c r="I1622">
        <v>37</v>
      </c>
      <c r="J1622" t="s">
        <v>14</v>
      </c>
      <c r="K1622">
        <v>37</v>
      </c>
      <c r="L1622" s="2">
        <f t="array" ref="L1622">MAX(IF(($F$2:$F$1705=$F1622)*($G$2:$G$1705=$G1622),$K$2:$K$1705))</f>
        <v>86</v>
      </c>
      <c r="M1622" s="2" t="s">
        <v>4730</v>
      </c>
      <c r="N1622" s="2">
        <f>SUMIFS('query match counts'!$C:$C,'query match counts'!$A:$A,$F1622,'query match counts'!$B:$B,$G1622)</f>
        <v>9</v>
      </c>
      <c r="O1622" s="2">
        <f>SUMIFS('query match counts'!$D:$D,'query match counts'!$A:$A,$F1622,'query match counts'!$B:$B,$G1622)</f>
        <v>0</v>
      </c>
    </row>
    <row r="1623" spans="1:15" x14ac:dyDescent="0.25">
      <c r="A1623" t="s">
        <v>4408</v>
      </c>
      <c r="B1623" t="s">
        <v>4409</v>
      </c>
      <c r="C1623" t="s">
        <v>4417</v>
      </c>
      <c r="D1623">
        <v>1</v>
      </c>
      <c r="E1623" t="s">
        <v>4418</v>
      </c>
      <c r="F1623" t="s">
        <v>4408</v>
      </c>
      <c r="G1623" t="s">
        <v>4411</v>
      </c>
      <c r="H1623" s="1">
        <v>43609</v>
      </c>
      <c r="I1623">
        <v>38</v>
      </c>
      <c r="J1623" t="s">
        <v>14</v>
      </c>
      <c r="K1623">
        <v>37</v>
      </c>
      <c r="L1623" s="2">
        <f t="array" ref="L1623">MAX(IF(($F$2:$F$1705=$F1623)*($G$2:$G$1705=$G1623),$K$2:$K$1705))</f>
        <v>86</v>
      </c>
      <c r="M1623" s="2" t="s">
        <v>4730</v>
      </c>
      <c r="N1623" s="2">
        <f>SUMIFS('query match counts'!$C:$C,'query match counts'!$A:$A,$F1623,'query match counts'!$B:$B,$G1623)</f>
        <v>9</v>
      </c>
      <c r="O1623" s="2">
        <f>SUMIFS('query match counts'!$D:$D,'query match counts'!$A:$A,$F1623,'query match counts'!$B:$B,$G1623)</f>
        <v>0</v>
      </c>
    </row>
    <row r="1624" spans="1:15" x14ac:dyDescent="0.25">
      <c r="A1624" t="s">
        <v>4408</v>
      </c>
      <c r="B1624" t="s">
        <v>4409</v>
      </c>
      <c r="C1624" t="s">
        <v>4419</v>
      </c>
      <c r="D1624">
        <v>1</v>
      </c>
      <c r="E1624" t="s">
        <v>4420</v>
      </c>
      <c r="F1624" t="s">
        <v>4408</v>
      </c>
      <c r="G1624" t="s">
        <v>4411</v>
      </c>
      <c r="H1624" s="1">
        <v>43621</v>
      </c>
      <c r="I1624">
        <v>41</v>
      </c>
      <c r="J1624" t="s">
        <v>14</v>
      </c>
      <c r="K1624">
        <v>46</v>
      </c>
      <c r="L1624" s="2">
        <f t="array" ref="L1624">MAX(IF(($F$2:$F$1705=$F1624)*($G$2:$G$1705=$G1624),$K$2:$K$1705))</f>
        <v>86</v>
      </c>
      <c r="M1624" s="2" t="s">
        <v>4730</v>
      </c>
      <c r="N1624" s="2">
        <f>SUMIFS('query match counts'!$C:$C,'query match counts'!$A:$A,$F1624,'query match counts'!$B:$B,$G1624)</f>
        <v>9</v>
      </c>
      <c r="O1624" s="2">
        <f>SUMIFS('query match counts'!$D:$D,'query match counts'!$A:$A,$F1624,'query match counts'!$B:$B,$G1624)</f>
        <v>0</v>
      </c>
    </row>
    <row r="1625" spans="1:15" x14ac:dyDescent="0.25">
      <c r="A1625" t="s">
        <v>4408</v>
      </c>
      <c r="B1625" t="s">
        <v>4409</v>
      </c>
      <c r="C1625" t="s">
        <v>4421</v>
      </c>
      <c r="D1625">
        <v>1</v>
      </c>
      <c r="E1625" t="s">
        <v>4422</v>
      </c>
      <c r="F1625" t="s">
        <v>4408</v>
      </c>
      <c r="G1625" t="s">
        <v>4411</v>
      </c>
      <c r="H1625" s="1">
        <v>43607</v>
      </c>
      <c r="I1625">
        <v>37</v>
      </c>
      <c r="J1625" t="s">
        <v>14</v>
      </c>
      <c r="K1625">
        <v>40</v>
      </c>
      <c r="L1625" s="2">
        <f t="array" ref="L1625">MAX(IF(($F$2:$F$1705=$F1625)*($G$2:$G$1705=$G1625),$K$2:$K$1705))</f>
        <v>86</v>
      </c>
      <c r="M1625" s="2" t="s">
        <v>4730</v>
      </c>
      <c r="N1625" s="2">
        <f>SUMIFS('query match counts'!$C:$C,'query match counts'!$A:$A,$F1625,'query match counts'!$B:$B,$G1625)</f>
        <v>9</v>
      </c>
      <c r="O1625" s="2">
        <f>SUMIFS('query match counts'!$D:$D,'query match counts'!$A:$A,$F1625,'query match counts'!$B:$B,$G1625)</f>
        <v>0</v>
      </c>
    </row>
    <row r="1626" spans="1:15" x14ac:dyDescent="0.25">
      <c r="A1626" t="s">
        <v>4408</v>
      </c>
      <c r="B1626" t="s">
        <v>4409</v>
      </c>
      <c r="C1626" t="s">
        <v>4423</v>
      </c>
      <c r="D1626">
        <v>1</v>
      </c>
      <c r="E1626" t="s">
        <v>4424</v>
      </c>
      <c r="F1626" t="s">
        <v>4408</v>
      </c>
      <c r="G1626" t="s">
        <v>4411</v>
      </c>
      <c r="H1626" s="1">
        <v>43609</v>
      </c>
      <c r="I1626">
        <v>37</v>
      </c>
      <c r="J1626" t="s">
        <v>14</v>
      </c>
      <c r="K1626">
        <v>28</v>
      </c>
      <c r="L1626" s="2">
        <f t="array" ref="L1626">MAX(IF(($F$2:$F$1705=$F1626)*($G$2:$G$1705=$G1626),$K$2:$K$1705))</f>
        <v>86</v>
      </c>
      <c r="M1626" s="2" t="s">
        <v>4730</v>
      </c>
      <c r="N1626" s="2">
        <f>SUMIFS('query match counts'!$C:$C,'query match counts'!$A:$A,$F1626,'query match counts'!$B:$B,$G1626)</f>
        <v>9</v>
      </c>
      <c r="O1626" s="2">
        <f>SUMIFS('query match counts'!$D:$D,'query match counts'!$A:$A,$F1626,'query match counts'!$B:$B,$G1626)</f>
        <v>0</v>
      </c>
    </row>
    <row r="1627" spans="1:15" x14ac:dyDescent="0.25">
      <c r="A1627" t="s">
        <v>4408</v>
      </c>
      <c r="B1627" t="s">
        <v>4409</v>
      </c>
      <c r="C1627" t="s">
        <v>4425</v>
      </c>
      <c r="D1627">
        <v>1</v>
      </c>
      <c r="E1627" t="s">
        <v>4426</v>
      </c>
      <c r="F1627" t="s">
        <v>4408</v>
      </c>
      <c r="G1627" t="s">
        <v>4411</v>
      </c>
      <c r="H1627" s="1">
        <v>43609</v>
      </c>
      <c r="I1627">
        <v>39</v>
      </c>
      <c r="J1627" t="s">
        <v>14</v>
      </c>
      <c r="K1627">
        <v>39</v>
      </c>
      <c r="L1627" s="2">
        <f t="array" ref="L1627">MAX(IF(($F$2:$F$1705=$F1627)*($G$2:$G$1705=$G1627),$K$2:$K$1705))</f>
        <v>86</v>
      </c>
      <c r="M1627" s="2" t="s">
        <v>4730</v>
      </c>
      <c r="N1627" s="2">
        <f>SUMIFS('query match counts'!$C:$C,'query match counts'!$A:$A,$F1627,'query match counts'!$B:$B,$G1627)</f>
        <v>9</v>
      </c>
      <c r="O1627" s="2">
        <f>SUMIFS('query match counts'!$D:$D,'query match counts'!$A:$A,$F1627,'query match counts'!$B:$B,$G1627)</f>
        <v>0</v>
      </c>
    </row>
    <row r="1628" spans="1:15" x14ac:dyDescent="0.25">
      <c r="A1628" t="s">
        <v>4408</v>
      </c>
      <c r="B1628" t="s">
        <v>4409</v>
      </c>
      <c r="C1628" t="s">
        <v>4427</v>
      </c>
      <c r="D1628">
        <v>1</v>
      </c>
      <c r="E1628" t="s">
        <v>4428</v>
      </c>
      <c r="F1628" t="s">
        <v>4408</v>
      </c>
      <c r="G1628" t="s">
        <v>4429</v>
      </c>
      <c r="H1628" s="1">
        <v>43259</v>
      </c>
      <c r="I1628">
        <v>18</v>
      </c>
      <c r="J1628" t="s">
        <v>14</v>
      </c>
      <c r="K1628">
        <v>32</v>
      </c>
      <c r="L1628" s="2">
        <f t="array" ref="L1628">MAX(IF(($F$2:$F$1705=$F1628)*($G$2:$G$1705=$G1628),$K$2:$K$1705))</f>
        <v>32</v>
      </c>
      <c r="M1628" s="2" t="s">
        <v>4730</v>
      </c>
      <c r="N1628" s="2">
        <f>SUMIFS('query match counts'!$C:$C,'query match counts'!$A:$A,$F1628,'query match counts'!$B:$B,$G1628)</f>
        <v>3</v>
      </c>
      <c r="O1628" s="2">
        <f>SUMIFS('query match counts'!$D:$D,'query match counts'!$A:$A,$F1628,'query match counts'!$B:$B,$G1628)</f>
        <v>0</v>
      </c>
    </row>
    <row r="1629" spans="1:15" x14ac:dyDescent="0.25">
      <c r="A1629" t="s">
        <v>4408</v>
      </c>
      <c r="B1629" t="s">
        <v>4409</v>
      </c>
      <c r="C1629" t="s">
        <v>4430</v>
      </c>
      <c r="D1629">
        <v>1</v>
      </c>
      <c r="E1629" t="s">
        <v>4431</v>
      </c>
      <c r="F1629" t="s">
        <v>4408</v>
      </c>
      <c r="G1629" t="s">
        <v>4429</v>
      </c>
      <c r="H1629" s="1">
        <v>42811</v>
      </c>
      <c r="I1629">
        <v>22</v>
      </c>
      <c r="J1629" t="s">
        <v>14</v>
      </c>
      <c r="K1629">
        <v>0</v>
      </c>
      <c r="L1629" s="2">
        <f t="array" ref="L1629">MAX(IF(($F$2:$F$1705=$F1629)*($G$2:$G$1705=$G1629),$K$2:$K$1705))</f>
        <v>32</v>
      </c>
      <c r="M1629" s="2" t="s">
        <v>4730</v>
      </c>
      <c r="N1629" s="2">
        <f>SUMIFS('query match counts'!$C:$C,'query match counts'!$A:$A,$F1629,'query match counts'!$B:$B,$G1629)</f>
        <v>3</v>
      </c>
      <c r="O1629" s="2">
        <f>SUMIFS('query match counts'!$D:$D,'query match counts'!$A:$A,$F1629,'query match counts'!$B:$B,$G1629)</f>
        <v>0</v>
      </c>
    </row>
    <row r="1630" spans="1:15" x14ac:dyDescent="0.25">
      <c r="A1630" t="s">
        <v>4408</v>
      </c>
      <c r="B1630" t="s">
        <v>4409</v>
      </c>
      <c r="C1630" t="s">
        <v>4432</v>
      </c>
      <c r="D1630">
        <v>1</v>
      </c>
      <c r="E1630" t="s">
        <v>4433</v>
      </c>
      <c r="F1630" t="s">
        <v>4408</v>
      </c>
      <c r="G1630" t="s">
        <v>4429</v>
      </c>
      <c r="H1630" s="1">
        <v>40616</v>
      </c>
      <c r="I1630">
        <v>9</v>
      </c>
      <c r="J1630" t="s">
        <v>14</v>
      </c>
      <c r="K1630">
        <v>0</v>
      </c>
      <c r="L1630" s="2">
        <f t="array" ref="L1630">MAX(IF(($F$2:$F$1705=$F1630)*($G$2:$G$1705=$G1630),$K$2:$K$1705))</f>
        <v>32</v>
      </c>
      <c r="M1630" s="2" t="s">
        <v>4730</v>
      </c>
      <c r="N1630" s="2">
        <f>SUMIFS('query match counts'!$C:$C,'query match counts'!$A:$A,$F1630,'query match counts'!$B:$B,$G1630)</f>
        <v>3</v>
      </c>
      <c r="O1630" s="2">
        <f>SUMIFS('query match counts'!$D:$D,'query match counts'!$A:$A,$F1630,'query match counts'!$B:$B,$G1630)</f>
        <v>0</v>
      </c>
    </row>
    <row r="1631" spans="1:15" x14ac:dyDescent="0.25">
      <c r="A1631" t="s">
        <v>4408</v>
      </c>
      <c r="B1631" t="s">
        <v>4409</v>
      </c>
      <c r="C1631" t="s">
        <v>4434</v>
      </c>
      <c r="D1631">
        <v>1</v>
      </c>
      <c r="E1631" t="s">
        <v>4435</v>
      </c>
      <c r="F1631" t="s">
        <v>4408</v>
      </c>
      <c r="G1631" t="s">
        <v>4436</v>
      </c>
      <c r="H1631" s="1">
        <v>42902</v>
      </c>
      <c r="I1631">
        <v>16</v>
      </c>
      <c r="J1631" t="s">
        <v>14</v>
      </c>
      <c r="K1631">
        <v>0</v>
      </c>
      <c r="L1631" s="2">
        <f t="array" ref="L1631">MAX(IF(($F$2:$F$1705=$F1631)*($G$2:$G$1705=$G1631),$K$2:$K$1705))</f>
        <v>0</v>
      </c>
      <c r="M1631" s="2" t="s">
        <v>4730</v>
      </c>
      <c r="N1631" s="2">
        <f>SUMIFS('query match counts'!$C:$C,'query match counts'!$A:$A,$F1631,'query match counts'!$B:$B,$G1631)</f>
        <v>3</v>
      </c>
      <c r="O1631" s="2">
        <f>SUMIFS('query match counts'!$D:$D,'query match counts'!$A:$A,$F1631,'query match counts'!$B:$B,$G1631)</f>
        <v>0</v>
      </c>
    </row>
    <row r="1632" spans="1:15" x14ac:dyDescent="0.25">
      <c r="A1632" t="s">
        <v>4408</v>
      </c>
      <c r="B1632" t="s">
        <v>4409</v>
      </c>
      <c r="C1632" t="s">
        <v>4437</v>
      </c>
      <c r="D1632">
        <v>1</v>
      </c>
      <c r="E1632" t="s">
        <v>4438</v>
      </c>
      <c r="F1632" t="s">
        <v>4408</v>
      </c>
      <c r="G1632" t="s">
        <v>4436</v>
      </c>
      <c r="H1632" s="1">
        <v>40628</v>
      </c>
      <c r="I1632">
        <v>9</v>
      </c>
      <c r="J1632" t="s">
        <v>14</v>
      </c>
      <c r="K1632">
        <v>0</v>
      </c>
      <c r="L1632" s="2">
        <f t="array" ref="L1632">MAX(IF(($F$2:$F$1705=$F1632)*($G$2:$G$1705=$G1632),$K$2:$K$1705))</f>
        <v>0</v>
      </c>
      <c r="M1632" s="2" t="s">
        <v>4730</v>
      </c>
      <c r="N1632" s="2">
        <f>SUMIFS('query match counts'!$C:$C,'query match counts'!$A:$A,$F1632,'query match counts'!$B:$B,$G1632)</f>
        <v>3</v>
      </c>
      <c r="O1632" s="2">
        <f>SUMIFS('query match counts'!$D:$D,'query match counts'!$A:$A,$F1632,'query match counts'!$B:$B,$G1632)</f>
        <v>0</v>
      </c>
    </row>
    <row r="1633" spans="1:15" x14ac:dyDescent="0.25">
      <c r="A1633" t="s">
        <v>4408</v>
      </c>
      <c r="B1633" t="s">
        <v>4409</v>
      </c>
      <c r="C1633" t="s">
        <v>4439</v>
      </c>
      <c r="D1633">
        <v>1</v>
      </c>
      <c r="E1633" t="s">
        <v>4440</v>
      </c>
      <c r="F1633" t="s">
        <v>4408</v>
      </c>
      <c r="G1633" t="s">
        <v>4436</v>
      </c>
      <c r="H1633" s="1">
        <v>40324</v>
      </c>
      <c r="I1633">
        <v>8</v>
      </c>
      <c r="J1633" t="s">
        <v>14</v>
      </c>
      <c r="K1633">
        <v>0</v>
      </c>
      <c r="L1633" s="2">
        <f t="array" ref="L1633">MAX(IF(($F$2:$F$1705=$F1633)*($G$2:$G$1705=$G1633),$K$2:$K$1705))</f>
        <v>0</v>
      </c>
      <c r="M1633" s="2" t="s">
        <v>4730</v>
      </c>
      <c r="N1633" s="2">
        <f>SUMIFS('query match counts'!$C:$C,'query match counts'!$A:$A,$F1633,'query match counts'!$B:$B,$G1633)</f>
        <v>3</v>
      </c>
      <c r="O1633" s="2">
        <f>SUMIFS('query match counts'!$D:$D,'query match counts'!$A:$A,$F1633,'query match counts'!$B:$B,$G1633)</f>
        <v>0</v>
      </c>
    </row>
    <row r="1634" spans="1:15" x14ac:dyDescent="0.25">
      <c r="A1634" t="s">
        <v>4408</v>
      </c>
      <c r="B1634" t="s">
        <v>4409</v>
      </c>
      <c r="C1634" t="s">
        <v>4441</v>
      </c>
      <c r="D1634">
        <v>1</v>
      </c>
      <c r="E1634" t="s">
        <v>4442</v>
      </c>
      <c r="F1634" t="s">
        <v>4408</v>
      </c>
      <c r="G1634" t="s">
        <v>4443</v>
      </c>
      <c r="H1634" s="1">
        <v>43555</v>
      </c>
      <c r="I1634">
        <v>37</v>
      </c>
      <c r="J1634" t="s">
        <v>14</v>
      </c>
      <c r="K1634">
        <v>14</v>
      </c>
      <c r="L1634" s="2">
        <f t="array" ref="L1634">MAX(IF(($F$2:$F$1705=$F1634)*($G$2:$G$1705=$G1634),$K$2:$K$1705))</f>
        <v>14</v>
      </c>
      <c r="M1634" s="2" t="s">
        <v>4730</v>
      </c>
      <c r="N1634" s="2">
        <f>SUMIFS('query match counts'!$C:$C,'query match counts'!$A:$A,$F1634,'query match counts'!$B:$B,$G1634)</f>
        <v>4</v>
      </c>
      <c r="O1634" s="2">
        <f>SUMIFS('query match counts'!$D:$D,'query match counts'!$A:$A,$F1634,'query match counts'!$B:$B,$G1634)</f>
        <v>0</v>
      </c>
    </row>
    <row r="1635" spans="1:15" x14ac:dyDescent="0.25">
      <c r="A1635" t="s">
        <v>4408</v>
      </c>
      <c r="B1635" t="s">
        <v>4409</v>
      </c>
      <c r="C1635" t="s">
        <v>4444</v>
      </c>
      <c r="D1635">
        <v>1</v>
      </c>
      <c r="E1635" t="s">
        <v>4445</v>
      </c>
      <c r="F1635" t="s">
        <v>4408</v>
      </c>
      <c r="G1635" t="s">
        <v>4443</v>
      </c>
      <c r="H1635" s="1">
        <v>43076</v>
      </c>
      <c r="I1635">
        <v>20</v>
      </c>
      <c r="J1635" t="s">
        <v>14</v>
      </c>
      <c r="K1635">
        <v>0</v>
      </c>
      <c r="L1635" s="2">
        <f t="array" ref="L1635">MAX(IF(($F$2:$F$1705=$F1635)*($G$2:$G$1705=$G1635),$K$2:$K$1705))</f>
        <v>14</v>
      </c>
      <c r="M1635" s="2" t="s">
        <v>4730</v>
      </c>
      <c r="N1635" s="2">
        <f>SUMIFS('query match counts'!$C:$C,'query match counts'!$A:$A,$F1635,'query match counts'!$B:$B,$G1635)</f>
        <v>4</v>
      </c>
      <c r="O1635" s="2">
        <f>SUMIFS('query match counts'!$D:$D,'query match counts'!$A:$A,$F1635,'query match counts'!$B:$B,$G1635)</f>
        <v>0</v>
      </c>
    </row>
    <row r="1636" spans="1:15" x14ac:dyDescent="0.25">
      <c r="A1636" t="s">
        <v>4408</v>
      </c>
      <c r="B1636" t="s">
        <v>4409</v>
      </c>
      <c r="C1636" t="s">
        <v>4446</v>
      </c>
      <c r="D1636">
        <v>1</v>
      </c>
      <c r="E1636" t="s">
        <v>4447</v>
      </c>
      <c r="F1636" t="s">
        <v>4408</v>
      </c>
      <c r="G1636" t="s">
        <v>4443</v>
      </c>
      <c r="H1636">
        <v>2011</v>
      </c>
      <c r="I1636">
        <v>9</v>
      </c>
      <c r="J1636" t="s">
        <v>14</v>
      </c>
      <c r="K1636">
        <v>0</v>
      </c>
      <c r="L1636" s="2">
        <f t="array" ref="L1636">MAX(IF(($F$2:$F$1705=$F1636)*($G$2:$G$1705=$G1636),$K$2:$K$1705))</f>
        <v>14</v>
      </c>
      <c r="M1636" s="2" t="s">
        <v>4730</v>
      </c>
      <c r="N1636" s="2">
        <f>SUMIFS('query match counts'!$C:$C,'query match counts'!$A:$A,$F1636,'query match counts'!$B:$B,$G1636)</f>
        <v>4</v>
      </c>
      <c r="O1636" s="2">
        <f>SUMIFS('query match counts'!$D:$D,'query match counts'!$A:$A,$F1636,'query match counts'!$B:$B,$G1636)</f>
        <v>0</v>
      </c>
    </row>
    <row r="1637" spans="1:15" x14ac:dyDescent="0.25">
      <c r="A1637" t="s">
        <v>4408</v>
      </c>
      <c r="B1637" t="s">
        <v>4409</v>
      </c>
      <c r="C1637" t="s">
        <v>4448</v>
      </c>
      <c r="D1637">
        <v>1</v>
      </c>
      <c r="E1637" t="s">
        <v>4449</v>
      </c>
      <c r="F1637" t="s">
        <v>4408</v>
      </c>
      <c r="G1637" t="s">
        <v>4443</v>
      </c>
      <c r="H1637" s="1">
        <v>41163</v>
      </c>
      <c r="I1637">
        <v>12</v>
      </c>
      <c r="J1637" t="s">
        <v>14</v>
      </c>
      <c r="K1637">
        <v>0</v>
      </c>
      <c r="L1637" s="2">
        <f t="array" ref="L1637">MAX(IF(($F$2:$F$1705=$F1637)*($G$2:$G$1705=$G1637),$K$2:$K$1705))</f>
        <v>14</v>
      </c>
      <c r="M1637" s="2" t="s">
        <v>4730</v>
      </c>
      <c r="N1637" s="2">
        <f>SUMIFS('query match counts'!$C:$C,'query match counts'!$A:$A,$F1637,'query match counts'!$B:$B,$G1637)</f>
        <v>4</v>
      </c>
      <c r="O1637" s="2">
        <f>SUMIFS('query match counts'!$D:$D,'query match counts'!$A:$A,$F1637,'query match counts'!$B:$B,$G1637)</f>
        <v>0</v>
      </c>
    </row>
    <row r="1638" spans="1:15" x14ac:dyDescent="0.25">
      <c r="A1638" t="s">
        <v>4408</v>
      </c>
      <c r="B1638" t="s">
        <v>4409</v>
      </c>
      <c r="C1638" t="s">
        <v>4450</v>
      </c>
      <c r="D1638">
        <v>1</v>
      </c>
      <c r="E1638" t="s">
        <v>4451</v>
      </c>
      <c r="F1638" t="s">
        <v>4408</v>
      </c>
      <c r="G1638" t="s">
        <v>4452</v>
      </c>
      <c r="H1638" s="1">
        <v>43264</v>
      </c>
      <c r="I1638">
        <v>27</v>
      </c>
      <c r="J1638" t="s">
        <v>14</v>
      </c>
      <c r="K1638">
        <v>1</v>
      </c>
      <c r="L1638" s="2">
        <f t="array" ref="L1638">MAX(IF(($F$2:$F$1705=$F1638)*($G$2:$G$1705=$G1638),$K$2:$K$1705))</f>
        <v>1</v>
      </c>
      <c r="M1638" s="2" t="s">
        <v>4730</v>
      </c>
      <c r="N1638" s="2">
        <f>SUMIFS('query match counts'!$C:$C,'query match counts'!$A:$A,$F1638,'query match counts'!$B:$B,$G1638)</f>
        <v>1</v>
      </c>
      <c r="O1638" s="2">
        <f>SUMIFS('query match counts'!$D:$D,'query match counts'!$A:$A,$F1638,'query match counts'!$B:$B,$G1638)</f>
        <v>0</v>
      </c>
    </row>
    <row r="1639" spans="1:15" x14ac:dyDescent="0.25">
      <c r="A1639" t="s">
        <v>4408</v>
      </c>
      <c r="B1639" t="s">
        <v>4409</v>
      </c>
      <c r="C1639" t="s">
        <v>4453</v>
      </c>
      <c r="D1639">
        <v>1</v>
      </c>
      <c r="E1639" t="s">
        <v>4454</v>
      </c>
      <c r="F1639" t="s">
        <v>4408</v>
      </c>
      <c r="G1639" t="s">
        <v>4455</v>
      </c>
      <c r="H1639" s="1">
        <v>39814</v>
      </c>
      <c r="I1639">
        <v>20</v>
      </c>
      <c r="J1639" t="s">
        <v>14</v>
      </c>
      <c r="K1639">
        <v>22</v>
      </c>
      <c r="L1639" s="2">
        <f t="array" ref="L1639">MAX(IF(($F$2:$F$1705=$F1639)*($G$2:$G$1705=$G1639),$K$2:$K$1705))</f>
        <v>22</v>
      </c>
      <c r="M1639" s="2" t="s">
        <v>4730</v>
      </c>
      <c r="N1639" s="2">
        <f>SUMIFS('query match counts'!$C:$C,'query match counts'!$A:$A,$F1639,'query match counts'!$B:$B,$G1639)</f>
        <v>6</v>
      </c>
      <c r="O1639" s="2">
        <f>SUMIFS('query match counts'!$D:$D,'query match counts'!$A:$A,$F1639,'query match counts'!$B:$B,$G1639)</f>
        <v>0</v>
      </c>
    </row>
    <row r="1640" spans="1:15" x14ac:dyDescent="0.25">
      <c r="A1640" t="s">
        <v>4408</v>
      </c>
      <c r="B1640" t="s">
        <v>4409</v>
      </c>
      <c r="C1640" t="s">
        <v>4456</v>
      </c>
      <c r="D1640">
        <v>1</v>
      </c>
      <c r="E1640" t="s">
        <v>4457</v>
      </c>
      <c r="F1640" t="s">
        <v>4408</v>
      </c>
      <c r="G1640" t="s">
        <v>4455</v>
      </c>
      <c r="H1640" s="1">
        <v>43434</v>
      </c>
      <c r="I1640">
        <v>30</v>
      </c>
      <c r="J1640" t="s">
        <v>14</v>
      </c>
      <c r="K1640">
        <v>0</v>
      </c>
      <c r="L1640" s="2">
        <f t="array" ref="L1640">MAX(IF(($F$2:$F$1705=$F1640)*($G$2:$G$1705=$G1640),$K$2:$K$1705))</f>
        <v>22</v>
      </c>
      <c r="M1640" s="2" t="s">
        <v>4730</v>
      </c>
      <c r="N1640" s="2">
        <f>SUMIFS('query match counts'!$C:$C,'query match counts'!$A:$A,$F1640,'query match counts'!$B:$B,$G1640)</f>
        <v>6</v>
      </c>
      <c r="O1640" s="2">
        <f>SUMIFS('query match counts'!$D:$D,'query match counts'!$A:$A,$F1640,'query match counts'!$B:$B,$G1640)</f>
        <v>0</v>
      </c>
    </row>
    <row r="1641" spans="1:15" x14ac:dyDescent="0.25">
      <c r="A1641" t="s">
        <v>4408</v>
      </c>
      <c r="B1641" t="s">
        <v>4409</v>
      </c>
      <c r="C1641" t="s">
        <v>4458</v>
      </c>
      <c r="D1641">
        <v>1</v>
      </c>
      <c r="E1641" t="s">
        <v>4459</v>
      </c>
      <c r="F1641" t="s">
        <v>4408</v>
      </c>
      <c r="G1641" t="s">
        <v>4455</v>
      </c>
      <c r="H1641">
        <v>2013</v>
      </c>
      <c r="I1641">
        <v>20</v>
      </c>
      <c r="J1641" t="s">
        <v>14</v>
      </c>
      <c r="K1641">
        <v>0</v>
      </c>
      <c r="L1641" s="2">
        <f t="array" ref="L1641">MAX(IF(($F$2:$F$1705=$F1641)*($G$2:$G$1705=$G1641),$K$2:$K$1705))</f>
        <v>22</v>
      </c>
      <c r="M1641" s="2" t="s">
        <v>4730</v>
      </c>
      <c r="N1641" s="2">
        <f>SUMIFS('query match counts'!$C:$C,'query match counts'!$A:$A,$F1641,'query match counts'!$B:$B,$G1641)</f>
        <v>6</v>
      </c>
      <c r="O1641" s="2">
        <f>SUMIFS('query match counts'!$D:$D,'query match counts'!$A:$A,$F1641,'query match counts'!$B:$B,$G1641)</f>
        <v>0</v>
      </c>
    </row>
    <row r="1642" spans="1:15" x14ac:dyDescent="0.25">
      <c r="A1642" t="s">
        <v>4408</v>
      </c>
      <c r="B1642" t="s">
        <v>4409</v>
      </c>
      <c r="C1642" t="s">
        <v>4460</v>
      </c>
      <c r="D1642">
        <v>1</v>
      </c>
      <c r="E1642" t="s">
        <v>4461</v>
      </c>
      <c r="F1642" t="s">
        <v>4408</v>
      </c>
      <c r="G1642" t="s">
        <v>4455</v>
      </c>
      <c r="H1642" s="1">
        <v>42061</v>
      </c>
      <c r="I1642">
        <v>20</v>
      </c>
      <c r="J1642" t="s">
        <v>14</v>
      </c>
      <c r="K1642">
        <v>0</v>
      </c>
      <c r="L1642" s="2">
        <f t="array" ref="L1642">MAX(IF(($F$2:$F$1705=$F1642)*($G$2:$G$1705=$G1642),$K$2:$K$1705))</f>
        <v>22</v>
      </c>
      <c r="M1642" s="2" t="s">
        <v>4730</v>
      </c>
      <c r="N1642" s="2">
        <f>SUMIFS('query match counts'!$C:$C,'query match counts'!$A:$A,$F1642,'query match counts'!$B:$B,$G1642)</f>
        <v>6</v>
      </c>
      <c r="O1642" s="2">
        <f>SUMIFS('query match counts'!$D:$D,'query match counts'!$A:$A,$F1642,'query match counts'!$B:$B,$G1642)</f>
        <v>0</v>
      </c>
    </row>
    <row r="1643" spans="1:15" x14ac:dyDescent="0.25">
      <c r="A1643" t="s">
        <v>4408</v>
      </c>
      <c r="B1643" t="s">
        <v>4409</v>
      </c>
      <c r="C1643" t="s">
        <v>4462</v>
      </c>
      <c r="D1643">
        <v>1</v>
      </c>
      <c r="E1643" t="s">
        <v>4463</v>
      </c>
      <c r="F1643" t="s">
        <v>4408</v>
      </c>
      <c r="G1643" t="s">
        <v>4455</v>
      </c>
      <c r="H1643" s="1">
        <v>42207</v>
      </c>
      <c r="I1643">
        <v>20</v>
      </c>
      <c r="J1643" t="s">
        <v>14</v>
      </c>
      <c r="K1643">
        <v>0</v>
      </c>
      <c r="L1643" s="2">
        <f t="array" ref="L1643">MAX(IF(($F$2:$F$1705=$F1643)*($G$2:$G$1705=$G1643),$K$2:$K$1705))</f>
        <v>22</v>
      </c>
      <c r="M1643" s="2" t="s">
        <v>4730</v>
      </c>
      <c r="N1643" s="2">
        <f>SUMIFS('query match counts'!$C:$C,'query match counts'!$A:$A,$F1643,'query match counts'!$B:$B,$G1643)</f>
        <v>6</v>
      </c>
      <c r="O1643" s="2">
        <f>SUMIFS('query match counts'!$D:$D,'query match counts'!$A:$A,$F1643,'query match counts'!$B:$B,$G1643)</f>
        <v>0</v>
      </c>
    </row>
    <row r="1644" spans="1:15" x14ac:dyDescent="0.25">
      <c r="A1644" t="s">
        <v>4408</v>
      </c>
      <c r="B1644" t="s">
        <v>4409</v>
      </c>
      <c r="C1644" t="s">
        <v>4464</v>
      </c>
      <c r="D1644">
        <v>1</v>
      </c>
      <c r="E1644" t="s">
        <v>4465</v>
      </c>
      <c r="F1644" t="s">
        <v>4408</v>
      </c>
      <c r="G1644" t="s">
        <v>4455</v>
      </c>
      <c r="H1644" s="1">
        <v>41177</v>
      </c>
      <c r="I1644">
        <v>20</v>
      </c>
      <c r="J1644" t="s">
        <v>14</v>
      </c>
      <c r="K1644">
        <v>1</v>
      </c>
      <c r="L1644" s="2">
        <f t="array" ref="L1644">MAX(IF(($F$2:$F$1705=$F1644)*($G$2:$G$1705=$G1644),$K$2:$K$1705))</f>
        <v>22</v>
      </c>
      <c r="M1644" s="2" t="s">
        <v>4730</v>
      </c>
      <c r="N1644" s="2">
        <f>SUMIFS('query match counts'!$C:$C,'query match counts'!$A:$A,$F1644,'query match counts'!$B:$B,$G1644)</f>
        <v>6</v>
      </c>
      <c r="O1644" s="2">
        <f>SUMIFS('query match counts'!$D:$D,'query match counts'!$A:$A,$F1644,'query match counts'!$B:$B,$G1644)</f>
        <v>0</v>
      </c>
    </row>
    <row r="1645" spans="1:15" x14ac:dyDescent="0.25">
      <c r="A1645" t="s">
        <v>4408</v>
      </c>
      <c r="B1645" t="s">
        <v>4409</v>
      </c>
      <c r="C1645" t="s">
        <v>4466</v>
      </c>
      <c r="D1645">
        <v>1</v>
      </c>
      <c r="E1645" t="s">
        <v>4467</v>
      </c>
      <c r="F1645" t="s">
        <v>4408</v>
      </c>
      <c r="G1645" t="s">
        <v>4467</v>
      </c>
      <c r="H1645" s="1">
        <v>39448</v>
      </c>
      <c r="I1645">
        <v>20</v>
      </c>
      <c r="J1645" t="s">
        <v>14</v>
      </c>
      <c r="K1645">
        <v>23</v>
      </c>
      <c r="L1645" s="2">
        <f t="array" ref="L1645">MAX(IF(($F$2:$F$1705=$F1645)*($G$2:$G$1705=$G1645),$K$2:$K$1705))</f>
        <v>23</v>
      </c>
      <c r="M1645" s="2" t="s">
        <v>4730</v>
      </c>
      <c r="N1645" s="2">
        <f>SUMIFS('query match counts'!$C:$C,'query match counts'!$A:$A,$F1645,'query match counts'!$B:$B,$G1645)</f>
        <v>2</v>
      </c>
      <c r="O1645" s="2">
        <f>SUMIFS('query match counts'!$D:$D,'query match counts'!$A:$A,$F1645,'query match counts'!$B:$B,$G1645)</f>
        <v>0</v>
      </c>
    </row>
    <row r="1646" spans="1:15" x14ac:dyDescent="0.25">
      <c r="A1646" t="s">
        <v>4408</v>
      </c>
      <c r="B1646" t="s">
        <v>4409</v>
      </c>
      <c r="C1646" t="s">
        <v>4468</v>
      </c>
      <c r="D1646">
        <v>1</v>
      </c>
      <c r="E1646" t="s">
        <v>4469</v>
      </c>
      <c r="F1646" t="s">
        <v>4408</v>
      </c>
      <c r="G1646" t="s">
        <v>4467</v>
      </c>
      <c r="H1646" s="1">
        <v>39814</v>
      </c>
      <c r="I1646">
        <v>60</v>
      </c>
      <c r="J1646" t="s">
        <v>14</v>
      </c>
      <c r="K1646">
        <v>22</v>
      </c>
      <c r="L1646" s="2">
        <f t="array" ref="L1646">MAX(IF(($F$2:$F$1705=$F1646)*($G$2:$G$1705=$G1646),$K$2:$K$1705))</f>
        <v>23</v>
      </c>
      <c r="M1646" s="2" t="s">
        <v>4730</v>
      </c>
      <c r="N1646" s="2">
        <f>SUMIFS('query match counts'!$C:$C,'query match counts'!$A:$A,$F1646,'query match counts'!$B:$B,$G1646)</f>
        <v>2</v>
      </c>
      <c r="O1646" s="2">
        <f>SUMIFS('query match counts'!$D:$D,'query match counts'!$A:$A,$F1646,'query match counts'!$B:$B,$G1646)</f>
        <v>0</v>
      </c>
    </row>
    <row r="1647" spans="1:15" x14ac:dyDescent="0.25">
      <c r="A1647" t="s">
        <v>4408</v>
      </c>
      <c r="B1647" t="s">
        <v>4409</v>
      </c>
      <c r="C1647" t="s">
        <v>4470</v>
      </c>
      <c r="D1647">
        <v>1</v>
      </c>
      <c r="E1647" t="s">
        <v>4471</v>
      </c>
      <c r="F1647" t="s">
        <v>4408</v>
      </c>
      <c r="G1647" t="s">
        <v>4472</v>
      </c>
      <c r="H1647" s="1">
        <v>38024</v>
      </c>
      <c r="I1647">
        <v>50</v>
      </c>
      <c r="J1647" t="s">
        <v>14</v>
      </c>
      <c r="K1647">
        <v>0</v>
      </c>
      <c r="L1647" s="2">
        <f t="array" ref="L1647">MAX(IF(($F$2:$F$1705=$F1647)*($G$2:$G$1705=$G1647),$K$2:$K$1705))</f>
        <v>0</v>
      </c>
      <c r="M1647" s="2" t="s">
        <v>4730</v>
      </c>
      <c r="N1647" s="2">
        <f>SUMIFS('query match counts'!$C:$C,'query match counts'!$A:$A,$F1647,'query match counts'!$B:$B,$G1647)</f>
        <v>2</v>
      </c>
      <c r="O1647" s="2">
        <f>SUMIFS('query match counts'!$D:$D,'query match counts'!$A:$A,$F1647,'query match counts'!$B:$B,$G1647)</f>
        <v>0</v>
      </c>
    </row>
    <row r="1648" spans="1:15" x14ac:dyDescent="0.25">
      <c r="A1648" t="s">
        <v>4408</v>
      </c>
      <c r="B1648" t="s">
        <v>4409</v>
      </c>
      <c r="C1648" t="s">
        <v>4473</v>
      </c>
      <c r="D1648">
        <v>1</v>
      </c>
      <c r="E1648" t="s">
        <v>4474</v>
      </c>
      <c r="F1648" t="s">
        <v>4408</v>
      </c>
      <c r="G1648" t="s">
        <v>4472</v>
      </c>
      <c r="H1648" s="1">
        <v>43244</v>
      </c>
      <c r="I1648">
        <v>50</v>
      </c>
      <c r="J1648" t="s">
        <v>14</v>
      </c>
      <c r="K1648">
        <v>0</v>
      </c>
      <c r="L1648" s="2">
        <f t="array" ref="L1648">MAX(IF(($F$2:$F$1705=$F1648)*($G$2:$G$1705=$G1648),$K$2:$K$1705))</f>
        <v>0</v>
      </c>
      <c r="M1648" s="2" t="s">
        <v>4730</v>
      </c>
      <c r="N1648" s="2">
        <f>SUMIFS('query match counts'!$C:$C,'query match counts'!$A:$A,$F1648,'query match counts'!$B:$B,$G1648)</f>
        <v>2</v>
      </c>
      <c r="O1648" s="2">
        <f>SUMIFS('query match counts'!$D:$D,'query match counts'!$A:$A,$F1648,'query match counts'!$B:$B,$G1648)</f>
        <v>0</v>
      </c>
    </row>
    <row r="1649" spans="1:15" x14ac:dyDescent="0.25">
      <c r="A1649" t="s">
        <v>4408</v>
      </c>
      <c r="B1649" t="s">
        <v>4409</v>
      </c>
      <c r="C1649" t="s">
        <v>4475</v>
      </c>
      <c r="D1649">
        <v>1</v>
      </c>
      <c r="E1649" t="s">
        <v>4476</v>
      </c>
      <c r="F1649" t="s">
        <v>4408</v>
      </c>
      <c r="G1649" t="s">
        <v>4477</v>
      </c>
      <c r="H1649" s="1">
        <v>42713</v>
      </c>
      <c r="I1649">
        <v>14</v>
      </c>
      <c r="J1649" t="s">
        <v>14</v>
      </c>
      <c r="K1649">
        <v>1</v>
      </c>
      <c r="L1649" s="2">
        <f t="array" ref="L1649">MAX(IF(($F$2:$F$1705=$F1649)*($G$2:$G$1705=$G1649),$K$2:$K$1705))</f>
        <v>1</v>
      </c>
      <c r="M1649" s="2" t="s">
        <v>4730</v>
      </c>
      <c r="N1649" s="2">
        <f>SUMIFS('query match counts'!$C:$C,'query match counts'!$A:$A,$F1649,'query match counts'!$B:$B,$G1649)</f>
        <v>4</v>
      </c>
      <c r="O1649" s="2">
        <f>SUMIFS('query match counts'!$D:$D,'query match counts'!$A:$A,$F1649,'query match counts'!$B:$B,$G1649)</f>
        <v>0</v>
      </c>
    </row>
    <row r="1650" spans="1:15" x14ac:dyDescent="0.25">
      <c r="A1650" t="s">
        <v>4408</v>
      </c>
      <c r="B1650" t="s">
        <v>4409</v>
      </c>
      <c r="C1650" t="s">
        <v>4478</v>
      </c>
      <c r="D1650">
        <v>1</v>
      </c>
      <c r="E1650" t="s">
        <v>4479</v>
      </c>
      <c r="F1650" t="s">
        <v>4408</v>
      </c>
      <c r="G1650" t="s">
        <v>4477</v>
      </c>
      <c r="H1650" s="1">
        <v>42636</v>
      </c>
      <c r="I1650">
        <v>27</v>
      </c>
      <c r="J1650" t="s">
        <v>14</v>
      </c>
      <c r="K1650">
        <v>0</v>
      </c>
      <c r="L1650" s="2">
        <f t="array" ref="L1650">MAX(IF(($F$2:$F$1705=$F1650)*($G$2:$G$1705=$G1650),$K$2:$K$1705))</f>
        <v>1</v>
      </c>
      <c r="M1650" s="2" t="s">
        <v>4730</v>
      </c>
      <c r="N1650" s="2">
        <f>SUMIFS('query match counts'!$C:$C,'query match counts'!$A:$A,$F1650,'query match counts'!$B:$B,$G1650)</f>
        <v>4</v>
      </c>
      <c r="O1650" s="2">
        <f>SUMIFS('query match counts'!$D:$D,'query match counts'!$A:$A,$F1650,'query match counts'!$B:$B,$G1650)</f>
        <v>0</v>
      </c>
    </row>
    <row r="1651" spans="1:15" x14ac:dyDescent="0.25">
      <c r="A1651" t="s">
        <v>4408</v>
      </c>
      <c r="B1651" t="s">
        <v>4409</v>
      </c>
      <c r="C1651" t="s">
        <v>4480</v>
      </c>
      <c r="D1651">
        <v>1</v>
      </c>
      <c r="E1651" t="s">
        <v>4481</v>
      </c>
      <c r="F1651" t="s">
        <v>4408</v>
      </c>
      <c r="G1651" t="s">
        <v>4477</v>
      </c>
      <c r="H1651" s="1">
        <v>40598</v>
      </c>
      <c r="I1651">
        <v>9</v>
      </c>
      <c r="J1651" t="s">
        <v>14</v>
      </c>
      <c r="K1651">
        <v>0</v>
      </c>
      <c r="L1651" s="2">
        <f t="array" ref="L1651">MAX(IF(($F$2:$F$1705=$F1651)*($G$2:$G$1705=$G1651),$K$2:$K$1705))</f>
        <v>1</v>
      </c>
      <c r="M1651" s="2" t="s">
        <v>4730</v>
      </c>
      <c r="N1651" s="2">
        <f>SUMIFS('query match counts'!$C:$C,'query match counts'!$A:$A,$F1651,'query match counts'!$B:$B,$G1651)</f>
        <v>4</v>
      </c>
      <c r="O1651" s="2">
        <f>SUMIFS('query match counts'!$D:$D,'query match counts'!$A:$A,$F1651,'query match counts'!$B:$B,$G1651)</f>
        <v>0</v>
      </c>
    </row>
    <row r="1652" spans="1:15" x14ac:dyDescent="0.25">
      <c r="A1652" t="s">
        <v>4408</v>
      </c>
      <c r="B1652" t="s">
        <v>4409</v>
      </c>
      <c r="C1652" t="s">
        <v>4482</v>
      </c>
      <c r="D1652">
        <v>1</v>
      </c>
      <c r="E1652" t="s">
        <v>4483</v>
      </c>
      <c r="F1652" t="s">
        <v>4408</v>
      </c>
      <c r="G1652" t="s">
        <v>4477</v>
      </c>
      <c r="H1652" s="1">
        <v>41639</v>
      </c>
      <c r="I1652">
        <v>16</v>
      </c>
      <c r="J1652" t="s">
        <v>14</v>
      </c>
      <c r="K1652">
        <v>0</v>
      </c>
      <c r="L1652" s="2">
        <f t="array" ref="L1652">MAX(IF(($F$2:$F$1705=$F1652)*($G$2:$G$1705=$G1652),$K$2:$K$1705))</f>
        <v>1</v>
      </c>
      <c r="M1652" s="2" t="s">
        <v>4730</v>
      </c>
      <c r="N1652" s="2">
        <f>SUMIFS('query match counts'!$C:$C,'query match counts'!$A:$A,$F1652,'query match counts'!$B:$B,$G1652)</f>
        <v>4</v>
      </c>
      <c r="O1652" s="2">
        <f>SUMIFS('query match counts'!$D:$D,'query match counts'!$A:$A,$F1652,'query match counts'!$B:$B,$G1652)</f>
        <v>0</v>
      </c>
    </row>
    <row r="1653" spans="1:15" x14ac:dyDescent="0.25">
      <c r="A1653" t="s">
        <v>4408</v>
      </c>
      <c r="B1653" t="s">
        <v>4409</v>
      </c>
      <c r="C1653" t="s">
        <v>4484</v>
      </c>
      <c r="D1653">
        <v>1</v>
      </c>
      <c r="E1653" t="s">
        <v>4485</v>
      </c>
      <c r="F1653" t="s">
        <v>4408</v>
      </c>
      <c r="G1653" t="s">
        <v>4486</v>
      </c>
      <c r="H1653" s="1">
        <v>43070</v>
      </c>
      <c r="I1653">
        <v>15</v>
      </c>
      <c r="J1653" t="s">
        <v>14</v>
      </c>
      <c r="K1653">
        <v>4</v>
      </c>
      <c r="L1653" s="2">
        <f t="array" ref="L1653">MAX(IF(($F$2:$F$1705=$F1653)*($G$2:$G$1705=$G1653),$K$2:$K$1705))</f>
        <v>16</v>
      </c>
      <c r="M1653" s="2" t="s">
        <v>4730</v>
      </c>
      <c r="N1653" s="2">
        <f>SUMIFS('query match counts'!$C:$C,'query match counts'!$A:$A,$F1653,'query match counts'!$B:$B,$G1653)</f>
        <v>6</v>
      </c>
      <c r="O1653" s="2">
        <f>SUMIFS('query match counts'!$D:$D,'query match counts'!$A:$A,$F1653,'query match counts'!$B:$B,$G1653)</f>
        <v>0</v>
      </c>
    </row>
    <row r="1654" spans="1:15" x14ac:dyDescent="0.25">
      <c r="A1654" t="s">
        <v>4408</v>
      </c>
      <c r="B1654" t="s">
        <v>4409</v>
      </c>
      <c r="C1654" t="s">
        <v>4487</v>
      </c>
      <c r="D1654">
        <v>1</v>
      </c>
      <c r="E1654" t="s">
        <v>4488</v>
      </c>
      <c r="F1654" t="s">
        <v>4408</v>
      </c>
      <c r="G1654" t="s">
        <v>4486</v>
      </c>
      <c r="H1654" s="1">
        <v>40822</v>
      </c>
      <c r="I1654">
        <v>19</v>
      </c>
      <c r="J1654" t="s">
        <v>14</v>
      </c>
      <c r="K1654">
        <v>16</v>
      </c>
      <c r="L1654" s="2">
        <f t="array" ref="L1654">MAX(IF(($F$2:$F$1705=$F1654)*($G$2:$G$1705=$G1654),$K$2:$K$1705))</f>
        <v>16</v>
      </c>
      <c r="M1654" s="2" t="s">
        <v>4730</v>
      </c>
      <c r="N1654" s="2">
        <f>SUMIFS('query match counts'!$C:$C,'query match counts'!$A:$A,$F1654,'query match counts'!$B:$B,$G1654)</f>
        <v>6</v>
      </c>
      <c r="O1654" s="2">
        <f>SUMIFS('query match counts'!$D:$D,'query match counts'!$A:$A,$F1654,'query match counts'!$B:$B,$G1654)</f>
        <v>0</v>
      </c>
    </row>
    <row r="1655" spans="1:15" x14ac:dyDescent="0.25">
      <c r="A1655" t="s">
        <v>4408</v>
      </c>
      <c r="B1655" t="s">
        <v>4409</v>
      </c>
      <c r="C1655" t="s">
        <v>4489</v>
      </c>
      <c r="D1655">
        <v>1</v>
      </c>
      <c r="E1655" t="s">
        <v>4490</v>
      </c>
      <c r="F1655" t="s">
        <v>4408</v>
      </c>
      <c r="G1655" t="s">
        <v>4486</v>
      </c>
      <c r="H1655" s="1">
        <v>42753</v>
      </c>
      <c r="I1655">
        <v>24</v>
      </c>
      <c r="J1655" t="s">
        <v>14</v>
      </c>
      <c r="K1655">
        <v>0</v>
      </c>
      <c r="L1655" s="2">
        <f t="array" ref="L1655">MAX(IF(($F$2:$F$1705=$F1655)*($G$2:$G$1705=$G1655),$K$2:$K$1705))</f>
        <v>16</v>
      </c>
      <c r="M1655" s="2" t="s">
        <v>4730</v>
      </c>
      <c r="N1655" s="2">
        <f>SUMIFS('query match counts'!$C:$C,'query match counts'!$A:$A,$F1655,'query match counts'!$B:$B,$G1655)</f>
        <v>6</v>
      </c>
      <c r="O1655" s="2">
        <f>SUMIFS('query match counts'!$D:$D,'query match counts'!$A:$A,$F1655,'query match counts'!$B:$B,$G1655)</f>
        <v>0</v>
      </c>
    </row>
    <row r="1656" spans="1:15" x14ac:dyDescent="0.25">
      <c r="A1656" t="s">
        <v>4408</v>
      </c>
      <c r="B1656" t="s">
        <v>4409</v>
      </c>
      <c r="C1656" t="s">
        <v>4491</v>
      </c>
      <c r="D1656">
        <v>1</v>
      </c>
      <c r="E1656" t="s">
        <v>4492</v>
      </c>
      <c r="F1656" t="s">
        <v>4408</v>
      </c>
      <c r="G1656" t="s">
        <v>4486</v>
      </c>
      <c r="H1656" s="1">
        <v>40598</v>
      </c>
      <c r="I1656">
        <v>9</v>
      </c>
      <c r="J1656" t="s">
        <v>14</v>
      </c>
      <c r="K1656">
        <v>0</v>
      </c>
      <c r="L1656" s="2">
        <f t="array" ref="L1656">MAX(IF(($F$2:$F$1705=$F1656)*($G$2:$G$1705=$G1656),$K$2:$K$1705))</f>
        <v>16</v>
      </c>
      <c r="M1656" s="2" t="s">
        <v>4730</v>
      </c>
      <c r="N1656" s="2">
        <f>SUMIFS('query match counts'!$C:$C,'query match counts'!$A:$A,$F1656,'query match counts'!$B:$B,$G1656)</f>
        <v>6</v>
      </c>
      <c r="O1656" s="2">
        <f>SUMIFS('query match counts'!$D:$D,'query match counts'!$A:$A,$F1656,'query match counts'!$B:$B,$G1656)</f>
        <v>0</v>
      </c>
    </row>
    <row r="1657" spans="1:15" x14ac:dyDescent="0.25">
      <c r="A1657" t="s">
        <v>4408</v>
      </c>
      <c r="B1657" t="s">
        <v>4409</v>
      </c>
      <c r="C1657" t="s">
        <v>4493</v>
      </c>
      <c r="D1657">
        <v>1</v>
      </c>
      <c r="E1657" t="s">
        <v>4494</v>
      </c>
      <c r="F1657" t="s">
        <v>4408</v>
      </c>
      <c r="G1657" t="s">
        <v>4486</v>
      </c>
      <c r="H1657" s="1">
        <v>41639</v>
      </c>
      <c r="I1657">
        <v>16</v>
      </c>
      <c r="J1657" t="s">
        <v>14</v>
      </c>
      <c r="K1657">
        <v>0</v>
      </c>
      <c r="L1657" s="2">
        <f t="array" ref="L1657">MAX(IF(($F$2:$F$1705=$F1657)*($G$2:$G$1705=$G1657),$K$2:$K$1705))</f>
        <v>16</v>
      </c>
      <c r="M1657" s="2" t="s">
        <v>4730</v>
      </c>
      <c r="N1657" s="2">
        <f>SUMIFS('query match counts'!$C:$C,'query match counts'!$A:$A,$F1657,'query match counts'!$B:$B,$G1657)</f>
        <v>6</v>
      </c>
      <c r="O1657" s="2">
        <f>SUMIFS('query match counts'!$D:$D,'query match counts'!$A:$A,$F1657,'query match counts'!$B:$B,$G1657)</f>
        <v>0</v>
      </c>
    </row>
    <row r="1658" spans="1:15" x14ac:dyDescent="0.25">
      <c r="A1658" t="s">
        <v>4408</v>
      </c>
      <c r="B1658" t="s">
        <v>4409</v>
      </c>
      <c r="C1658" t="s">
        <v>4495</v>
      </c>
      <c r="D1658">
        <v>1</v>
      </c>
      <c r="E1658" t="s">
        <v>4496</v>
      </c>
      <c r="F1658" t="s">
        <v>4408</v>
      </c>
      <c r="G1658" t="s">
        <v>4486</v>
      </c>
      <c r="H1658" s="1">
        <v>41181</v>
      </c>
      <c r="I1658">
        <v>11</v>
      </c>
      <c r="J1658" t="s">
        <v>14</v>
      </c>
      <c r="K1658">
        <v>0</v>
      </c>
      <c r="L1658" s="2">
        <f t="array" ref="L1658">MAX(IF(($F$2:$F$1705=$F1658)*($G$2:$G$1705=$G1658),$K$2:$K$1705))</f>
        <v>16</v>
      </c>
      <c r="M1658" s="2" t="s">
        <v>4730</v>
      </c>
      <c r="N1658" s="2">
        <f>SUMIFS('query match counts'!$C:$C,'query match counts'!$A:$A,$F1658,'query match counts'!$B:$B,$G1658)</f>
        <v>6</v>
      </c>
      <c r="O1658" s="2">
        <f>SUMIFS('query match counts'!$D:$D,'query match counts'!$A:$A,$F1658,'query match counts'!$B:$B,$G1658)</f>
        <v>0</v>
      </c>
    </row>
    <row r="1659" spans="1:15" x14ac:dyDescent="0.25">
      <c r="A1659" t="s">
        <v>4408</v>
      </c>
      <c r="B1659" t="s">
        <v>4409</v>
      </c>
      <c r="C1659" t="s">
        <v>4497</v>
      </c>
      <c r="D1659">
        <v>1</v>
      </c>
      <c r="E1659" t="s">
        <v>4498</v>
      </c>
      <c r="F1659" t="s">
        <v>4408</v>
      </c>
      <c r="G1659" t="s">
        <v>4498</v>
      </c>
      <c r="H1659" s="1">
        <v>43077</v>
      </c>
      <c r="I1659">
        <v>11</v>
      </c>
      <c r="J1659" t="s">
        <v>14</v>
      </c>
      <c r="K1659">
        <v>85</v>
      </c>
      <c r="L1659" s="2">
        <f t="array" ref="L1659">MAX(IF(($F$2:$F$1705=$F1659)*($G$2:$G$1705=$G1659),$K$2:$K$1705))</f>
        <v>85</v>
      </c>
      <c r="M1659" s="2" t="s">
        <v>4730</v>
      </c>
      <c r="N1659" s="2">
        <f>SUMIFS('query match counts'!$C:$C,'query match counts'!$A:$A,$F1659,'query match counts'!$B:$B,$G1659)</f>
        <v>2</v>
      </c>
      <c r="O1659" s="2">
        <f>SUMIFS('query match counts'!$D:$D,'query match counts'!$A:$A,$F1659,'query match counts'!$B:$B,$G1659)</f>
        <v>0</v>
      </c>
    </row>
    <row r="1660" spans="1:15" x14ac:dyDescent="0.25">
      <c r="A1660" t="s">
        <v>4408</v>
      </c>
      <c r="B1660" t="s">
        <v>4409</v>
      </c>
      <c r="C1660" t="s">
        <v>4499</v>
      </c>
      <c r="D1660">
        <v>1</v>
      </c>
      <c r="E1660" t="s">
        <v>4500</v>
      </c>
      <c r="F1660" t="s">
        <v>4408</v>
      </c>
      <c r="G1660" t="s">
        <v>4498</v>
      </c>
      <c r="H1660" s="1">
        <v>43392</v>
      </c>
      <c r="I1660">
        <v>22</v>
      </c>
      <c r="J1660" t="s">
        <v>14</v>
      </c>
      <c r="K1660">
        <v>48</v>
      </c>
      <c r="L1660" s="2">
        <f t="array" ref="L1660">MAX(IF(($F$2:$F$1705=$F1660)*($G$2:$G$1705=$G1660),$K$2:$K$1705))</f>
        <v>85</v>
      </c>
      <c r="M1660" s="2" t="s">
        <v>4730</v>
      </c>
      <c r="N1660" s="2">
        <f>SUMIFS('query match counts'!$C:$C,'query match counts'!$A:$A,$F1660,'query match counts'!$B:$B,$G1660)</f>
        <v>2</v>
      </c>
      <c r="O1660" s="2">
        <f>SUMIFS('query match counts'!$D:$D,'query match counts'!$A:$A,$F1660,'query match counts'!$B:$B,$G1660)</f>
        <v>0</v>
      </c>
    </row>
    <row r="1661" spans="1:15" x14ac:dyDescent="0.25">
      <c r="A1661" t="s">
        <v>4501</v>
      </c>
      <c r="B1661" t="s">
        <v>4502</v>
      </c>
      <c r="C1661" t="s">
        <v>4503</v>
      </c>
      <c r="D1661">
        <v>1</v>
      </c>
      <c r="E1661" t="s">
        <v>4504</v>
      </c>
      <c r="F1661" t="s">
        <v>4501</v>
      </c>
      <c r="G1661" t="s">
        <v>4504</v>
      </c>
      <c r="H1661" s="1">
        <v>42909</v>
      </c>
      <c r="I1661">
        <v>12</v>
      </c>
      <c r="J1661" t="s">
        <v>14</v>
      </c>
      <c r="K1661">
        <v>63</v>
      </c>
      <c r="L1661" s="2">
        <f t="array" ref="L1661">MAX(IF(($F$2:$F$1705=$F1661)*($G$2:$G$1705=$G1661),$K$2:$K$1705))</f>
        <v>63</v>
      </c>
      <c r="M1661" s="2" t="s">
        <v>4731</v>
      </c>
      <c r="N1661" s="2">
        <f>SUMIFS('query match counts'!$C:$C,'query match counts'!$A:$A,$F1661,'query match counts'!$B:$B,$G1661)</f>
        <v>2</v>
      </c>
      <c r="O1661" s="2">
        <f>SUMIFS('query match counts'!$D:$D,'query match counts'!$A:$A,$F1661,'query match counts'!$B:$B,$G1661)</f>
        <v>1</v>
      </c>
    </row>
    <row r="1662" spans="1:15" x14ac:dyDescent="0.25">
      <c r="A1662" t="s">
        <v>4501</v>
      </c>
      <c r="B1662" t="s">
        <v>4502</v>
      </c>
      <c r="C1662" t="s">
        <v>4505</v>
      </c>
      <c r="D1662">
        <v>1</v>
      </c>
      <c r="E1662" t="s">
        <v>4504</v>
      </c>
      <c r="F1662" t="s">
        <v>4501</v>
      </c>
      <c r="G1662" t="s">
        <v>4504</v>
      </c>
      <c r="H1662" s="1">
        <v>42909</v>
      </c>
      <c r="I1662">
        <v>12</v>
      </c>
      <c r="J1662" t="s">
        <v>14</v>
      </c>
      <c r="K1662">
        <v>26</v>
      </c>
      <c r="L1662" s="2">
        <f t="array" ref="L1662">MAX(IF(($F$2:$F$1705=$F1662)*($G$2:$G$1705=$G1662),$K$2:$K$1705))</f>
        <v>63</v>
      </c>
      <c r="M1662" s="2" t="s">
        <v>4730</v>
      </c>
      <c r="N1662" s="2">
        <f>SUMIFS('query match counts'!$C:$C,'query match counts'!$A:$A,$F1662,'query match counts'!$B:$B,$G1662)</f>
        <v>2</v>
      </c>
      <c r="O1662" s="2">
        <f>SUMIFS('query match counts'!$D:$D,'query match counts'!$A:$A,$F1662,'query match counts'!$B:$B,$G1662)</f>
        <v>1</v>
      </c>
    </row>
    <row r="1663" spans="1:15" x14ac:dyDescent="0.25">
      <c r="A1663" t="s">
        <v>4501</v>
      </c>
      <c r="B1663" t="s">
        <v>4502</v>
      </c>
      <c r="C1663" t="s">
        <v>4506</v>
      </c>
      <c r="D1663">
        <v>1</v>
      </c>
      <c r="E1663" t="s">
        <v>4507</v>
      </c>
      <c r="F1663" t="s">
        <v>4501</v>
      </c>
      <c r="G1663" t="s">
        <v>4508</v>
      </c>
      <c r="H1663" s="1">
        <v>42185</v>
      </c>
      <c r="I1663">
        <v>20</v>
      </c>
      <c r="J1663" t="s">
        <v>14</v>
      </c>
      <c r="K1663">
        <v>64</v>
      </c>
      <c r="L1663" s="2">
        <f t="array" ref="L1663">MAX(IF(($F$2:$F$1705=$F1663)*($G$2:$G$1705=$G1663),$K$2:$K$1705))</f>
        <v>64</v>
      </c>
      <c r="M1663" s="2" t="s">
        <v>4731</v>
      </c>
      <c r="N1663" s="2">
        <f>SUMIFS('query match counts'!$C:$C,'query match counts'!$A:$A,$F1663,'query match counts'!$B:$B,$G1663)</f>
        <v>2</v>
      </c>
      <c r="O1663" s="2">
        <f>SUMIFS('query match counts'!$D:$D,'query match counts'!$A:$A,$F1663,'query match counts'!$B:$B,$G1663)</f>
        <v>1</v>
      </c>
    </row>
    <row r="1664" spans="1:15" x14ac:dyDescent="0.25">
      <c r="A1664" t="s">
        <v>4501</v>
      </c>
      <c r="B1664" t="s">
        <v>4502</v>
      </c>
      <c r="C1664" t="s">
        <v>4509</v>
      </c>
      <c r="D1664">
        <v>1</v>
      </c>
      <c r="E1664" t="s">
        <v>4507</v>
      </c>
      <c r="F1664" t="s">
        <v>4501</v>
      </c>
      <c r="G1664" t="s">
        <v>4508</v>
      </c>
      <c r="H1664" s="1">
        <v>42185</v>
      </c>
      <c r="I1664">
        <v>20</v>
      </c>
      <c r="J1664" t="s">
        <v>14</v>
      </c>
      <c r="K1664">
        <v>20</v>
      </c>
      <c r="L1664" s="2">
        <f t="array" ref="L1664">MAX(IF(($F$2:$F$1705=$F1664)*($G$2:$G$1705=$G1664),$K$2:$K$1705))</f>
        <v>64</v>
      </c>
      <c r="M1664" s="2" t="s">
        <v>4730</v>
      </c>
      <c r="N1664" s="2">
        <f>SUMIFS('query match counts'!$C:$C,'query match counts'!$A:$A,$F1664,'query match counts'!$B:$B,$G1664)</f>
        <v>2</v>
      </c>
      <c r="O1664" s="2">
        <f>SUMIFS('query match counts'!$D:$D,'query match counts'!$A:$A,$F1664,'query match counts'!$B:$B,$G1664)</f>
        <v>1</v>
      </c>
    </row>
    <row r="1665" spans="1:15" x14ac:dyDescent="0.25">
      <c r="A1665" t="s">
        <v>4510</v>
      </c>
      <c r="B1665" t="s">
        <v>4511</v>
      </c>
      <c r="C1665" t="s">
        <v>4512</v>
      </c>
      <c r="D1665">
        <v>1</v>
      </c>
      <c r="E1665" t="s">
        <v>4513</v>
      </c>
      <c r="F1665" t="s">
        <v>4510</v>
      </c>
      <c r="G1665" t="s">
        <v>4514</v>
      </c>
      <c r="H1665" s="1">
        <v>33925</v>
      </c>
      <c r="I1665">
        <v>12</v>
      </c>
      <c r="J1665" t="s">
        <v>14</v>
      </c>
      <c r="K1665">
        <v>71</v>
      </c>
      <c r="L1665" s="2">
        <f t="array" ref="L1665">MAX(IF(($F$2:$F$1705=$F1665)*($G$2:$G$1705=$G1665),$K$2:$K$1705))</f>
        <v>71</v>
      </c>
      <c r="M1665" s="2" t="s">
        <v>4730</v>
      </c>
      <c r="N1665" s="2">
        <f>SUMIFS('query match counts'!$C:$C,'query match counts'!$A:$A,$F1665,'query match counts'!$B:$B,$G1665)</f>
        <v>1</v>
      </c>
      <c r="O1665" s="2">
        <f>SUMIFS('query match counts'!$D:$D,'query match counts'!$A:$A,$F1665,'query match counts'!$B:$B,$G1665)</f>
        <v>0</v>
      </c>
    </row>
    <row r="1666" spans="1:15" x14ac:dyDescent="0.25">
      <c r="A1666" t="s">
        <v>4510</v>
      </c>
      <c r="B1666" t="s">
        <v>4511</v>
      </c>
      <c r="C1666" t="s">
        <v>4515</v>
      </c>
      <c r="D1666">
        <v>1</v>
      </c>
      <c r="E1666" t="s">
        <v>4516</v>
      </c>
      <c r="F1666" t="s">
        <v>4510</v>
      </c>
      <c r="G1666" t="s">
        <v>4510</v>
      </c>
      <c r="H1666" s="1">
        <v>31930</v>
      </c>
      <c r="I1666">
        <v>11</v>
      </c>
      <c r="J1666" t="s">
        <v>14</v>
      </c>
      <c r="K1666">
        <v>74</v>
      </c>
      <c r="L1666" s="2">
        <f t="array" ref="L1666">MAX(IF(($F$2:$F$1705=$F1666)*($G$2:$G$1705=$G1666),$K$2:$K$1705))</f>
        <v>74</v>
      </c>
      <c r="M1666" s="2" t="s">
        <v>4730</v>
      </c>
      <c r="N1666" s="2">
        <f>SUMIFS('query match counts'!$C:$C,'query match counts'!$A:$A,$F1666,'query match counts'!$B:$B,$G1666)</f>
        <v>9</v>
      </c>
      <c r="O1666" s="2">
        <f>SUMIFS('query match counts'!$D:$D,'query match counts'!$A:$A,$F1666,'query match counts'!$B:$B,$G1666)</f>
        <v>1</v>
      </c>
    </row>
    <row r="1667" spans="1:15" x14ac:dyDescent="0.25">
      <c r="A1667" t="s">
        <v>4510</v>
      </c>
      <c r="B1667" t="s">
        <v>4511</v>
      </c>
      <c r="C1667" t="s">
        <v>4517</v>
      </c>
      <c r="D1667">
        <v>1</v>
      </c>
      <c r="E1667" t="s">
        <v>4510</v>
      </c>
      <c r="F1667" t="s">
        <v>4510</v>
      </c>
      <c r="G1667" t="s">
        <v>4510</v>
      </c>
      <c r="H1667" s="1">
        <v>31092</v>
      </c>
      <c r="I1667">
        <v>10</v>
      </c>
      <c r="J1667" t="s">
        <v>14</v>
      </c>
      <c r="K1667">
        <v>66</v>
      </c>
      <c r="L1667" s="2">
        <f t="array" ref="L1667">MAX(IF(($F$2:$F$1705=$F1667)*($G$2:$G$1705=$G1667),$K$2:$K$1705))</f>
        <v>74</v>
      </c>
      <c r="M1667" s="2" t="s">
        <v>4731</v>
      </c>
      <c r="N1667" s="2">
        <f>SUMIFS('query match counts'!$C:$C,'query match counts'!$A:$A,$F1667,'query match counts'!$B:$B,$G1667)</f>
        <v>9</v>
      </c>
      <c r="O1667" s="2">
        <f>SUMIFS('query match counts'!$D:$D,'query match counts'!$A:$A,$F1667,'query match counts'!$B:$B,$G1667)</f>
        <v>1</v>
      </c>
    </row>
    <row r="1668" spans="1:15" x14ac:dyDescent="0.25">
      <c r="A1668" t="s">
        <v>4510</v>
      </c>
      <c r="B1668" t="s">
        <v>4511</v>
      </c>
      <c r="C1668" t="s">
        <v>4518</v>
      </c>
      <c r="D1668">
        <v>1</v>
      </c>
      <c r="E1668" t="s">
        <v>4519</v>
      </c>
      <c r="F1668" t="s">
        <v>4510</v>
      </c>
      <c r="G1668" t="s">
        <v>4510</v>
      </c>
      <c r="H1668" s="1">
        <v>36662</v>
      </c>
      <c r="I1668">
        <v>36</v>
      </c>
      <c r="J1668" t="s">
        <v>14</v>
      </c>
      <c r="K1668">
        <v>60</v>
      </c>
      <c r="L1668" s="2">
        <f t="array" ref="L1668">MAX(IF(($F$2:$F$1705=$F1668)*($G$2:$G$1705=$G1668),$K$2:$K$1705))</f>
        <v>74</v>
      </c>
      <c r="M1668" s="2" t="s">
        <v>4730</v>
      </c>
      <c r="N1668" s="2">
        <f>SUMIFS('query match counts'!$C:$C,'query match counts'!$A:$A,$F1668,'query match counts'!$B:$B,$G1668)</f>
        <v>9</v>
      </c>
      <c r="O1668" s="2">
        <f>SUMIFS('query match counts'!$D:$D,'query match counts'!$A:$A,$F1668,'query match counts'!$B:$B,$G1668)</f>
        <v>1</v>
      </c>
    </row>
    <row r="1669" spans="1:15" x14ac:dyDescent="0.25">
      <c r="A1669" t="s">
        <v>4510</v>
      </c>
      <c r="B1669" t="s">
        <v>4511</v>
      </c>
      <c r="C1669" t="s">
        <v>4520</v>
      </c>
      <c r="D1669">
        <v>1</v>
      </c>
      <c r="E1669" t="s">
        <v>4521</v>
      </c>
      <c r="F1669" t="s">
        <v>4510</v>
      </c>
      <c r="G1669" t="s">
        <v>4510</v>
      </c>
      <c r="H1669" s="1">
        <v>41225</v>
      </c>
      <c r="I1669">
        <v>18</v>
      </c>
      <c r="J1669" t="s">
        <v>14</v>
      </c>
      <c r="K1669">
        <v>48</v>
      </c>
      <c r="L1669" s="2">
        <f t="array" ref="L1669">MAX(IF(($F$2:$F$1705=$F1669)*($G$2:$G$1705=$G1669),$K$2:$K$1705))</f>
        <v>74</v>
      </c>
      <c r="M1669" s="2" t="s">
        <v>4730</v>
      </c>
      <c r="N1669" s="2">
        <f>SUMIFS('query match counts'!$C:$C,'query match counts'!$A:$A,$F1669,'query match counts'!$B:$B,$G1669)</f>
        <v>9</v>
      </c>
      <c r="O1669" s="2">
        <f>SUMIFS('query match counts'!$D:$D,'query match counts'!$A:$A,$F1669,'query match counts'!$B:$B,$G1669)</f>
        <v>1</v>
      </c>
    </row>
    <row r="1670" spans="1:15" x14ac:dyDescent="0.25">
      <c r="A1670" t="s">
        <v>4510</v>
      </c>
      <c r="B1670" t="s">
        <v>4511</v>
      </c>
      <c r="C1670" t="s">
        <v>4522</v>
      </c>
      <c r="D1670">
        <v>1</v>
      </c>
      <c r="E1670" t="s">
        <v>4523</v>
      </c>
      <c r="F1670" t="s">
        <v>4510</v>
      </c>
      <c r="G1670" t="s">
        <v>4510</v>
      </c>
      <c r="H1670" s="1">
        <v>31092</v>
      </c>
      <c r="I1670">
        <v>15</v>
      </c>
      <c r="J1670" t="s">
        <v>14</v>
      </c>
      <c r="K1670">
        <v>54</v>
      </c>
      <c r="L1670" s="2">
        <f t="array" ref="L1670">MAX(IF(($F$2:$F$1705=$F1670)*($G$2:$G$1705=$G1670),$K$2:$K$1705))</f>
        <v>74</v>
      </c>
      <c r="M1670" s="2" t="s">
        <v>4730</v>
      </c>
      <c r="N1670" s="2">
        <f>SUMIFS('query match counts'!$C:$C,'query match counts'!$A:$A,$F1670,'query match counts'!$B:$B,$G1670)</f>
        <v>9</v>
      </c>
      <c r="O1670" s="2">
        <f>SUMIFS('query match counts'!$D:$D,'query match counts'!$A:$A,$F1670,'query match counts'!$B:$B,$G1670)</f>
        <v>1</v>
      </c>
    </row>
    <row r="1671" spans="1:15" x14ac:dyDescent="0.25">
      <c r="A1671" t="s">
        <v>4510</v>
      </c>
      <c r="B1671" t="s">
        <v>4511</v>
      </c>
      <c r="C1671" t="s">
        <v>4524</v>
      </c>
      <c r="D1671">
        <v>1</v>
      </c>
      <c r="E1671" t="s">
        <v>4525</v>
      </c>
      <c r="F1671" t="s">
        <v>4510</v>
      </c>
      <c r="G1671" t="s">
        <v>4510</v>
      </c>
      <c r="H1671" s="1">
        <v>41950</v>
      </c>
      <c r="I1671">
        <v>16</v>
      </c>
      <c r="J1671" t="s">
        <v>14</v>
      </c>
      <c r="K1671">
        <v>47</v>
      </c>
      <c r="L1671" s="2">
        <f t="array" ref="L1671">MAX(IF(($F$2:$F$1705=$F1671)*($G$2:$G$1705=$G1671),$K$2:$K$1705))</f>
        <v>74</v>
      </c>
      <c r="M1671" s="2" t="s">
        <v>4730</v>
      </c>
      <c r="N1671" s="2">
        <f>SUMIFS('query match counts'!$C:$C,'query match counts'!$A:$A,$F1671,'query match counts'!$B:$B,$G1671)</f>
        <v>9</v>
      </c>
      <c r="O1671" s="2">
        <f>SUMIFS('query match counts'!$D:$D,'query match counts'!$A:$A,$F1671,'query match counts'!$B:$B,$G1671)</f>
        <v>1</v>
      </c>
    </row>
    <row r="1672" spans="1:15" x14ac:dyDescent="0.25">
      <c r="A1672" t="s">
        <v>4510</v>
      </c>
      <c r="B1672" t="s">
        <v>4511</v>
      </c>
      <c r="C1672" t="s">
        <v>4526</v>
      </c>
      <c r="D1672">
        <v>1</v>
      </c>
      <c r="E1672" t="s">
        <v>4527</v>
      </c>
      <c r="F1672" t="s">
        <v>4510</v>
      </c>
      <c r="G1672" t="s">
        <v>4510</v>
      </c>
      <c r="H1672" s="1">
        <v>37580</v>
      </c>
      <c r="I1672">
        <v>10</v>
      </c>
      <c r="J1672" t="s">
        <v>14</v>
      </c>
      <c r="K1672">
        <v>46</v>
      </c>
      <c r="L1672" s="2">
        <f t="array" ref="L1672">MAX(IF(($F$2:$F$1705=$F1672)*($G$2:$G$1705=$G1672),$K$2:$K$1705))</f>
        <v>74</v>
      </c>
      <c r="M1672" s="2" t="s">
        <v>4730</v>
      </c>
      <c r="N1672" s="2">
        <f>SUMIFS('query match counts'!$C:$C,'query match counts'!$A:$A,$F1672,'query match counts'!$B:$B,$G1672)</f>
        <v>9</v>
      </c>
      <c r="O1672" s="2">
        <f>SUMIFS('query match counts'!$D:$D,'query match counts'!$A:$A,$F1672,'query match counts'!$B:$B,$G1672)</f>
        <v>1</v>
      </c>
    </row>
    <row r="1673" spans="1:15" x14ac:dyDescent="0.25">
      <c r="A1673" t="s">
        <v>4510</v>
      </c>
      <c r="B1673" t="s">
        <v>4511</v>
      </c>
      <c r="C1673" t="s">
        <v>4528</v>
      </c>
      <c r="D1673">
        <v>1</v>
      </c>
      <c r="E1673" t="s">
        <v>4529</v>
      </c>
      <c r="F1673" t="s">
        <v>4510</v>
      </c>
      <c r="G1673" t="s">
        <v>4510</v>
      </c>
      <c r="H1673">
        <v>1999</v>
      </c>
      <c r="I1673">
        <v>2</v>
      </c>
      <c r="J1673" t="s">
        <v>14</v>
      </c>
      <c r="K1673">
        <v>11</v>
      </c>
      <c r="L1673" s="2">
        <f t="array" ref="L1673">MAX(IF(($F$2:$F$1705=$F1673)*($G$2:$G$1705=$G1673),$K$2:$K$1705))</f>
        <v>74</v>
      </c>
      <c r="M1673" s="2" t="s">
        <v>4730</v>
      </c>
      <c r="N1673" s="2">
        <f>SUMIFS('query match counts'!$C:$C,'query match counts'!$A:$A,$F1673,'query match counts'!$B:$B,$G1673)</f>
        <v>9</v>
      </c>
      <c r="O1673" s="2">
        <f>SUMIFS('query match counts'!$D:$D,'query match counts'!$A:$A,$F1673,'query match counts'!$B:$B,$G1673)</f>
        <v>1</v>
      </c>
    </row>
    <row r="1674" spans="1:15" x14ac:dyDescent="0.25">
      <c r="A1674" t="s">
        <v>4510</v>
      </c>
      <c r="B1674" t="s">
        <v>4511</v>
      </c>
      <c r="C1674" t="s">
        <v>4530</v>
      </c>
      <c r="D1674">
        <v>1</v>
      </c>
      <c r="E1674" t="s">
        <v>4531</v>
      </c>
      <c r="F1674" t="s">
        <v>4510</v>
      </c>
      <c r="G1674" t="s">
        <v>4510</v>
      </c>
      <c r="H1674" s="1">
        <v>41327</v>
      </c>
      <c r="I1674">
        <v>1</v>
      </c>
      <c r="J1674" t="s">
        <v>14</v>
      </c>
      <c r="K1674">
        <v>3</v>
      </c>
      <c r="L1674" s="2">
        <f t="array" ref="L1674">MAX(IF(($F$2:$F$1705=$F1674)*($G$2:$G$1705=$G1674),$K$2:$K$1705))</f>
        <v>74</v>
      </c>
      <c r="M1674" s="2" t="s">
        <v>4730</v>
      </c>
      <c r="N1674" s="2">
        <f>SUMIFS('query match counts'!$C:$C,'query match counts'!$A:$A,$F1674,'query match counts'!$B:$B,$G1674)</f>
        <v>9</v>
      </c>
      <c r="O1674" s="2">
        <f>SUMIFS('query match counts'!$D:$D,'query match counts'!$A:$A,$F1674,'query match counts'!$B:$B,$G1674)</f>
        <v>1</v>
      </c>
    </row>
    <row r="1675" spans="1:15" x14ac:dyDescent="0.25">
      <c r="A1675" t="s">
        <v>4510</v>
      </c>
      <c r="B1675" t="s">
        <v>4511</v>
      </c>
      <c r="C1675" t="s">
        <v>4518</v>
      </c>
      <c r="D1675">
        <v>1</v>
      </c>
      <c r="E1675" t="s">
        <v>4519</v>
      </c>
      <c r="F1675" t="s">
        <v>4510</v>
      </c>
      <c r="G1675" t="s">
        <v>4532</v>
      </c>
      <c r="H1675" s="1">
        <v>36662</v>
      </c>
      <c r="I1675">
        <v>36</v>
      </c>
      <c r="J1675" t="s">
        <v>14</v>
      </c>
      <c r="K1675">
        <v>60</v>
      </c>
      <c r="L1675" s="2">
        <f t="array" ref="L1675">MAX(IF(($F$2:$F$1705=$F1675)*($G$2:$G$1705=$G1675),$K$2:$K$1705))</f>
        <v>60</v>
      </c>
      <c r="M1675" s="2" t="s">
        <v>4731</v>
      </c>
      <c r="N1675" s="2">
        <f>SUMIFS('query match counts'!$C:$C,'query match counts'!$A:$A,$F1675,'query match counts'!$B:$B,$G1675)</f>
        <v>1</v>
      </c>
      <c r="O1675" s="2">
        <f>SUMIFS('query match counts'!$D:$D,'query match counts'!$A:$A,$F1675,'query match counts'!$B:$B,$G1675)</f>
        <v>1</v>
      </c>
    </row>
    <row r="1676" spans="1:15" x14ac:dyDescent="0.25">
      <c r="A1676" t="s">
        <v>4533</v>
      </c>
      <c r="B1676" t="s">
        <v>4534</v>
      </c>
      <c r="C1676" t="s">
        <v>4535</v>
      </c>
      <c r="D1676">
        <v>1</v>
      </c>
      <c r="E1676" t="s">
        <v>4536</v>
      </c>
      <c r="F1676" t="s">
        <v>4533</v>
      </c>
      <c r="G1676" t="s">
        <v>4537</v>
      </c>
      <c r="H1676" s="1">
        <v>41925</v>
      </c>
      <c r="I1676">
        <v>20</v>
      </c>
      <c r="J1676" t="s">
        <v>14</v>
      </c>
      <c r="K1676">
        <v>41</v>
      </c>
      <c r="L1676" s="2">
        <f t="array" ref="L1676">MAX(IF(($F$2:$F$1705=$F1676)*($G$2:$G$1705=$G1676),$K$2:$K$1705))</f>
        <v>41</v>
      </c>
      <c r="M1676" s="2" t="s">
        <v>4731</v>
      </c>
      <c r="N1676" s="2">
        <f>SUMIFS('query match counts'!$C:$C,'query match counts'!$A:$A,$F1676,'query match counts'!$B:$B,$G1676)</f>
        <v>1</v>
      </c>
      <c r="O1676" s="2">
        <f>SUMIFS('query match counts'!$D:$D,'query match counts'!$A:$A,$F1676,'query match counts'!$B:$B,$G1676)</f>
        <v>1</v>
      </c>
    </row>
    <row r="1677" spans="1:15" x14ac:dyDescent="0.25">
      <c r="A1677" t="s">
        <v>4533</v>
      </c>
      <c r="B1677" t="s">
        <v>4534</v>
      </c>
      <c r="C1677" t="s">
        <v>4538</v>
      </c>
      <c r="D1677">
        <v>1</v>
      </c>
      <c r="E1677" t="s">
        <v>4539</v>
      </c>
      <c r="F1677" t="s">
        <v>4533</v>
      </c>
      <c r="G1677" t="s">
        <v>4539</v>
      </c>
      <c r="H1677" s="1">
        <v>40673</v>
      </c>
      <c r="I1677">
        <v>10</v>
      </c>
      <c r="J1677" t="s">
        <v>14</v>
      </c>
      <c r="K1677">
        <v>29</v>
      </c>
      <c r="L1677" s="2">
        <f t="array" ref="L1677">MAX(IF(($F$2:$F$1705=$F1677)*($G$2:$G$1705=$G1677),$K$2:$K$1705))</f>
        <v>29</v>
      </c>
      <c r="M1677" s="2" t="s">
        <v>4731</v>
      </c>
      <c r="N1677" s="2">
        <f>SUMIFS('query match counts'!$C:$C,'query match counts'!$A:$A,$F1677,'query match counts'!$B:$B,$G1677)</f>
        <v>1</v>
      </c>
      <c r="O1677" s="2">
        <f>SUMIFS('query match counts'!$D:$D,'query match counts'!$A:$A,$F1677,'query match counts'!$B:$B,$G1677)</f>
        <v>1</v>
      </c>
    </row>
    <row r="1678" spans="1:15" x14ac:dyDescent="0.25">
      <c r="A1678" t="s">
        <v>4533</v>
      </c>
      <c r="B1678" t="s">
        <v>4534</v>
      </c>
      <c r="C1678" t="s">
        <v>4540</v>
      </c>
      <c r="D1678">
        <v>1</v>
      </c>
      <c r="E1678" t="s">
        <v>4541</v>
      </c>
      <c r="F1678" t="s">
        <v>4533</v>
      </c>
      <c r="G1678" t="s">
        <v>4542</v>
      </c>
      <c r="H1678" s="1">
        <v>40064</v>
      </c>
      <c r="I1678">
        <v>10</v>
      </c>
      <c r="J1678" t="s">
        <v>14</v>
      </c>
      <c r="K1678">
        <v>26</v>
      </c>
      <c r="L1678" s="2">
        <f t="array" ref="L1678">MAX(IF(($F$2:$F$1705=$F1678)*($G$2:$G$1705=$G1678),$K$2:$K$1705))</f>
        <v>26</v>
      </c>
      <c r="M1678" s="2" t="s">
        <v>4731</v>
      </c>
      <c r="N1678" s="2">
        <f>SUMIFS('query match counts'!$C:$C,'query match counts'!$A:$A,$F1678,'query match counts'!$B:$B,$G1678)</f>
        <v>2</v>
      </c>
      <c r="O1678" s="2">
        <f>SUMIFS('query match counts'!$D:$D,'query match counts'!$A:$A,$F1678,'query match counts'!$B:$B,$G1678)</f>
        <v>1</v>
      </c>
    </row>
    <row r="1679" spans="1:15" x14ac:dyDescent="0.25">
      <c r="A1679" t="s">
        <v>4533</v>
      </c>
      <c r="B1679" t="s">
        <v>4534</v>
      </c>
      <c r="C1679" t="s">
        <v>4543</v>
      </c>
      <c r="D1679">
        <v>1</v>
      </c>
      <c r="E1679" t="s">
        <v>4544</v>
      </c>
      <c r="F1679" t="s">
        <v>4533</v>
      </c>
      <c r="G1679" t="s">
        <v>4542</v>
      </c>
      <c r="H1679" s="1">
        <v>40518</v>
      </c>
      <c r="I1679">
        <v>4</v>
      </c>
      <c r="J1679" t="s">
        <v>14</v>
      </c>
      <c r="K1679">
        <v>13</v>
      </c>
      <c r="L1679" s="2">
        <f t="array" ref="L1679">MAX(IF(($F$2:$F$1705=$F1679)*($G$2:$G$1705=$G1679),$K$2:$K$1705))</f>
        <v>26</v>
      </c>
      <c r="M1679" s="2" t="s">
        <v>4730</v>
      </c>
      <c r="N1679" s="2">
        <f>SUMIFS('query match counts'!$C:$C,'query match counts'!$A:$A,$F1679,'query match counts'!$B:$B,$G1679)</f>
        <v>2</v>
      </c>
      <c r="O1679" s="2">
        <f>SUMIFS('query match counts'!$D:$D,'query match counts'!$A:$A,$F1679,'query match counts'!$B:$B,$G1679)</f>
        <v>1</v>
      </c>
    </row>
    <row r="1680" spans="1:15" x14ac:dyDescent="0.25">
      <c r="A1680" t="s">
        <v>4545</v>
      </c>
      <c r="B1680" t="s">
        <v>4546</v>
      </c>
      <c r="C1680" t="s">
        <v>4547</v>
      </c>
      <c r="D1680">
        <v>1</v>
      </c>
      <c r="E1680" t="s">
        <v>4548</v>
      </c>
      <c r="F1680" t="s">
        <v>4545</v>
      </c>
      <c r="G1680" t="s">
        <v>4548</v>
      </c>
      <c r="H1680" s="1">
        <v>41352</v>
      </c>
      <c r="I1680">
        <v>8</v>
      </c>
      <c r="J1680" t="s">
        <v>14</v>
      </c>
      <c r="K1680">
        <v>25</v>
      </c>
      <c r="L1680" s="2">
        <f t="array" ref="L1680">MAX(IF(($F$2:$F$1705=$F1680)*($G$2:$G$1705=$G1680),$K$2:$K$1705))</f>
        <v>25</v>
      </c>
      <c r="M1680" s="2" t="s">
        <v>4731</v>
      </c>
      <c r="N1680" s="2">
        <f>SUMIFS('query match counts'!$C:$C,'query match counts'!$A:$A,$F1680,'query match counts'!$B:$B,$G1680)</f>
        <v>1</v>
      </c>
      <c r="O1680" s="2">
        <f>SUMIFS('query match counts'!$D:$D,'query match counts'!$A:$A,$F1680,'query match counts'!$B:$B,$G1680)</f>
        <v>1</v>
      </c>
    </row>
    <row r="1681" spans="1:15" x14ac:dyDescent="0.25">
      <c r="A1681" t="s">
        <v>4549</v>
      </c>
      <c r="B1681" t="s">
        <v>4550</v>
      </c>
      <c r="C1681" t="s">
        <v>4551</v>
      </c>
      <c r="D1681">
        <v>1</v>
      </c>
      <c r="E1681" t="s">
        <v>4552</v>
      </c>
      <c r="F1681" t="s">
        <v>4549</v>
      </c>
      <c r="G1681" t="s">
        <v>4552</v>
      </c>
      <c r="H1681" s="1">
        <v>27515</v>
      </c>
      <c r="I1681">
        <v>15</v>
      </c>
      <c r="J1681" t="s">
        <v>14</v>
      </c>
      <c r="K1681">
        <v>52</v>
      </c>
      <c r="L1681" s="2">
        <f t="array" ref="L1681">MAX(IF(($F$2:$F$1705=$F1681)*($G$2:$G$1705=$G1681),$K$2:$K$1705))</f>
        <v>52</v>
      </c>
      <c r="M1681" s="2" t="s">
        <v>4731</v>
      </c>
      <c r="N1681" s="2">
        <f>SUMIFS('query match counts'!$C:$C,'query match counts'!$A:$A,$F1681,'query match counts'!$B:$B,$G1681)</f>
        <v>1</v>
      </c>
      <c r="O1681" s="2">
        <f>SUMIFS('query match counts'!$D:$D,'query match counts'!$A:$A,$F1681,'query match counts'!$B:$B,$G1681)</f>
        <v>1</v>
      </c>
    </row>
    <row r="1682" spans="1:15" x14ac:dyDescent="0.25">
      <c r="A1682" t="s">
        <v>4549</v>
      </c>
      <c r="B1682" t="s">
        <v>4550</v>
      </c>
      <c r="C1682" t="s">
        <v>4553</v>
      </c>
      <c r="D1682">
        <v>1</v>
      </c>
      <c r="E1682" t="s">
        <v>4554</v>
      </c>
      <c r="F1682" t="s">
        <v>4549</v>
      </c>
      <c r="G1682" t="s">
        <v>4554</v>
      </c>
      <c r="H1682" s="1">
        <v>43637</v>
      </c>
      <c r="I1682">
        <v>11</v>
      </c>
      <c r="J1682" t="s">
        <v>14</v>
      </c>
      <c r="K1682">
        <v>46</v>
      </c>
      <c r="L1682" s="2">
        <f t="array" ref="L1682">MAX(IF(($F$2:$F$1705=$F1682)*($G$2:$G$1705=$G1682),$K$2:$K$1705))</f>
        <v>46</v>
      </c>
      <c r="M1682" s="2" t="s">
        <v>4731</v>
      </c>
      <c r="N1682" s="2">
        <f>SUMIFS('query match counts'!$C:$C,'query match counts'!$A:$A,$F1682,'query match counts'!$B:$B,$G1682)</f>
        <v>1</v>
      </c>
      <c r="O1682" s="2">
        <f>SUMIFS('query match counts'!$D:$D,'query match counts'!$A:$A,$F1682,'query match counts'!$B:$B,$G1682)</f>
        <v>1</v>
      </c>
    </row>
    <row r="1683" spans="1:15" x14ac:dyDescent="0.25">
      <c r="A1683" t="s">
        <v>4555</v>
      </c>
      <c r="B1683" t="s">
        <v>4556</v>
      </c>
      <c r="C1683" t="s">
        <v>4557</v>
      </c>
      <c r="D1683">
        <v>1</v>
      </c>
      <c r="E1683" t="s">
        <v>4558</v>
      </c>
      <c r="F1683" t="s">
        <v>4555</v>
      </c>
      <c r="G1683" t="s">
        <v>4558</v>
      </c>
      <c r="H1683">
        <v>1986</v>
      </c>
      <c r="I1683">
        <v>15</v>
      </c>
      <c r="J1683" t="s">
        <v>14</v>
      </c>
      <c r="K1683">
        <v>48</v>
      </c>
      <c r="L1683" s="2">
        <f t="array" ref="L1683">MAX(IF(($F$2:$F$1705=$F1683)*($G$2:$G$1705=$G1683),$K$2:$K$1705))</f>
        <v>48</v>
      </c>
      <c r="M1683" s="2" t="s">
        <v>4731</v>
      </c>
      <c r="N1683" s="2">
        <f>SUMIFS('query match counts'!$C:$C,'query match counts'!$A:$A,$F1683,'query match counts'!$B:$B,$G1683)</f>
        <v>2</v>
      </c>
      <c r="O1683" s="2">
        <f>SUMIFS('query match counts'!$D:$D,'query match counts'!$A:$A,$F1683,'query match counts'!$B:$B,$G1683)</f>
        <v>1</v>
      </c>
    </row>
    <row r="1684" spans="1:15" x14ac:dyDescent="0.25">
      <c r="A1684" t="s">
        <v>4555</v>
      </c>
      <c r="B1684" t="s">
        <v>4556</v>
      </c>
      <c r="C1684" t="s">
        <v>4559</v>
      </c>
      <c r="D1684">
        <v>1</v>
      </c>
      <c r="E1684" t="s">
        <v>4560</v>
      </c>
      <c r="F1684" t="s">
        <v>4555</v>
      </c>
      <c r="G1684" t="s">
        <v>4558</v>
      </c>
      <c r="H1684" s="1">
        <v>31712</v>
      </c>
      <c r="I1684">
        <v>15</v>
      </c>
      <c r="J1684" t="s">
        <v>14</v>
      </c>
      <c r="K1684">
        <v>39</v>
      </c>
      <c r="L1684" s="2">
        <f t="array" ref="L1684">MAX(IF(($F$2:$F$1705=$F1684)*($G$2:$G$1705=$G1684),$K$2:$K$1705))</f>
        <v>48</v>
      </c>
      <c r="M1684" s="2" t="s">
        <v>4730</v>
      </c>
      <c r="N1684" s="2">
        <f>SUMIFS('query match counts'!$C:$C,'query match counts'!$A:$A,$F1684,'query match counts'!$B:$B,$G1684)</f>
        <v>2</v>
      </c>
      <c r="O1684" s="2">
        <f>SUMIFS('query match counts'!$D:$D,'query match counts'!$A:$A,$F1684,'query match counts'!$B:$B,$G1684)</f>
        <v>1</v>
      </c>
    </row>
    <row r="1685" spans="1:15" x14ac:dyDescent="0.25">
      <c r="A1685" t="s">
        <v>4561</v>
      </c>
      <c r="B1685" t="s">
        <v>4562</v>
      </c>
      <c r="C1685" t="s">
        <v>4563</v>
      </c>
      <c r="D1685">
        <v>1</v>
      </c>
      <c r="E1685">
        <v>17</v>
      </c>
      <c r="F1685" t="s">
        <v>4561</v>
      </c>
      <c r="G1685">
        <v>17</v>
      </c>
      <c r="H1685" s="1">
        <v>42972</v>
      </c>
      <c r="I1685">
        <v>11</v>
      </c>
      <c r="J1685" t="s">
        <v>14</v>
      </c>
      <c r="K1685">
        <v>87</v>
      </c>
      <c r="L1685" s="2">
        <f t="array" ref="L1685">MAX(IF(($F$2:$F$1705=$F1685)*($G$2:$G$1705=$G1685),$K$2:$K$1705))</f>
        <v>87</v>
      </c>
      <c r="M1685" s="2" t="s">
        <v>4731</v>
      </c>
      <c r="N1685" s="2">
        <f>SUMIFS('query match counts'!$C:$C,'query match counts'!$A:$A,$F1685,'query match counts'!$B:$B,$G1685)</f>
        <v>1</v>
      </c>
      <c r="O1685" s="2">
        <f>SUMIFS('query match counts'!$D:$D,'query match counts'!$A:$A,$F1685,'query match counts'!$B:$B,$G1685)</f>
        <v>1</v>
      </c>
    </row>
    <row r="1686" spans="1:15" x14ac:dyDescent="0.25">
      <c r="A1686" t="s">
        <v>4561</v>
      </c>
      <c r="B1686" t="s">
        <v>4562</v>
      </c>
      <c r="C1686" t="s">
        <v>4564</v>
      </c>
      <c r="D1686">
        <v>1</v>
      </c>
      <c r="E1686" t="s">
        <v>4565</v>
      </c>
      <c r="F1686" t="s">
        <v>4561</v>
      </c>
      <c r="G1686" t="s">
        <v>4565</v>
      </c>
      <c r="H1686" s="1">
        <v>43175</v>
      </c>
      <c r="I1686">
        <v>18</v>
      </c>
      <c r="J1686" t="s">
        <v>14</v>
      </c>
      <c r="K1686">
        <v>90</v>
      </c>
      <c r="L1686" s="2">
        <f t="array" ref="L1686">MAX(IF(($F$2:$F$1705=$F1686)*($G$2:$G$1705=$G1686),$K$2:$K$1705))</f>
        <v>90</v>
      </c>
      <c r="M1686" s="2" t="s">
        <v>4731</v>
      </c>
      <c r="N1686" s="2">
        <f>SUMIFS('query match counts'!$C:$C,'query match counts'!$A:$A,$F1686,'query match counts'!$B:$B,$G1686)</f>
        <v>14</v>
      </c>
      <c r="O1686" s="2">
        <f>SUMIFS('query match counts'!$D:$D,'query match counts'!$A:$A,$F1686,'query match counts'!$B:$B,$G1686)</f>
        <v>1</v>
      </c>
    </row>
    <row r="1687" spans="1:15" x14ac:dyDescent="0.25">
      <c r="A1687" t="s">
        <v>4561</v>
      </c>
      <c r="B1687" t="s">
        <v>4562</v>
      </c>
      <c r="C1687" t="s">
        <v>4563</v>
      </c>
      <c r="D1687">
        <v>1</v>
      </c>
      <c r="E1687">
        <v>17</v>
      </c>
      <c r="F1687" t="s">
        <v>4561</v>
      </c>
      <c r="G1687" t="s">
        <v>4565</v>
      </c>
      <c r="H1687" s="1">
        <v>42972</v>
      </c>
      <c r="I1687">
        <v>11</v>
      </c>
      <c r="J1687" t="s">
        <v>14</v>
      </c>
      <c r="K1687">
        <v>87</v>
      </c>
      <c r="L1687" s="2">
        <f t="array" ref="L1687">MAX(IF(($F$2:$F$1705=$F1687)*($G$2:$G$1705=$G1687),$K$2:$K$1705))</f>
        <v>90</v>
      </c>
      <c r="M1687" s="2" t="s">
        <v>4730</v>
      </c>
      <c r="N1687" s="2">
        <f>SUMIFS('query match counts'!$C:$C,'query match counts'!$A:$A,$F1687,'query match counts'!$B:$B,$G1687)</f>
        <v>14</v>
      </c>
      <c r="O1687" s="2">
        <f>SUMIFS('query match counts'!$D:$D,'query match counts'!$A:$A,$F1687,'query match counts'!$B:$B,$G1687)</f>
        <v>1</v>
      </c>
    </row>
    <row r="1688" spans="1:15" x14ac:dyDescent="0.25">
      <c r="A1688" t="s">
        <v>4561</v>
      </c>
      <c r="B1688" t="s">
        <v>4562</v>
      </c>
      <c r="C1688" t="s">
        <v>4566</v>
      </c>
      <c r="D1688">
        <v>1</v>
      </c>
      <c r="E1688" t="s">
        <v>4567</v>
      </c>
      <c r="F1688" t="s">
        <v>4561</v>
      </c>
      <c r="G1688" t="s">
        <v>4565</v>
      </c>
      <c r="H1688" s="1">
        <v>43441</v>
      </c>
      <c r="I1688">
        <v>10</v>
      </c>
      <c r="J1688" t="s">
        <v>14</v>
      </c>
      <c r="K1688">
        <v>78</v>
      </c>
      <c r="L1688" s="2">
        <f t="array" ref="L1688">MAX(IF(($F$2:$F$1705=$F1688)*($G$2:$G$1705=$G1688),$K$2:$K$1705))</f>
        <v>90</v>
      </c>
      <c r="M1688" s="2" t="s">
        <v>4730</v>
      </c>
      <c r="N1688" s="2">
        <f>SUMIFS('query match counts'!$C:$C,'query match counts'!$A:$A,$F1688,'query match counts'!$B:$B,$G1688)</f>
        <v>14</v>
      </c>
      <c r="O1688" s="2">
        <f>SUMIFS('query match counts'!$D:$D,'query match counts'!$A:$A,$F1688,'query match counts'!$B:$B,$G1688)</f>
        <v>1</v>
      </c>
    </row>
    <row r="1689" spans="1:15" x14ac:dyDescent="0.25">
      <c r="A1689" t="s">
        <v>4561</v>
      </c>
      <c r="B1689" t="s">
        <v>4562</v>
      </c>
      <c r="C1689" t="s">
        <v>4568</v>
      </c>
      <c r="D1689">
        <v>1</v>
      </c>
      <c r="E1689" t="s">
        <v>4569</v>
      </c>
      <c r="F1689" t="s">
        <v>4561</v>
      </c>
      <c r="G1689" t="s">
        <v>4565</v>
      </c>
      <c r="H1689" s="1">
        <v>42871</v>
      </c>
      <c r="I1689">
        <v>7</v>
      </c>
      <c r="J1689" t="s">
        <v>14</v>
      </c>
      <c r="K1689">
        <v>78</v>
      </c>
      <c r="L1689" s="2">
        <f t="array" ref="L1689">MAX(IF(($F$2:$F$1705=$F1689)*($G$2:$G$1705=$G1689),$K$2:$K$1705))</f>
        <v>90</v>
      </c>
      <c r="M1689" s="2" t="s">
        <v>4730</v>
      </c>
      <c r="N1689" s="2">
        <f>SUMIFS('query match counts'!$C:$C,'query match counts'!$A:$A,$F1689,'query match counts'!$B:$B,$G1689)</f>
        <v>14</v>
      </c>
      <c r="O1689" s="2">
        <f>SUMIFS('query match counts'!$D:$D,'query match counts'!$A:$A,$F1689,'query match counts'!$B:$B,$G1689)</f>
        <v>1</v>
      </c>
    </row>
    <row r="1690" spans="1:15" x14ac:dyDescent="0.25">
      <c r="A1690" t="s">
        <v>4561</v>
      </c>
      <c r="B1690" t="s">
        <v>4562</v>
      </c>
      <c r="C1690" t="s">
        <v>4570</v>
      </c>
      <c r="D1690">
        <v>1</v>
      </c>
      <c r="E1690" t="s">
        <v>4571</v>
      </c>
      <c r="F1690" t="s">
        <v>4561</v>
      </c>
      <c r="G1690" t="s">
        <v>4565</v>
      </c>
      <c r="H1690" s="1">
        <v>43488</v>
      </c>
      <c r="I1690">
        <v>24</v>
      </c>
      <c r="J1690" t="s">
        <v>14</v>
      </c>
      <c r="K1690">
        <v>76</v>
      </c>
      <c r="L1690" s="2">
        <f t="array" ref="L1690">MAX(IF(($F$2:$F$1705=$F1690)*($G$2:$G$1705=$G1690),$K$2:$K$1705))</f>
        <v>90</v>
      </c>
      <c r="M1690" s="2" t="s">
        <v>4730</v>
      </c>
      <c r="N1690" s="2">
        <f>SUMIFS('query match counts'!$C:$C,'query match counts'!$A:$A,$F1690,'query match counts'!$B:$B,$G1690)</f>
        <v>14</v>
      </c>
      <c r="O1690" s="2">
        <f>SUMIFS('query match counts'!$D:$D,'query match counts'!$A:$A,$F1690,'query match counts'!$B:$B,$G1690)</f>
        <v>1</v>
      </c>
    </row>
    <row r="1691" spans="1:15" x14ac:dyDescent="0.25">
      <c r="A1691" t="s">
        <v>4561</v>
      </c>
      <c r="B1691" t="s">
        <v>4562</v>
      </c>
      <c r="C1691" t="s">
        <v>4572</v>
      </c>
      <c r="D1691">
        <v>1</v>
      </c>
      <c r="E1691" t="s">
        <v>4573</v>
      </c>
      <c r="F1691" t="s">
        <v>4561</v>
      </c>
      <c r="G1691" t="s">
        <v>4565</v>
      </c>
      <c r="H1691" s="1">
        <v>42930</v>
      </c>
      <c r="I1691">
        <v>23</v>
      </c>
      <c r="J1691" t="s">
        <v>14</v>
      </c>
      <c r="K1691">
        <v>74</v>
      </c>
      <c r="L1691" s="2">
        <f t="array" ref="L1691">MAX(IF(($F$2:$F$1705=$F1691)*($G$2:$G$1705=$G1691),$K$2:$K$1705))</f>
        <v>90</v>
      </c>
      <c r="M1691" s="2" t="s">
        <v>4730</v>
      </c>
      <c r="N1691" s="2">
        <f>SUMIFS('query match counts'!$C:$C,'query match counts'!$A:$A,$F1691,'query match counts'!$B:$B,$G1691)</f>
        <v>14</v>
      </c>
      <c r="O1691" s="2">
        <f>SUMIFS('query match counts'!$D:$D,'query match counts'!$A:$A,$F1691,'query match counts'!$B:$B,$G1691)</f>
        <v>1</v>
      </c>
    </row>
    <row r="1692" spans="1:15" x14ac:dyDescent="0.25">
      <c r="A1692" t="s">
        <v>4574</v>
      </c>
      <c r="B1692" t="s">
        <v>4575</v>
      </c>
      <c r="C1692" t="s">
        <v>4576</v>
      </c>
      <c r="D1692">
        <v>3</v>
      </c>
      <c r="E1692" t="s">
        <v>4577</v>
      </c>
      <c r="F1692" t="s">
        <v>4561</v>
      </c>
      <c r="G1692" t="s">
        <v>4565</v>
      </c>
      <c r="H1692" s="1">
        <v>43398</v>
      </c>
      <c r="I1692">
        <v>1</v>
      </c>
      <c r="J1692" t="s">
        <v>14</v>
      </c>
      <c r="K1692">
        <v>74</v>
      </c>
      <c r="L1692" s="2">
        <f t="array" ref="L1692">MAX(IF(($F$2:$F$1705=$F1692)*($G$2:$G$1705=$G1692),$K$2:$K$1705))</f>
        <v>90</v>
      </c>
      <c r="M1692" s="2" t="s">
        <v>4730</v>
      </c>
      <c r="N1692" s="2">
        <f>SUMIFS('query match counts'!$C:$C,'query match counts'!$A:$A,$F1692,'query match counts'!$B:$B,$G1692)</f>
        <v>14</v>
      </c>
      <c r="O1692" s="2">
        <f>SUMIFS('query match counts'!$D:$D,'query match counts'!$A:$A,$F1692,'query match counts'!$B:$B,$G1692)</f>
        <v>1</v>
      </c>
    </row>
    <row r="1693" spans="1:15" x14ac:dyDescent="0.25">
      <c r="A1693" t="s">
        <v>4561</v>
      </c>
      <c r="B1693" t="s">
        <v>4562</v>
      </c>
      <c r="C1693" t="s">
        <v>4578</v>
      </c>
      <c r="D1693">
        <v>1</v>
      </c>
      <c r="E1693" t="s">
        <v>4579</v>
      </c>
      <c r="F1693" t="s">
        <v>4561</v>
      </c>
      <c r="G1693" t="s">
        <v>4565</v>
      </c>
      <c r="H1693" s="1">
        <v>42786</v>
      </c>
      <c r="I1693">
        <v>1</v>
      </c>
      <c r="J1693" t="s">
        <v>14</v>
      </c>
      <c r="K1693">
        <v>71</v>
      </c>
      <c r="L1693" s="2">
        <f t="array" ref="L1693">MAX(IF(($F$2:$F$1705=$F1693)*($G$2:$G$1705=$G1693),$K$2:$K$1705))</f>
        <v>90</v>
      </c>
      <c r="M1693" s="2" t="s">
        <v>4730</v>
      </c>
      <c r="N1693" s="2">
        <f>SUMIFS('query match counts'!$C:$C,'query match counts'!$A:$A,$F1693,'query match counts'!$B:$B,$G1693)</f>
        <v>14</v>
      </c>
      <c r="O1693" s="2">
        <f>SUMIFS('query match counts'!$D:$D,'query match counts'!$A:$A,$F1693,'query match counts'!$B:$B,$G1693)</f>
        <v>1</v>
      </c>
    </row>
    <row r="1694" spans="1:15" x14ac:dyDescent="0.25">
      <c r="A1694" t="s">
        <v>4561</v>
      </c>
      <c r="B1694" t="s">
        <v>4562</v>
      </c>
      <c r="C1694" t="s">
        <v>4580</v>
      </c>
      <c r="D1694">
        <v>1</v>
      </c>
      <c r="E1694" t="s">
        <v>4581</v>
      </c>
      <c r="F1694" t="s">
        <v>4561</v>
      </c>
      <c r="G1694" t="s">
        <v>4565</v>
      </c>
      <c r="H1694" s="1">
        <v>43413</v>
      </c>
      <c r="I1694">
        <v>1</v>
      </c>
      <c r="J1694" t="s">
        <v>14</v>
      </c>
      <c r="K1694">
        <v>67</v>
      </c>
      <c r="L1694" s="2">
        <f t="array" ref="L1694">MAX(IF(($F$2:$F$1705=$F1694)*($G$2:$G$1705=$G1694),$K$2:$K$1705))</f>
        <v>90</v>
      </c>
      <c r="M1694" s="2" t="s">
        <v>4730</v>
      </c>
      <c r="N1694" s="2">
        <f>SUMIFS('query match counts'!$C:$C,'query match counts'!$A:$A,$F1694,'query match counts'!$B:$B,$G1694)</f>
        <v>14</v>
      </c>
      <c r="O1694" s="2">
        <f>SUMIFS('query match counts'!$D:$D,'query match counts'!$A:$A,$F1694,'query match counts'!$B:$B,$G1694)</f>
        <v>1</v>
      </c>
    </row>
    <row r="1695" spans="1:15" x14ac:dyDescent="0.25">
      <c r="A1695" t="s">
        <v>4561</v>
      </c>
      <c r="B1695" t="s">
        <v>4562</v>
      </c>
      <c r="C1695" t="s">
        <v>4582</v>
      </c>
      <c r="D1695">
        <v>1</v>
      </c>
      <c r="E1695" t="s">
        <v>4583</v>
      </c>
      <c r="F1695" t="s">
        <v>4561</v>
      </c>
      <c r="G1695" t="s">
        <v>4565</v>
      </c>
      <c r="H1695" s="1">
        <v>43088</v>
      </c>
      <c r="I1695">
        <v>5</v>
      </c>
      <c r="J1695" t="s">
        <v>14</v>
      </c>
      <c r="K1695">
        <v>66</v>
      </c>
      <c r="L1695" s="2">
        <f t="array" ref="L1695">MAX(IF(($F$2:$F$1705=$F1695)*($G$2:$G$1705=$G1695),$K$2:$K$1705))</f>
        <v>90</v>
      </c>
      <c r="M1695" s="2" t="s">
        <v>4730</v>
      </c>
      <c r="N1695" s="2">
        <f>SUMIFS('query match counts'!$C:$C,'query match counts'!$A:$A,$F1695,'query match counts'!$B:$B,$G1695)</f>
        <v>14</v>
      </c>
      <c r="O1695" s="2">
        <f>SUMIFS('query match counts'!$D:$D,'query match counts'!$A:$A,$F1695,'query match counts'!$B:$B,$G1695)</f>
        <v>1</v>
      </c>
    </row>
    <row r="1696" spans="1:15" x14ac:dyDescent="0.25">
      <c r="A1696" t="s">
        <v>4561</v>
      </c>
      <c r="B1696" t="s">
        <v>4562</v>
      </c>
      <c r="C1696" t="s">
        <v>4584</v>
      </c>
      <c r="D1696">
        <v>1</v>
      </c>
      <c r="E1696" t="s">
        <v>4585</v>
      </c>
      <c r="F1696" t="s">
        <v>4561</v>
      </c>
      <c r="G1696" t="s">
        <v>4565</v>
      </c>
      <c r="H1696" s="1">
        <v>42845</v>
      </c>
      <c r="I1696">
        <v>1</v>
      </c>
      <c r="J1696" t="s">
        <v>14</v>
      </c>
      <c r="K1696">
        <v>56</v>
      </c>
      <c r="L1696" s="2">
        <f t="array" ref="L1696">MAX(IF(($F$2:$F$1705=$F1696)*($G$2:$G$1705=$G1696),$K$2:$K$1705))</f>
        <v>90</v>
      </c>
      <c r="M1696" s="2" t="s">
        <v>4730</v>
      </c>
      <c r="N1696" s="2">
        <f>SUMIFS('query match counts'!$C:$C,'query match counts'!$A:$A,$F1696,'query match counts'!$B:$B,$G1696)</f>
        <v>14</v>
      </c>
      <c r="O1696" s="2">
        <f>SUMIFS('query match counts'!$D:$D,'query match counts'!$A:$A,$F1696,'query match counts'!$B:$B,$G1696)</f>
        <v>1</v>
      </c>
    </row>
    <row r="1697" spans="1:15" x14ac:dyDescent="0.25">
      <c r="A1697" t="s">
        <v>4561</v>
      </c>
      <c r="B1697" t="s">
        <v>4562</v>
      </c>
      <c r="C1697" t="s">
        <v>4586</v>
      </c>
      <c r="D1697">
        <v>1</v>
      </c>
      <c r="E1697" t="s">
        <v>4567</v>
      </c>
      <c r="F1697" t="s">
        <v>4561</v>
      </c>
      <c r="G1697" t="s">
        <v>4565</v>
      </c>
      <c r="H1697" s="1">
        <v>43441</v>
      </c>
      <c r="I1697">
        <v>10</v>
      </c>
      <c r="J1697" t="s">
        <v>14</v>
      </c>
      <c r="K1697">
        <v>53</v>
      </c>
      <c r="L1697" s="2">
        <f t="array" ref="L1697">MAX(IF(($F$2:$F$1705=$F1697)*($G$2:$G$1705=$G1697),$K$2:$K$1705))</f>
        <v>90</v>
      </c>
      <c r="M1697" s="2" t="s">
        <v>4730</v>
      </c>
      <c r="N1697" s="2">
        <f>SUMIFS('query match counts'!$C:$C,'query match counts'!$A:$A,$F1697,'query match counts'!$B:$B,$G1697)</f>
        <v>14</v>
      </c>
      <c r="O1697" s="2">
        <f>SUMIFS('query match counts'!$D:$D,'query match counts'!$A:$A,$F1697,'query match counts'!$B:$B,$G1697)</f>
        <v>1</v>
      </c>
    </row>
    <row r="1698" spans="1:15" x14ac:dyDescent="0.25">
      <c r="A1698" t="s">
        <v>4561</v>
      </c>
      <c r="B1698" t="s">
        <v>4562</v>
      </c>
      <c r="C1698" t="s">
        <v>4587</v>
      </c>
      <c r="D1698">
        <v>1</v>
      </c>
      <c r="E1698" t="s">
        <v>4569</v>
      </c>
      <c r="F1698" t="s">
        <v>4561</v>
      </c>
      <c r="G1698" t="s">
        <v>4565</v>
      </c>
      <c r="H1698" s="1">
        <v>42873</v>
      </c>
      <c r="I1698">
        <v>1</v>
      </c>
      <c r="J1698" t="s">
        <v>14</v>
      </c>
      <c r="K1698">
        <v>53</v>
      </c>
      <c r="L1698" s="2">
        <f t="array" ref="L1698">MAX(IF(($F$2:$F$1705=$F1698)*($G$2:$G$1705=$G1698),$K$2:$K$1705))</f>
        <v>90</v>
      </c>
      <c r="M1698" s="2" t="s">
        <v>4730</v>
      </c>
      <c r="N1698" s="2">
        <f>SUMIFS('query match counts'!$C:$C,'query match counts'!$A:$A,$F1698,'query match counts'!$B:$B,$G1698)</f>
        <v>14</v>
      </c>
      <c r="O1698" s="2">
        <f>SUMIFS('query match counts'!$D:$D,'query match counts'!$A:$A,$F1698,'query match counts'!$B:$B,$G1698)</f>
        <v>1</v>
      </c>
    </row>
    <row r="1699" spans="1:15" x14ac:dyDescent="0.25">
      <c r="A1699" t="s">
        <v>4561</v>
      </c>
      <c r="B1699" t="s">
        <v>4562</v>
      </c>
      <c r="C1699" t="s">
        <v>4588</v>
      </c>
      <c r="D1699">
        <v>1</v>
      </c>
      <c r="E1699" t="s">
        <v>4579</v>
      </c>
      <c r="F1699" t="s">
        <v>4561</v>
      </c>
      <c r="G1699" t="s">
        <v>4565</v>
      </c>
      <c r="H1699" s="1">
        <v>42785</v>
      </c>
      <c r="I1699">
        <v>1</v>
      </c>
      <c r="J1699" t="s">
        <v>14</v>
      </c>
      <c r="K1699">
        <v>44</v>
      </c>
      <c r="L1699" s="2">
        <f t="array" ref="L1699">MAX(IF(($F$2:$F$1705=$F1699)*($G$2:$G$1705=$G1699),$K$2:$K$1705))</f>
        <v>90</v>
      </c>
      <c r="M1699" s="2" t="s">
        <v>4730</v>
      </c>
      <c r="N1699" s="2">
        <f>SUMIFS('query match counts'!$C:$C,'query match counts'!$A:$A,$F1699,'query match counts'!$B:$B,$G1699)</f>
        <v>14</v>
      </c>
      <c r="O1699" s="2">
        <f>SUMIFS('query match counts'!$D:$D,'query match counts'!$A:$A,$F1699,'query match counts'!$B:$B,$G1699)</f>
        <v>1</v>
      </c>
    </row>
    <row r="1700" spans="1:15" x14ac:dyDescent="0.25">
      <c r="A1700" t="s">
        <v>4589</v>
      </c>
      <c r="B1700" t="s">
        <v>4590</v>
      </c>
      <c r="C1700" t="s">
        <v>4591</v>
      </c>
      <c r="D1700">
        <v>1</v>
      </c>
      <c r="E1700" t="s">
        <v>4592</v>
      </c>
      <c r="F1700" t="s">
        <v>4589</v>
      </c>
      <c r="G1700" t="s">
        <v>4592</v>
      </c>
      <c r="H1700" s="1">
        <v>43168</v>
      </c>
      <c r="I1700">
        <v>12</v>
      </c>
      <c r="J1700" t="s">
        <v>14</v>
      </c>
      <c r="K1700">
        <v>51</v>
      </c>
      <c r="L1700" s="2">
        <f t="array" ref="L1700">MAX(IF(($F$2:$F$1705=$F1700)*($G$2:$G$1705=$G1700),$K$2:$K$1705))</f>
        <v>51</v>
      </c>
      <c r="M1700" s="2" t="s">
        <v>4731</v>
      </c>
      <c r="N1700" s="2">
        <f>SUMIFS('query match counts'!$C:$C,'query match counts'!$A:$A,$F1700,'query match counts'!$B:$B,$G1700)</f>
        <v>2</v>
      </c>
      <c r="O1700" s="2">
        <f>SUMIFS('query match counts'!$D:$D,'query match counts'!$A:$A,$F1700,'query match counts'!$B:$B,$G1700)</f>
        <v>1</v>
      </c>
    </row>
    <row r="1701" spans="1:15" x14ac:dyDescent="0.25">
      <c r="A1701" t="s">
        <v>4589</v>
      </c>
      <c r="B1701" t="s">
        <v>4590</v>
      </c>
      <c r="C1701" t="s">
        <v>4593</v>
      </c>
      <c r="D1701">
        <v>1</v>
      </c>
      <c r="E1701" t="s">
        <v>4594</v>
      </c>
      <c r="F1701" t="s">
        <v>4589</v>
      </c>
      <c r="G1701" t="s">
        <v>4592</v>
      </c>
      <c r="H1701" s="1">
        <v>43404</v>
      </c>
      <c r="I1701">
        <v>2</v>
      </c>
      <c r="J1701" t="s">
        <v>14</v>
      </c>
      <c r="K1701">
        <v>30</v>
      </c>
      <c r="L1701" s="2">
        <f t="array" ref="L1701">MAX(IF(($F$2:$F$1705=$F1701)*($G$2:$G$1705=$G1701),$K$2:$K$1705))</f>
        <v>51</v>
      </c>
      <c r="M1701" s="2" t="s">
        <v>4730</v>
      </c>
      <c r="N1701" s="2">
        <f>SUMIFS('query match counts'!$C:$C,'query match counts'!$A:$A,$F1701,'query match counts'!$B:$B,$G1701)</f>
        <v>2</v>
      </c>
      <c r="O1701" s="2">
        <f>SUMIFS('query match counts'!$D:$D,'query match counts'!$A:$A,$F1701,'query match counts'!$B:$B,$G1701)</f>
        <v>1</v>
      </c>
    </row>
    <row r="1702" spans="1:15" x14ac:dyDescent="0.25">
      <c r="A1702" t="s">
        <v>4595</v>
      </c>
      <c r="B1702" t="s">
        <v>4596</v>
      </c>
      <c r="C1702" t="s">
        <v>4597</v>
      </c>
      <c r="D1702">
        <v>1</v>
      </c>
      <c r="E1702" t="s">
        <v>4598</v>
      </c>
      <c r="F1702" t="s">
        <v>4595</v>
      </c>
      <c r="G1702" t="s">
        <v>4598</v>
      </c>
      <c r="H1702" s="1">
        <v>42122</v>
      </c>
      <c r="I1702">
        <v>16</v>
      </c>
      <c r="J1702" t="s">
        <v>14</v>
      </c>
      <c r="K1702">
        <v>70</v>
      </c>
      <c r="L1702" s="2">
        <f t="array" ref="L1702">MAX(IF(($F$2:$F$1705=$F1702)*($G$2:$G$1705=$G1702),$K$2:$K$1705))</f>
        <v>70</v>
      </c>
      <c r="M1702" s="2" t="s">
        <v>4731</v>
      </c>
      <c r="N1702" s="2">
        <f>SUMIFS('query match counts'!$C:$C,'query match counts'!$A:$A,$F1702,'query match counts'!$B:$B,$G1702)</f>
        <v>1</v>
      </c>
      <c r="O1702" s="2">
        <f>SUMIFS('query match counts'!$D:$D,'query match counts'!$A:$A,$F1702,'query match counts'!$B:$B,$G1702)</f>
        <v>1</v>
      </c>
    </row>
    <row r="1703" spans="1:15" x14ac:dyDescent="0.25">
      <c r="A1703" t="s">
        <v>4595</v>
      </c>
      <c r="B1703" t="s">
        <v>4596</v>
      </c>
      <c r="C1703" t="s">
        <v>4599</v>
      </c>
      <c r="D1703">
        <v>1</v>
      </c>
      <c r="E1703" t="s">
        <v>4600</v>
      </c>
      <c r="F1703" t="s">
        <v>4595</v>
      </c>
      <c r="G1703" t="s">
        <v>4600</v>
      </c>
      <c r="H1703" s="1">
        <v>39769</v>
      </c>
      <c r="I1703">
        <v>12</v>
      </c>
      <c r="J1703" t="s">
        <v>14</v>
      </c>
      <c r="K1703">
        <v>74</v>
      </c>
      <c r="L1703" s="2">
        <f t="array" ref="L1703">MAX(IF(($F$2:$F$1705=$F1703)*($G$2:$G$1705=$G1703),$K$2:$K$1705))</f>
        <v>74</v>
      </c>
      <c r="M1703" s="2" t="s">
        <v>4731</v>
      </c>
      <c r="N1703" s="2">
        <f>SUMIFS('query match counts'!$C:$C,'query match counts'!$A:$A,$F1703,'query match counts'!$B:$B,$G1703)</f>
        <v>1</v>
      </c>
      <c r="O1703" s="2">
        <f>SUMIFS('query match counts'!$D:$D,'query match counts'!$A:$A,$F1703,'query match counts'!$B:$B,$G1703)</f>
        <v>1</v>
      </c>
    </row>
    <row r="1704" spans="1:15" x14ac:dyDescent="0.25">
      <c r="A1704" t="s">
        <v>4595</v>
      </c>
      <c r="B1704" t="s">
        <v>4596</v>
      </c>
      <c r="C1704" t="s">
        <v>4601</v>
      </c>
      <c r="D1704">
        <v>1</v>
      </c>
      <c r="E1704" t="s">
        <v>4602</v>
      </c>
      <c r="F1704" t="s">
        <v>4595</v>
      </c>
      <c r="G1704" t="s">
        <v>4603</v>
      </c>
      <c r="H1704" s="1">
        <v>40441</v>
      </c>
      <c r="I1704">
        <v>16</v>
      </c>
      <c r="J1704" t="s">
        <v>14</v>
      </c>
      <c r="K1704">
        <v>68</v>
      </c>
      <c r="L1704" s="2">
        <f t="array" ref="L1704">MAX(IF(($F$2:$F$1705=$F1704)*($G$2:$G$1705=$G1704),$K$2:$K$1705))</f>
        <v>68</v>
      </c>
      <c r="M1704" s="2" t="s">
        <v>4731</v>
      </c>
      <c r="N1704" s="2">
        <f>SUMIFS('query match counts'!$C:$C,'query match counts'!$A:$A,$F1704,'query match counts'!$B:$B,$G1704)</f>
        <v>2</v>
      </c>
      <c r="O1704" s="2">
        <f>SUMIFS('query match counts'!$D:$D,'query match counts'!$A:$A,$F1704,'query match counts'!$B:$B,$G1704)</f>
        <v>1</v>
      </c>
    </row>
    <row r="1705" spans="1:15" x14ac:dyDescent="0.25">
      <c r="A1705" t="s">
        <v>4595</v>
      </c>
      <c r="B1705" t="s">
        <v>4596</v>
      </c>
      <c r="C1705" t="s">
        <v>4604</v>
      </c>
      <c r="D1705">
        <v>1</v>
      </c>
      <c r="E1705" t="s">
        <v>4603</v>
      </c>
      <c r="F1705" t="s">
        <v>4595</v>
      </c>
      <c r="G1705" t="s">
        <v>4603</v>
      </c>
      <c r="H1705" s="1">
        <v>40441</v>
      </c>
      <c r="I1705">
        <v>14</v>
      </c>
      <c r="J1705" t="s">
        <v>14</v>
      </c>
      <c r="K1705">
        <v>58</v>
      </c>
      <c r="L1705" s="2">
        <f t="array" ref="L1705">MAX(IF(($F$2:$F$1705=$F1705)*($G$2:$G$1705=$G1705),$K$2:$K$1705))</f>
        <v>68</v>
      </c>
      <c r="M1705" s="2" t="s">
        <v>4730</v>
      </c>
      <c r="N1705" s="2">
        <f>SUMIFS('query match counts'!$C:$C,'query match counts'!$A:$A,$F1705,'query match counts'!$B:$B,$G1705)</f>
        <v>2</v>
      </c>
      <c r="O1705" s="2">
        <f>SUMIFS('query match counts'!$D:$D,'query match counts'!$A:$A,$F1705,'query match counts'!$B:$B,$G1705)</f>
        <v>1</v>
      </c>
    </row>
  </sheetData>
  <autoFilter ref="A1:O170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 x14ac:dyDescent="0.25"/>
  <cols>
    <col min="1" max="2" width="20.7109375" customWidth="1"/>
    <col min="3" max="3" width="30.7109375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4721</v>
      </c>
      <c r="B2" t="s">
        <v>4722</v>
      </c>
      <c r="C2" t="s">
        <v>4739</v>
      </c>
    </row>
    <row r="3" spans="1:3" x14ac:dyDescent="0.25">
      <c r="A3" t="s">
        <v>4740</v>
      </c>
      <c r="B3" t="s">
        <v>4723</v>
      </c>
      <c r="C3" t="s">
        <v>4741</v>
      </c>
    </row>
    <row r="4" spans="1:3" x14ac:dyDescent="0.25">
      <c r="A4" t="s">
        <v>282</v>
      </c>
      <c r="B4" t="s">
        <v>4724</v>
      </c>
      <c r="C4" t="s">
        <v>4742</v>
      </c>
    </row>
    <row r="5" spans="1:3" x14ac:dyDescent="0.25">
      <c r="A5" t="s">
        <v>4725</v>
      </c>
      <c r="B5" t="s">
        <v>4726</v>
      </c>
      <c r="C5" t="s">
        <v>4743</v>
      </c>
    </row>
    <row r="6" spans="1:3" x14ac:dyDescent="0.25">
      <c r="A6" t="s">
        <v>4605</v>
      </c>
      <c r="B6" t="s">
        <v>4606</v>
      </c>
      <c r="C6" t="s">
        <v>4752</v>
      </c>
    </row>
    <row r="7" spans="1:3" x14ac:dyDescent="0.25">
      <c r="A7" t="s">
        <v>4607</v>
      </c>
      <c r="B7" t="s">
        <v>4745</v>
      </c>
      <c r="C7" t="s">
        <v>4753</v>
      </c>
    </row>
    <row r="8" spans="1:3" x14ac:dyDescent="0.25">
      <c r="A8" t="s">
        <v>471</v>
      </c>
      <c r="B8" t="s">
        <v>4744</v>
      </c>
      <c r="C8" t="s">
        <v>4754</v>
      </c>
    </row>
    <row r="9" spans="1:3" x14ac:dyDescent="0.25">
      <c r="A9" t="s">
        <v>4746</v>
      </c>
      <c r="B9" t="s">
        <v>4609</v>
      </c>
      <c r="C9" t="s">
        <v>4755</v>
      </c>
    </row>
    <row r="10" spans="1:3" x14ac:dyDescent="0.25">
      <c r="A10" t="s">
        <v>4610</v>
      </c>
      <c r="B10" t="s">
        <v>4611</v>
      </c>
      <c r="C10" t="s">
        <v>4756</v>
      </c>
    </row>
    <row r="11" spans="1:3" x14ac:dyDescent="0.25">
      <c r="A11" t="s">
        <v>4747</v>
      </c>
      <c r="B11" t="s">
        <v>4612</v>
      </c>
      <c r="C11" t="s">
        <v>4757</v>
      </c>
    </row>
    <row r="12" spans="1:3" x14ac:dyDescent="0.25">
      <c r="A12" t="s">
        <v>4614</v>
      </c>
      <c r="B12" t="s">
        <v>4615</v>
      </c>
      <c r="C12" t="s">
        <v>4758</v>
      </c>
    </row>
    <row r="13" spans="1:3" x14ac:dyDescent="0.25">
      <c r="A13" t="s">
        <v>798</v>
      </c>
      <c r="B13" t="s">
        <v>4618</v>
      </c>
      <c r="C13" t="s">
        <v>4759</v>
      </c>
    </row>
    <row r="14" spans="1:3" x14ac:dyDescent="0.25">
      <c r="A14" t="s">
        <v>918</v>
      </c>
      <c r="B14" t="s">
        <v>4619</v>
      </c>
      <c r="C14" t="s">
        <v>4760</v>
      </c>
    </row>
    <row r="15" spans="1:3" x14ac:dyDescent="0.25">
      <c r="A15" t="s">
        <v>923</v>
      </c>
      <c r="B15" t="s">
        <v>4620</v>
      </c>
      <c r="C15" t="s">
        <v>4761</v>
      </c>
    </row>
    <row r="16" spans="1:3" x14ac:dyDescent="0.25">
      <c r="A16" t="s">
        <v>1884</v>
      </c>
      <c r="B16" t="s">
        <v>4748</v>
      </c>
      <c r="C16" t="s">
        <v>4762</v>
      </c>
    </row>
    <row r="17" spans="1:3" x14ac:dyDescent="0.25">
      <c r="A17" t="s">
        <v>4750</v>
      </c>
      <c r="B17" t="s">
        <v>4749</v>
      </c>
      <c r="C17" t="s">
        <v>4763</v>
      </c>
    </row>
    <row r="18" spans="1:3" x14ac:dyDescent="0.25">
      <c r="A18" t="s">
        <v>2014</v>
      </c>
      <c r="B18" t="s">
        <v>4645</v>
      </c>
      <c r="C18" t="s">
        <v>4764</v>
      </c>
    </row>
    <row r="19" spans="1:3" x14ac:dyDescent="0.25">
      <c r="A19" t="s">
        <v>4646</v>
      </c>
      <c r="B19" t="s">
        <v>4647</v>
      </c>
      <c r="C19" t="s">
        <v>4765</v>
      </c>
    </row>
    <row r="20" spans="1:3" x14ac:dyDescent="0.25">
      <c r="A20" t="s">
        <v>2258</v>
      </c>
      <c r="B20" t="s">
        <v>2283</v>
      </c>
      <c r="C20" t="s">
        <v>2282</v>
      </c>
    </row>
    <row r="21" spans="1:3" x14ac:dyDescent="0.25">
      <c r="A21" t="s">
        <v>4650</v>
      </c>
      <c r="B21" t="s">
        <v>4651</v>
      </c>
      <c r="C21" t="s">
        <v>4766</v>
      </c>
    </row>
    <row r="22" spans="1:3" x14ac:dyDescent="0.25">
      <c r="A22" t="s">
        <v>2465</v>
      </c>
      <c r="B22" t="s">
        <v>4652</v>
      </c>
      <c r="C22" t="s">
        <v>4767</v>
      </c>
    </row>
    <row r="23" spans="1:3" x14ac:dyDescent="0.25">
      <c r="A23" t="s">
        <v>4653</v>
      </c>
      <c r="B23" t="s">
        <v>4654</v>
      </c>
      <c r="C23" t="s">
        <v>4768</v>
      </c>
    </row>
    <row r="24" spans="1:3" x14ac:dyDescent="0.25">
      <c r="A24" t="s">
        <v>4655</v>
      </c>
      <c r="B24" t="s">
        <v>4656</v>
      </c>
      <c r="C24" t="s">
        <v>4769</v>
      </c>
    </row>
    <row r="25" spans="1:3" x14ac:dyDescent="0.25">
      <c r="A25" t="s">
        <v>2580</v>
      </c>
      <c r="B25" t="s">
        <v>4659</v>
      </c>
      <c r="C25" t="s">
        <v>4770</v>
      </c>
    </row>
    <row r="26" spans="1:3" x14ac:dyDescent="0.25">
      <c r="A26" t="s">
        <v>4660</v>
      </c>
      <c r="B26" t="s">
        <v>4661</v>
      </c>
      <c r="C26" t="s">
        <v>4771</v>
      </c>
    </row>
    <row r="27" spans="1:3" x14ac:dyDescent="0.25">
      <c r="A27" t="s">
        <v>4662</v>
      </c>
      <c r="B27" t="s">
        <v>4663</v>
      </c>
      <c r="C27" t="s">
        <v>4772</v>
      </c>
    </row>
    <row r="28" spans="1:3" x14ac:dyDescent="0.25">
      <c r="A28" t="s">
        <v>2780</v>
      </c>
      <c r="B28" t="s">
        <v>4669</v>
      </c>
      <c r="C28" t="s">
        <v>4773</v>
      </c>
    </row>
    <row r="29" spans="1:3" x14ac:dyDescent="0.25">
      <c r="A29" t="s">
        <v>2879</v>
      </c>
      <c r="B29" t="s">
        <v>4751</v>
      </c>
      <c r="C29" t="s">
        <v>4774</v>
      </c>
    </row>
    <row r="30" spans="1:3" x14ac:dyDescent="0.25">
      <c r="A30" t="s">
        <v>3011</v>
      </c>
      <c r="B30" t="s">
        <v>4676</v>
      </c>
      <c r="C30" t="s">
        <v>4775</v>
      </c>
    </row>
    <row r="31" spans="1:3" x14ac:dyDescent="0.25">
      <c r="A31" t="s">
        <v>4677</v>
      </c>
      <c r="B31" t="s">
        <v>4678</v>
      </c>
      <c r="C31" t="s">
        <v>4776</v>
      </c>
    </row>
    <row r="32" spans="1:3" x14ac:dyDescent="0.25">
      <c r="A32" t="s">
        <v>4679</v>
      </c>
      <c r="B32" t="s">
        <v>4680</v>
      </c>
      <c r="C32" t="s">
        <v>4777</v>
      </c>
    </row>
    <row r="33" spans="1:3" x14ac:dyDescent="0.25">
      <c r="A33" t="s">
        <v>4701</v>
      </c>
      <c r="B33" t="s">
        <v>4702</v>
      </c>
      <c r="C33" t="s">
        <v>4778</v>
      </c>
    </row>
    <row r="34" spans="1:3" x14ac:dyDescent="0.25">
      <c r="A34" t="s">
        <v>3655</v>
      </c>
      <c r="B34" t="s">
        <v>4703</v>
      </c>
      <c r="C34" t="s">
        <v>4779</v>
      </c>
    </row>
    <row r="35" spans="1:3" x14ac:dyDescent="0.25">
      <c r="A35" t="s">
        <v>4704</v>
      </c>
      <c r="B35" t="s">
        <v>4705</v>
      </c>
      <c r="C35" t="s">
        <v>4780</v>
      </c>
    </row>
    <row r="36" spans="1:3" x14ac:dyDescent="0.25">
      <c r="A36" t="s">
        <v>4706</v>
      </c>
      <c r="B36" t="s">
        <v>4707</v>
      </c>
      <c r="C36" t="s">
        <v>4781</v>
      </c>
    </row>
    <row r="37" spans="1:3" x14ac:dyDescent="0.25">
      <c r="A37" t="s">
        <v>4145</v>
      </c>
      <c r="B37" t="s">
        <v>4710</v>
      </c>
      <c r="C37" t="s">
        <v>4782</v>
      </c>
    </row>
    <row r="38" spans="1:3" x14ac:dyDescent="0.25">
      <c r="A38" t="s">
        <v>4181</v>
      </c>
      <c r="B38" t="s">
        <v>4711</v>
      </c>
      <c r="C38" t="s">
        <v>4783</v>
      </c>
    </row>
    <row r="39" spans="1:3" x14ac:dyDescent="0.25">
      <c r="A39" t="s">
        <v>4196</v>
      </c>
      <c r="B39" t="s">
        <v>4209</v>
      </c>
      <c r="C39" t="s">
        <v>4784</v>
      </c>
    </row>
    <row r="40" spans="1:3" x14ac:dyDescent="0.25">
      <c r="A40" t="s">
        <v>4308</v>
      </c>
      <c r="B40" t="s">
        <v>4712</v>
      </c>
      <c r="C4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4797</v>
      </c>
      <c r="B2" t="s">
        <v>4798</v>
      </c>
      <c r="C2" t="s">
        <v>4801</v>
      </c>
    </row>
    <row r="3" spans="1:3" x14ac:dyDescent="0.25">
      <c r="A3" t="s">
        <v>4797</v>
      </c>
      <c r="B3" t="s">
        <v>4799</v>
      </c>
      <c r="C3" t="s">
        <v>4800</v>
      </c>
    </row>
    <row r="4" spans="1:3" x14ac:dyDescent="0.25">
      <c r="A4" t="s">
        <v>4789</v>
      </c>
      <c r="B4" t="s">
        <v>4790</v>
      </c>
      <c r="C4" t="s">
        <v>4791</v>
      </c>
    </row>
    <row r="5" spans="1:3" x14ac:dyDescent="0.25">
      <c r="A5" t="s">
        <v>4794</v>
      </c>
      <c r="B5" t="s">
        <v>4795</v>
      </c>
      <c r="C5" t="s">
        <v>4796</v>
      </c>
    </row>
    <row r="6" spans="1:3" x14ac:dyDescent="0.25">
      <c r="A6" t="s">
        <v>3791</v>
      </c>
      <c r="B6" t="s">
        <v>4792</v>
      </c>
      <c r="C6" t="s">
        <v>4793</v>
      </c>
    </row>
    <row r="7" spans="1:3" x14ac:dyDescent="0.25">
      <c r="A7" t="s">
        <v>4102</v>
      </c>
      <c r="B7" t="s">
        <v>4802</v>
      </c>
      <c r="C7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ids</vt:lpstr>
      <vt:lpstr>query match counts</vt:lpstr>
      <vt:lpstr>auto matches</vt:lpstr>
      <vt:lpstr>manual matches</vt:lpstr>
      <vt:lpstr>manual additions</vt:lpstr>
      <vt:lpstr>'auto matches'!full_spotify_album_id_matches</vt:lpstr>
    </vt:vector>
  </TitlesOfParts>
  <Company>Analysis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Tanen, Ben</dc:creator>
  <cp:lastModifiedBy>Tanen, Ben</cp:lastModifiedBy>
  <dcterms:created xsi:type="dcterms:W3CDTF">2019-06-26T16:26:36Z</dcterms:created>
  <dcterms:modified xsi:type="dcterms:W3CDTF">2019-06-26T21:24:27Z</dcterms:modified>
</cp:coreProperties>
</file>