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showInkAnnotation="0"/>
  <mc:AlternateContent xmlns:mc="http://schemas.openxmlformats.org/markup-compatibility/2006">
    <mc:Choice Requires="x15">
      <x15ac:absPath xmlns:x15ac="http://schemas.microsoft.com/office/spreadsheetml/2010/11/ac" url="/Users/ben-tanen/Google Drive/Projects/bt-website/code/projects/sports-dynasties/data/"/>
    </mc:Choice>
  </mc:AlternateContent>
  <bookViews>
    <workbookView xWindow="12600" yWindow="460" windowWidth="16200" windowHeight="16420" tabRatio="500"/>
  </bookViews>
  <sheets>
    <sheet name="options" sheetId="8" r:id="rId1"/>
    <sheet name="winners" sheetId="1" r:id="rId2"/>
    <sheet name="teams" sheetId="2" r:id="rId3"/>
    <sheet name="winners matrix" sheetId="7" r:id="rId4"/>
    <sheet name="cities" sheetId="3" r:id="rId5"/>
    <sheet name="analysis" sheetId="4" r:id="rId6"/>
    <sheet name="dominate city analysis" sheetId="6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4" i="2" l="1"/>
  <c r="E84" i="2"/>
  <c r="D330" i="1"/>
  <c r="E330" i="1"/>
  <c r="F330" i="1"/>
  <c r="G330" i="1"/>
  <c r="E91" i="2"/>
  <c r="F326" i="1"/>
  <c r="F91" i="2"/>
  <c r="G326" i="1"/>
  <c r="D326" i="1"/>
  <c r="E326" i="1"/>
  <c r="D2" i="1"/>
  <c r="B2" i="7"/>
  <c r="C2" i="7"/>
  <c r="D2" i="7"/>
  <c r="E2" i="7"/>
  <c r="G2" i="7"/>
  <c r="B3" i="7"/>
  <c r="C3" i="7"/>
  <c r="D3" i="7"/>
  <c r="E3" i="7"/>
  <c r="G3" i="7"/>
  <c r="D4" i="1"/>
  <c r="B4" i="7"/>
  <c r="C4" i="7"/>
  <c r="D4" i="7"/>
  <c r="E4" i="7"/>
  <c r="G4" i="7"/>
  <c r="D5" i="1"/>
  <c r="B5" i="7"/>
  <c r="C5" i="7"/>
  <c r="D5" i="7"/>
  <c r="E5" i="7"/>
  <c r="G5" i="7"/>
  <c r="D6" i="1"/>
  <c r="B6" i="7"/>
  <c r="C6" i="7"/>
  <c r="D6" i="7"/>
  <c r="E6" i="7"/>
  <c r="G6" i="7"/>
  <c r="D7" i="1"/>
  <c r="B7" i="7"/>
  <c r="C7" i="7"/>
  <c r="D7" i="7"/>
  <c r="E7" i="7"/>
  <c r="G7" i="7"/>
  <c r="D8" i="1"/>
  <c r="B8" i="7"/>
  <c r="C8" i="7"/>
  <c r="D8" i="7"/>
  <c r="E8" i="7"/>
  <c r="G8" i="7"/>
  <c r="D9" i="1"/>
  <c r="B9" i="7"/>
  <c r="C9" i="7"/>
  <c r="D9" i="7"/>
  <c r="E9" i="7"/>
  <c r="G9" i="7"/>
  <c r="D10" i="1"/>
  <c r="B10" i="7"/>
  <c r="C10" i="7"/>
  <c r="D10" i="7"/>
  <c r="E10" i="7"/>
  <c r="G10" i="7"/>
  <c r="D11" i="1"/>
  <c r="B11" i="7"/>
  <c r="C11" i="7"/>
  <c r="D11" i="7"/>
  <c r="E11" i="7"/>
  <c r="G11" i="7"/>
  <c r="D12" i="1"/>
  <c r="B12" i="7"/>
  <c r="C12" i="7"/>
  <c r="D12" i="7"/>
  <c r="E12" i="7"/>
  <c r="G12" i="7"/>
  <c r="D13" i="1"/>
  <c r="B13" i="7"/>
  <c r="C13" i="7"/>
  <c r="D13" i="7"/>
  <c r="E13" i="7"/>
  <c r="G13" i="7"/>
  <c r="D14" i="1"/>
  <c r="B14" i="7"/>
  <c r="C14" i="7"/>
  <c r="D14" i="7"/>
  <c r="E14" i="7"/>
  <c r="G14" i="7"/>
  <c r="D15" i="1"/>
  <c r="B15" i="7"/>
  <c r="C15" i="7"/>
  <c r="D15" i="7"/>
  <c r="E15" i="7"/>
  <c r="G15" i="7"/>
  <c r="D16" i="1"/>
  <c r="B16" i="7"/>
  <c r="C16" i="7"/>
  <c r="D16" i="7"/>
  <c r="E16" i="7"/>
  <c r="G16" i="7"/>
  <c r="D17" i="1"/>
  <c r="B17" i="7"/>
  <c r="C17" i="7"/>
  <c r="D17" i="7"/>
  <c r="E17" i="7"/>
  <c r="G17" i="7"/>
  <c r="D18" i="1"/>
  <c r="B18" i="7"/>
  <c r="C18" i="7"/>
  <c r="D18" i="7"/>
  <c r="E18" i="7"/>
  <c r="G18" i="7"/>
  <c r="D19" i="1"/>
  <c r="B19" i="7"/>
  <c r="C19" i="7"/>
  <c r="D19" i="7"/>
  <c r="E19" i="7"/>
  <c r="G19" i="7"/>
  <c r="D20" i="1"/>
  <c r="B20" i="7"/>
  <c r="C20" i="7"/>
  <c r="D20" i="7"/>
  <c r="E20" i="7"/>
  <c r="G20" i="7"/>
  <c r="D21" i="1"/>
  <c r="B21" i="7"/>
  <c r="C21" i="7"/>
  <c r="D21" i="7"/>
  <c r="E21" i="7"/>
  <c r="G21" i="7"/>
  <c r="D22" i="1"/>
  <c r="B22" i="7"/>
  <c r="C22" i="7"/>
  <c r="D22" i="7"/>
  <c r="E22" i="7"/>
  <c r="G22" i="7"/>
  <c r="D23" i="1"/>
  <c r="B23" i="7"/>
  <c r="C23" i="7"/>
  <c r="D23" i="7"/>
  <c r="E23" i="7"/>
  <c r="G23" i="7"/>
  <c r="D24" i="1"/>
  <c r="B24" i="7"/>
  <c r="C24" i="7"/>
  <c r="D24" i="7"/>
  <c r="D27" i="1"/>
  <c r="E24" i="7"/>
  <c r="G24" i="7"/>
  <c r="D25" i="1"/>
  <c r="B25" i="7"/>
  <c r="C25" i="7"/>
  <c r="D25" i="7"/>
  <c r="E25" i="7"/>
  <c r="G25" i="7"/>
  <c r="D26" i="1"/>
  <c r="B26" i="7"/>
  <c r="C26" i="7"/>
  <c r="D26" i="7"/>
  <c r="E26" i="7"/>
  <c r="G26" i="7"/>
  <c r="D28" i="1"/>
  <c r="B27" i="7"/>
  <c r="C27" i="7"/>
  <c r="D27" i="7"/>
  <c r="D29" i="1"/>
  <c r="E27" i="7"/>
  <c r="G27" i="7"/>
  <c r="D30" i="1"/>
  <c r="B28" i="7"/>
  <c r="C28" i="7"/>
  <c r="D28" i="7"/>
  <c r="D31" i="1"/>
  <c r="E28" i="7"/>
  <c r="G28" i="7"/>
  <c r="D32" i="1"/>
  <c r="B29" i="7"/>
  <c r="C29" i="7"/>
  <c r="D29" i="7"/>
  <c r="D33" i="1"/>
  <c r="E29" i="7"/>
  <c r="G29" i="7"/>
  <c r="D34" i="1"/>
  <c r="B30" i="7"/>
  <c r="C30" i="7"/>
  <c r="D30" i="7"/>
  <c r="D35" i="1"/>
  <c r="E30" i="7"/>
  <c r="G30" i="7"/>
  <c r="D36" i="1"/>
  <c r="B31" i="7"/>
  <c r="C31" i="7"/>
  <c r="D31" i="7"/>
  <c r="D37" i="1"/>
  <c r="E31" i="7"/>
  <c r="G31" i="7"/>
  <c r="D38" i="1"/>
  <c r="B32" i="7"/>
  <c r="C32" i="7"/>
  <c r="D32" i="7"/>
  <c r="D39" i="1"/>
  <c r="E32" i="7"/>
  <c r="G32" i="7"/>
  <c r="D40" i="1"/>
  <c r="B33" i="7"/>
  <c r="C33" i="7"/>
  <c r="D33" i="7"/>
  <c r="D41" i="1"/>
  <c r="E33" i="7"/>
  <c r="G33" i="7"/>
  <c r="D42" i="1"/>
  <c r="B34" i="7"/>
  <c r="C34" i="7"/>
  <c r="D34" i="7"/>
  <c r="D43" i="1"/>
  <c r="E34" i="7"/>
  <c r="G34" i="7"/>
  <c r="D44" i="1"/>
  <c r="B35" i="7"/>
  <c r="C35" i="7"/>
  <c r="D35" i="7"/>
  <c r="D45" i="1"/>
  <c r="E35" i="7"/>
  <c r="G35" i="7"/>
  <c r="D46" i="1"/>
  <c r="B36" i="7"/>
  <c r="C36" i="7"/>
  <c r="D36" i="7"/>
  <c r="D47" i="1"/>
  <c r="E36" i="7"/>
  <c r="G36" i="7"/>
  <c r="D48" i="1"/>
  <c r="B37" i="7"/>
  <c r="C37" i="7"/>
  <c r="D37" i="7"/>
  <c r="D49" i="1"/>
  <c r="E37" i="7"/>
  <c r="G37" i="7"/>
  <c r="D50" i="1"/>
  <c r="B38" i="7"/>
  <c r="C38" i="7"/>
  <c r="D38" i="7"/>
  <c r="D51" i="1"/>
  <c r="E38" i="7"/>
  <c r="G38" i="7"/>
  <c r="D52" i="1"/>
  <c r="B39" i="7"/>
  <c r="C39" i="7"/>
  <c r="D39" i="7"/>
  <c r="D53" i="1"/>
  <c r="E39" i="7"/>
  <c r="G39" i="7"/>
  <c r="D54" i="1"/>
  <c r="B40" i="7"/>
  <c r="C40" i="7"/>
  <c r="D40" i="7"/>
  <c r="D55" i="1"/>
  <c r="E40" i="7"/>
  <c r="G40" i="7"/>
  <c r="D56" i="1"/>
  <c r="B41" i="7"/>
  <c r="C41" i="7"/>
  <c r="D41" i="7"/>
  <c r="D57" i="1"/>
  <c r="E41" i="7"/>
  <c r="G41" i="7"/>
  <c r="D58" i="1"/>
  <c r="B42" i="7"/>
  <c r="C42" i="7"/>
  <c r="D42" i="7"/>
  <c r="D59" i="1"/>
  <c r="E42" i="7"/>
  <c r="G42" i="7"/>
  <c r="D60" i="1"/>
  <c r="B43" i="7"/>
  <c r="C43" i="7"/>
  <c r="D43" i="7"/>
  <c r="D61" i="1"/>
  <c r="E43" i="7"/>
  <c r="G43" i="7"/>
  <c r="D62" i="1"/>
  <c r="B44" i="7"/>
  <c r="C44" i="7"/>
  <c r="D44" i="7"/>
  <c r="D63" i="1"/>
  <c r="E44" i="7"/>
  <c r="G44" i="7"/>
  <c r="D64" i="1"/>
  <c r="B45" i="7"/>
  <c r="D67" i="1"/>
  <c r="C45" i="7"/>
  <c r="D45" i="7"/>
  <c r="D65" i="1"/>
  <c r="E45" i="7"/>
  <c r="G45" i="7"/>
  <c r="D66" i="1"/>
  <c r="B46" i="7"/>
  <c r="C46" i="7"/>
  <c r="D46" i="7"/>
  <c r="D68" i="1"/>
  <c r="E46" i="7"/>
  <c r="G46" i="7"/>
  <c r="D69" i="1"/>
  <c r="B47" i="7"/>
  <c r="D70" i="1"/>
  <c r="C47" i="7"/>
  <c r="D47" i="7"/>
  <c r="D71" i="1"/>
  <c r="E47" i="7"/>
  <c r="G47" i="7"/>
  <c r="D72" i="1"/>
  <c r="B48" i="7"/>
  <c r="D73" i="1"/>
  <c r="C48" i="7"/>
  <c r="D48" i="7"/>
  <c r="D74" i="1"/>
  <c r="E48" i="7"/>
  <c r="G48" i="7"/>
  <c r="D75" i="1"/>
  <c r="B49" i="7"/>
  <c r="D76" i="1"/>
  <c r="C49" i="7"/>
  <c r="D49" i="7"/>
  <c r="D77" i="1"/>
  <c r="E49" i="7"/>
  <c r="G49" i="7"/>
  <c r="D78" i="1"/>
  <c r="B50" i="7"/>
  <c r="D79" i="1"/>
  <c r="C50" i="7"/>
  <c r="D50" i="7"/>
  <c r="D80" i="1"/>
  <c r="E50" i="7"/>
  <c r="G50" i="7"/>
  <c r="D81" i="1"/>
  <c r="B51" i="7"/>
  <c r="D82" i="1"/>
  <c r="C51" i="7"/>
  <c r="D51" i="7"/>
  <c r="D83" i="1"/>
  <c r="E51" i="7"/>
  <c r="G51" i="7"/>
  <c r="D84" i="1"/>
  <c r="B52" i="7"/>
  <c r="D85" i="1"/>
  <c r="C52" i="7"/>
  <c r="D52" i="7"/>
  <c r="D86" i="1"/>
  <c r="E52" i="7"/>
  <c r="G52" i="7"/>
  <c r="D87" i="1"/>
  <c r="B53" i="7"/>
  <c r="D88" i="1"/>
  <c r="C53" i="7"/>
  <c r="D53" i="7"/>
  <c r="D89" i="1"/>
  <c r="E53" i="7"/>
  <c r="G53" i="7"/>
  <c r="D90" i="1"/>
  <c r="B54" i="7"/>
  <c r="D91" i="1"/>
  <c r="C54" i="7"/>
  <c r="D54" i="7"/>
  <c r="D92" i="1"/>
  <c r="E54" i="7"/>
  <c r="G54" i="7"/>
  <c r="D93" i="1"/>
  <c r="B55" i="7"/>
  <c r="D94" i="1"/>
  <c r="C55" i="7"/>
  <c r="D55" i="7"/>
  <c r="D95" i="1"/>
  <c r="E55" i="7"/>
  <c r="G55" i="7"/>
  <c r="D96" i="1"/>
  <c r="B56" i="7"/>
  <c r="D97" i="1"/>
  <c r="C56" i="7"/>
  <c r="D56" i="7"/>
  <c r="D98" i="1"/>
  <c r="E56" i="7"/>
  <c r="G56" i="7"/>
  <c r="D99" i="1"/>
  <c r="B57" i="7"/>
  <c r="D100" i="1"/>
  <c r="C57" i="7"/>
  <c r="D57" i="7"/>
  <c r="D101" i="1"/>
  <c r="E57" i="7"/>
  <c r="G57" i="7"/>
  <c r="D102" i="1"/>
  <c r="B58" i="7"/>
  <c r="D103" i="1"/>
  <c r="C58" i="7"/>
  <c r="D58" i="7"/>
  <c r="D104" i="1"/>
  <c r="E58" i="7"/>
  <c r="G58" i="7"/>
  <c r="D105" i="1"/>
  <c r="B59" i="7"/>
  <c r="D106" i="1"/>
  <c r="C59" i="7"/>
  <c r="D59" i="7"/>
  <c r="D107" i="1"/>
  <c r="E59" i="7"/>
  <c r="G59" i="7"/>
  <c r="D108" i="1"/>
  <c r="B60" i="7"/>
  <c r="D109" i="1"/>
  <c r="C60" i="7"/>
  <c r="D60" i="7"/>
  <c r="D110" i="1"/>
  <c r="E60" i="7"/>
  <c r="G60" i="7"/>
  <c r="D111" i="1"/>
  <c r="B61" i="7"/>
  <c r="D112" i="1"/>
  <c r="C61" i="7"/>
  <c r="D61" i="7"/>
  <c r="D113" i="1"/>
  <c r="E61" i="7"/>
  <c r="G61" i="7"/>
  <c r="D114" i="1"/>
  <c r="B62" i="7"/>
  <c r="D115" i="1"/>
  <c r="C62" i="7"/>
  <c r="D62" i="7"/>
  <c r="D116" i="1"/>
  <c r="E62" i="7"/>
  <c r="G62" i="7"/>
  <c r="D117" i="1"/>
  <c r="B63" i="7"/>
  <c r="D118" i="1"/>
  <c r="C63" i="7"/>
  <c r="D63" i="7"/>
  <c r="D119" i="1"/>
  <c r="E63" i="7"/>
  <c r="G63" i="7"/>
  <c r="D120" i="1"/>
  <c r="B64" i="7"/>
  <c r="D121" i="1"/>
  <c r="C64" i="7"/>
  <c r="D64" i="7"/>
  <c r="D122" i="1"/>
  <c r="E64" i="7"/>
  <c r="G64" i="7"/>
  <c r="D123" i="1"/>
  <c r="B65" i="7"/>
  <c r="D124" i="1"/>
  <c r="C65" i="7"/>
  <c r="D65" i="7"/>
  <c r="D125" i="1"/>
  <c r="E65" i="7"/>
  <c r="G65" i="7"/>
  <c r="D126" i="1"/>
  <c r="B66" i="7"/>
  <c r="D127" i="1"/>
  <c r="C66" i="7"/>
  <c r="D128" i="1"/>
  <c r="D66" i="7"/>
  <c r="D129" i="1"/>
  <c r="E66" i="7"/>
  <c r="G66" i="7"/>
  <c r="D130" i="1"/>
  <c r="B67" i="7"/>
  <c r="D131" i="1"/>
  <c r="C67" i="7"/>
  <c r="D132" i="1"/>
  <c r="D67" i="7"/>
  <c r="D133" i="1"/>
  <c r="E67" i="7"/>
  <c r="G67" i="7"/>
  <c r="D134" i="1"/>
  <c r="B68" i="7"/>
  <c r="D135" i="1"/>
  <c r="C68" i="7"/>
  <c r="D136" i="1"/>
  <c r="D68" i="7"/>
  <c r="D137" i="1"/>
  <c r="E68" i="7"/>
  <c r="G68" i="7"/>
  <c r="D138" i="1"/>
  <c r="B69" i="7"/>
  <c r="D139" i="1"/>
  <c r="C69" i="7"/>
  <c r="D140" i="1"/>
  <c r="D69" i="7"/>
  <c r="D141" i="1"/>
  <c r="E69" i="7"/>
  <c r="G69" i="7"/>
  <c r="D142" i="1"/>
  <c r="B70" i="7"/>
  <c r="D143" i="1"/>
  <c r="C70" i="7"/>
  <c r="D144" i="1"/>
  <c r="D70" i="7"/>
  <c r="D145" i="1"/>
  <c r="E70" i="7"/>
  <c r="G70" i="7"/>
  <c r="D146" i="1"/>
  <c r="B71" i="7"/>
  <c r="D147" i="1"/>
  <c r="C71" i="7"/>
  <c r="D148" i="1"/>
  <c r="D71" i="7"/>
  <c r="D149" i="1"/>
  <c r="E71" i="7"/>
  <c r="G71" i="7"/>
  <c r="D150" i="1"/>
  <c r="B72" i="7"/>
  <c r="D151" i="1"/>
  <c r="C72" i="7"/>
  <c r="D152" i="1"/>
  <c r="D72" i="7"/>
  <c r="D153" i="1"/>
  <c r="E72" i="7"/>
  <c r="G72" i="7"/>
  <c r="D154" i="1"/>
  <c r="B73" i="7"/>
  <c r="D155" i="1"/>
  <c r="C73" i="7"/>
  <c r="D156" i="1"/>
  <c r="D73" i="7"/>
  <c r="D157" i="1"/>
  <c r="E73" i="7"/>
  <c r="G73" i="7"/>
  <c r="D158" i="1"/>
  <c r="B74" i="7"/>
  <c r="D159" i="1"/>
  <c r="C74" i="7"/>
  <c r="D160" i="1"/>
  <c r="D74" i="7"/>
  <c r="D161" i="1"/>
  <c r="E74" i="7"/>
  <c r="G74" i="7"/>
  <c r="D162" i="1"/>
  <c r="B75" i="7"/>
  <c r="D163" i="1"/>
  <c r="C75" i="7"/>
  <c r="D164" i="1"/>
  <c r="D75" i="7"/>
  <c r="D165" i="1"/>
  <c r="E75" i="7"/>
  <c r="G75" i="7"/>
  <c r="D166" i="1"/>
  <c r="B76" i="7"/>
  <c r="D167" i="1"/>
  <c r="C76" i="7"/>
  <c r="D168" i="1"/>
  <c r="D76" i="7"/>
  <c r="D169" i="1"/>
  <c r="E76" i="7"/>
  <c r="G76" i="7"/>
  <c r="D170" i="1"/>
  <c r="B77" i="7"/>
  <c r="D171" i="1"/>
  <c r="C77" i="7"/>
  <c r="D172" i="1"/>
  <c r="D77" i="7"/>
  <c r="D173" i="1"/>
  <c r="E77" i="7"/>
  <c r="G77" i="7"/>
  <c r="D174" i="1"/>
  <c r="B78" i="7"/>
  <c r="D175" i="1"/>
  <c r="C78" i="7"/>
  <c r="D176" i="1"/>
  <c r="D78" i="7"/>
  <c r="D177" i="1"/>
  <c r="E78" i="7"/>
  <c r="G78" i="7"/>
  <c r="D178" i="1"/>
  <c r="B79" i="7"/>
  <c r="D179" i="1"/>
  <c r="C79" i="7"/>
  <c r="D180" i="1"/>
  <c r="D79" i="7"/>
  <c r="D181" i="1"/>
  <c r="E79" i="7"/>
  <c r="G79" i="7"/>
  <c r="D182" i="1"/>
  <c r="B80" i="7"/>
  <c r="D183" i="1"/>
  <c r="C80" i="7"/>
  <c r="D184" i="1"/>
  <c r="D80" i="7"/>
  <c r="D185" i="1"/>
  <c r="E80" i="7"/>
  <c r="G80" i="7"/>
  <c r="D186" i="1"/>
  <c r="B81" i="7"/>
  <c r="D187" i="1"/>
  <c r="C81" i="7"/>
  <c r="D188" i="1"/>
  <c r="D81" i="7"/>
  <c r="D189" i="1"/>
  <c r="E81" i="7"/>
  <c r="G81" i="7"/>
  <c r="D190" i="1"/>
  <c r="B82" i="7"/>
  <c r="D191" i="1"/>
  <c r="C82" i="7"/>
  <c r="D192" i="1"/>
  <c r="D82" i="7"/>
  <c r="D193" i="1"/>
  <c r="E82" i="7"/>
  <c r="G82" i="7"/>
  <c r="D194" i="1"/>
  <c r="B83" i="7"/>
  <c r="D195" i="1"/>
  <c r="C83" i="7"/>
  <c r="D196" i="1"/>
  <c r="D83" i="7"/>
  <c r="D197" i="1"/>
  <c r="E83" i="7"/>
  <c r="G83" i="7"/>
  <c r="D198" i="1"/>
  <c r="B84" i="7"/>
  <c r="D199" i="1"/>
  <c r="C84" i="7"/>
  <c r="D200" i="1"/>
  <c r="D84" i="7"/>
  <c r="D201" i="1"/>
  <c r="E84" i="7"/>
  <c r="G84" i="7"/>
  <c r="D202" i="1"/>
  <c r="B85" i="7"/>
  <c r="D203" i="1"/>
  <c r="C85" i="7"/>
  <c r="D204" i="1"/>
  <c r="D85" i="7"/>
  <c r="D205" i="1"/>
  <c r="E85" i="7"/>
  <c r="G85" i="7"/>
  <c r="D206" i="1"/>
  <c r="B86" i="7"/>
  <c r="D207" i="1"/>
  <c r="C86" i="7"/>
  <c r="D208" i="1"/>
  <c r="D86" i="7"/>
  <c r="D209" i="1"/>
  <c r="E86" i="7"/>
  <c r="G86" i="7"/>
  <c r="D210" i="1"/>
  <c r="B87" i="7"/>
  <c r="D211" i="1"/>
  <c r="C87" i="7"/>
  <c r="D212" i="1"/>
  <c r="D87" i="7"/>
  <c r="D213" i="1"/>
  <c r="E87" i="7"/>
  <c r="G87" i="7"/>
  <c r="D214" i="1"/>
  <c r="B88" i="7"/>
  <c r="D215" i="1"/>
  <c r="C88" i="7"/>
  <c r="D216" i="1"/>
  <c r="D88" i="7"/>
  <c r="D217" i="1"/>
  <c r="E88" i="7"/>
  <c r="G88" i="7"/>
  <c r="D218" i="1"/>
  <c r="B89" i="7"/>
  <c r="D219" i="1"/>
  <c r="C89" i="7"/>
  <c r="D220" i="1"/>
  <c r="D89" i="7"/>
  <c r="D221" i="1"/>
  <c r="E89" i="7"/>
  <c r="G89" i="7"/>
  <c r="D222" i="1"/>
  <c r="B90" i="7"/>
  <c r="D223" i="1"/>
  <c r="C90" i="7"/>
  <c r="D224" i="1"/>
  <c r="D90" i="7"/>
  <c r="D225" i="1"/>
  <c r="E90" i="7"/>
  <c r="G90" i="7"/>
  <c r="D226" i="1"/>
  <c r="B91" i="7"/>
  <c r="D227" i="1"/>
  <c r="C91" i="7"/>
  <c r="D228" i="1"/>
  <c r="D91" i="7"/>
  <c r="D229" i="1"/>
  <c r="E91" i="7"/>
  <c r="G91" i="7"/>
  <c r="D230" i="1"/>
  <c r="B92" i="7"/>
  <c r="D231" i="1"/>
  <c r="C92" i="7"/>
  <c r="D232" i="1"/>
  <c r="D92" i="7"/>
  <c r="D233" i="1"/>
  <c r="E92" i="7"/>
  <c r="G92" i="7"/>
  <c r="B93" i="7"/>
  <c r="D235" i="1"/>
  <c r="C93" i="7"/>
  <c r="D236" i="1"/>
  <c r="D93" i="7"/>
  <c r="D237" i="1"/>
  <c r="E93" i="7"/>
  <c r="G93" i="7"/>
  <c r="D238" i="1"/>
  <c r="B94" i="7"/>
  <c r="D239" i="1"/>
  <c r="C94" i="7"/>
  <c r="D240" i="1"/>
  <c r="D94" i="7"/>
  <c r="D241" i="1"/>
  <c r="E94" i="7"/>
  <c r="G94" i="7"/>
  <c r="D242" i="1"/>
  <c r="B95" i="7"/>
  <c r="D243" i="1"/>
  <c r="C95" i="7"/>
  <c r="D244" i="1"/>
  <c r="D95" i="7"/>
  <c r="D245" i="1"/>
  <c r="E95" i="7"/>
  <c r="G95" i="7"/>
  <c r="D246" i="1"/>
  <c r="B96" i="7"/>
  <c r="D247" i="1"/>
  <c r="C96" i="7"/>
  <c r="D248" i="1"/>
  <c r="D96" i="7"/>
  <c r="D249" i="1"/>
  <c r="E96" i="7"/>
  <c r="G96" i="7"/>
  <c r="D250" i="1"/>
  <c r="B97" i="7"/>
  <c r="D251" i="1"/>
  <c r="C97" i="7"/>
  <c r="D252" i="1"/>
  <c r="D97" i="7"/>
  <c r="D253" i="1"/>
  <c r="E97" i="7"/>
  <c r="G97" i="7"/>
  <c r="D254" i="1"/>
  <c r="B98" i="7"/>
  <c r="D255" i="1"/>
  <c r="C98" i="7"/>
  <c r="D256" i="1"/>
  <c r="D98" i="7"/>
  <c r="D257" i="1"/>
  <c r="E98" i="7"/>
  <c r="G98" i="7"/>
  <c r="D258" i="1"/>
  <c r="B99" i="7"/>
  <c r="D259" i="1"/>
  <c r="C99" i="7"/>
  <c r="D260" i="1"/>
  <c r="D99" i="7"/>
  <c r="D261" i="1"/>
  <c r="E99" i="7"/>
  <c r="G99" i="7"/>
  <c r="D262" i="1"/>
  <c r="B100" i="7"/>
  <c r="D263" i="1"/>
  <c r="C100" i="7"/>
  <c r="D264" i="1"/>
  <c r="D100" i="7"/>
  <c r="D265" i="1"/>
  <c r="E100" i="7"/>
  <c r="G100" i="7"/>
  <c r="D266" i="1"/>
  <c r="B101" i="7"/>
  <c r="D267" i="1"/>
  <c r="C101" i="7"/>
  <c r="D268" i="1"/>
  <c r="D101" i="7"/>
  <c r="D269" i="1"/>
  <c r="E101" i="7"/>
  <c r="G101" i="7"/>
  <c r="D270" i="1"/>
  <c r="B102" i="7"/>
  <c r="D271" i="1"/>
  <c r="C102" i="7"/>
  <c r="D272" i="1"/>
  <c r="D102" i="7"/>
  <c r="D273" i="1"/>
  <c r="E102" i="7"/>
  <c r="G102" i="7"/>
  <c r="D274" i="1"/>
  <c r="B103" i="7"/>
  <c r="D275" i="1"/>
  <c r="C103" i="7"/>
  <c r="D276" i="1"/>
  <c r="D103" i="7"/>
  <c r="D277" i="1"/>
  <c r="E103" i="7"/>
  <c r="G103" i="7"/>
  <c r="D278" i="1"/>
  <c r="B104" i="7"/>
  <c r="D279" i="1"/>
  <c r="C104" i="7"/>
  <c r="D280" i="1"/>
  <c r="D104" i="7"/>
  <c r="E104" i="7"/>
  <c r="G104" i="7"/>
  <c r="D282" i="1"/>
  <c r="B105" i="7"/>
  <c r="D283" i="1"/>
  <c r="C105" i="7"/>
  <c r="D284" i="1"/>
  <c r="D105" i="7"/>
  <c r="D285" i="1"/>
  <c r="E105" i="7"/>
  <c r="G105" i="7"/>
  <c r="D286" i="1"/>
  <c r="B106" i="7"/>
  <c r="D287" i="1"/>
  <c r="C106" i="7"/>
  <c r="D288" i="1"/>
  <c r="D106" i="7"/>
  <c r="D289" i="1"/>
  <c r="E106" i="7"/>
  <c r="G106" i="7"/>
  <c r="D290" i="1"/>
  <c r="B107" i="7"/>
  <c r="D291" i="1"/>
  <c r="C107" i="7"/>
  <c r="D292" i="1"/>
  <c r="D107" i="7"/>
  <c r="D293" i="1"/>
  <c r="E107" i="7"/>
  <c r="G107" i="7"/>
  <c r="D294" i="1"/>
  <c r="B108" i="7"/>
  <c r="D295" i="1"/>
  <c r="C108" i="7"/>
  <c r="D296" i="1"/>
  <c r="D108" i="7"/>
  <c r="D297" i="1"/>
  <c r="E108" i="7"/>
  <c r="G108" i="7"/>
  <c r="D298" i="1"/>
  <c r="B109" i="7"/>
  <c r="D299" i="1"/>
  <c r="C109" i="7"/>
  <c r="D300" i="1"/>
  <c r="D109" i="7"/>
  <c r="D301" i="1"/>
  <c r="E109" i="7"/>
  <c r="G109" i="7"/>
  <c r="D302" i="1"/>
  <c r="B110" i="7"/>
  <c r="D303" i="1"/>
  <c r="C110" i="7"/>
  <c r="D304" i="1"/>
  <c r="D110" i="7"/>
  <c r="D305" i="1"/>
  <c r="E110" i="7"/>
  <c r="G110" i="7"/>
  <c r="D306" i="1"/>
  <c r="B111" i="7"/>
  <c r="D307" i="1"/>
  <c r="C111" i="7"/>
  <c r="D308" i="1"/>
  <c r="D111" i="7"/>
  <c r="D309" i="1"/>
  <c r="E111" i="7"/>
  <c r="G111" i="7"/>
  <c r="D310" i="1"/>
  <c r="B112" i="7"/>
  <c r="D311" i="1"/>
  <c r="C112" i="7"/>
  <c r="D312" i="1"/>
  <c r="D112" i="7"/>
  <c r="D313" i="1"/>
  <c r="E112" i="7"/>
  <c r="G112" i="7"/>
  <c r="D314" i="1"/>
  <c r="B113" i="7"/>
  <c r="D315" i="1"/>
  <c r="C113" i="7"/>
  <c r="D316" i="1"/>
  <c r="D113" i="7"/>
  <c r="D317" i="1"/>
  <c r="E113" i="7"/>
  <c r="G113" i="7"/>
  <c r="D318" i="1"/>
  <c r="B114" i="7"/>
  <c r="D319" i="1"/>
  <c r="C114" i="7"/>
  <c r="D320" i="1"/>
  <c r="D114" i="7"/>
  <c r="D321" i="1"/>
  <c r="E114" i="7"/>
  <c r="G114" i="7"/>
  <c r="D322" i="1"/>
  <c r="B115" i="7"/>
  <c r="D323" i="1"/>
  <c r="C115" i="7"/>
  <c r="D324" i="1"/>
  <c r="D115" i="7"/>
  <c r="D325" i="1"/>
  <c r="E115" i="7"/>
  <c r="G115" i="7"/>
  <c r="B116" i="7"/>
  <c r="D327" i="1"/>
  <c r="C116" i="7"/>
  <c r="D328" i="1"/>
  <c r="D116" i="7"/>
  <c r="D329" i="1"/>
  <c r="E116" i="7"/>
  <c r="G116" i="7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AJ18" i="6"/>
  <c r="AK18" i="6"/>
  <c r="AL18" i="6"/>
  <c r="AM18" i="6"/>
  <c r="AN18" i="6"/>
  <c r="AO18" i="6"/>
  <c r="AP18" i="6"/>
  <c r="AQ18" i="6"/>
  <c r="B18" i="6"/>
  <c r="F18" i="7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AJ19" i="6"/>
  <c r="AK19" i="6"/>
  <c r="AL19" i="6"/>
  <c r="AM19" i="6"/>
  <c r="AN19" i="6"/>
  <c r="AO19" i="6"/>
  <c r="AP19" i="6"/>
  <c r="AQ19" i="6"/>
  <c r="B19" i="6"/>
  <c r="F19" i="7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B20" i="6"/>
  <c r="F20" i="7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AJ21" i="6"/>
  <c r="AK21" i="6"/>
  <c r="AL21" i="6"/>
  <c r="AM21" i="6"/>
  <c r="AN21" i="6"/>
  <c r="AO21" i="6"/>
  <c r="AP21" i="6"/>
  <c r="AQ21" i="6"/>
  <c r="B21" i="6"/>
  <c r="F21" i="7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AJ22" i="6"/>
  <c r="AK22" i="6"/>
  <c r="AL22" i="6"/>
  <c r="AM22" i="6"/>
  <c r="AN22" i="6"/>
  <c r="AO22" i="6"/>
  <c r="AP22" i="6"/>
  <c r="AQ22" i="6"/>
  <c r="B22" i="6"/>
  <c r="F22" i="7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AJ23" i="6"/>
  <c r="AK23" i="6"/>
  <c r="AL23" i="6"/>
  <c r="AM23" i="6"/>
  <c r="AN23" i="6"/>
  <c r="AO23" i="6"/>
  <c r="AP23" i="6"/>
  <c r="AQ23" i="6"/>
  <c r="B23" i="6"/>
  <c r="F23" i="7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AJ24" i="6"/>
  <c r="AK24" i="6"/>
  <c r="AL24" i="6"/>
  <c r="AM24" i="6"/>
  <c r="AN24" i="6"/>
  <c r="AO24" i="6"/>
  <c r="AP24" i="6"/>
  <c r="AQ24" i="6"/>
  <c r="B24" i="6"/>
  <c r="F24" i="7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AJ25" i="6"/>
  <c r="AK25" i="6"/>
  <c r="AL25" i="6"/>
  <c r="AM25" i="6"/>
  <c r="AN25" i="6"/>
  <c r="AO25" i="6"/>
  <c r="AP25" i="6"/>
  <c r="AQ25" i="6"/>
  <c r="B25" i="6"/>
  <c r="F25" i="7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AJ26" i="6"/>
  <c r="AK26" i="6"/>
  <c r="AL26" i="6"/>
  <c r="AM26" i="6"/>
  <c r="AN26" i="6"/>
  <c r="AO26" i="6"/>
  <c r="AP26" i="6"/>
  <c r="AQ26" i="6"/>
  <c r="B26" i="6"/>
  <c r="F26" i="7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AJ27" i="6"/>
  <c r="AK27" i="6"/>
  <c r="AL27" i="6"/>
  <c r="AM27" i="6"/>
  <c r="AN27" i="6"/>
  <c r="AO27" i="6"/>
  <c r="AP27" i="6"/>
  <c r="AQ27" i="6"/>
  <c r="B27" i="6"/>
  <c r="F27" i="7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AJ28" i="6"/>
  <c r="AK28" i="6"/>
  <c r="AL28" i="6"/>
  <c r="AM28" i="6"/>
  <c r="AN28" i="6"/>
  <c r="AO28" i="6"/>
  <c r="AP28" i="6"/>
  <c r="AQ28" i="6"/>
  <c r="B28" i="6"/>
  <c r="F28" i="7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AJ29" i="6"/>
  <c r="AK29" i="6"/>
  <c r="AL29" i="6"/>
  <c r="AM29" i="6"/>
  <c r="AN29" i="6"/>
  <c r="AO29" i="6"/>
  <c r="AP29" i="6"/>
  <c r="AQ29" i="6"/>
  <c r="B29" i="6"/>
  <c r="F29" i="7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AJ30" i="6"/>
  <c r="AK30" i="6"/>
  <c r="AL30" i="6"/>
  <c r="AM30" i="6"/>
  <c r="AN30" i="6"/>
  <c r="AO30" i="6"/>
  <c r="AP30" i="6"/>
  <c r="AQ30" i="6"/>
  <c r="B30" i="6"/>
  <c r="F30" i="7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AJ31" i="6"/>
  <c r="AK31" i="6"/>
  <c r="AL31" i="6"/>
  <c r="AM31" i="6"/>
  <c r="AN31" i="6"/>
  <c r="AO31" i="6"/>
  <c r="AP31" i="6"/>
  <c r="AQ31" i="6"/>
  <c r="B31" i="6"/>
  <c r="F31" i="7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AJ32" i="6"/>
  <c r="AK32" i="6"/>
  <c r="AL32" i="6"/>
  <c r="AM32" i="6"/>
  <c r="AN32" i="6"/>
  <c r="AO32" i="6"/>
  <c r="AP32" i="6"/>
  <c r="AQ32" i="6"/>
  <c r="B32" i="6"/>
  <c r="F32" i="7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AJ33" i="6"/>
  <c r="AK33" i="6"/>
  <c r="AL33" i="6"/>
  <c r="AM33" i="6"/>
  <c r="AN33" i="6"/>
  <c r="AO33" i="6"/>
  <c r="AP33" i="6"/>
  <c r="AQ33" i="6"/>
  <c r="B33" i="6"/>
  <c r="F33" i="7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AJ34" i="6"/>
  <c r="AK34" i="6"/>
  <c r="AL34" i="6"/>
  <c r="AM34" i="6"/>
  <c r="AN34" i="6"/>
  <c r="AO34" i="6"/>
  <c r="AP34" i="6"/>
  <c r="AQ34" i="6"/>
  <c r="B34" i="6"/>
  <c r="F34" i="7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AJ35" i="6"/>
  <c r="AK35" i="6"/>
  <c r="AL35" i="6"/>
  <c r="AM35" i="6"/>
  <c r="AN35" i="6"/>
  <c r="AO35" i="6"/>
  <c r="AP35" i="6"/>
  <c r="AQ35" i="6"/>
  <c r="B35" i="6"/>
  <c r="F35" i="7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AJ36" i="6"/>
  <c r="AK36" i="6"/>
  <c r="AL36" i="6"/>
  <c r="AM36" i="6"/>
  <c r="AN36" i="6"/>
  <c r="AO36" i="6"/>
  <c r="AP36" i="6"/>
  <c r="AQ36" i="6"/>
  <c r="B36" i="6"/>
  <c r="F36" i="7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AJ37" i="6"/>
  <c r="AK37" i="6"/>
  <c r="AL37" i="6"/>
  <c r="AM37" i="6"/>
  <c r="AN37" i="6"/>
  <c r="AO37" i="6"/>
  <c r="AP37" i="6"/>
  <c r="AQ37" i="6"/>
  <c r="B37" i="6"/>
  <c r="F37" i="7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AJ38" i="6"/>
  <c r="AK38" i="6"/>
  <c r="AL38" i="6"/>
  <c r="AM38" i="6"/>
  <c r="AN38" i="6"/>
  <c r="AO38" i="6"/>
  <c r="AP38" i="6"/>
  <c r="AQ38" i="6"/>
  <c r="B38" i="6"/>
  <c r="F38" i="7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AJ39" i="6"/>
  <c r="AK39" i="6"/>
  <c r="AL39" i="6"/>
  <c r="AM39" i="6"/>
  <c r="AN39" i="6"/>
  <c r="AO39" i="6"/>
  <c r="AP39" i="6"/>
  <c r="AQ39" i="6"/>
  <c r="B39" i="6"/>
  <c r="F39" i="7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AJ40" i="6"/>
  <c r="AK40" i="6"/>
  <c r="AL40" i="6"/>
  <c r="AM40" i="6"/>
  <c r="AN40" i="6"/>
  <c r="AO40" i="6"/>
  <c r="AP40" i="6"/>
  <c r="AQ40" i="6"/>
  <c r="B40" i="6"/>
  <c r="F40" i="7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AJ41" i="6"/>
  <c r="AK41" i="6"/>
  <c r="AL41" i="6"/>
  <c r="AM41" i="6"/>
  <c r="AN41" i="6"/>
  <c r="AO41" i="6"/>
  <c r="AP41" i="6"/>
  <c r="AQ41" i="6"/>
  <c r="B41" i="6"/>
  <c r="F41" i="7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AJ42" i="6"/>
  <c r="AK42" i="6"/>
  <c r="AL42" i="6"/>
  <c r="AM42" i="6"/>
  <c r="AN42" i="6"/>
  <c r="AO42" i="6"/>
  <c r="AP42" i="6"/>
  <c r="AQ42" i="6"/>
  <c r="B42" i="6"/>
  <c r="F42" i="7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AJ43" i="6"/>
  <c r="AK43" i="6"/>
  <c r="AL43" i="6"/>
  <c r="AM43" i="6"/>
  <c r="AN43" i="6"/>
  <c r="AO43" i="6"/>
  <c r="AP43" i="6"/>
  <c r="AQ43" i="6"/>
  <c r="B43" i="6"/>
  <c r="F43" i="7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AJ44" i="6"/>
  <c r="AK44" i="6"/>
  <c r="AL44" i="6"/>
  <c r="AM44" i="6"/>
  <c r="AN44" i="6"/>
  <c r="AO44" i="6"/>
  <c r="AP44" i="6"/>
  <c r="AQ44" i="6"/>
  <c r="B44" i="6"/>
  <c r="F44" i="7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AJ45" i="6"/>
  <c r="AK45" i="6"/>
  <c r="AL45" i="6"/>
  <c r="AM45" i="6"/>
  <c r="AN45" i="6"/>
  <c r="AO45" i="6"/>
  <c r="AP45" i="6"/>
  <c r="AQ45" i="6"/>
  <c r="B45" i="6"/>
  <c r="F45" i="7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AJ46" i="6"/>
  <c r="AK46" i="6"/>
  <c r="AL46" i="6"/>
  <c r="AM46" i="6"/>
  <c r="AN46" i="6"/>
  <c r="AO46" i="6"/>
  <c r="AP46" i="6"/>
  <c r="AQ46" i="6"/>
  <c r="B46" i="6"/>
  <c r="F46" i="7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AJ47" i="6"/>
  <c r="AK47" i="6"/>
  <c r="AL47" i="6"/>
  <c r="AM47" i="6"/>
  <c r="AN47" i="6"/>
  <c r="AO47" i="6"/>
  <c r="AP47" i="6"/>
  <c r="AQ47" i="6"/>
  <c r="B47" i="6"/>
  <c r="F47" i="7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AJ48" i="6"/>
  <c r="AK48" i="6"/>
  <c r="AL48" i="6"/>
  <c r="AM48" i="6"/>
  <c r="AN48" i="6"/>
  <c r="AO48" i="6"/>
  <c r="AP48" i="6"/>
  <c r="AQ48" i="6"/>
  <c r="B48" i="6"/>
  <c r="F48" i="7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AJ49" i="6"/>
  <c r="AK49" i="6"/>
  <c r="AL49" i="6"/>
  <c r="AM49" i="6"/>
  <c r="AN49" i="6"/>
  <c r="AO49" i="6"/>
  <c r="AP49" i="6"/>
  <c r="AQ49" i="6"/>
  <c r="B49" i="6"/>
  <c r="F49" i="7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AJ50" i="6"/>
  <c r="AK50" i="6"/>
  <c r="AL50" i="6"/>
  <c r="AM50" i="6"/>
  <c r="AN50" i="6"/>
  <c r="AO50" i="6"/>
  <c r="AP50" i="6"/>
  <c r="AQ50" i="6"/>
  <c r="B50" i="6"/>
  <c r="F50" i="7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AJ51" i="6"/>
  <c r="AK51" i="6"/>
  <c r="AL51" i="6"/>
  <c r="AM51" i="6"/>
  <c r="AN51" i="6"/>
  <c r="AO51" i="6"/>
  <c r="AP51" i="6"/>
  <c r="AQ51" i="6"/>
  <c r="B51" i="6"/>
  <c r="F51" i="7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AJ52" i="6"/>
  <c r="AK52" i="6"/>
  <c r="AL52" i="6"/>
  <c r="AM52" i="6"/>
  <c r="AN52" i="6"/>
  <c r="AO52" i="6"/>
  <c r="AP52" i="6"/>
  <c r="AQ52" i="6"/>
  <c r="B52" i="6"/>
  <c r="F52" i="7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AJ53" i="6"/>
  <c r="AK53" i="6"/>
  <c r="AL53" i="6"/>
  <c r="AM53" i="6"/>
  <c r="AN53" i="6"/>
  <c r="AO53" i="6"/>
  <c r="AP53" i="6"/>
  <c r="AQ53" i="6"/>
  <c r="B53" i="6"/>
  <c r="F53" i="7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AJ54" i="6"/>
  <c r="AK54" i="6"/>
  <c r="AL54" i="6"/>
  <c r="AM54" i="6"/>
  <c r="AN54" i="6"/>
  <c r="AO54" i="6"/>
  <c r="AP54" i="6"/>
  <c r="AQ54" i="6"/>
  <c r="B54" i="6"/>
  <c r="F54" i="7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AJ55" i="6"/>
  <c r="AK55" i="6"/>
  <c r="AL55" i="6"/>
  <c r="AM55" i="6"/>
  <c r="AN55" i="6"/>
  <c r="AO55" i="6"/>
  <c r="AP55" i="6"/>
  <c r="AQ55" i="6"/>
  <c r="B55" i="6"/>
  <c r="F55" i="7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AJ56" i="6"/>
  <c r="AK56" i="6"/>
  <c r="AL56" i="6"/>
  <c r="AM56" i="6"/>
  <c r="AN56" i="6"/>
  <c r="AO56" i="6"/>
  <c r="AP56" i="6"/>
  <c r="AQ56" i="6"/>
  <c r="B56" i="6"/>
  <c r="F56" i="7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AJ57" i="6"/>
  <c r="AK57" i="6"/>
  <c r="AL57" i="6"/>
  <c r="AM57" i="6"/>
  <c r="AN57" i="6"/>
  <c r="AO57" i="6"/>
  <c r="AP57" i="6"/>
  <c r="AQ57" i="6"/>
  <c r="B57" i="6"/>
  <c r="F57" i="7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AJ58" i="6"/>
  <c r="AK58" i="6"/>
  <c r="AL58" i="6"/>
  <c r="AM58" i="6"/>
  <c r="AN58" i="6"/>
  <c r="AO58" i="6"/>
  <c r="AP58" i="6"/>
  <c r="AQ58" i="6"/>
  <c r="B58" i="6"/>
  <c r="F58" i="7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AJ59" i="6"/>
  <c r="AK59" i="6"/>
  <c r="AL59" i="6"/>
  <c r="AM59" i="6"/>
  <c r="AN59" i="6"/>
  <c r="AO59" i="6"/>
  <c r="AP59" i="6"/>
  <c r="AQ59" i="6"/>
  <c r="B59" i="6"/>
  <c r="F59" i="7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AJ60" i="6"/>
  <c r="AK60" i="6"/>
  <c r="AL60" i="6"/>
  <c r="AM60" i="6"/>
  <c r="AN60" i="6"/>
  <c r="AO60" i="6"/>
  <c r="AP60" i="6"/>
  <c r="AQ60" i="6"/>
  <c r="B60" i="6"/>
  <c r="F60" i="7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AJ61" i="6"/>
  <c r="AK61" i="6"/>
  <c r="AL61" i="6"/>
  <c r="AM61" i="6"/>
  <c r="AN61" i="6"/>
  <c r="AO61" i="6"/>
  <c r="AP61" i="6"/>
  <c r="AQ61" i="6"/>
  <c r="B61" i="6"/>
  <c r="F61" i="7"/>
  <c r="E62" i="6"/>
  <c r="F62" i="6"/>
  <c r="G62" i="6"/>
  <c r="H62" i="6"/>
  <c r="I62" i="6"/>
  <c r="J62" i="6"/>
  <c r="K62" i="6"/>
  <c r="L62" i="6"/>
  <c r="M62" i="6"/>
  <c r="N62" i="6"/>
  <c r="O62" i="6"/>
  <c r="P62" i="6"/>
  <c r="Q62" i="6"/>
  <c r="R62" i="6"/>
  <c r="S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AJ62" i="6"/>
  <c r="AK62" i="6"/>
  <c r="AL62" i="6"/>
  <c r="AM62" i="6"/>
  <c r="AN62" i="6"/>
  <c r="AO62" i="6"/>
  <c r="AP62" i="6"/>
  <c r="AQ62" i="6"/>
  <c r="B62" i="6"/>
  <c r="F62" i="7"/>
  <c r="E63" i="6"/>
  <c r="F63" i="6"/>
  <c r="G63" i="6"/>
  <c r="H63" i="6"/>
  <c r="I63" i="6"/>
  <c r="J63" i="6"/>
  <c r="K63" i="6"/>
  <c r="L63" i="6"/>
  <c r="M63" i="6"/>
  <c r="N63" i="6"/>
  <c r="O63" i="6"/>
  <c r="P63" i="6"/>
  <c r="Q63" i="6"/>
  <c r="R63" i="6"/>
  <c r="S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AJ63" i="6"/>
  <c r="AK63" i="6"/>
  <c r="AL63" i="6"/>
  <c r="AM63" i="6"/>
  <c r="AN63" i="6"/>
  <c r="AO63" i="6"/>
  <c r="AP63" i="6"/>
  <c r="AQ63" i="6"/>
  <c r="B63" i="6"/>
  <c r="F63" i="7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S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AJ64" i="6"/>
  <c r="AK64" i="6"/>
  <c r="AL64" i="6"/>
  <c r="AM64" i="6"/>
  <c r="AN64" i="6"/>
  <c r="AO64" i="6"/>
  <c r="AP64" i="6"/>
  <c r="AQ64" i="6"/>
  <c r="B64" i="6"/>
  <c r="F64" i="7"/>
  <c r="E65" i="6"/>
  <c r="F65" i="6"/>
  <c r="G65" i="6"/>
  <c r="H65" i="6"/>
  <c r="I65" i="6"/>
  <c r="J65" i="6"/>
  <c r="K65" i="6"/>
  <c r="L65" i="6"/>
  <c r="M65" i="6"/>
  <c r="N65" i="6"/>
  <c r="O65" i="6"/>
  <c r="P65" i="6"/>
  <c r="Q65" i="6"/>
  <c r="R65" i="6"/>
  <c r="S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AJ65" i="6"/>
  <c r="AK65" i="6"/>
  <c r="AL65" i="6"/>
  <c r="AM65" i="6"/>
  <c r="AN65" i="6"/>
  <c r="AO65" i="6"/>
  <c r="AP65" i="6"/>
  <c r="AQ65" i="6"/>
  <c r="B65" i="6"/>
  <c r="F65" i="7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AJ66" i="6"/>
  <c r="AK66" i="6"/>
  <c r="AL66" i="6"/>
  <c r="AM66" i="6"/>
  <c r="AN66" i="6"/>
  <c r="AO66" i="6"/>
  <c r="AP66" i="6"/>
  <c r="AQ66" i="6"/>
  <c r="B66" i="6"/>
  <c r="F66" i="7"/>
  <c r="E67" i="6"/>
  <c r="F67" i="6"/>
  <c r="G67" i="6"/>
  <c r="H67" i="6"/>
  <c r="I67" i="6"/>
  <c r="J67" i="6"/>
  <c r="K67" i="6"/>
  <c r="L67" i="6"/>
  <c r="M67" i="6"/>
  <c r="N67" i="6"/>
  <c r="O67" i="6"/>
  <c r="P67" i="6"/>
  <c r="Q67" i="6"/>
  <c r="R67" i="6"/>
  <c r="S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AJ67" i="6"/>
  <c r="AK67" i="6"/>
  <c r="AL67" i="6"/>
  <c r="AM67" i="6"/>
  <c r="AN67" i="6"/>
  <c r="AO67" i="6"/>
  <c r="AP67" i="6"/>
  <c r="AQ67" i="6"/>
  <c r="B67" i="6"/>
  <c r="F67" i="7"/>
  <c r="E68" i="6"/>
  <c r="F68" i="6"/>
  <c r="G68" i="6"/>
  <c r="H68" i="6"/>
  <c r="I68" i="6"/>
  <c r="J68" i="6"/>
  <c r="K68" i="6"/>
  <c r="L68" i="6"/>
  <c r="M68" i="6"/>
  <c r="N68" i="6"/>
  <c r="O68" i="6"/>
  <c r="P68" i="6"/>
  <c r="Q68" i="6"/>
  <c r="R68" i="6"/>
  <c r="S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AJ68" i="6"/>
  <c r="AK68" i="6"/>
  <c r="AL68" i="6"/>
  <c r="AM68" i="6"/>
  <c r="AN68" i="6"/>
  <c r="AO68" i="6"/>
  <c r="AP68" i="6"/>
  <c r="AQ68" i="6"/>
  <c r="B68" i="6"/>
  <c r="F68" i="7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S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AJ69" i="6"/>
  <c r="AK69" i="6"/>
  <c r="AL69" i="6"/>
  <c r="AM69" i="6"/>
  <c r="AN69" i="6"/>
  <c r="AO69" i="6"/>
  <c r="AP69" i="6"/>
  <c r="AQ69" i="6"/>
  <c r="B69" i="6"/>
  <c r="F69" i="7"/>
  <c r="E70" i="6"/>
  <c r="F70" i="6"/>
  <c r="G70" i="6"/>
  <c r="H70" i="6"/>
  <c r="I70" i="6"/>
  <c r="J70" i="6"/>
  <c r="K70" i="6"/>
  <c r="L70" i="6"/>
  <c r="M70" i="6"/>
  <c r="N70" i="6"/>
  <c r="O70" i="6"/>
  <c r="P70" i="6"/>
  <c r="Q70" i="6"/>
  <c r="R70" i="6"/>
  <c r="S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AJ70" i="6"/>
  <c r="AK70" i="6"/>
  <c r="AL70" i="6"/>
  <c r="AM70" i="6"/>
  <c r="AN70" i="6"/>
  <c r="AO70" i="6"/>
  <c r="AP70" i="6"/>
  <c r="AQ70" i="6"/>
  <c r="B70" i="6"/>
  <c r="F70" i="7"/>
  <c r="E71" i="6"/>
  <c r="F71" i="6"/>
  <c r="G71" i="6"/>
  <c r="H71" i="6"/>
  <c r="I71" i="6"/>
  <c r="J71" i="6"/>
  <c r="K71" i="6"/>
  <c r="L71" i="6"/>
  <c r="M71" i="6"/>
  <c r="N71" i="6"/>
  <c r="O71" i="6"/>
  <c r="P71" i="6"/>
  <c r="Q71" i="6"/>
  <c r="R71" i="6"/>
  <c r="S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AJ71" i="6"/>
  <c r="AK71" i="6"/>
  <c r="AL71" i="6"/>
  <c r="AM71" i="6"/>
  <c r="AN71" i="6"/>
  <c r="AO71" i="6"/>
  <c r="AP71" i="6"/>
  <c r="AQ71" i="6"/>
  <c r="B71" i="6"/>
  <c r="F71" i="7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AJ72" i="6"/>
  <c r="AK72" i="6"/>
  <c r="AL72" i="6"/>
  <c r="AM72" i="6"/>
  <c r="AN72" i="6"/>
  <c r="AO72" i="6"/>
  <c r="AP72" i="6"/>
  <c r="AQ72" i="6"/>
  <c r="B72" i="6"/>
  <c r="F72" i="7"/>
  <c r="E73" i="6"/>
  <c r="F73" i="6"/>
  <c r="G73" i="6"/>
  <c r="H73" i="6"/>
  <c r="I73" i="6"/>
  <c r="J73" i="6"/>
  <c r="K73" i="6"/>
  <c r="L73" i="6"/>
  <c r="M73" i="6"/>
  <c r="N73" i="6"/>
  <c r="O73" i="6"/>
  <c r="P73" i="6"/>
  <c r="Q73" i="6"/>
  <c r="R73" i="6"/>
  <c r="S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AJ73" i="6"/>
  <c r="AK73" i="6"/>
  <c r="AL73" i="6"/>
  <c r="AM73" i="6"/>
  <c r="AN73" i="6"/>
  <c r="AO73" i="6"/>
  <c r="AP73" i="6"/>
  <c r="AQ73" i="6"/>
  <c r="B73" i="6"/>
  <c r="F73" i="7"/>
  <c r="E74" i="6"/>
  <c r="F74" i="6"/>
  <c r="G74" i="6"/>
  <c r="H74" i="6"/>
  <c r="I74" i="6"/>
  <c r="J74" i="6"/>
  <c r="K74" i="6"/>
  <c r="L74" i="6"/>
  <c r="M74" i="6"/>
  <c r="N74" i="6"/>
  <c r="O74" i="6"/>
  <c r="P74" i="6"/>
  <c r="Q74" i="6"/>
  <c r="R74" i="6"/>
  <c r="S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AJ74" i="6"/>
  <c r="AK74" i="6"/>
  <c r="AL74" i="6"/>
  <c r="AM74" i="6"/>
  <c r="AN74" i="6"/>
  <c r="AO74" i="6"/>
  <c r="AP74" i="6"/>
  <c r="AQ74" i="6"/>
  <c r="B74" i="6"/>
  <c r="F74" i="7"/>
  <c r="E75" i="6"/>
  <c r="F75" i="6"/>
  <c r="G75" i="6"/>
  <c r="H75" i="6"/>
  <c r="I75" i="6"/>
  <c r="J75" i="6"/>
  <c r="K75" i="6"/>
  <c r="L75" i="6"/>
  <c r="M75" i="6"/>
  <c r="N75" i="6"/>
  <c r="O75" i="6"/>
  <c r="P75" i="6"/>
  <c r="Q75" i="6"/>
  <c r="R75" i="6"/>
  <c r="S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AJ75" i="6"/>
  <c r="AK75" i="6"/>
  <c r="AL75" i="6"/>
  <c r="AM75" i="6"/>
  <c r="AN75" i="6"/>
  <c r="AO75" i="6"/>
  <c r="AP75" i="6"/>
  <c r="AQ75" i="6"/>
  <c r="B75" i="6"/>
  <c r="F75" i="7"/>
  <c r="E76" i="6"/>
  <c r="F76" i="6"/>
  <c r="G76" i="6"/>
  <c r="H76" i="6"/>
  <c r="I76" i="6"/>
  <c r="J76" i="6"/>
  <c r="K76" i="6"/>
  <c r="L76" i="6"/>
  <c r="M76" i="6"/>
  <c r="N76" i="6"/>
  <c r="O76" i="6"/>
  <c r="P76" i="6"/>
  <c r="Q76" i="6"/>
  <c r="R76" i="6"/>
  <c r="S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AJ76" i="6"/>
  <c r="AK76" i="6"/>
  <c r="AL76" i="6"/>
  <c r="AM76" i="6"/>
  <c r="AN76" i="6"/>
  <c r="AO76" i="6"/>
  <c r="AP76" i="6"/>
  <c r="AQ76" i="6"/>
  <c r="B76" i="6"/>
  <c r="F76" i="7"/>
  <c r="E77" i="6"/>
  <c r="F77" i="6"/>
  <c r="G77" i="6"/>
  <c r="H77" i="6"/>
  <c r="I77" i="6"/>
  <c r="J77" i="6"/>
  <c r="K77" i="6"/>
  <c r="L77" i="6"/>
  <c r="M77" i="6"/>
  <c r="N77" i="6"/>
  <c r="O77" i="6"/>
  <c r="P77" i="6"/>
  <c r="Q77" i="6"/>
  <c r="R77" i="6"/>
  <c r="S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AJ77" i="6"/>
  <c r="AK77" i="6"/>
  <c r="AL77" i="6"/>
  <c r="AM77" i="6"/>
  <c r="AN77" i="6"/>
  <c r="AO77" i="6"/>
  <c r="AP77" i="6"/>
  <c r="AQ77" i="6"/>
  <c r="B77" i="6"/>
  <c r="F77" i="7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S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AJ78" i="6"/>
  <c r="AK78" i="6"/>
  <c r="AL78" i="6"/>
  <c r="AM78" i="6"/>
  <c r="AN78" i="6"/>
  <c r="AO78" i="6"/>
  <c r="AP78" i="6"/>
  <c r="AQ78" i="6"/>
  <c r="B78" i="6"/>
  <c r="F78" i="7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AJ79" i="6"/>
  <c r="AK79" i="6"/>
  <c r="AL79" i="6"/>
  <c r="AM79" i="6"/>
  <c r="AN79" i="6"/>
  <c r="AO79" i="6"/>
  <c r="AP79" i="6"/>
  <c r="AQ79" i="6"/>
  <c r="B79" i="6"/>
  <c r="F79" i="7"/>
  <c r="E80" i="6"/>
  <c r="F80" i="6"/>
  <c r="G80" i="6"/>
  <c r="H80" i="6"/>
  <c r="I80" i="6"/>
  <c r="J80" i="6"/>
  <c r="K80" i="6"/>
  <c r="L80" i="6"/>
  <c r="M80" i="6"/>
  <c r="N80" i="6"/>
  <c r="O80" i="6"/>
  <c r="P80" i="6"/>
  <c r="Q80" i="6"/>
  <c r="R80" i="6"/>
  <c r="S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AJ80" i="6"/>
  <c r="AK80" i="6"/>
  <c r="AL80" i="6"/>
  <c r="AM80" i="6"/>
  <c r="AN80" i="6"/>
  <c r="AO80" i="6"/>
  <c r="AP80" i="6"/>
  <c r="AQ80" i="6"/>
  <c r="B80" i="6"/>
  <c r="F80" i="7"/>
  <c r="E81" i="6"/>
  <c r="F81" i="6"/>
  <c r="G81" i="6"/>
  <c r="H81" i="6"/>
  <c r="I81" i="6"/>
  <c r="J81" i="6"/>
  <c r="K81" i="6"/>
  <c r="L81" i="6"/>
  <c r="M81" i="6"/>
  <c r="N81" i="6"/>
  <c r="O81" i="6"/>
  <c r="P81" i="6"/>
  <c r="Q81" i="6"/>
  <c r="R81" i="6"/>
  <c r="S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AJ81" i="6"/>
  <c r="AK81" i="6"/>
  <c r="AL81" i="6"/>
  <c r="AM81" i="6"/>
  <c r="AN81" i="6"/>
  <c r="AO81" i="6"/>
  <c r="AP81" i="6"/>
  <c r="AQ81" i="6"/>
  <c r="B81" i="6"/>
  <c r="F81" i="7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AJ82" i="6"/>
  <c r="AK82" i="6"/>
  <c r="AL82" i="6"/>
  <c r="AM82" i="6"/>
  <c r="AN82" i="6"/>
  <c r="AO82" i="6"/>
  <c r="AP82" i="6"/>
  <c r="AQ82" i="6"/>
  <c r="B82" i="6"/>
  <c r="F82" i="7"/>
  <c r="E83" i="6"/>
  <c r="F83" i="6"/>
  <c r="G83" i="6"/>
  <c r="H83" i="6"/>
  <c r="I83" i="6"/>
  <c r="J83" i="6"/>
  <c r="K83" i="6"/>
  <c r="L83" i="6"/>
  <c r="M83" i="6"/>
  <c r="N83" i="6"/>
  <c r="O83" i="6"/>
  <c r="P83" i="6"/>
  <c r="Q83" i="6"/>
  <c r="R83" i="6"/>
  <c r="S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AJ83" i="6"/>
  <c r="AK83" i="6"/>
  <c r="AL83" i="6"/>
  <c r="AM83" i="6"/>
  <c r="AN83" i="6"/>
  <c r="AO83" i="6"/>
  <c r="AP83" i="6"/>
  <c r="AQ83" i="6"/>
  <c r="B83" i="6"/>
  <c r="F83" i="7"/>
  <c r="E84" i="6"/>
  <c r="F84" i="6"/>
  <c r="G84" i="6"/>
  <c r="H84" i="6"/>
  <c r="I84" i="6"/>
  <c r="J84" i="6"/>
  <c r="K84" i="6"/>
  <c r="L84" i="6"/>
  <c r="M84" i="6"/>
  <c r="N84" i="6"/>
  <c r="O84" i="6"/>
  <c r="P84" i="6"/>
  <c r="Q84" i="6"/>
  <c r="R84" i="6"/>
  <c r="S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AJ84" i="6"/>
  <c r="AK84" i="6"/>
  <c r="AL84" i="6"/>
  <c r="AM84" i="6"/>
  <c r="AN84" i="6"/>
  <c r="AO84" i="6"/>
  <c r="AP84" i="6"/>
  <c r="AQ84" i="6"/>
  <c r="B84" i="6"/>
  <c r="F84" i="7"/>
  <c r="E85" i="6"/>
  <c r="F85" i="6"/>
  <c r="G85" i="6"/>
  <c r="H85" i="6"/>
  <c r="I85" i="6"/>
  <c r="J85" i="6"/>
  <c r="K85" i="6"/>
  <c r="L85" i="6"/>
  <c r="M85" i="6"/>
  <c r="N85" i="6"/>
  <c r="O85" i="6"/>
  <c r="P85" i="6"/>
  <c r="Q85" i="6"/>
  <c r="R85" i="6"/>
  <c r="S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AJ85" i="6"/>
  <c r="AK85" i="6"/>
  <c r="AL85" i="6"/>
  <c r="AM85" i="6"/>
  <c r="AN85" i="6"/>
  <c r="AO85" i="6"/>
  <c r="AP85" i="6"/>
  <c r="AQ85" i="6"/>
  <c r="B85" i="6"/>
  <c r="F85" i="7"/>
  <c r="E86" i="6"/>
  <c r="F86" i="6"/>
  <c r="G86" i="6"/>
  <c r="H86" i="6"/>
  <c r="I86" i="6"/>
  <c r="J86" i="6"/>
  <c r="K86" i="6"/>
  <c r="L86" i="6"/>
  <c r="M86" i="6"/>
  <c r="N86" i="6"/>
  <c r="O86" i="6"/>
  <c r="P86" i="6"/>
  <c r="Q86" i="6"/>
  <c r="R86" i="6"/>
  <c r="S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AJ86" i="6"/>
  <c r="AK86" i="6"/>
  <c r="AL86" i="6"/>
  <c r="AM86" i="6"/>
  <c r="AN86" i="6"/>
  <c r="AO86" i="6"/>
  <c r="AP86" i="6"/>
  <c r="AQ86" i="6"/>
  <c r="B86" i="6"/>
  <c r="F86" i="7"/>
  <c r="E87" i="6"/>
  <c r="F87" i="6"/>
  <c r="G87" i="6"/>
  <c r="H87" i="6"/>
  <c r="I87" i="6"/>
  <c r="J87" i="6"/>
  <c r="K87" i="6"/>
  <c r="L87" i="6"/>
  <c r="M87" i="6"/>
  <c r="N87" i="6"/>
  <c r="O87" i="6"/>
  <c r="P87" i="6"/>
  <c r="Q87" i="6"/>
  <c r="R87" i="6"/>
  <c r="S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AJ87" i="6"/>
  <c r="AK87" i="6"/>
  <c r="AL87" i="6"/>
  <c r="AM87" i="6"/>
  <c r="AN87" i="6"/>
  <c r="AO87" i="6"/>
  <c r="AP87" i="6"/>
  <c r="AQ87" i="6"/>
  <c r="B87" i="6"/>
  <c r="F87" i="7"/>
  <c r="E88" i="6"/>
  <c r="F88" i="6"/>
  <c r="G88" i="6"/>
  <c r="H88" i="6"/>
  <c r="I88" i="6"/>
  <c r="J88" i="6"/>
  <c r="K88" i="6"/>
  <c r="L88" i="6"/>
  <c r="M88" i="6"/>
  <c r="N88" i="6"/>
  <c r="O88" i="6"/>
  <c r="P88" i="6"/>
  <c r="Q88" i="6"/>
  <c r="R88" i="6"/>
  <c r="S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AJ88" i="6"/>
  <c r="AK88" i="6"/>
  <c r="AL88" i="6"/>
  <c r="AM88" i="6"/>
  <c r="AN88" i="6"/>
  <c r="AO88" i="6"/>
  <c r="AP88" i="6"/>
  <c r="AQ88" i="6"/>
  <c r="B88" i="6"/>
  <c r="F88" i="7"/>
  <c r="E89" i="6"/>
  <c r="F89" i="6"/>
  <c r="G89" i="6"/>
  <c r="H89" i="6"/>
  <c r="I89" i="6"/>
  <c r="J89" i="6"/>
  <c r="K89" i="6"/>
  <c r="L89" i="6"/>
  <c r="M89" i="6"/>
  <c r="N89" i="6"/>
  <c r="O89" i="6"/>
  <c r="P89" i="6"/>
  <c r="Q89" i="6"/>
  <c r="R89" i="6"/>
  <c r="S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AJ89" i="6"/>
  <c r="AK89" i="6"/>
  <c r="AL89" i="6"/>
  <c r="AM89" i="6"/>
  <c r="AN89" i="6"/>
  <c r="AO89" i="6"/>
  <c r="AP89" i="6"/>
  <c r="AQ89" i="6"/>
  <c r="B89" i="6"/>
  <c r="F89" i="7"/>
  <c r="E90" i="6"/>
  <c r="F90" i="6"/>
  <c r="G90" i="6"/>
  <c r="H90" i="6"/>
  <c r="I90" i="6"/>
  <c r="J90" i="6"/>
  <c r="K90" i="6"/>
  <c r="L90" i="6"/>
  <c r="M90" i="6"/>
  <c r="N90" i="6"/>
  <c r="O90" i="6"/>
  <c r="P90" i="6"/>
  <c r="Q90" i="6"/>
  <c r="R90" i="6"/>
  <c r="S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AJ90" i="6"/>
  <c r="AK90" i="6"/>
  <c r="AL90" i="6"/>
  <c r="AM90" i="6"/>
  <c r="AN90" i="6"/>
  <c r="AO90" i="6"/>
  <c r="AP90" i="6"/>
  <c r="AQ90" i="6"/>
  <c r="B90" i="6"/>
  <c r="F90" i="7"/>
  <c r="E91" i="6"/>
  <c r="F91" i="6"/>
  <c r="G91" i="6"/>
  <c r="H91" i="6"/>
  <c r="I91" i="6"/>
  <c r="J91" i="6"/>
  <c r="K91" i="6"/>
  <c r="L91" i="6"/>
  <c r="M91" i="6"/>
  <c r="N91" i="6"/>
  <c r="O91" i="6"/>
  <c r="P91" i="6"/>
  <c r="Q91" i="6"/>
  <c r="R91" i="6"/>
  <c r="S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AJ91" i="6"/>
  <c r="AK91" i="6"/>
  <c r="AL91" i="6"/>
  <c r="AM91" i="6"/>
  <c r="AN91" i="6"/>
  <c r="AO91" i="6"/>
  <c r="AP91" i="6"/>
  <c r="AQ91" i="6"/>
  <c r="B91" i="6"/>
  <c r="F91" i="7"/>
  <c r="E92" i="6"/>
  <c r="F92" i="6"/>
  <c r="G92" i="6"/>
  <c r="H92" i="6"/>
  <c r="I92" i="6"/>
  <c r="J92" i="6"/>
  <c r="K92" i="6"/>
  <c r="L92" i="6"/>
  <c r="M92" i="6"/>
  <c r="N92" i="6"/>
  <c r="O92" i="6"/>
  <c r="P92" i="6"/>
  <c r="Q92" i="6"/>
  <c r="R92" i="6"/>
  <c r="S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AJ92" i="6"/>
  <c r="AK92" i="6"/>
  <c r="AL92" i="6"/>
  <c r="AM92" i="6"/>
  <c r="AN92" i="6"/>
  <c r="AO92" i="6"/>
  <c r="AP92" i="6"/>
  <c r="AQ92" i="6"/>
  <c r="B92" i="6"/>
  <c r="F92" i="7"/>
  <c r="E93" i="6"/>
  <c r="F93" i="6"/>
  <c r="G93" i="6"/>
  <c r="H93" i="6"/>
  <c r="I93" i="6"/>
  <c r="J93" i="6"/>
  <c r="K93" i="6"/>
  <c r="L93" i="6"/>
  <c r="M93" i="6"/>
  <c r="N93" i="6"/>
  <c r="O93" i="6"/>
  <c r="P93" i="6"/>
  <c r="Q93" i="6"/>
  <c r="R93" i="6"/>
  <c r="S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AJ93" i="6"/>
  <c r="AK93" i="6"/>
  <c r="AL93" i="6"/>
  <c r="AM93" i="6"/>
  <c r="AN93" i="6"/>
  <c r="AO93" i="6"/>
  <c r="AP93" i="6"/>
  <c r="AQ93" i="6"/>
  <c r="B93" i="6"/>
  <c r="F93" i="7"/>
  <c r="E94" i="6"/>
  <c r="F94" i="6"/>
  <c r="G94" i="6"/>
  <c r="H94" i="6"/>
  <c r="I94" i="6"/>
  <c r="J94" i="6"/>
  <c r="K94" i="6"/>
  <c r="L94" i="6"/>
  <c r="M94" i="6"/>
  <c r="N94" i="6"/>
  <c r="O94" i="6"/>
  <c r="P94" i="6"/>
  <c r="Q94" i="6"/>
  <c r="R94" i="6"/>
  <c r="S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AJ94" i="6"/>
  <c r="AK94" i="6"/>
  <c r="AL94" i="6"/>
  <c r="AM94" i="6"/>
  <c r="AN94" i="6"/>
  <c r="AO94" i="6"/>
  <c r="AP94" i="6"/>
  <c r="AQ94" i="6"/>
  <c r="B94" i="6"/>
  <c r="F94" i="7"/>
  <c r="E95" i="6"/>
  <c r="F95" i="6"/>
  <c r="G95" i="6"/>
  <c r="H95" i="6"/>
  <c r="I95" i="6"/>
  <c r="J95" i="6"/>
  <c r="K95" i="6"/>
  <c r="L95" i="6"/>
  <c r="M95" i="6"/>
  <c r="N95" i="6"/>
  <c r="O95" i="6"/>
  <c r="P95" i="6"/>
  <c r="Q95" i="6"/>
  <c r="R95" i="6"/>
  <c r="S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AJ95" i="6"/>
  <c r="AK95" i="6"/>
  <c r="AL95" i="6"/>
  <c r="AM95" i="6"/>
  <c r="AN95" i="6"/>
  <c r="AO95" i="6"/>
  <c r="AP95" i="6"/>
  <c r="AQ95" i="6"/>
  <c r="B95" i="6"/>
  <c r="F95" i="7"/>
  <c r="E96" i="6"/>
  <c r="F96" i="6"/>
  <c r="G96" i="6"/>
  <c r="H96" i="6"/>
  <c r="I96" i="6"/>
  <c r="J96" i="6"/>
  <c r="K96" i="6"/>
  <c r="L96" i="6"/>
  <c r="M96" i="6"/>
  <c r="N96" i="6"/>
  <c r="O96" i="6"/>
  <c r="P96" i="6"/>
  <c r="Q96" i="6"/>
  <c r="R96" i="6"/>
  <c r="S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AJ96" i="6"/>
  <c r="AK96" i="6"/>
  <c r="AL96" i="6"/>
  <c r="AM96" i="6"/>
  <c r="AN96" i="6"/>
  <c r="AO96" i="6"/>
  <c r="AP96" i="6"/>
  <c r="AQ96" i="6"/>
  <c r="B96" i="6"/>
  <c r="F96" i="7"/>
  <c r="E97" i="6"/>
  <c r="F97" i="6"/>
  <c r="G97" i="6"/>
  <c r="H97" i="6"/>
  <c r="I97" i="6"/>
  <c r="J97" i="6"/>
  <c r="K97" i="6"/>
  <c r="L97" i="6"/>
  <c r="M97" i="6"/>
  <c r="N97" i="6"/>
  <c r="O97" i="6"/>
  <c r="P97" i="6"/>
  <c r="Q97" i="6"/>
  <c r="R97" i="6"/>
  <c r="S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AJ97" i="6"/>
  <c r="AK97" i="6"/>
  <c r="AL97" i="6"/>
  <c r="AM97" i="6"/>
  <c r="AN97" i="6"/>
  <c r="AO97" i="6"/>
  <c r="AP97" i="6"/>
  <c r="AQ97" i="6"/>
  <c r="B97" i="6"/>
  <c r="F97" i="7"/>
  <c r="E98" i="6"/>
  <c r="F98" i="6"/>
  <c r="G98" i="6"/>
  <c r="H98" i="6"/>
  <c r="I98" i="6"/>
  <c r="J98" i="6"/>
  <c r="K98" i="6"/>
  <c r="L98" i="6"/>
  <c r="M98" i="6"/>
  <c r="N98" i="6"/>
  <c r="O98" i="6"/>
  <c r="P98" i="6"/>
  <c r="Q98" i="6"/>
  <c r="R98" i="6"/>
  <c r="S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AJ98" i="6"/>
  <c r="AK98" i="6"/>
  <c r="AL98" i="6"/>
  <c r="AM98" i="6"/>
  <c r="AN98" i="6"/>
  <c r="AO98" i="6"/>
  <c r="AP98" i="6"/>
  <c r="AQ98" i="6"/>
  <c r="B98" i="6"/>
  <c r="F98" i="7"/>
  <c r="E99" i="6"/>
  <c r="F99" i="6"/>
  <c r="G99" i="6"/>
  <c r="H99" i="6"/>
  <c r="I99" i="6"/>
  <c r="J99" i="6"/>
  <c r="K99" i="6"/>
  <c r="L99" i="6"/>
  <c r="M99" i="6"/>
  <c r="N99" i="6"/>
  <c r="O99" i="6"/>
  <c r="P99" i="6"/>
  <c r="Q99" i="6"/>
  <c r="R99" i="6"/>
  <c r="S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AJ99" i="6"/>
  <c r="AK99" i="6"/>
  <c r="AL99" i="6"/>
  <c r="AM99" i="6"/>
  <c r="AN99" i="6"/>
  <c r="AO99" i="6"/>
  <c r="AP99" i="6"/>
  <c r="AQ99" i="6"/>
  <c r="B99" i="6"/>
  <c r="F99" i="7"/>
  <c r="E100" i="6"/>
  <c r="F100" i="6"/>
  <c r="G100" i="6"/>
  <c r="H100" i="6"/>
  <c r="I100" i="6"/>
  <c r="J100" i="6"/>
  <c r="K100" i="6"/>
  <c r="L100" i="6"/>
  <c r="M100" i="6"/>
  <c r="N100" i="6"/>
  <c r="O100" i="6"/>
  <c r="P100" i="6"/>
  <c r="Q100" i="6"/>
  <c r="R100" i="6"/>
  <c r="S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AJ100" i="6"/>
  <c r="AK100" i="6"/>
  <c r="AL100" i="6"/>
  <c r="AM100" i="6"/>
  <c r="AN100" i="6"/>
  <c r="AO100" i="6"/>
  <c r="AP100" i="6"/>
  <c r="AQ100" i="6"/>
  <c r="B100" i="6"/>
  <c r="F100" i="7"/>
  <c r="E101" i="6"/>
  <c r="F101" i="6"/>
  <c r="G101" i="6"/>
  <c r="H101" i="6"/>
  <c r="I101" i="6"/>
  <c r="J101" i="6"/>
  <c r="K101" i="6"/>
  <c r="L101" i="6"/>
  <c r="M101" i="6"/>
  <c r="N101" i="6"/>
  <c r="O101" i="6"/>
  <c r="P101" i="6"/>
  <c r="Q101" i="6"/>
  <c r="R101" i="6"/>
  <c r="S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AJ101" i="6"/>
  <c r="AK101" i="6"/>
  <c r="AL101" i="6"/>
  <c r="AM101" i="6"/>
  <c r="AN101" i="6"/>
  <c r="AO101" i="6"/>
  <c r="AP101" i="6"/>
  <c r="AQ101" i="6"/>
  <c r="B101" i="6"/>
  <c r="F101" i="7"/>
  <c r="E102" i="6"/>
  <c r="F102" i="6"/>
  <c r="G102" i="6"/>
  <c r="H102" i="6"/>
  <c r="I102" i="6"/>
  <c r="J102" i="6"/>
  <c r="K102" i="6"/>
  <c r="L102" i="6"/>
  <c r="M102" i="6"/>
  <c r="N102" i="6"/>
  <c r="O102" i="6"/>
  <c r="P102" i="6"/>
  <c r="Q102" i="6"/>
  <c r="R102" i="6"/>
  <c r="S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AJ102" i="6"/>
  <c r="AK102" i="6"/>
  <c r="AL102" i="6"/>
  <c r="AM102" i="6"/>
  <c r="AN102" i="6"/>
  <c r="AO102" i="6"/>
  <c r="AP102" i="6"/>
  <c r="AQ102" i="6"/>
  <c r="B102" i="6"/>
  <c r="F102" i="7"/>
  <c r="E103" i="6"/>
  <c r="F103" i="6"/>
  <c r="G103" i="6"/>
  <c r="H103" i="6"/>
  <c r="I103" i="6"/>
  <c r="J103" i="6"/>
  <c r="K103" i="6"/>
  <c r="L103" i="6"/>
  <c r="M103" i="6"/>
  <c r="N103" i="6"/>
  <c r="O103" i="6"/>
  <c r="P103" i="6"/>
  <c r="Q103" i="6"/>
  <c r="R103" i="6"/>
  <c r="S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AJ103" i="6"/>
  <c r="AK103" i="6"/>
  <c r="AL103" i="6"/>
  <c r="AM103" i="6"/>
  <c r="AN103" i="6"/>
  <c r="AO103" i="6"/>
  <c r="AP103" i="6"/>
  <c r="AQ103" i="6"/>
  <c r="B103" i="6"/>
  <c r="F103" i="7"/>
  <c r="E104" i="6"/>
  <c r="F104" i="6"/>
  <c r="G104" i="6"/>
  <c r="H104" i="6"/>
  <c r="I104" i="6"/>
  <c r="J104" i="6"/>
  <c r="K104" i="6"/>
  <c r="L104" i="6"/>
  <c r="M104" i="6"/>
  <c r="N104" i="6"/>
  <c r="O104" i="6"/>
  <c r="P104" i="6"/>
  <c r="Q104" i="6"/>
  <c r="R104" i="6"/>
  <c r="S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AJ104" i="6"/>
  <c r="AK104" i="6"/>
  <c r="AL104" i="6"/>
  <c r="AM104" i="6"/>
  <c r="AN104" i="6"/>
  <c r="AO104" i="6"/>
  <c r="AP104" i="6"/>
  <c r="AQ104" i="6"/>
  <c r="B104" i="6"/>
  <c r="F104" i="7"/>
  <c r="E105" i="6"/>
  <c r="F105" i="6"/>
  <c r="G105" i="6"/>
  <c r="H105" i="6"/>
  <c r="I105" i="6"/>
  <c r="J105" i="6"/>
  <c r="K105" i="6"/>
  <c r="L105" i="6"/>
  <c r="M105" i="6"/>
  <c r="N105" i="6"/>
  <c r="O105" i="6"/>
  <c r="P105" i="6"/>
  <c r="Q105" i="6"/>
  <c r="R105" i="6"/>
  <c r="S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AJ105" i="6"/>
  <c r="AK105" i="6"/>
  <c r="AL105" i="6"/>
  <c r="AM105" i="6"/>
  <c r="AN105" i="6"/>
  <c r="AO105" i="6"/>
  <c r="AP105" i="6"/>
  <c r="AQ105" i="6"/>
  <c r="B105" i="6"/>
  <c r="F105" i="7"/>
  <c r="E106" i="6"/>
  <c r="F106" i="6"/>
  <c r="G106" i="6"/>
  <c r="H106" i="6"/>
  <c r="I106" i="6"/>
  <c r="J106" i="6"/>
  <c r="K106" i="6"/>
  <c r="L106" i="6"/>
  <c r="M106" i="6"/>
  <c r="N106" i="6"/>
  <c r="O106" i="6"/>
  <c r="P106" i="6"/>
  <c r="Q106" i="6"/>
  <c r="R106" i="6"/>
  <c r="S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AJ106" i="6"/>
  <c r="AK106" i="6"/>
  <c r="AL106" i="6"/>
  <c r="AM106" i="6"/>
  <c r="AN106" i="6"/>
  <c r="AO106" i="6"/>
  <c r="AP106" i="6"/>
  <c r="AQ106" i="6"/>
  <c r="B106" i="6"/>
  <c r="F106" i="7"/>
  <c r="E107" i="6"/>
  <c r="F107" i="6"/>
  <c r="G107" i="6"/>
  <c r="H107" i="6"/>
  <c r="I107" i="6"/>
  <c r="J107" i="6"/>
  <c r="K107" i="6"/>
  <c r="L107" i="6"/>
  <c r="M107" i="6"/>
  <c r="N107" i="6"/>
  <c r="O107" i="6"/>
  <c r="P107" i="6"/>
  <c r="Q107" i="6"/>
  <c r="R107" i="6"/>
  <c r="S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AJ107" i="6"/>
  <c r="AK107" i="6"/>
  <c r="AL107" i="6"/>
  <c r="AM107" i="6"/>
  <c r="AN107" i="6"/>
  <c r="AO107" i="6"/>
  <c r="AP107" i="6"/>
  <c r="AQ107" i="6"/>
  <c r="B107" i="6"/>
  <c r="F107" i="7"/>
  <c r="E108" i="6"/>
  <c r="F108" i="6"/>
  <c r="G108" i="6"/>
  <c r="H108" i="6"/>
  <c r="I108" i="6"/>
  <c r="J108" i="6"/>
  <c r="K108" i="6"/>
  <c r="L108" i="6"/>
  <c r="M108" i="6"/>
  <c r="N108" i="6"/>
  <c r="O108" i="6"/>
  <c r="P108" i="6"/>
  <c r="Q108" i="6"/>
  <c r="R108" i="6"/>
  <c r="S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AJ108" i="6"/>
  <c r="AK108" i="6"/>
  <c r="AL108" i="6"/>
  <c r="AM108" i="6"/>
  <c r="AN108" i="6"/>
  <c r="AO108" i="6"/>
  <c r="AP108" i="6"/>
  <c r="AQ108" i="6"/>
  <c r="B108" i="6"/>
  <c r="F108" i="7"/>
  <c r="E109" i="6"/>
  <c r="F109" i="6"/>
  <c r="G109" i="6"/>
  <c r="H109" i="6"/>
  <c r="I109" i="6"/>
  <c r="J109" i="6"/>
  <c r="K109" i="6"/>
  <c r="L109" i="6"/>
  <c r="M109" i="6"/>
  <c r="N109" i="6"/>
  <c r="O109" i="6"/>
  <c r="P109" i="6"/>
  <c r="Q109" i="6"/>
  <c r="R109" i="6"/>
  <c r="S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AJ109" i="6"/>
  <c r="AK109" i="6"/>
  <c r="AL109" i="6"/>
  <c r="AM109" i="6"/>
  <c r="AN109" i="6"/>
  <c r="AO109" i="6"/>
  <c r="AP109" i="6"/>
  <c r="AQ109" i="6"/>
  <c r="B109" i="6"/>
  <c r="F109" i="7"/>
  <c r="E110" i="6"/>
  <c r="F110" i="6"/>
  <c r="G110" i="6"/>
  <c r="H110" i="6"/>
  <c r="I110" i="6"/>
  <c r="J110" i="6"/>
  <c r="K110" i="6"/>
  <c r="L110" i="6"/>
  <c r="M110" i="6"/>
  <c r="N110" i="6"/>
  <c r="O110" i="6"/>
  <c r="P110" i="6"/>
  <c r="Q110" i="6"/>
  <c r="R110" i="6"/>
  <c r="S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AJ110" i="6"/>
  <c r="AK110" i="6"/>
  <c r="AL110" i="6"/>
  <c r="AM110" i="6"/>
  <c r="AN110" i="6"/>
  <c r="AO110" i="6"/>
  <c r="AP110" i="6"/>
  <c r="AQ110" i="6"/>
  <c r="B110" i="6"/>
  <c r="F110" i="7"/>
  <c r="E111" i="6"/>
  <c r="F111" i="6"/>
  <c r="G111" i="6"/>
  <c r="H111" i="6"/>
  <c r="I111" i="6"/>
  <c r="J111" i="6"/>
  <c r="K111" i="6"/>
  <c r="L111" i="6"/>
  <c r="M111" i="6"/>
  <c r="N111" i="6"/>
  <c r="O111" i="6"/>
  <c r="P111" i="6"/>
  <c r="Q111" i="6"/>
  <c r="R111" i="6"/>
  <c r="S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AJ111" i="6"/>
  <c r="AK111" i="6"/>
  <c r="AL111" i="6"/>
  <c r="AM111" i="6"/>
  <c r="AN111" i="6"/>
  <c r="AO111" i="6"/>
  <c r="AP111" i="6"/>
  <c r="AQ111" i="6"/>
  <c r="B111" i="6"/>
  <c r="F111" i="7"/>
  <c r="E112" i="6"/>
  <c r="F112" i="6"/>
  <c r="G112" i="6"/>
  <c r="H112" i="6"/>
  <c r="I112" i="6"/>
  <c r="J112" i="6"/>
  <c r="K112" i="6"/>
  <c r="L112" i="6"/>
  <c r="M112" i="6"/>
  <c r="N112" i="6"/>
  <c r="O112" i="6"/>
  <c r="P112" i="6"/>
  <c r="Q112" i="6"/>
  <c r="R112" i="6"/>
  <c r="S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AJ112" i="6"/>
  <c r="AK112" i="6"/>
  <c r="AL112" i="6"/>
  <c r="AM112" i="6"/>
  <c r="AN112" i="6"/>
  <c r="AO112" i="6"/>
  <c r="AP112" i="6"/>
  <c r="AQ112" i="6"/>
  <c r="B112" i="6"/>
  <c r="F112" i="7"/>
  <c r="E113" i="6"/>
  <c r="F113" i="6"/>
  <c r="G113" i="6"/>
  <c r="H113" i="6"/>
  <c r="I113" i="6"/>
  <c r="J113" i="6"/>
  <c r="K113" i="6"/>
  <c r="L113" i="6"/>
  <c r="M113" i="6"/>
  <c r="N113" i="6"/>
  <c r="O113" i="6"/>
  <c r="P113" i="6"/>
  <c r="Q113" i="6"/>
  <c r="R113" i="6"/>
  <c r="S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AJ113" i="6"/>
  <c r="AK113" i="6"/>
  <c r="AL113" i="6"/>
  <c r="AM113" i="6"/>
  <c r="AN113" i="6"/>
  <c r="AO113" i="6"/>
  <c r="AP113" i="6"/>
  <c r="AQ113" i="6"/>
  <c r="B113" i="6"/>
  <c r="F113" i="7"/>
  <c r="E114" i="6"/>
  <c r="F114" i="6"/>
  <c r="G114" i="6"/>
  <c r="H114" i="6"/>
  <c r="I114" i="6"/>
  <c r="J114" i="6"/>
  <c r="K114" i="6"/>
  <c r="L114" i="6"/>
  <c r="M114" i="6"/>
  <c r="N114" i="6"/>
  <c r="O114" i="6"/>
  <c r="P114" i="6"/>
  <c r="Q114" i="6"/>
  <c r="R114" i="6"/>
  <c r="S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AJ114" i="6"/>
  <c r="AK114" i="6"/>
  <c r="AL114" i="6"/>
  <c r="AM114" i="6"/>
  <c r="AN114" i="6"/>
  <c r="AO114" i="6"/>
  <c r="AP114" i="6"/>
  <c r="AQ114" i="6"/>
  <c r="B114" i="6"/>
  <c r="F114" i="7"/>
  <c r="E115" i="6"/>
  <c r="F115" i="6"/>
  <c r="G115" i="6"/>
  <c r="H115" i="6"/>
  <c r="I115" i="6"/>
  <c r="J115" i="6"/>
  <c r="K115" i="6"/>
  <c r="L115" i="6"/>
  <c r="M115" i="6"/>
  <c r="N115" i="6"/>
  <c r="O115" i="6"/>
  <c r="P115" i="6"/>
  <c r="Q115" i="6"/>
  <c r="R115" i="6"/>
  <c r="S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AJ115" i="6"/>
  <c r="AK115" i="6"/>
  <c r="AL115" i="6"/>
  <c r="AM115" i="6"/>
  <c r="AN115" i="6"/>
  <c r="AO115" i="6"/>
  <c r="AP115" i="6"/>
  <c r="AQ115" i="6"/>
  <c r="B115" i="6"/>
  <c r="F115" i="7"/>
  <c r="E116" i="6"/>
  <c r="F116" i="6"/>
  <c r="G116" i="6"/>
  <c r="H116" i="6"/>
  <c r="I116" i="6"/>
  <c r="J116" i="6"/>
  <c r="K116" i="6"/>
  <c r="L116" i="6"/>
  <c r="M116" i="6"/>
  <c r="N116" i="6"/>
  <c r="O116" i="6"/>
  <c r="P116" i="6"/>
  <c r="Q116" i="6"/>
  <c r="R116" i="6"/>
  <c r="S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AJ116" i="6"/>
  <c r="AK116" i="6"/>
  <c r="AL116" i="6"/>
  <c r="AM116" i="6"/>
  <c r="AN116" i="6"/>
  <c r="AO116" i="6"/>
  <c r="AP116" i="6"/>
  <c r="AQ116" i="6"/>
  <c r="B116" i="6"/>
  <c r="F116" i="7"/>
  <c r="E3" i="6"/>
  <c r="B3" i="6"/>
  <c r="F3" i="7"/>
  <c r="E4" i="6"/>
  <c r="B4" i="6"/>
  <c r="F4" i="7"/>
  <c r="E5" i="6"/>
  <c r="B5" i="6"/>
  <c r="F5" i="7"/>
  <c r="E6" i="6"/>
  <c r="B6" i="6"/>
  <c r="F6" i="7"/>
  <c r="E7" i="6"/>
  <c r="B7" i="6"/>
  <c r="F7" i="7"/>
  <c r="E8" i="6"/>
  <c r="B8" i="6"/>
  <c r="F8" i="7"/>
  <c r="E9" i="6"/>
  <c r="B9" i="6"/>
  <c r="F9" i="7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AJ10" i="6"/>
  <c r="AK10" i="6"/>
  <c r="AL10" i="6"/>
  <c r="AM10" i="6"/>
  <c r="AN10" i="6"/>
  <c r="AO10" i="6"/>
  <c r="AP10" i="6"/>
  <c r="AQ10" i="6"/>
  <c r="B10" i="6"/>
  <c r="F10" i="7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B11" i="6"/>
  <c r="F11" i="7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AL12" i="6"/>
  <c r="AM12" i="6"/>
  <c r="AN12" i="6"/>
  <c r="AO12" i="6"/>
  <c r="AP12" i="6"/>
  <c r="AQ12" i="6"/>
  <c r="B12" i="6"/>
  <c r="F12" i="7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B13" i="6"/>
  <c r="F13" i="7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AJ14" i="6"/>
  <c r="AK14" i="6"/>
  <c r="AL14" i="6"/>
  <c r="AM14" i="6"/>
  <c r="AN14" i="6"/>
  <c r="AO14" i="6"/>
  <c r="AP14" i="6"/>
  <c r="AQ14" i="6"/>
  <c r="B14" i="6"/>
  <c r="F14" i="7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AJ15" i="6"/>
  <c r="AK15" i="6"/>
  <c r="AL15" i="6"/>
  <c r="AM15" i="6"/>
  <c r="AN15" i="6"/>
  <c r="AO15" i="6"/>
  <c r="AP15" i="6"/>
  <c r="AQ15" i="6"/>
  <c r="B15" i="6"/>
  <c r="F15" i="7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B16" i="6"/>
  <c r="F16" i="7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AJ17" i="6"/>
  <c r="AK17" i="6"/>
  <c r="AL17" i="6"/>
  <c r="AM17" i="6"/>
  <c r="AN17" i="6"/>
  <c r="AO17" i="6"/>
  <c r="AP17" i="6"/>
  <c r="AQ17" i="6"/>
  <c r="B17" i="6"/>
  <c r="F17" i="7"/>
  <c r="E2" i="6"/>
  <c r="B2" i="6"/>
  <c r="F2" i="7"/>
  <c r="E1" i="6" a="1"/>
  <c r="E1" i="6"/>
  <c r="F1" i="6"/>
  <c r="F3" i="6"/>
  <c r="G1" i="6"/>
  <c r="G3" i="6"/>
  <c r="H1" i="6"/>
  <c r="H3" i="6"/>
  <c r="I1" i="6"/>
  <c r="I3" i="6"/>
  <c r="J1" i="6"/>
  <c r="J3" i="6"/>
  <c r="K1" i="6"/>
  <c r="K3" i="6"/>
  <c r="L1" i="6"/>
  <c r="L3" i="6"/>
  <c r="M1" i="6"/>
  <c r="M3" i="6"/>
  <c r="N1" i="6"/>
  <c r="N3" i="6"/>
  <c r="O1" i="6"/>
  <c r="O3" i="6"/>
  <c r="P1" i="6"/>
  <c r="P3" i="6"/>
  <c r="Q1" i="6"/>
  <c r="Q3" i="6"/>
  <c r="R1" i="6"/>
  <c r="R3" i="6"/>
  <c r="S1" i="6"/>
  <c r="S3" i="6"/>
  <c r="T1" i="6"/>
  <c r="T3" i="6"/>
  <c r="U1" i="6"/>
  <c r="U3" i="6"/>
  <c r="V1" i="6"/>
  <c r="V3" i="6"/>
  <c r="W1" i="6"/>
  <c r="W3" i="6"/>
  <c r="X1" i="6"/>
  <c r="X3" i="6"/>
  <c r="Y1" i="6"/>
  <c r="Y3" i="6"/>
  <c r="Z1" i="6"/>
  <c r="Z3" i="6"/>
  <c r="AA1" i="6"/>
  <c r="AA3" i="6"/>
  <c r="AB1" i="6"/>
  <c r="AB3" i="6"/>
  <c r="AC1" i="6"/>
  <c r="AC3" i="6"/>
  <c r="AD1" i="6"/>
  <c r="AD3" i="6"/>
  <c r="AE1" i="6"/>
  <c r="AE3" i="6"/>
  <c r="AF1" i="6"/>
  <c r="AF3" i="6"/>
  <c r="AG1" i="6"/>
  <c r="AG3" i="6"/>
  <c r="AH1" i="6"/>
  <c r="AH3" i="6"/>
  <c r="AI1" i="6"/>
  <c r="AI3" i="6"/>
  <c r="AJ1" i="6"/>
  <c r="AJ3" i="6"/>
  <c r="AK1" i="6"/>
  <c r="AK3" i="6"/>
  <c r="AL1" i="6"/>
  <c r="AL3" i="6"/>
  <c r="AM1" i="6"/>
  <c r="AM3" i="6"/>
  <c r="AN1" i="6"/>
  <c r="AN3" i="6"/>
  <c r="AO1" i="6"/>
  <c r="AO3" i="6"/>
  <c r="AP1" i="6"/>
  <c r="AP3" i="6"/>
  <c r="AQ1" i="6"/>
  <c r="AQ3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AH4" i="6"/>
  <c r="AI4" i="6"/>
  <c r="AJ4" i="6"/>
  <c r="AK4" i="6"/>
  <c r="AL4" i="6"/>
  <c r="AM4" i="6"/>
  <c r="AN4" i="6"/>
  <c r="AO4" i="6"/>
  <c r="AP4" i="6"/>
  <c r="AQ4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AJ5" i="6"/>
  <c r="AK5" i="6"/>
  <c r="AL5" i="6"/>
  <c r="AM5" i="6"/>
  <c r="AN5" i="6"/>
  <c r="AO5" i="6"/>
  <c r="AP5" i="6"/>
  <c r="AQ5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AK6" i="6"/>
  <c r="AL6" i="6"/>
  <c r="AM6" i="6"/>
  <c r="AN6" i="6"/>
  <c r="AO6" i="6"/>
  <c r="AP6" i="6"/>
  <c r="AQ6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AJ7" i="6"/>
  <c r="AK7" i="6"/>
  <c r="AL7" i="6"/>
  <c r="AM7" i="6"/>
  <c r="AN7" i="6"/>
  <c r="AO7" i="6"/>
  <c r="AP7" i="6"/>
  <c r="AQ7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AJ9" i="6"/>
  <c r="AK9" i="6"/>
  <c r="AL9" i="6"/>
  <c r="AM9" i="6"/>
  <c r="AN9" i="6"/>
  <c r="AO9" i="6"/>
  <c r="AP9" i="6"/>
  <c r="AQ9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AG2" i="6"/>
  <c r="AH2" i="6"/>
  <c r="AI2" i="6"/>
  <c r="AJ2" i="6"/>
  <c r="AK2" i="6"/>
  <c r="AL2" i="6"/>
  <c r="AM2" i="6"/>
  <c r="AN2" i="6"/>
  <c r="AO2" i="6"/>
  <c r="AP2" i="6"/>
  <c r="AQ2" i="6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B3" i="8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2" i="6"/>
  <c r="E327" i="1"/>
  <c r="E13" i="2"/>
  <c r="F327" i="1"/>
  <c r="F13" i="2"/>
  <c r="G327" i="1"/>
  <c r="C3" i="4"/>
  <c r="B3" i="4"/>
  <c r="D3" i="4"/>
  <c r="C4" i="4"/>
  <c r="B4" i="4"/>
  <c r="D4" i="4"/>
  <c r="C5" i="4"/>
  <c r="B5" i="4"/>
  <c r="D5" i="4"/>
  <c r="C6" i="4"/>
  <c r="B6" i="4"/>
  <c r="D6" i="4"/>
  <c r="C7" i="4"/>
  <c r="B7" i="4"/>
  <c r="D7" i="4"/>
  <c r="C8" i="4"/>
  <c r="B8" i="4"/>
  <c r="D8" i="4"/>
  <c r="C9" i="4"/>
  <c r="B9" i="4"/>
  <c r="D9" i="4"/>
  <c r="C10" i="4"/>
  <c r="B10" i="4"/>
  <c r="D10" i="4"/>
  <c r="C11" i="4"/>
  <c r="B11" i="4"/>
  <c r="D11" i="4"/>
  <c r="C12" i="4"/>
  <c r="B12" i="4"/>
  <c r="D12" i="4"/>
  <c r="C13" i="4"/>
  <c r="B13" i="4"/>
  <c r="D13" i="4"/>
  <c r="C14" i="4"/>
  <c r="B14" i="4"/>
  <c r="D14" i="4"/>
  <c r="C15" i="4"/>
  <c r="B15" i="4"/>
  <c r="D15" i="4"/>
  <c r="C16" i="4"/>
  <c r="B16" i="4"/>
  <c r="D16" i="4"/>
  <c r="C17" i="4"/>
  <c r="B17" i="4"/>
  <c r="D17" i="4"/>
  <c r="C18" i="4"/>
  <c r="B18" i="4"/>
  <c r="D18" i="4"/>
  <c r="C19" i="4"/>
  <c r="B19" i="4"/>
  <c r="D19" i="4"/>
  <c r="C20" i="4"/>
  <c r="B20" i="4"/>
  <c r="D20" i="4"/>
  <c r="C21" i="4"/>
  <c r="B21" i="4"/>
  <c r="D21" i="4"/>
  <c r="C22" i="4"/>
  <c r="B22" i="4"/>
  <c r="D22" i="4"/>
  <c r="C23" i="4"/>
  <c r="B23" i="4"/>
  <c r="D23" i="4"/>
  <c r="C24" i="4"/>
  <c r="B24" i="4"/>
  <c r="D24" i="4"/>
  <c r="C25" i="4"/>
  <c r="B25" i="4"/>
  <c r="D25" i="4"/>
  <c r="C26" i="4"/>
  <c r="B26" i="4"/>
  <c r="D26" i="4"/>
  <c r="C27" i="4"/>
  <c r="B27" i="4"/>
  <c r="D27" i="4"/>
  <c r="C28" i="4"/>
  <c r="B28" i="4"/>
  <c r="D28" i="4"/>
  <c r="C29" i="4"/>
  <c r="B29" i="4"/>
  <c r="D29" i="4"/>
  <c r="C30" i="4"/>
  <c r="B30" i="4"/>
  <c r="D30" i="4"/>
  <c r="C31" i="4"/>
  <c r="B31" i="4"/>
  <c r="D31" i="4"/>
  <c r="C32" i="4"/>
  <c r="B32" i="4"/>
  <c r="D32" i="4"/>
  <c r="C33" i="4"/>
  <c r="B33" i="4"/>
  <c r="D33" i="4"/>
  <c r="C34" i="4"/>
  <c r="B34" i="4"/>
  <c r="D34" i="4"/>
  <c r="C35" i="4"/>
  <c r="B35" i="4"/>
  <c r="D35" i="4"/>
  <c r="C36" i="4"/>
  <c r="B36" i="4"/>
  <c r="D36" i="4"/>
  <c r="C37" i="4"/>
  <c r="B37" i="4"/>
  <c r="D37" i="4"/>
  <c r="C38" i="4"/>
  <c r="B38" i="4"/>
  <c r="D38" i="4"/>
  <c r="C39" i="4"/>
  <c r="B39" i="4"/>
  <c r="D39" i="4"/>
  <c r="C40" i="4"/>
  <c r="B40" i="4"/>
  <c r="D40" i="4"/>
  <c r="C2" i="4"/>
  <c r="E329" i="1"/>
  <c r="E86" i="2"/>
  <c r="F329" i="1"/>
  <c r="F86" i="2"/>
  <c r="G329" i="1"/>
  <c r="B2" i="4"/>
  <c r="D2" i="4"/>
  <c r="F4" i="2"/>
  <c r="E4" i="1"/>
  <c r="E64" i="2"/>
  <c r="F4" i="1"/>
  <c r="F64" i="2"/>
  <c r="G4" i="1"/>
  <c r="E5" i="1"/>
  <c r="E34" i="2"/>
  <c r="F5" i="1"/>
  <c r="F34" i="2"/>
  <c r="G5" i="1"/>
  <c r="E6" i="1"/>
  <c r="E33" i="2"/>
  <c r="F6" i="1"/>
  <c r="F33" i="2"/>
  <c r="G6" i="1"/>
  <c r="E7" i="1"/>
  <c r="F7" i="1"/>
  <c r="G7" i="1"/>
  <c r="E8" i="1"/>
  <c r="E83" i="2"/>
  <c r="F8" i="1"/>
  <c r="F83" i="2"/>
  <c r="G8" i="1"/>
  <c r="E9" i="1"/>
  <c r="E78" i="2"/>
  <c r="F9" i="1"/>
  <c r="F78" i="2"/>
  <c r="G9" i="1"/>
  <c r="E10" i="1"/>
  <c r="F10" i="1"/>
  <c r="G10" i="1"/>
  <c r="E11" i="1"/>
  <c r="E43" i="2"/>
  <c r="F11" i="1"/>
  <c r="F43" i="2"/>
  <c r="G11" i="1"/>
  <c r="E12" i="1"/>
  <c r="F12" i="1"/>
  <c r="G12" i="1"/>
  <c r="E13" i="1"/>
  <c r="E42" i="2"/>
  <c r="F13" i="1"/>
  <c r="F42" i="2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E74" i="2"/>
  <c r="F18" i="1"/>
  <c r="F74" i="2"/>
  <c r="G18" i="1"/>
  <c r="E19" i="1"/>
  <c r="E75" i="2"/>
  <c r="F19" i="1"/>
  <c r="F75" i="2"/>
  <c r="G19" i="1"/>
  <c r="E20" i="1"/>
  <c r="F20" i="1"/>
  <c r="G20" i="1"/>
  <c r="E21" i="1"/>
  <c r="F21" i="1"/>
  <c r="G21" i="1"/>
  <c r="E22" i="1"/>
  <c r="E66" i="2"/>
  <c r="F22" i="1"/>
  <c r="F66" i="2"/>
  <c r="G22" i="1"/>
  <c r="E23" i="1"/>
  <c r="E24" i="2"/>
  <c r="F23" i="1"/>
  <c r="F24" i="2"/>
  <c r="G23" i="1"/>
  <c r="E24" i="1"/>
  <c r="F24" i="1"/>
  <c r="G24" i="1"/>
  <c r="E25" i="1"/>
  <c r="E58" i="2"/>
  <c r="F25" i="1"/>
  <c r="F58" i="2"/>
  <c r="G25" i="1"/>
  <c r="E26" i="1"/>
  <c r="F26" i="1"/>
  <c r="G26" i="1"/>
  <c r="E27" i="1"/>
  <c r="E19" i="2"/>
  <c r="F27" i="1"/>
  <c r="F19" i="2"/>
  <c r="G27" i="1"/>
  <c r="E28" i="1"/>
  <c r="F28" i="1"/>
  <c r="G28" i="1"/>
  <c r="E29" i="1"/>
  <c r="E71" i="2"/>
  <c r="F29" i="1"/>
  <c r="F71" i="2"/>
  <c r="G29" i="1"/>
  <c r="E30" i="1"/>
  <c r="F30" i="1"/>
  <c r="G30" i="1"/>
  <c r="E31" i="1"/>
  <c r="E46" i="2"/>
  <c r="F31" i="1"/>
  <c r="F46" i="2"/>
  <c r="G31" i="1"/>
  <c r="E32" i="1"/>
  <c r="F32" i="1"/>
  <c r="G32" i="1"/>
  <c r="E33" i="1"/>
  <c r="E17" i="2"/>
  <c r="F33" i="1"/>
  <c r="F17" i="2"/>
  <c r="G33" i="1"/>
  <c r="E34" i="1"/>
  <c r="F34" i="1"/>
  <c r="G34" i="1"/>
  <c r="E35" i="1"/>
  <c r="F35" i="1"/>
  <c r="G35" i="1"/>
  <c r="E36" i="1"/>
  <c r="F36" i="1"/>
  <c r="G36" i="1"/>
  <c r="E37" i="1"/>
  <c r="E21" i="2"/>
  <c r="F37" i="1"/>
  <c r="F21" i="2"/>
  <c r="G37" i="1"/>
  <c r="E38" i="1"/>
  <c r="F38" i="1"/>
  <c r="G38" i="1"/>
  <c r="E39" i="1"/>
  <c r="F39" i="1"/>
  <c r="G39" i="1"/>
  <c r="E40" i="1"/>
  <c r="F40" i="1"/>
  <c r="G40" i="1"/>
  <c r="E41" i="1"/>
  <c r="E37" i="2"/>
  <c r="F41" i="1"/>
  <c r="F37" i="2"/>
  <c r="G41" i="1"/>
  <c r="E42" i="1"/>
  <c r="E51" i="2"/>
  <c r="F42" i="1"/>
  <c r="F51" i="2"/>
  <c r="G42" i="1"/>
  <c r="E43" i="1"/>
  <c r="E18" i="2"/>
  <c r="F43" i="1"/>
  <c r="F18" i="2"/>
  <c r="G43" i="1"/>
  <c r="E44" i="1"/>
  <c r="F44" i="1"/>
  <c r="G44" i="1"/>
  <c r="E45" i="1"/>
  <c r="E53" i="2"/>
  <c r="F45" i="1"/>
  <c r="F53" i="2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E64" i="1"/>
  <c r="F64" i="1"/>
  <c r="G64" i="1"/>
  <c r="E65" i="1"/>
  <c r="F65" i="1"/>
  <c r="G65" i="1"/>
  <c r="E66" i="1"/>
  <c r="F66" i="1"/>
  <c r="G66" i="1"/>
  <c r="E67" i="1"/>
  <c r="E81" i="2"/>
  <c r="F67" i="1"/>
  <c r="F81" i="2"/>
  <c r="G67" i="1"/>
  <c r="E68" i="1"/>
  <c r="F68" i="1"/>
  <c r="G68" i="1"/>
  <c r="E69" i="1"/>
  <c r="F69" i="1"/>
  <c r="G69" i="1"/>
  <c r="E70" i="1"/>
  <c r="E48" i="2"/>
  <c r="F70" i="1"/>
  <c r="F48" i="2"/>
  <c r="G70" i="1"/>
  <c r="E71" i="1"/>
  <c r="F71" i="1"/>
  <c r="G71" i="1"/>
  <c r="E72" i="1"/>
  <c r="F72" i="1"/>
  <c r="G72" i="1"/>
  <c r="E73" i="1"/>
  <c r="E57" i="2"/>
  <c r="F73" i="1"/>
  <c r="F57" i="2"/>
  <c r="G73" i="1"/>
  <c r="E74" i="1"/>
  <c r="F74" i="1"/>
  <c r="G74" i="1"/>
  <c r="E75" i="1"/>
  <c r="F75" i="1"/>
  <c r="G75" i="1"/>
  <c r="E76" i="1"/>
  <c r="F76" i="1"/>
  <c r="G76" i="1"/>
  <c r="E77" i="1"/>
  <c r="F77" i="1"/>
  <c r="G77" i="1"/>
  <c r="E78" i="1"/>
  <c r="F78" i="1"/>
  <c r="G78" i="1"/>
  <c r="E79" i="1"/>
  <c r="E72" i="2"/>
  <c r="F79" i="1"/>
  <c r="F72" i="2"/>
  <c r="G79" i="1"/>
  <c r="E80" i="1"/>
  <c r="F80" i="1"/>
  <c r="G80" i="1"/>
  <c r="E81" i="1"/>
  <c r="F81" i="1"/>
  <c r="G81" i="1"/>
  <c r="E82" i="1"/>
  <c r="F82" i="1"/>
  <c r="G82" i="1"/>
  <c r="E83" i="1"/>
  <c r="F83" i="1"/>
  <c r="G83" i="1"/>
  <c r="E84" i="1"/>
  <c r="F84" i="1"/>
  <c r="G84" i="1"/>
  <c r="E85" i="1"/>
  <c r="F85" i="1"/>
  <c r="G85" i="1"/>
  <c r="E86" i="1"/>
  <c r="F86" i="1"/>
  <c r="G86" i="1"/>
  <c r="E87" i="1"/>
  <c r="F87" i="1"/>
  <c r="G87" i="1"/>
  <c r="E88" i="1"/>
  <c r="F88" i="1"/>
  <c r="G88" i="1"/>
  <c r="E89" i="1"/>
  <c r="F89" i="1"/>
  <c r="G89" i="1"/>
  <c r="E90" i="1"/>
  <c r="E63" i="2"/>
  <c r="F90" i="1"/>
  <c r="F63" i="2"/>
  <c r="G90" i="1"/>
  <c r="E91" i="1"/>
  <c r="E73" i="2"/>
  <c r="F91" i="1"/>
  <c r="F73" i="2"/>
  <c r="G91" i="1"/>
  <c r="E92" i="1"/>
  <c r="F92" i="1"/>
  <c r="G92" i="1"/>
  <c r="E93" i="1"/>
  <c r="F93" i="1"/>
  <c r="G93" i="1"/>
  <c r="E94" i="1"/>
  <c r="F94" i="1"/>
  <c r="G94" i="1"/>
  <c r="E95" i="1"/>
  <c r="F95" i="1"/>
  <c r="G95" i="1"/>
  <c r="E96" i="1"/>
  <c r="E96" i="2"/>
  <c r="F96" i="1"/>
  <c r="F96" i="2"/>
  <c r="G96" i="1"/>
  <c r="E97" i="1"/>
  <c r="E44" i="2"/>
  <c r="F97" i="1"/>
  <c r="F44" i="2"/>
  <c r="G97" i="1"/>
  <c r="E98" i="1"/>
  <c r="F98" i="1"/>
  <c r="G98" i="1"/>
  <c r="E99" i="1"/>
  <c r="F99" i="1"/>
  <c r="G99" i="1"/>
  <c r="E100" i="1"/>
  <c r="E59" i="2"/>
  <c r="F100" i="1"/>
  <c r="F59" i="2"/>
  <c r="G100" i="1"/>
  <c r="E101" i="1"/>
  <c r="F101" i="1"/>
  <c r="G101" i="1"/>
  <c r="E102" i="1"/>
  <c r="E6" i="2"/>
  <c r="F102" i="1"/>
  <c r="F6" i="2"/>
  <c r="G102" i="1"/>
  <c r="E103" i="1"/>
  <c r="F103" i="1"/>
  <c r="G103" i="1"/>
  <c r="E104" i="1"/>
  <c r="F104" i="1"/>
  <c r="G104" i="1"/>
  <c r="E105" i="1"/>
  <c r="F105" i="1"/>
  <c r="G105" i="1"/>
  <c r="E106" i="1"/>
  <c r="F106" i="1"/>
  <c r="G106" i="1"/>
  <c r="E107" i="1"/>
  <c r="F107" i="1"/>
  <c r="G107" i="1"/>
  <c r="E108" i="1"/>
  <c r="F108" i="1"/>
  <c r="G108" i="1"/>
  <c r="E109" i="1"/>
  <c r="F109" i="1"/>
  <c r="G109" i="1"/>
  <c r="E110" i="1"/>
  <c r="F110" i="1"/>
  <c r="G110" i="1"/>
  <c r="E111" i="1"/>
  <c r="F111" i="1"/>
  <c r="G111" i="1"/>
  <c r="E112" i="1"/>
  <c r="F112" i="1"/>
  <c r="G112" i="1"/>
  <c r="E113" i="1"/>
  <c r="F113" i="1"/>
  <c r="G113" i="1"/>
  <c r="E114" i="1"/>
  <c r="F114" i="1"/>
  <c r="G114" i="1"/>
  <c r="E115" i="1"/>
  <c r="F115" i="1"/>
  <c r="G115" i="1"/>
  <c r="E116" i="1"/>
  <c r="F116" i="1"/>
  <c r="G116" i="1"/>
  <c r="E117" i="1"/>
  <c r="F117" i="1"/>
  <c r="G117" i="1"/>
  <c r="E118" i="1"/>
  <c r="F118" i="1"/>
  <c r="G118" i="1"/>
  <c r="E119" i="1"/>
  <c r="F119" i="1"/>
  <c r="G119" i="1"/>
  <c r="E120" i="1"/>
  <c r="F120" i="1"/>
  <c r="G120" i="1"/>
  <c r="E121" i="1"/>
  <c r="F121" i="1"/>
  <c r="G121" i="1"/>
  <c r="E122" i="1"/>
  <c r="F122" i="1"/>
  <c r="G122" i="1"/>
  <c r="E123" i="1"/>
  <c r="E47" i="2"/>
  <c r="F123" i="1"/>
  <c r="F47" i="2"/>
  <c r="G123" i="1"/>
  <c r="E124" i="1"/>
  <c r="F124" i="1"/>
  <c r="G124" i="1"/>
  <c r="E125" i="1"/>
  <c r="F125" i="1"/>
  <c r="G125" i="1"/>
  <c r="E126" i="1"/>
  <c r="F126" i="1"/>
  <c r="G126" i="1"/>
  <c r="E127" i="1"/>
  <c r="E80" i="2"/>
  <c r="F127" i="1"/>
  <c r="F80" i="2"/>
  <c r="G127" i="1"/>
  <c r="E128" i="1"/>
  <c r="E95" i="2"/>
  <c r="F128" i="1"/>
  <c r="F95" i="2"/>
  <c r="G128" i="1"/>
  <c r="E129" i="1"/>
  <c r="F129" i="1"/>
  <c r="G129" i="1"/>
  <c r="E130" i="1"/>
  <c r="F130" i="1"/>
  <c r="G130" i="1"/>
  <c r="E131" i="1"/>
  <c r="F131" i="1"/>
  <c r="G131" i="1"/>
  <c r="E132" i="1"/>
  <c r="F132" i="1"/>
  <c r="G132" i="1"/>
  <c r="E133" i="1"/>
  <c r="F133" i="1"/>
  <c r="G133" i="1"/>
  <c r="E134" i="1"/>
  <c r="E65" i="2"/>
  <c r="F134" i="1"/>
  <c r="F65" i="2"/>
  <c r="G134" i="1"/>
  <c r="E135" i="1"/>
  <c r="F135" i="1"/>
  <c r="G135" i="1"/>
  <c r="E136" i="1"/>
  <c r="E69" i="2"/>
  <c r="F136" i="1"/>
  <c r="F69" i="2"/>
  <c r="G136" i="1"/>
  <c r="E137" i="1"/>
  <c r="F137" i="1"/>
  <c r="G137" i="1"/>
  <c r="E138" i="1"/>
  <c r="F138" i="1"/>
  <c r="G138" i="1"/>
  <c r="E139" i="1"/>
  <c r="E67" i="2"/>
  <c r="F139" i="1"/>
  <c r="F67" i="2"/>
  <c r="G139" i="1"/>
  <c r="E140" i="1"/>
  <c r="E55" i="2"/>
  <c r="F140" i="1"/>
  <c r="F55" i="2"/>
  <c r="G140" i="1"/>
  <c r="E141" i="1"/>
  <c r="F141" i="1"/>
  <c r="G141" i="1"/>
  <c r="E142" i="1"/>
  <c r="F142" i="1"/>
  <c r="G142" i="1"/>
  <c r="E143" i="1"/>
  <c r="E97" i="2"/>
  <c r="F143" i="1"/>
  <c r="F97" i="2"/>
  <c r="G143" i="1"/>
  <c r="E144" i="1"/>
  <c r="E49" i="2"/>
  <c r="F144" i="1"/>
  <c r="F49" i="2"/>
  <c r="G144" i="1"/>
  <c r="E145" i="1"/>
  <c r="F145" i="1"/>
  <c r="G145" i="1"/>
  <c r="E146" i="1"/>
  <c r="E10" i="2"/>
  <c r="F146" i="1"/>
  <c r="F10" i="2"/>
  <c r="G146" i="1"/>
  <c r="E147" i="1"/>
  <c r="E7" i="2"/>
  <c r="F147" i="1"/>
  <c r="F7" i="2"/>
  <c r="G147" i="1"/>
  <c r="E148" i="1"/>
  <c r="E88" i="2"/>
  <c r="F148" i="1"/>
  <c r="F88" i="2"/>
  <c r="G148" i="1"/>
  <c r="E149" i="1"/>
  <c r="F149" i="1"/>
  <c r="G149" i="1"/>
  <c r="E150" i="1"/>
  <c r="F150" i="1"/>
  <c r="G150" i="1"/>
  <c r="E151" i="1"/>
  <c r="F151" i="1"/>
  <c r="G151" i="1"/>
  <c r="E152" i="1"/>
  <c r="E29" i="2"/>
  <c r="F152" i="1"/>
  <c r="F29" i="2"/>
  <c r="G152" i="1"/>
  <c r="E153" i="1"/>
  <c r="F153" i="1"/>
  <c r="G153" i="1"/>
  <c r="E154" i="1"/>
  <c r="F154" i="1"/>
  <c r="G154" i="1"/>
  <c r="E155" i="1"/>
  <c r="F155" i="1"/>
  <c r="G155" i="1"/>
  <c r="E156" i="1"/>
  <c r="F156" i="1"/>
  <c r="G156" i="1"/>
  <c r="E157" i="1"/>
  <c r="E82" i="2"/>
  <c r="F157" i="1"/>
  <c r="F82" i="2"/>
  <c r="G157" i="1"/>
  <c r="E158" i="1"/>
  <c r="F158" i="1"/>
  <c r="G158" i="1"/>
  <c r="E159" i="1"/>
  <c r="F159" i="1"/>
  <c r="G159" i="1"/>
  <c r="E160" i="1"/>
  <c r="E85" i="2"/>
  <c r="F160" i="1"/>
  <c r="F85" i="2"/>
  <c r="G160" i="1"/>
  <c r="E161" i="1"/>
  <c r="F161" i="1"/>
  <c r="G161" i="1"/>
  <c r="E162" i="1"/>
  <c r="F162" i="1"/>
  <c r="G162" i="1"/>
  <c r="E163" i="1"/>
  <c r="F163" i="1"/>
  <c r="G163" i="1"/>
  <c r="E164" i="1"/>
  <c r="F164" i="1"/>
  <c r="G164" i="1"/>
  <c r="E165" i="1"/>
  <c r="F165" i="1"/>
  <c r="G165" i="1"/>
  <c r="E166" i="1"/>
  <c r="F166" i="1"/>
  <c r="G166" i="1"/>
  <c r="E167" i="1"/>
  <c r="E77" i="2"/>
  <c r="F167" i="1"/>
  <c r="F77" i="2"/>
  <c r="G167" i="1"/>
  <c r="E168" i="1"/>
  <c r="E11" i="2"/>
  <c r="F168" i="1"/>
  <c r="F11" i="2"/>
  <c r="G168" i="1"/>
  <c r="E169" i="1"/>
  <c r="F169" i="1"/>
  <c r="G169" i="1"/>
  <c r="E170" i="1"/>
  <c r="F170" i="1"/>
  <c r="G170" i="1"/>
  <c r="E171" i="1"/>
  <c r="E25" i="2"/>
  <c r="F171" i="1"/>
  <c r="F25" i="2"/>
  <c r="G171" i="1"/>
  <c r="E172" i="1"/>
  <c r="F172" i="1"/>
  <c r="G172" i="1"/>
  <c r="E173" i="1"/>
  <c r="F173" i="1"/>
  <c r="G173" i="1"/>
  <c r="E174" i="1"/>
  <c r="F174" i="1"/>
  <c r="G174" i="1"/>
  <c r="E175" i="1"/>
  <c r="E93" i="2"/>
  <c r="F175" i="1"/>
  <c r="F93" i="2"/>
  <c r="G175" i="1"/>
  <c r="E176" i="1"/>
  <c r="F176" i="1"/>
  <c r="G176" i="1"/>
  <c r="E177" i="1"/>
  <c r="F177" i="1"/>
  <c r="G177" i="1"/>
  <c r="E178" i="1"/>
  <c r="E79" i="2"/>
  <c r="F178" i="1"/>
  <c r="F79" i="2"/>
  <c r="G178" i="1"/>
  <c r="E179" i="1"/>
  <c r="F179" i="1"/>
  <c r="G179" i="1"/>
  <c r="E180" i="1"/>
  <c r="F180" i="1"/>
  <c r="G180" i="1"/>
  <c r="E181" i="1"/>
  <c r="E70" i="2"/>
  <c r="F181" i="1"/>
  <c r="F70" i="2"/>
  <c r="G181" i="1"/>
  <c r="E182" i="1"/>
  <c r="F182" i="1"/>
  <c r="G182" i="1"/>
  <c r="E183" i="1"/>
  <c r="F183" i="1"/>
  <c r="G183" i="1"/>
  <c r="E184" i="1"/>
  <c r="F184" i="1"/>
  <c r="G184" i="1"/>
  <c r="E185" i="1"/>
  <c r="F185" i="1"/>
  <c r="G185" i="1"/>
  <c r="E186" i="1"/>
  <c r="F186" i="1"/>
  <c r="G186" i="1"/>
  <c r="E187" i="1"/>
  <c r="F187" i="1"/>
  <c r="G187" i="1"/>
  <c r="E188" i="1"/>
  <c r="E14" i="2"/>
  <c r="F188" i="1"/>
  <c r="F14" i="2"/>
  <c r="G188" i="1"/>
  <c r="E189" i="1"/>
  <c r="F189" i="1"/>
  <c r="G189" i="1"/>
  <c r="E190" i="1"/>
  <c r="F190" i="1"/>
  <c r="G190" i="1"/>
  <c r="E191" i="1"/>
  <c r="F191" i="1"/>
  <c r="G191" i="1"/>
  <c r="E192" i="1"/>
  <c r="E26" i="2"/>
  <c r="F192" i="1"/>
  <c r="F26" i="2"/>
  <c r="G192" i="1"/>
  <c r="E193" i="1"/>
  <c r="F193" i="1"/>
  <c r="G193" i="1"/>
  <c r="E194" i="1"/>
  <c r="F194" i="1"/>
  <c r="G194" i="1"/>
  <c r="E195" i="1"/>
  <c r="F195" i="1"/>
  <c r="G195" i="1"/>
  <c r="E196" i="1"/>
  <c r="E8" i="2"/>
  <c r="F196" i="1"/>
  <c r="F8" i="2"/>
  <c r="G196" i="1"/>
  <c r="E197" i="1"/>
  <c r="E16" i="2"/>
  <c r="F197" i="1"/>
  <c r="F16" i="2"/>
  <c r="G197" i="1"/>
  <c r="E198" i="1"/>
  <c r="E54" i="2"/>
  <c r="F198" i="1"/>
  <c r="F54" i="2"/>
  <c r="G198" i="1"/>
  <c r="E199" i="1"/>
  <c r="F199" i="1"/>
  <c r="G199" i="1"/>
  <c r="E200" i="1"/>
  <c r="F200" i="1"/>
  <c r="G200" i="1"/>
  <c r="E201" i="1"/>
  <c r="F201" i="1"/>
  <c r="G201" i="1"/>
  <c r="E202" i="1"/>
  <c r="F202" i="1"/>
  <c r="G202" i="1"/>
  <c r="E203" i="1"/>
  <c r="F203" i="1"/>
  <c r="G203" i="1"/>
  <c r="E204" i="1"/>
  <c r="E36" i="2"/>
  <c r="F204" i="1"/>
  <c r="F36" i="2"/>
  <c r="G204" i="1"/>
  <c r="E205" i="1"/>
  <c r="F205" i="1"/>
  <c r="G205" i="1"/>
  <c r="E206" i="1"/>
  <c r="E56" i="2"/>
  <c r="F206" i="1"/>
  <c r="F56" i="2"/>
  <c r="G206" i="1"/>
  <c r="E207" i="1"/>
  <c r="F207" i="1"/>
  <c r="G207" i="1"/>
  <c r="E208" i="1"/>
  <c r="F208" i="1"/>
  <c r="G208" i="1"/>
  <c r="E209" i="1"/>
  <c r="F209" i="1"/>
  <c r="G209" i="1"/>
  <c r="E210" i="1"/>
  <c r="F210" i="1"/>
  <c r="G210" i="1"/>
  <c r="E211" i="1"/>
  <c r="F211" i="1"/>
  <c r="G211" i="1"/>
  <c r="E212" i="1"/>
  <c r="F212" i="1"/>
  <c r="G212" i="1"/>
  <c r="E213" i="1"/>
  <c r="F213" i="1"/>
  <c r="G213" i="1"/>
  <c r="E214" i="1"/>
  <c r="F214" i="1"/>
  <c r="G214" i="1"/>
  <c r="E215" i="1"/>
  <c r="E52" i="2"/>
  <c r="F215" i="1"/>
  <c r="F52" i="2"/>
  <c r="G215" i="1"/>
  <c r="E216" i="1"/>
  <c r="F216" i="1"/>
  <c r="G216" i="1"/>
  <c r="E217" i="1"/>
  <c r="E15" i="2"/>
  <c r="F217" i="1"/>
  <c r="F15" i="2"/>
  <c r="G217" i="1"/>
  <c r="E218" i="1"/>
  <c r="F218" i="1"/>
  <c r="G218" i="1"/>
  <c r="E219" i="1"/>
  <c r="F219" i="1"/>
  <c r="G219" i="1"/>
  <c r="E220" i="1"/>
  <c r="F220" i="1"/>
  <c r="G220" i="1"/>
  <c r="E221" i="1"/>
  <c r="F221" i="1"/>
  <c r="G221" i="1"/>
  <c r="E222" i="1"/>
  <c r="F222" i="1"/>
  <c r="G222" i="1"/>
  <c r="E223" i="1"/>
  <c r="E35" i="2"/>
  <c r="F223" i="1"/>
  <c r="F35" i="2"/>
  <c r="G223" i="1"/>
  <c r="E224" i="1"/>
  <c r="F224" i="1"/>
  <c r="G224" i="1"/>
  <c r="E225" i="1"/>
  <c r="F225" i="1"/>
  <c r="G225" i="1"/>
  <c r="E226" i="1"/>
  <c r="E20" i="2"/>
  <c r="F226" i="1"/>
  <c r="F20" i="2"/>
  <c r="G226" i="1"/>
  <c r="E227" i="1"/>
  <c r="F227" i="1"/>
  <c r="G227" i="1"/>
  <c r="E228" i="1"/>
  <c r="F228" i="1"/>
  <c r="G228" i="1"/>
  <c r="E229" i="1"/>
  <c r="F229" i="1"/>
  <c r="G229" i="1"/>
  <c r="E230" i="1"/>
  <c r="F230" i="1"/>
  <c r="G230" i="1"/>
  <c r="E231" i="1"/>
  <c r="F231" i="1"/>
  <c r="G231" i="1"/>
  <c r="E232" i="1"/>
  <c r="F232" i="1"/>
  <c r="G232" i="1"/>
  <c r="E233" i="1"/>
  <c r="F233" i="1"/>
  <c r="G233" i="1"/>
  <c r="E235" i="1"/>
  <c r="E90" i="2"/>
  <c r="F235" i="1"/>
  <c r="F90" i="2"/>
  <c r="G235" i="1"/>
  <c r="E236" i="1"/>
  <c r="F236" i="1"/>
  <c r="G236" i="1"/>
  <c r="E237" i="1"/>
  <c r="F237" i="1"/>
  <c r="G237" i="1"/>
  <c r="E238" i="1"/>
  <c r="E32" i="2"/>
  <c r="F238" i="1"/>
  <c r="F32" i="2"/>
  <c r="G238" i="1"/>
  <c r="E239" i="1"/>
  <c r="F239" i="1"/>
  <c r="G239" i="1"/>
  <c r="E240" i="1"/>
  <c r="F240" i="1"/>
  <c r="G240" i="1"/>
  <c r="E241" i="1"/>
  <c r="E62" i="2"/>
  <c r="F241" i="1"/>
  <c r="F62" i="2"/>
  <c r="G241" i="1"/>
  <c r="E242" i="1"/>
  <c r="F242" i="1"/>
  <c r="G242" i="1"/>
  <c r="E243" i="1"/>
  <c r="F243" i="1"/>
  <c r="G243" i="1"/>
  <c r="E244" i="1"/>
  <c r="F244" i="1"/>
  <c r="G244" i="1"/>
  <c r="E245" i="1"/>
  <c r="E23" i="2"/>
  <c r="F245" i="1"/>
  <c r="F23" i="2"/>
  <c r="G245" i="1"/>
  <c r="E246" i="1"/>
  <c r="E27" i="2"/>
  <c r="F246" i="1"/>
  <c r="F27" i="2"/>
  <c r="G246" i="1"/>
  <c r="E247" i="1"/>
  <c r="F247" i="1"/>
  <c r="G247" i="1"/>
  <c r="E248" i="1"/>
  <c r="F248" i="1"/>
  <c r="G248" i="1"/>
  <c r="E249" i="1"/>
  <c r="F249" i="1"/>
  <c r="G249" i="1"/>
  <c r="E250" i="1"/>
  <c r="F250" i="1"/>
  <c r="G250" i="1"/>
  <c r="E251" i="1"/>
  <c r="F251" i="1"/>
  <c r="G251" i="1"/>
  <c r="E252" i="1"/>
  <c r="E22" i="2"/>
  <c r="F252" i="1"/>
  <c r="F22" i="2"/>
  <c r="G252" i="1"/>
  <c r="E253" i="1"/>
  <c r="F253" i="1"/>
  <c r="G253" i="1"/>
  <c r="E254" i="1"/>
  <c r="F254" i="1"/>
  <c r="G254" i="1"/>
  <c r="E255" i="1"/>
  <c r="E92" i="2"/>
  <c r="F255" i="1"/>
  <c r="F92" i="2"/>
  <c r="G255" i="1"/>
  <c r="E256" i="1"/>
  <c r="F256" i="1"/>
  <c r="G256" i="1"/>
  <c r="E257" i="1"/>
  <c r="E89" i="2"/>
  <c r="F257" i="1"/>
  <c r="F89" i="2"/>
  <c r="G257" i="1"/>
  <c r="E258" i="1"/>
  <c r="F258" i="1"/>
  <c r="G258" i="1"/>
  <c r="E259" i="1"/>
  <c r="F259" i="1"/>
  <c r="G259" i="1"/>
  <c r="E260" i="1"/>
  <c r="E60" i="2"/>
  <c r="F260" i="1"/>
  <c r="F60" i="2"/>
  <c r="G260" i="1"/>
  <c r="E261" i="1"/>
  <c r="F261" i="1"/>
  <c r="G261" i="1"/>
  <c r="E262" i="1"/>
  <c r="E3" i="2"/>
  <c r="F262" i="1"/>
  <c r="F3" i="2"/>
  <c r="G262" i="1"/>
  <c r="E263" i="1"/>
  <c r="F263" i="1"/>
  <c r="G263" i="1"/>
  <c r="E264" i="1"/>
  <c r="E50" i="2"/>
  <c r="F264" i="1"/>
  <c r="F50" i="2"/>
  <c r="G264" i="1"/>
  <c r="E265" i="1"/>
  <c r="F265" i="1"/>
  <c r="G265" i="1"/>
  <c r="E266" i="1"/>
  <c r="E4" i="2"/>
  <c r="F266" i="1"/>
  <c r="G266" i="1"/>
  <c r="E267" i="1"/>
  <c r="F267" i="1"/>
  <c r="G267" i="1"/>
  <c r="E268" i="1"/>
  <c r="E45" i="2"/>
  <c r="F268" i="1"/>
  <c r="F45" i="2"/>
  <c r="G268" i="1"/>
  <c r="E269" i="1"/>
  <c r="F269" i="1"/>
  <c r="G269" i="1"/>
  <c r="E270" i="1"/>
  <c r="F270" i="1"/>
  <c r="G270" i="1"/>
  <c r="E271" i="1"/>
  <c r="F271" i="1"/>
  <c r="G271" i="1"/>
  <c r="E272" i="1"/>
  <c r="E30" i="2"/>
  <c r="F272" i="1"/>
  <c r="F30" i="2"/>
  <c r="G272" i="1"/>
  <c r="E273" i="1"/>
  <c r="F273" i="1"/>
  <c r="G273" i="1"/>
  <c r="E274" i="1"/>
  <c r="F274" i="1"/>
  <c r="G274" i="1"/>
  <c r="E275" i="1"/>
  <c r="F275" i="1"/>
  <c r="G275" i="1"/>
  <c r="E276" i="1"/>
  <c r="F276" i="1"/>
  <c r="G276" i="1"/>
  <c r="E277" i="1"/>
  <c r="E31" i="2"/>
  <c r="F277" i="1"/>
  <c r="F31" i="2"/>
  <c r="G277" i="1"/>
  <c r="E278" i="1"/>
  <c r="F278" i="1"/>
  <c r="G278" i="1"/>
  <c r="E279" i="1"/>
  <c r="F279" i="1"/>
  <c r="G279" i="1"/>
  <c r="E280" i="1"/>
  <c r="F280" i="1"/>
  <c r="G280" i="1"/>
  <c r="E282" i="1"/>
  <c r="F282" i="1"/>
  <c r="G282" i="1"/>
  <c r="E283" i="1"/>
  <c r="E28" i="2"/>
  <c r="F283" i="1"/>
  <c r="F28" i="2"/>
  <c r="G283" i="1"/>
  <c r="E284" i="1"/>
  <c r="F284" i="1"/>
  <c r="G284" i="1"/>
  <c r="E285" i="1"/>
  <c r="E61" i="2"/>
  <c r="F285" i="1"/>
  <c r="F61" i="2"/>
  <c r="G285" i="1"/>
  <c r="E286" i="1"/>
  <c r="F286" i="1"/>
  <c r="G286" i="1"/>
  <c r="E287" i="1"/>
  <c r="F287" i="1"/>
  <c r="G287" i="1"/>
  <c r="E288" i="1"/>
  <c r="E39" i="2"/>
  <c r="F288" i="1"/>
  <c r="F39" i="2"/>
  <c r="G288" i="1"/>
  <c r="E289" i="1"/>
  <c r="E5" i="2"/>
  <c r="F289" i="1"/>
  <c r="F5" i="2"/>
  <c r="G289" i="1"/>
  <c r="E290" i="1"/>
  <c r="F290" i="1"/>
  <c r="G290" i="1"/>
  <c r="E291" i="1"/>
  <c r="F291" i="1"/>
  <c r="G291" i="1"/>
  <c r="E292" i="1"/>
  <c r="F292" i="1"/>
  <c r="G292" i="1"/>
  <c r="E293" i="1"/>
  <c r="F293" i="1"/>
  <c r="G293" i="1"/>
  <c r="E294" i="1"/>
  <c r="F294" i="1"/>
  <c r="G294" i="1"/>
  <c r="E295" i="1"/>
  <c r="F295" i="1"/>
  <c r="G295" i="1"/>
  <c r="E296" i="1"/>
  <c r="F296" i="1"/>
  <c r="G296" i="1"/>
  <c r="E297" i="1"/>
  <c r="F297" i="1"/>
  <c r="G297" i="1"/>
  <c r="E298" i="1"/>
  <c r="E12" i="2"/>
  <c r="F298" i="1"/>
  <c r="F12" i="2"/>
  <c r="G298" i="1"/>
  <c r="E299" i="1"/>
  <c r="F299" i="1"/>
  <c r="G299" i="1"/>
  <c r="E300" i="1"/>
  <c r="E40" i="2"/>
  <c r="F300" i="1"/>
  <c r="F40" i="2"/>
  <c r="G300" i="1"/>
  <c r="E301" i="1"/>
  <c r="E38" i="2"/>
  <c r="F301" i="1"/>
  <c r="F38" i="2"/>
  <c r="G301" i="1"/>
  <c r="E302" i="1"/>
  <c r="F302" i="1"/>
  <c r="G302" i="1"/>
  <c r="E303" i="1"/>
  <c r="E87" i="2"/>
  <c r="F303" i="1"/>
  <c r="F87" i="2"/>
  <c r="G303" i="1"/>
  <c r="E304" i="1"/>
  <c r="F304" i="1"/>
  <c r="G304" i="1"/>
  <c r="E305" i="1"/>
  <c r="F305" i="1"/>
  <c r="G305" i="1"/>
  <c r="E306" i="1"/>
  <c r="F306" i="1"/>
  <c r="G306" i="1"/>
  <c r="E307" i="1"/>
  <c r="F307" i="1"/>
  <c r="G307" i="1"/>
  <c r="E308" i="1"/>
  <c r="F308" i="1"/>
  <c r="G308" i="1"/>
  <c r="E309" i="1"/>
  <c r="E9" i="2"/>
  <c r="F309" i="1"/>
  <c r="F9" i="2"/>
  <c r="G309" i="1"/>
  <c r="E310" i="1"/>
  <c r="F310" i="1"/>
  <c r="G310" i="1"/>
  <c r="E311" i="1"/>
  <c r="F311" i="1"/>
  <c r="G311" i="1"/>
  <c r="E312" i="1"/>
  <c r="F312" i="1"/>
  <c r="G312" i="1"/>
  <c r="E313" i="1"/>
  <c r="F313" i="1"/>
  <c r="G313" i="1"/>
  <c r="E314" i="1"/>
  <c r="F314" i="1"/>
  <c r="G314" i="1"/>
  <c r="E315" i="1"/>
  <c r="F315" i="1"/>
  <c r="G315" i="1"/>
  <c r="E316" i="1"/>
  <c r="E94" i="2"/>
  <c r="F316" i="1"/>
  <c r="F94" i="2"/>
  <c r="G316" i="1"/>
  <c r="E317" i="1"/>
  <c r="F317" i="1"/>
  <c r="G317" i="1"/>
  <c r="E318" i="1"/>
  <c r="F318" i="1"/>
  <c r="G318" i="1"/>
  <c r="E319" i="1"/>
  <c r="F319" i="1"/>
  <c r="G319" i="1"/>
  <c r="E320" i="1"/>
  <c r="F320" i="1"/>
  <c r="G320" i="1"/>
  <c r="E321" i="1"/>
  <c r="F321" i="1"/>
  <c r="G321" i="1"/>
  <c r="E322" i="1"/>
  <c r="F322" i="1"/>
  <c r="G322" i="1"/>
  <c r="E323" i="1"/>
  <c r="E76" i="2"/>
  <c r="F323" i="1"/>
  <c r="F76" i="2"/>
  <c r="G323" i="1"/>
  <c r="E324" i="1"/>
  <c r="F324" i="1"/>
  <c r="G324" i="1"/>
  <c r="E325" i="1"/>
  <c r="F325" i="1"/>
  <c r="G325" i="1"/>
  <c r="E328" i="1"/>
  <c r="F328" i="1"/>
  <c r="G328" i="1"/>
  <c r="E2" i="1"/>
  <c r="E41" i="2"/>
  <c r="F2" i="1"/>
  <c r="F41" i="2"/>
  <c r="G2" i="1"/>
  <c r="E68" i="2"/>
  <c r="F68" i="2"/>
</calcChain>
</file>

<file path=xl/sharedStrings.xml><?xml version="1.0" encoding="utf-8"?>
<sst xmlns="http://schemas.openxmlformats.org/spreadsheetml/2006/main" count="1206" uniqueCount="187">
  <si>
    <t>Green Bay Packers</t>
  </si>
  <si>
    <t>New York Jets</t>
  </si>
  <si>
    <t>Kansas City Chiefs</t>
  </si>
  <si>
    <t>Baltimore Colts</t>
  </si>
  <si>
    <t>Dallas Cowboys</t>
  </si>
  <si>
    <t>Miami Dolphins</t>
  </si>
  <si>
    <t>Pittsburgh Steelers</t>
  </si>
  <si>
    <t>Oakland Raiders</t>
  </si>
  <si>
    <t>San Francisco 49ers</t>
  </si>
  <si>
    <t>Washington Redskins</t>
  </si>
  <si>
    <t>Los Angeles Raiders</t>
  </si>
  <si>
    <t>Chicago Bears</t>
  </si>
  <si>
    <t>New York Giants</t>
  </si>
  <si>
    <t>Denver Broncos</t>
  </si>
  <si>
    <t>St. Louis Rams</t>
  </si>
  <si>
    <t>Baltimore Ravens</t>
  </si>
  <si>
    <t>New England Patriots</t>
  </si>
  <si>
    <t>Tampa Bay Buccaneers</t>
  </si>
  <si>
    <t>Indianapolis Colts</t>
  </si>
  <si>
    <t>New Orleans Saints</t>
  </si>
  <si>
    <t>Seattle Seahawks</t>
  </si>
  <si>
    <t>Year</t>
  </si>
  <si>
    <t>Team</t>
  </si>
  <si>
    <t>City</t>
  </si>
  <si>
    <t>League</t>
  </si>
  <si>
    <t>NFL</t>
  </si>
  <si>
    <t>NHL</t>
  </si>
  <si>
    <t>N/A</t>
  </si>
  <si>
    <t>Lat</t>
  </si>
  <si>
    <t>Lng</t>
  </si>
  <si>
    <t>Syracuse Nationals</t>
  </si>
  <si>
    <t>Cleveland Cavaliers</t>
  </si>
  <si>
    <t>Golden State Warriors</t>
  </si>
  <si>
    <t>San Antonio Spurs</t>
  </si>
  <si>
    <t>Miami Heat</t>
  </si>
  <si>
    <t>Dallas Mavericks</t>
  </si>
  <si>
    <t>Los Angeles Lakers</t>
  </si>
  <si>
    <t>Boston Celtics</t>
  </si>
  <si>
    <t>Detroit Pistons</t>
  </si>
  <si>
    <t>Philadelphia 76ers</t>
  </si>
  <si>
    <t>New York Knicks</t>
  </si>
  <si>
    <t>Chicago Bulls</t>
  </si>
  <si>
    <t>Seattle SuperSonics</t>
  </si>
  <si>
    <t>Houston Rockets</t>
  </si>
  <si>
    <t>Portland Trail Blazers</t>
  </si>
  <si>
    <t>Washington Bullets</t>
  </si>
  <si>
    <t>Milwaukee Bucks</t>
  </si>
  <si>
    <t>Baltimore Bullets</t>
  </si>
  <si>
    <t>St. Louis Hawks</t>
  </si>
  <si>
    <t>Minneapolis Lakers</t>
  </si>
  <si>
    <t>Philadelphia Warriors</t>
  </si>
  <si>
    <t>Rochester Royals</t>
  </si>
  <si>
    <t>NBA</t>
  </si>
  <si>
    <t>MLB</t>
  </si>
  <si>
    <t>Anaheim Angels</t>
  </si>
  <si>
    <t>Florida Marlins</t>
  </si>
  <si>
    <t>Boston Red Sox</t>
  </si>
  <si>
    <t>St. Louis Cardinals</t>
  </si>
  <si>
    <t>Boston Americans</t>
  </si>
  <si>
    <t>Pittsburgh Penguins</t>
  </si>
  <si>
    <t>Ottawa Senators</t>
  </si>
  <si>
    <t>New York Rangers</t>
  </si>
  <si>
    <t>Boston Bruins</t>
  </si>
  <si>
    <t>Montreal Canadiens</t>
  </si>
  <si>
    <t>Toronto Maple Leafs</t>
  </si>
  <si>
    <t>Chicago Black Hawks</t>
  </si>
  <si>
    <t>Montreal Maroons</t>
  </si>
  <si>
    <t>Detroit Red Wings</t>
  </si>
  <si>
    <t>Philadelphia Flyers</t>
  </si>
  <si>
    <t>New York Islanders</t>
  </si>
  <si>
    <t>Edmonton Oilers</t>
  </si>
  <si>
    <t>Calgary Flames</t>
  </si>
  <si>
    <t>New Jersey Devils</t>
  </si>
  <si>
    <t>Colorado Avalanche</t>
  </si>
  <si>
    <t>Dallas Stars</t>
  </si>
  <si>
    <t>Tampa Bay Lightning</t>
  </si>
  <si>
    <t>Carolina Hurricanes</t>
  </si>
  <si>
    <t>Anaheim Ducks</t>
  </si>
  <si>
    <t>Chicago Blackhawks</t>
  </si>
  <si>
    <t>Los Angeles Kings</t>
  </si>
  <si>
    <t>Chicago White Sox</t>
  </si>
  <si>
    <t>Chicago Cubs</t>
  </si>
  <si>
    <t>Philadelphia Athletics</t>
  </si>
  <si>
    <t>Boston Braves</t>
  </si>
  <si>
    <t>Cincinnati Reds</t>
  </si>
  <si>
    <t>Cleveland Indians</t>
  </si>
  <si>
    <t>New York Yankees</t>
  </si>
  <si>
    <t>Washington Senators</t>
  </si>
  <si>
    <t>Pittsburgh Pirates</t>
  </si>
  <si>
    <t>Detroit Tigers</t>
  </si>
  <si>
    <t>Brooklyn Dodgers</t>
  </si>
  <si>
    <t>Milwaukee Braves</t>
  </si>
  <si>
    <t>Los Angeles Dodgers</t>
  </si>
  <si>
    <t>Baltimore Orioles</t>
  </si>
  <si>
    <t>New York Mets</t>
  </si>
  <si>
    <t>Oakland Athletics</t>
  </si>
  <si>
    <t>Philadelphia Phillies</t>
  </si>
  <si>
    <t>Kansas City Royals</t>
  </si>
  <si>
    <t>Minnesota Twins</t>
  </si>
  <si>
    <t>Toronto Blue Jays</t>
  </si>
  <si>
    <t>Atlanta Braves</t>
  </si>
  <si>
    <t>Arizona Diamondbacks</t>
  </si>
  <si>
    <t>San Francisco Giants</t>
  </si>
  <si>
    <t>State</t>
  </si>
  <si>
    <t>CA</t>
  </si>
  <si>
    <t>Anaheim</t>
  </si>
  <si>
    <t>AZ</t>
  </si>
  <si>
    <t>Atlanta</t>
  </si>
  <si>
    <t>GA</t>
  </si>
  <si>
    <t>Baltimore</t>
  </si>
  <si>
    <t>MD</t>
  </si>
  <si>
    <t>Boston</t>
  </si>
  <si>
    <t>MA</t>
  </si>
  <si>
    <t>Brooklyn</t>
  </si>
  <si>
    <t>NY</t>
  </si>
  <si>
    <t>Chicago</t>
  </si>
  <si>
    <t>IL</t>
  </si>
  <si>
    <t>Cincinnati</t>
  </si>
  <si>
    <t>Cleveland</t>
  </si>
  <si>
    <t>Detroit</t>
  </si>
  <si>
    <t>MI</t>
  </si>
  <si>
    <t>FL</t>
  </si>
  <si>
    <t>Kansas City</t>
  </si>
  <si>
    <t>Los Angeles</t>
  </si>
  <si>
    <t>Milwaukee</t>
  </si>
  <si>
    <t>MN</t>
  </si>
  <si>
    <t>New York</t>
  </si>
  <si>
    <t>Oakland</t>
  </si>
  <si>
    <t>Philadelphia</t>
  </si>
  <si>
    <t>PA</t>
  </si>
  <si>
    <t>San Francisco</t>
  </si>
  <si>
    <t>St. Louis</t>
  </si>
  <si>
    <t>Toronto</t>
  </si>
  <si>
    <t>CAN</t>
  </si>
  <si>
    <t>Washington</t>
  </si>
  <si>
    <t>DC</t>
  </si>
  <si>
    <t>Calgary</t>
  </si>
  <si>
    <t>CO</t>
  </si>
  <si>
    <t>Dallas</t>
  </si>
  <si>
    <t>TX</t>
  </si>
  <si>
    <t>Denver</t>
  </si>
  <si>
    <t>Edmonton</t>
  </si>
  <si>
    <t>Green Bay</t>
  </si>
  <si>
    <t>WI</t>
  </si>
  <si>
    <t>Houston</t>
  </si>
  <si>
    <t>Indianapolis</t>
  </si>
  <si>
    <t>Miami</t>
  </si>
  <si>
    <t>Minneapolis</t>
  </si>
  <si>
    <t>Montreal</t>
  </si>
  <si>
    <t>NJ</t>
  </si>
  <si>
    <t>New Orleans</t>
  </si>
  <si>
    <t>LA</t>
  </si>
  <si>
    <t>Ottawa</t>
  </si>
  <si>
    <t>Portland</t>
  </si>
  <si>
    <t>OR</t>
  </si>
  <si>
    <t>San Antonio</t>
  </si>
  <si>
    <t>Seattle</t>
  </si>
  <si>
    <t>WA</t>
  </si>
  <si>
    <t>Tampa Bay</t>
  </si>
  <si>
    <t>Stadium</t>
  </si>
  <si>
    <t>Greater Area</t>
  </si>
  <si>
    <t>Foxborough</t>
  </si>
  <si>
    <t>Rochester</t>
  </si>
  <si>
    <t>Landover</t>
  </si>
  <si>
    <t>Syracuse</t>
  </si>
  <si>
    <t>Newark</t>
  </si>
  <si>
    <t>IN</t>
  </si>
  <si>
    <t>OH</t>
  </si>
  <si>
    <t>NC</t>
  </si>
  <si>
    <t>Raleigh</t>
  </si>
  <si>
    <t>Phoenix</t>
  </si>
  <si>
    <t>MO</t>
  </si>
  <si>
    <t>Pittsburgh</t>
  </si>
  <si>
    <t>Championships</t>
  </si>
  <si>
    <t>Teams</t>
  </si>
  <si>
    <t>Wins per Team</t>
  </si>
  <si>
    <t>Tampa</t>
  </si>
  <si>
    <t>Dominant</t>
  </si>
  <si>
    <t>Back Years</t>
  </si>
  <si>
    <t>Tie?</t>
  </si>
  <si>
    <t>Dominant Count</t>
  </si>
  <si>
    <t>Tie Count</t>
  </si>
  <si>
    <t>Dominate City Analysis</t>
  </si>
  <si>
    <t>Dominate City</t>
  </si>
  <si>
    <t>Duplicate Cities</t>
  </si>
  <si>
    <t>Houston Astros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</si>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</sst>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s="9" t="s">
        <v>182</v>
      </c>
      <c r="B1" s="9"/>
    </row>
    <row r="2" spans="1:2" x14ac:dyDescent="0.2">
      <c r="A2" s="8" t="s">
        <v>178</v>
      </c>
      <c r="B2">
        <v>10</v>
      </c>
    </row>
    <row r="3" spans="1:2" x14ac:dyDescent="0.2">
      <c r="A3" s="8" t="s">
        <v>181</v>
      </c>
      <c r="B3">
        <f ca="1">COUNTIF('dominate city analysis'!$D$2:$D$116,TRUE)</f>
        <v>22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"/>
  <sheetViews>
    <sheetView topLeftCell="A60" workbookViewId="0">
      <selection activeCell="D80" sqref="D80"/>
    </sheetView>
  </sheetViews>
  <sheetFormatPr baseColWidth="10" defaultRowHeight="16" x14ac:dyDescent="0.2"/>
  <cols>
    <col min="2" max="2" width="7.33203125" customWidth="1"/>
    <col min="3" max="3" width="21" customWidth="1"/>
    <col min="4" max="4" width="12.83203125" customWidth="1"/>
    <col min="5" max="5" width="7.1640625" customWidth="1"/>
  </cols>
  <sheetData>
    <row r="1" spans="1:7" x14ac:dyDescent="0.2">
      <c r="A1" s="3" t="s">
        <v>24</v>
      </c>
      <c r="B1" s="3" t="s">
        <v>21</v>
      </c>
      <c r="C1" s="3" t="s">
        <v>22</v>
      </c>
      <c r="D1" s="3" t="s">
        <v>23</v>
      </c>
      <c r="E1" s="3" t="s">
        <v>103</v>
      </c>
      <c r="F1" s="3" t="s">
        <v>28</v>
      </c>
      <c r="G1" s="3" t="s">
        <v>29</v>
      </c>
    </row>
    <row r="2" spans="1:7" ht="16" customHeight="1" x14ac:dyDescent="0.2">
      <c r="A2" s="2" t="s">
        <v>53</v>
      </c>
      <c r="B2" s="2">
        <v>1903</v>
      </c>
      <c r="C2" s="1" t="s">
        <v>58</v>
      </c>
      <c r="D2" t="str">
        <f>INDEX(teams!$A$3:$F$97,MATCH(winners!$C2,teams!$B$3:$B$97,0),MATCH(winners!D$1,teams!$A$2:$F$2,0))</f>
        <v>Boston</v>
      </c>
      <c r="E2" s="2" t="str">
        <f>INDEX(teams!$A$3:$F$97,MATCH(winners!$C2,teams!$B$3:$B$97,0),MATCH(winners!E$1,teams!$A$2:$F$2,0))</f>
        <v>MA</v>
      </c>
      <c r="F2" s="2">
        <f>INDEX(teams!$A$3:$F$97,MATCH(winners!$C2,teams!$B$3:$B$97,0),MATCH(winners!F$1,teams!$A$2:$F$2,0))</f>
        <v>42.360100000000003</v>
      </c>
      <c r="G2" s="2">
        <f>INDEX(teams!$A$3:$F$97,MATCH(winners!$C2,teams!$B$3:$B$97,0),MATCH(winners!G$1,teams!$A$2:$F$2,0))</f>
        <v>-71.058899999999994</v>
      </c>
    </row>
    <row r="3" spans="1:7" x14ac:dyDescent="0.2">
      <c r="A3" s="2" t="s">
        <v>53</v>
      </c>
      <c r="B3" s="2">
        <v>1904</v>
      </c>
      <c r="C3" s="1" t="s">
        <v>27</v>
      </c>
      <c r="E3" s="2"/>
      <c r="F3" s="2"/>
      <c r="G3" s="2"/>
    </row>
    <row r="4" spans="1:7" x14ac:dyDescent="0.2">
      <c r="A4" s="2" t="s">
        <v>53</v>
      </c>
      <c r="B4" s="2">
        <v>1905</v>
      </c>
      <c r="C4" s="1" t="s">
        <v>12</v>
      </c>
      <c r="D4" t="str">
        <f>INDEX(teams!$A$3:$F$97,MATCH(winners!$C4,teams!$B$3:$B$97,0),MATCH(winners!D$1,teams!$A$2:$F$2,0))</f>
        <v>New York</v>
      </c>
      <c r="E4" s="2" t="str">
        <f>INDEX(teams!$A$3:$F$97,MATCH(winners!$C4,teams!$B$3:$B$97,0),MATCH(winners!E$1,teams!$A$2:$F$2,0))</f>
        <v>NY</v>
      </c>
      <c r="F4" s="2">
        <f>INDEX(teams!$A$3:$F$97,MATCH(winners!$C4,teams!$B$3:$B$97,0),MATCH(winners!F$1,teams!$A$2:$F$2,0))</f>
        <v>40.712800000000001</v>
      </c>
      <c r="G4" s="2">
        <f>INDEX(teams!$A$3:$F$97,MATCH(winners!$C4,teams!$B$3:$B$97,0),MATCH(winners!G$1,teams!$A$2:$F$2,0))</f>
        <v>-74.005899999999997</v>
      </c>
    </row>
    <row r="5" spans="1:7" x14ac:dyDescent="0.2">
      <c r="A5" s="2" t="s">
        <v>53</v>
      </c>
      <c r="B5" s="2">
        <v>1906</v>
      </c>
      <c r="C5" s="1" t="s">
        <v>80</v>
      </c>
      <c r="D5" t="str">
        <f>INDEX(teams!$A$3:$F$97,MATCH(winners!$C5,teams!$B$3:$B$97,0),MATCH(winners!D$1,teams!$A$2:$F$2,0))</f>
        <v>Chicago</v>
      </c>
      <c r="E5" s="2" t="str">
        <f>INDEX(teams!$A$3:$F$97,MATCH(winners!$C5,teams!$B$3:$B$97,0),MATCH(winners!E$1,teams!$A$2:$F$2,0))</f>
        <v>IL</v>
      </c>
      <c r="F5" s="2">
        <f>INDEX(teams!$A$3:$F$97,MATCH(winners!$C5,teams!$B$3:$B$97,0),MATCH(winners!F$1,teams!$A$2:$F$2,0))</f>
        <v>41.878100000000003</v>
      </c>
      <c r="G5" s="2">
        <f>INDEX(teams!$A$3:$F$97,MATCH(winners!$C5,teams!$B$3:$B$97,0),MATCH(winners!G$1,teams!$A$2:$F$2,0))</f>
        <v>-87.629800000000003</v>
      </c>
    </row>
    <row r="6" spans="1:7" x14ac:dyDescent="0.2">
      <c r="A6" s="2" t="s">
        <v>53</v>
      </c>
      <c r="B6" s="2">
        <v>1907</v>
      </c>
      <c r="C6" s="1" t="s">
        <v>81</v>
      </c>
      <c r="D6" t="str">
        <f>INDEX(teams!$A$3:$F$97,MATCH(winners!$C6,teams!$B$3:$B$97,0),MATCH(winners!D$1,teams!$A$2:$F$2,0))</f>
        <v>Chicago</v>
      </c>
      <c r="E6" s="2" t="str">
        <f>INDEX(teams!$A$3:$F$97,MATCH(winners!$C6,teams!$B$3:$B$97,0),MATCH(winners!E$1,teams!$A$2:$F$2,0))</f>
        <v>IL</v>
      </c>
      <c r="F6" s="2">
        <f>INDEX(teams!$A$3:$F$97,MATCH(winners!$C6,teams!$B$3:$B$97,0),MATCH(winners!F$1,teams!$A$2:$F$2,0))</f>
        <v>41.878100000000003</v>
      </c>
      <c r="G6" s="2">
        <f>INDEX(teams!$A$3:$F$97,MATCH(winners!$C6,teams!$B$3:$B$97,0),MATCH(winners!G$1,teams!$A$2:$F$2,0))</f>
        <v>-87.629800000000003</v>
      </c>
    </row>
    <row r="7" spans="1:7" x14ac:dyDescent="0.2">
      <c r="A7" s="2" t="s">
        <v>53</v>
      </c>
      <c r="B7" s="2">
        <v>1908</v>
      </c>
      <c r="C7" s="1" t="s">
        <v>81</v>
      </c>
      <c r="D7" t="str">
        <f>INDEX(teams!$A$3:$F$97,MATCH(winners!$C7,teams!$B$3:$B$97,0),MATCH(winners!D$1,teams!$A$2:$F$2,0))</f>
        <v>Chicago</v>
      </c>
      <c r="E7" s="2" t="str">
        <f>INDEX(teams!$A$3:$F$97,MATCH(winners!$C7,teams!$B$3:$B$97,0),MATCH(winners!E$1,teams!$A$2:$F$2,0))</f>
        <v>IL</v>
      </c>
      <c r="F7" s="2">
        <f>INDEX(teams!$A$3:$F$97,MATCH(winners!$C7,teams!$B$3:$B$97,0),MATCH(winners!F$1,teams!$A$2:$F$2,0))</f>
        <v>41.878100000000003</v>
      </c>
      <c r="G7" s="2">
        <f>INDEX(teams!$A$3:$F$97,MATCH(winners!$C7,teams!$B$3:$B$97,0),MATCH(winners!G$1,teams!$A$2:$F$2,0))</f>
        <v>-87.629800000000003</v>
      </c>
    </row>
    <row r="8" spans="1:7" x14ac:dyDescent="0.2">
      <c r="A8" s="2" t="s">
        <v>53</v>
      </c>
      <c r="B8" s="2">
        <v>1909</v>
      </c>
      <c r="C8" s="1" t="s">
        <v>88</v>
      </c>
      <c r="D8" t="str">
        <f>INDEX(teams!$A$3:$F$97,MATCH(winners!$C8,teams!$B$3:$B$97,0),MATCH(winners!D$1,teams!$A$2:$F$2,0))</f>
        <v>Pittsburgh</v>
      </c>
      <c r="E8" s="2" t="str">
        <f>INDEX(teams!$A$3:$F$97,MATCH(winners!$C8,teams!$B$3:$B$97,0),MATCH(winners!E$1,teams!$A$2:$F$2,0))</f>
        <v>PA</v>
      </c>
      <c r="F8" s="2">
        <f>INDEX(teams!$A$3:$F$97,MATCH(winners!$C8,teams!$B$3:$B$97,0),MATCH(winners!F$1,teams!$A$2:$F$2,0))</f>
        <v>40.440600000000003</v>
      </c>
      <c r="G8" s="2">
        <f>INDEX(teams!$A$3:$F$97,MATCH(winners!$C8,teams!$B$3:$B$97,0),MATCH(winners!G$1,teams!$A$2:$F$2,0))</f>
        <v>-79.995900000000006</v>
      </c>
    </row>
    <row r="9" spans="1:7" x14ac:dyDescent="0.2">
      <c r="A9" s="2" t="s">
        <v>53</v>
      </c>
      <c r="B9" s="2">
        <v>1910</v>
      </c>
      <c r="C9" s="1" t="s">
        <v>82</v>
      </c>
      <c r="D9" t="str">
        <f>INDEX(teams!$A$3:$F$97,MATCH(winners!$C9,teams!$B$3:$B$97,0),MATCH(winners!D$1,teams!$A$2:$F$2,0))</f>
        <v>Philadelphia</v>
      </c>
      <c r="E9" s="2" t="str">
        <f>INDEX(teams!$A$3:$F$97,MATCH(winners!$C9,teams!$B$3:$B$97,0),MATCH(winners!E$1,teams!$A$2:$F$2,0))</f>
        <v>PA</v>
      </c>
      <c r="F9" s="2">
        <f>INDEX(teams!$A$3:$F$97,MATCH(winners!$C9,teams!$B$3:$B$97,0),MATCH(winners!F$1,teams!$A$2:$F$2,0))</f>
        <v>39.952599999999997</v>
      </c>
      <c r="G9" s="2">
        <f>INDEX(teams!$A$3:$F$97,MATCH(winners!$C9,teams!$B$3:$B$97,0),MATCH(winners!G$1,teams!$A$2:$F$2,0))</f>
        <v>-75.165199999999999</v>
      </c>
    </row>
    <row r="10" spans="1:7" x14ac:dyDescent="0.2">
      <c r="A10" s="2" t="s">
        <v>53</v>
      </c>
      <c r="B10" s="2">
        <v>1911</v>
      </c>
      <c r="C10" s="1" t="s">
        <v>82</v>
      </c>
      <c r="D10" t="str">
        <f>INDEX(teams!$A$3:$F$97,MATCH(winners!$C10,teams!$B$3:$B$97,0),MATCH(winners!D$1,teams!$A$2:$F$2,0))</f>
        <v>Philadelphia</v>
      </c>
      <c r="E10" s="2" t="str">
        <f>INDEX(teams!$A$3:$F$97,MATCH(winners!$C10,teams!$B$3:$B$97,0),MATCH(winners!E$1,teams!$A$2:$F$2,0))</f>
        <v>PA</v>
      </c>
      <c r="F10" s="2">
        <f>INDEX(teams!$A$3:$F$97,MATCH(winners!$C10,teams!$B$3:$B$97,0),MATCH(winners!F$1,teams!$A$2:$F$2,0))</f>
        <v>39.952599999999997</v>
      </c>
      <c r="G10" s="2">
        <f>INDEX(teams!$A$3:$F$97,MATCH(winners!$C10,teams!$B$3:$B$97,0),MATCH(winners!G$1,teams!$A$2:$F$2,0))</f>
        <v>-75.165199999999999</v>
      </c>
    </row>
    <row r="11" spans="1:7" x14ac:dyDescent="0.2">
      <c r="A11" s="2" t="s">
        <v>53</v>
      </c>
      <c r="B11" s="2">
        <v>1912</v>
      </c>
      <c r="C11" s="1" t="s">
        <v>56</v>
      </c>
      <c r="D11" t="str">
        <f>INDEX(teams!$A$3:$F$97,MATCH(winners!$C11,teams!$B$3:$B$97,0),MATCH(winners!D$1,teams!$A$2:$F$2,0))</f>
        <v>Boston</v>
      </c>
      <c r="E11" s="2" t="str">
        <f>INDEX(teams!$A$3:$F$97,MATCH(winners!$C11,teams!$B$3:$B$97,0),MATCH(winners!E$1,teams!$A$2:$F$2,0))</f>
        <v>MA</v>
      </c>
      <c r="F11" s="2">
        <f>INDEX(teams!$A$3:$F$97,MATCH(winners!$C11,teams!$B$3:$B$97,0),MATCH(winners!F$1,teams!$A$2:$F$2,0))</f>
        <v>42.360100000000003</v>
      </c>
      <c r="G11" s="2">
        <f>INDEX(teams!$A$3:$F$97,MATCH(winners!$C11,teams!$B$3:$B$97,0),MATCH(winners!G$1,teams!$A$2:$F$2,0))</f>
        <v>-71.058899999999994</v>
      </c>
    </row>
    <row r="12" spans="1:7" x14ac:dyDescent="0.2">
      <c r="A12" s="2" t="s">
        <v>53</v>
      </c>
      <c r="B12" s="2">
        <v>1913</v>
      </c>
      <c r="C12" s="1" t="s">
        <v>82</v>
      </c>
      <c r="D12" t="str">
        <f>INDEX(teams!$A$3:$F$97,MATCH(winners!$C12,teams!$B$3:$B$97,0),MATCH(winners!D$1,teams!$A$2:$F$2,0))</f>
        <v>Philadelphia</v>
      </c>
      <c r="E12" s="2" t="str">
        <f>INDEX(teams!$A$3:$F$97,MATCH(winners!$C12,teams!$B$3:$B$97,0),MATCH(winners!E$1,teams!$A$2:$F$2,0))</f>
        <v>PA</v>
      </c>
      <c r="F12" s="2">
        <f>INDEX(teams!$A$3:$F$97,MATCH(winners!$C12,teams!$B$3:$B$97,0),MATCH(winners!F$1,teams!$A$2:$F$2,0))</f>
        <v>39.952599999999997</v>
      </c>
      <c r="G12" s="2">
        <f>INDEX(teams!$A$3:$F$97,MATCH(winners!$C12,teams!$B$3:$B$97,0),MATCH(winners!G$1,teams!$A$2:$F$2,0))</f>
        <v>-75.165199999999999</v>
      </c>
    </row>
    <row r="13" spans="1:7" x14ac:dyDescent="0.2">
      <c r="A13" s="2" t="s">
        <v>53</v>
      </c>
      <c r="B13" s="2">
        <v>1914</v>
      </c>
      <c r="C13" s="1" t="s">
        <v>83</v>
      </c>
      <c r="D13" t="str">
        <f>INDEX(teams!$A$3:$F$97,MATCH(winners!$C13,teams!$B$3:$B$97,0),MATCH(winners!D$1,teams!$A$2:$F$2,0))</f>
        <v>Boston</v>
      </c>
      <c r="E13" s="2" t="str">
        <f>INDEX(teams!$A$3:$F$97,MATCH(winners!$C13,teams!$B$3:$B$97,0),MATCH(winners!E$1,teams!$A$2:$F$2,0))</f>
        <v>MA</v>
      </c>
      <c r="F13" s="2">
        <f>INDEX(teams!$A$3:$F$97,MATCH(winners!$C13,teams!$B$3:$B$97,0),MATCH(winners!F$1,teams!$A$2:$F$2,0))</f>
        <v>42.360100000000003</v>
      </c>
      <c r="G13" s="2">
        <f>INDEX(teams!$A$3:$F$97,MATCH(winners!$C13,teams!$B$3:$B$97,0),MATCH(winners!G$1,teams!$A$2:$F$2,0))</f>
        <v>-71.058899999999994</v>
      </c>
    </row>
    <row r="14" spans="1:7" x14ac:dyDescent="0.2">
      <c r="A14" s="2" t="s">
        <v>53</v>
      </c>
      <c r="B14" s="2">
        <v>1915</v>
      </c>
      <c r="C14" s="1" t="s">
        <v>56</v>
      </c>
      <c r="D14" t="str">
        <f>INDEX(teams!$A$3:$F$97,MATCH(winners!$C14,teams!$B$3:$B$97,0),MATCH(winners!D$1,teams!$A$2:$F$2,0))</f>
        <v>Boston</v>
      </c>
      <c r="E14" s="2" t="str">
        <f>INDEX(teams!$A$3:$F$97,MATCH(winners!$C14,teams!$B$3:$B$97,0),MATCH(winners!E$1,teams!$A$2:$F$2,0))</f>
        <v>MA</v>
      </c>
      <c r="F14" s="2">
        <f>INDEX(teams!$A$3:$F$97,MATCH(winners!$C14,teams!$B$3:$B$97,0),MATCH(winners!F$1,teams!$A$2:$F$2,0))</f>
        <v>42.360100000000003</v>
      </c>
      <c r="G14" s="2">
        <f>INDEX(teams!$A$3:$F$97,MATCH(winners!$C14,teams!$B$3:$B$97,0),MATCH(winners!G$1,teams!$A$2:$F$2,0))</f>
        <v>-71.058899999999994</v>
      </c>
    </row>
    <row r="15" spans="1:7" x14ac:dyDescent="0.2">
      <c r="A15" s="2" t="s">
        <v>53</v>
      </c>
      <c r="B15" s="2">
        <v>1916</v>
      </c>
      <c r="C15" s="1" t="s">
        <v>56</v>
      </c>
      <c r="D15" t="str">
        <f>INDEX(teams!$A$3:$F$97,MATCH(winners!$C15,teams!$B$3:$B$97,0),MATCH(winners!D$1,teams!$A$2:$F$2,0))</f>
        <v>Boston</v>
      </c>
      <c r="E15" s="2" t="str">
        <f>INDEX(teams!$A$3:$F$97,MATCH(winners!$C15,teams!$B$3:$B$97,0),MATCH(winners!E$1,teams!$A$2:$F$2,0))</f>
        <v>MA</v>
      </c>
      <c r="F15" s="2">
        <f>INDEX(teams!$A$3:$F$97,MATCH(winners!$C15,teams!$B$3:$B$97,0),MATCH(winners!F$1,teams!$A$2:$F$2,0))</f>
        <v>42.360100000000003</v>
      </c>
      <c r="G15" s="2">
        <f>INDEX(teams!$A$3:$F$97,MATCH(winners!$C15,teams!$B$3:$B$97,0),MATCH(winners!G$1,teams!$A$2:$F$2,0))</f>
        <v>-71.058899999999994</v>
      </c>
    </row>
    <row r="16" spans="1:7" x14ac:dyDescent="0.2">
      <c r="A16" s="2" t="s">
        <v>53</v>
      </c>
      <c r="B16" s="2">
        <v>1917</v>
      </c>
      <c r="C16" s="1" t="s">
        <v>80</v>
      </c>
      <c r="D16" t="str">
        <f>INDEX(teams!$A$3:$F$97,MATCH(winners!$C16,teams!$B$3:$B$97,0),MATCH(winners!D$1,teams!$A$2:$F$2,0))</f>
        <v>Chicago</v>
      </c>
      <c r="E16" s="2" t="str">
        <f>INDEX(teams!$A$3:$F$97,MATCH(winners!$C16,teams!$B$3:$B$97,0),MATCH(winners!E$1,teams!$A$2:$F$2,0))</f>
        <v>IL</v>
      </c>
      <c r="F16" s="2">
        <f>INDEX(teams!$A$3:$F$97,MATCH(winners!$C16,teams!$B$3:$B$97,0),MATCH(winners!F$1,teams!$A$2:$F$2,0))</f>
        <v>41.878100000000003</v>
      </c>
      <c r="G16" s="2">
        <f>INDEX(teams!$A$3:$F$97,MATCH(winners!$C16,teams!$B$3:$B$97,0),MATCH(winners!G$1,teams!$A$2:$F$2,0))</f>
        <v>-87.629800000000003</v>
      </c>
    </row>
    <row r="17" spans="1:7" x14ac:dyDescent="0.2">
      <c r="A17" s="2" t="s">
        <v>53</v>
      </c>
      <c r="B17" s="2">
        <v>1918</v>
      </c>
      <c r="C17" s="1" t="s">
        <v>56</v>
      </c>
      <c r="D17" t="str">
        <f>INDEX(teams!$A$3:$F$97,MATCH(winners!$C17,teams!$B$3:$B$97,0),MATCH(winners!D$1,teams!$A$2:$F$2,0))</f>
        <v>Boston</v>
      </c>
      <c r="E17" s="2" t="str">
        <f>INDEX(teams!$A$3:$F$97,MATCH(winners!$C17,teams!$B$3:$B$97,0),MATCH(winners!E$1,teams!$A$2:$F$2,0))</f>
        <v>MA</v>
      </c>
      <c r="F17" s="2">
        <f>INDEX(teams!$A$3:$F$97,MATCH(winners!$C17,teams!$B$3:$B$97,0),MATCH(winners!F$1,teams!$A$2:$F$2,0))</f>
        <v>42.360100000000003</v>
      </c>
      <c r="G17" s="2">
        <f>INDEX(teams!$A$3:$F$97,MATCH(winners!$C17,teams!$B$3:$B$97,0),MATCH(winners!G$1,teams!$A$2:$F$2,0))</f>
        <v>-71.058899999999994</v>
      </c>
    </row>
    <row r="18" spans="1:7" x14ac:dyDescent="0.2">
      <c r="A18" s="2" t="s">
        <v>53</v>
      </c>
      <c r="B18" s="2">
        <v>1919</v>
      </c>
      <c r="C18" s="1" t="s">
        <v>84</v>
      </c>
      <c r="D18" t="str">
        <f>INDEX(teams!$A$3:$F$97,MATCH(winners!$C18,teams!$B$3:$B$97,0),MATCH(winners!D$1,teams!$A$2:$F$2,0))</f>
        <v>Cincinnati</v>
      </c>
      <c r="E18" s="2" t="str">
        <f>INDEX(teams!$A$3:$F$97,MATCH(winners!$C18,teams!$B$3:$B$97,0),MATCH(winners!E$1,teams!$A$2:$F$2,0))</f>
        <v>OH</v>
      </c>
      <c r="F18" s="2">
        <f>INDEX(teams!$A$3:$F$97,MATCH(winners!$C18,teams!$B$3:$B$97,0),MATCH(winners!F$1,teams!$A$2:$F$2,0))</f>
        <v>39.103099999999998</v>
      </c>
      <c r="G18" s="2">
        <f>INDEX(teams!$A$3:$F$97,MATCH(winners!$C18,teams!$B$3:$B$97,0),MATCH(winners!G$1,teams!$A$2:$F$2,0))</f>
        <v>-84.512</v>
      </c>
    </row>
    <row r="19" spans="1:7" x14ac:dyDescent="0.2">
      <c r="A19" s="2" t="s">
        <v>53</v>
      </c>
      <c r="B19" s="2">
        <v>1920</v>
      </c>
      <c r="C19" s="1" t="s">
        <v>85</v>
      </c>
      <c r="D19" t="str">
        <f>INDEX(teams!$A$3:$F$97,MATCH(winners!$C19,teams!$B$3:$B$97,0),MATCH(winners!D$1,teams!$A$2:$F$2,0))</f>
        <v>Cleveland</v>
      </c>
      <c r="E19" s="2" t="str">
        <f>INDEX(teams!$A$3:$F$97,MATCH(winners!$C19,teams!$B$3:$B$97,0),MATCH(winners!E$1,teams!$A$2:$F$2,0))</f>
        <v>OH</v>
      </c>
      <c r="F19" s="2">
        <f>INDEX(teams!$A$3:$F$97,MATCH(winners!$C19,teams!$B$3:$B$97,0),MATCH(winners!F$1,teams!$A$2:$F$2,0))</f>
        <v>41.499299999999998</v>
      </c>
      <c r="G19" s="2">
        <f>INDEX(teams!$A$3:$F$97,MATCH(winners!$C19,teams!$B$3:$B$97,0),MATCH(winners!G$1,teams!$A$2:$F$2,0))</f>
        <v>-81.694400000000002</v>
      </c>
    </row>
    <row r="20" spans="1:7" x14ac:dyDescent="0.2">
      <c r="A20" s="2" t="s">
        <v>53</v>
      </c>
      <c r="B20" s="2">
        <v>1921</v>
      </c>
      <c r="C20" s="1" t="s">
        <v>12</v>
      </c>
      <c r="D20" t="str">
        <f>INDEX(teams!$A$3:$F$97,MATCH(winners!$C20,teams!$B$3:$B$97,0),MATCH(winners!D$1,teams!$A$2:$F$2,0))</f>
        <v>New York</v>
      </c>
      <c r="E20" s="2" t="str">
        <f>INDEX(teams!$A$3:$F$97,MATCH(winners!$C20,teams!$B$3:$B$97,0),MATCH(winners!E$1,teams!$A$2:$F$2,0))</f>
        <v>NY</v>
      </c>
      <c r="F20" s="2">
        <f>INDEX(teams!$A$3:$F$97,MATCH(winners!$C20,teams!$B$3:$B$97,0),MATCH(winners!F$1,teams!$A$2:$F$2,0))</f>
        <v>40.712800000000001</v>
      </c>
      <c r="G20" s="2">
        <f>INDEX(teams!$A$3:$F$97,MATCH(winners!$C20,teams!$B$3:$B$97,0),MATCH(winners!G$1,teams!$A$2:$F$2,0))</f>
        <v>-74.005899999999997</v>
      </c>
    </row>
    <row r="21" spans="1:7" x14ac:dyDescent="0.2">
      <c r="A21" s="2" t="s">
        <v>53</v>
      </c>
      <c r="B21" s="2">
        <v>1922</v>
      </c>
      <c r="C21" s="1" t="s">
        <v>12</v>
      </c>
      <c r="D21" t="str">
        <f>INDEX(teams!$A$3:$F$97,MATCH(winners!$C21,teams!$B$3:$B$97,0),MATCH(winners!D$1,teams!$A$2:$F$2,0))</f>
        <v>New York</v>
      </c>
      <c r="E21" s="2" t="str">
        <f>INDEX(teams!$A$3:$F$97,MATCH(winners!$C21,teams!$B$3:$B$97,0),MATCH(winners!E$1,teams!$A$2:$F$2,0))</f>
        <v>NY</v>
      </c>
      <c r="F21" s="2">
        <f>INDEX(teams!$A$3:$F$97,MATCH(winners!$C21,teams!$B$3:$B$97,0),MATCH(winners!F$1,teams!$A$2:$F$2,0))</f>
        <v>40.712800000000001</v>
      </c>
      <c r="G21" s="2">
        <f>INDEX(teams!$A$3:$F$97,MATCH(winners!$C21,teams!$B$3:$B$97,0),MATCH(winners!G$1,teams!$A$2:$F$2,0))</f>
        <v>-74.005899999999997</v>
      </c>
    </row>
    <row r="22" spans="1:7" x14ac:dyDescent="0.2">
      <c r="A22" s="2" t="s">
        <v>53</v>
      </c>
      <c r="B22" s="2">
        <v>1923</v>
      </c>
      <c r="C22" s="1" t="s">
        <v>86</v>
      </c>
      <c r="D22" t="str">
        <f>INDEX(teams!$A$3:$F$97,MATCH(winners!$C22,teams!$B$3:$B$97,0),MATCH(winners!D$1,teams!$A$2:$F$2,0))</f>
        <v>New York</v>
      </c>
      <c r="E22" s="2" t="str">
        <f>INDEX(teams!$A$3:$F$97,MATCH(winners!$C22,teams!$B$3:$B$97,0),MATCH(winners!E$1,teams!$A$2:$F$2,0))</f>
        <v>NY</v>
      </c>
      <c r="F22" s="2">
        <f>INDEX(teams!$A$3:$F$97,MATCH(winners!$C22,teams!$B$3:$B$97,0),MATCH(winners!F$1,teams!$A$2:$F$2,0))</f>
        <v>40.712800000000001</v>
      </c>
      <c r="G22" s="2">
        <f>INDEX(teams!$A$3:$F$97,MATCH(winners!$C22,teams!$B$3:$B$97,0),MATCH(winners!G$1,teams!$A$2:$F$2,0))</f>
        <v>-74.005899999999997</v>
      </c>
    </row>
    <row r="23" spans="1:7" x14ac:dyDescent="0.2">
      <c r="A23" s="2" t="s">
        <v>53</v>
      </c>
      <c r="B23" s="2">
        <v>1924</v>
      </c>
      <c r="C23" s="1" t="s">
        <v>87</v>
      </c>
      <c r="D23" t="str">
        <f>INDEX(teams!$A$3:$F$97,MATCH(winners!$C23,teams!$B$3:$B$97,0),MATCH(winners!D$1,teams!$A$2:$F$2,0))</f>
        <v>Washington</v>
      </c>
      <c r="E23" s="2" t="str">
        <f>INDEX(teams!$A$3:$F$97,MATCH(winners!$C23,teams!$B$3:$B$97,0),MATCH(winners!E$1,teams!$A$2:$F$2,0))</f>
        <v>DC</v>
      </c>
      <c r="F23" s="2">
        <f>INDEX(teams!$A$3:$F$97,MATCH(winners!$C23,teams!$B$3:$B$97,0),MATCH(winners!F$1,teams!$A$2:$F$2,0))</f>
        <v>38.907200000000003</v>
      </c>
      <c r="G23" s="2">
        <f>INDEX(teams!$A$3:$F$97,MATCH(winners!$C23,teams!$B$3:$B$97,0),MATCH(winners!G$1,teams!$A$2:$F$2,0))</f>
        <v>-77.036900000000003</v>
      </c>
    </row>
    <row r="24" spans="1:7" x14ac:dyDescent="0.2">
      <c r="A24" s="2" t="s">
        <v>53</v>
      </c>
      <c r="B24" s="2">
        <v>1925</v>
      </c>
      <c r="C24" s="1" t="s">
        <v>88</v>
      </c>
      <c r="D24" t="str">
        <f>INDEX(teams!$A$3:$F$97,MATCH(winners!$C24,teams!$B$3:$B$97,0),MATCH(winners!D$1,teams!$A$2:$F$2,0))</f>
        <v>Pittsburgh</v>
      </c>
      <c r="E24" s="2" t="str">
        <f>INDEX(teams!$A$3:$F$97,MATCH(winners!$C24,teams!$B$3:$B$97,0),MATCH(winners!E$1,teams!$A$2:$F$2,0))</f>
        <v>PA</v>
      </c>
      <c r="F24" s="2">
        <f>INDEX(teams!$A$3:$F$97,MATCH(winners!$C24,teams!$B$3:$B$97,0),MATCH(winners!F$1,teams!$A$2:$F$2,0))</f>
        <v>40.440600000000003</v>
      </c>
      <c r="G24" s="2">
        <f>INDEX(teams!$A$3:$F$97,MATCH(winners!$C24,teams!$B$3:$B$97,0),MATCH(winners!G$1,teams!$A$2:$F$2,0))</f>
        <v>-79.995900000000006</v>
      </c>
    </row>
    <row r="25" spans="1:7" x14ac:dyDescent="0.2">
      <c r="A25" s="2" t="s">
        <v>53</v>
      </c>
      <c r="B25" s="2">
        <v>1926</v>
      </c>
      <c r="C25" s="1" t="s">
        <v>57</v>
      </c>
      <c r="D25" t="str">
        <f>INDEX(teams!$A$3:$F$97,MATCH(winners!$C25,teams!$B$3:$B$97,0),MATCH(winners!D$1,teams!$A$2:$F$2,0))</f>
        <v>St. Louis</v>
      </c>
      <c r="E25" s="2" t="str">
        <f>INDEX(teams!$A$3:$F$97,MATCH(winners!$C25,teams!$B$3:$B$97,0),MATCH(winners!E$1,teams!$A$2:$F$2,0))</f>
        <v>MO</v>
      </c>
      <c r="F25" s="2">
        <f>INDEX(teams!$A$3:$F$97,MATCH(winners!$C25,teams!$B$3:$B$97,0),MATCH(winners!F$1,teams!$A$2:$F$2,0))</f>
        <v>38.627000000000002</v>
      </c>
      <c r="G25" s="2">
        <f>INDEX(teams!$A$3:$F$97,MATCH(winners!$C25,teams!$B$3:$B$97,0),MATCH(winners!G$1,teams!$A$2:$F$2,0))</f>
        <v>-90.199399999999997</v>
      </c>
    </row>
    <row r="26" spans="1:7" x14ac:dyDescent="0.2">
      <c r="A26" s="2" t="s">
        <v>53</v>
      </c>
      <c r="B26" s="2">
        <v>1927</v>
      </c>
      <c r="C26" s="1" t="s">
        <v>86</v>
      </c>
      <c r="D26" t="str">
        <f>INDEX(teams!$A$3:$F$97,MATCH(winners!$C26,teams!$B$3:$B$97,0),MATCH(winners!D$1,teams!$A$2:$F$2,0))</f>
        <v>New York</v>
      </c>
      <c r="E26" s="2" t="str">
        <f>INDEX(teams!$A$3:$F$97,MATCH(winners!$C26,teams!$B$3:$B$97,0),MATCH(winners!E$1,teams!$A$2:$F$2,0))</f>
        <v>NY</v>
      </c>
      <c r="F26" s="2">
        <f>INDEX(teams!$A$3:$F$97,MATCH(winners!$C26,teams!$B$3:$B$97,0),MATCH(winners!F$1,teams!$A$2:$F$2,0))</f>
        <v>40.712800000000001</v>
      </c>
      <c r="G26" s="2">
        <f>INDEX(teams!$A$3:$F$97,MATCH(winners!$C26,teams!$B$3:$B$97,0),MATCH(winners!G$1,teams!$A$2:$F$2,0))</f>
        <v>-74.005899999999997</v>
      </c>
    </row>
    <row r="27" spans="1:7" x14ac:dyDescent="0.2">
      <c r="A27" s="2" t="s">
        <v>26</v>
      </c>
      <c r="B27" s="2">
        <v>1927</v>
      </c>
      <c r="C27" s="1" t="s">
        <v>60</v>
      </c>
      <c r="D27" t="str">
        <f>INDEX(teams!$A$3:$F$97,MATCH(winners!$C27,teams!$B$3:$B$97,0),MATCH(winners!D$1,teams!$A$2:$F$2,0))</f>
        <v>Ottawa</v>
      </c>
      <c r="E27" s="2" t="str">
        <f>INDEX(teams!$A$3:$F$97,MATCH(winners!$C27,teams!$B$3:$B$97,0),MATCH(winners!E$1,teams!$A$2:$F$2,0))</f>
        <v>CAN</v>
      </c>
      <c r="F27" s="2">
        <f>INDEX(teams!$A$3:$F$97,MATCH(winners!$C27,teams!$B$3:$B$97,0),MATCH(winners!F$1,teams!$A$2:$F$2,0))</f>
        <v>45.421500000000002</v>
      </c>
      <c r="G27" s="2">
        <f>INDEX(teams!$A$3:$F$97,MATCH(winners!$C27,teams!$B$3:$B$97,0),MATCH(winners!G$1,teams!$A$2:$F$2,0))</f>
        <v>-75.697199999999995</v>
      </c>
    </row>
    <row r="28" spans="1:7" x14ac:dyDescent="0.2">
      <c r="A28" s="2" t="s">
        <v>53</v>
      </c>
      <c r="B28" s="2">
        <v>1928</v>
      </c>
      <c r="C28" s="1" t="s">
        <v>86</v>
      </c>
      <c r="D28" t="str">
        <f>INDEX(teams!$A$3:$F$97,MATCH(winners!$C28,teams!$B$3:$B$97,0),MATCH(winners!D$1,teams!$A$2:$F$2,0))</f>
        <v>New York</v>
      </c>
      <c r="E28" s="2" t="str">
        <f>INDEX(teams!$A$3:$F$97,MATCH(winners!$C28,teams!$B$3:$B$97,0),MATCH(winners!E$1,teams!$A$2:$F$2,0))</f>
        <v>NY</v>
      </c>
      <c r="F28" s="2">
        <f>INDEX(teams!$A$3:$F$97,MATCH(winners!$C28,teams!$B$3:$B$97,0),MATCH(winners!F$1,teams!$A$2:$F$2,0))</f>
        <v>40.712800000000001</v>
      </c>
      <c r="G28" s="2">
        <f>INDEX(teams!$A$3:$F$97,MATCH(winners!$C28,teams!$B$3:$B$97,0),MATCH(winners!G$1,teams!$A$2:$F$2,0))</f>
        <v>-74.005899999999997</v>
      </c>
    </row>
    <row r="29" spans="1:7" x14ac:dyDescent="0.2">
      <c r="A29" s="2" t="s">
        <v>26</v>
      </c>
      <c r="B29" s="2">
        <v>1928</v>
      </c>
      <c r="C29" s="1" t="s">
        <v>61</v>
      </c>
      <c r="D29" t="str">
        <f>INDEX(teams!$A$3:$F$97,MATCH(winners!$C29,teams!$B$3:$B$97,0),MATCH(winners!D$1,teams!$A$2:$F$2,0))</f>
        <v>New York</v>
      </c>
      <c r="E29" s="2" t="str">
        <f>INDEX(teams!$A$3:$F$97,MATCH(winners!$C29,teams!$B$3:$B$97,0),MATCH(winners!E$1,teams!$A$2:$F$2,0))</f>
        <v>NY</v>
      </c>
      <c r="F29" s="2">
        <f>INDEX(teams!$A$3:$F$97,MATCH(winners!$C29,teams!$B$3:$B$97,0),MATCH(winners!F$1,teams!$A$2:$F$2,0))</f>
        <v>40.712800000000001</v>
      </c>
      <c r="G29" s="2">
        <f>INDEX(teams!$A$3:$F$97,MATCH(winners!$C29,teams!$B$3:$B$97,0),MATCH(winners!G$1,teams!$A$2:$F$2,0))</f>
        <v>-74.005899999999997</v>
      </c>
    </row>
    <row r="30" spans="1:7" x14ac:dyDescent="0.2">
      <c r="A30" s="2" t="s">
        <v>53</v>
      </c>
      <c r="B30" s="2">
        <v>1929</v>
      </c>
      <c r="C30" s="1" t="s">
        <v>82</v>
      </c>
      <c r="D30" t="str">
        <f>INDEX(teams!$A$3:$F$97,MATCH(winners!$C30,teams!$B$3:$B$97,0),MATCH(winners!D$1,teams!$A$2:$F$2,0))</f>
        <v>Philadelphia</v>
      </c>
      <c r="E30" s="2" t="str">
        <f>INDEX(teams!$A$3:$F$97,MATCH(winners!$C30,teams!$B$3:$B$97,0),MATCH(winners!E$1,teams!$A$2:$F$2,0))</f>
        <v>PA</v>
      </c>
      <c r="F30" s="2">
        <f>INDEX(teams!$A$3:$F$97,MATCH(winners!$C30,teams!$B$3:$B$97,0),MATCH(winners!F$1,teams!$A$2:$F$2,0))</f>
        <v>39.952599999999997</v>
      </c>
      <c r="G30" s="2">
        <f>INDEX(teams!$A$3:$F$97,MATCH(winners!$C30,teams!$B$3:$B$97,0),MATCH(winners!G$1,teams!$A$2:$F$2,0))</f>
        <v>-75.165199999999999</v>
      </c>
    </row>
    <row r="31" spans="1:7" x14ac:dyDescent="0.2">
      <c r="A31" s="2" t="s">
        <v>26</v>
      </c>
      <c r="B31" s="2">
        <v>1929</v>
      </c>
      <c r="C31" s="1" t="s">
        <v>62</v>
      </c>
      <c r="D31" t="str">
        <f>INDEX(teams!$A$3:$F$97,MATCH(winners!$C31,teams!$B$3:$B$97,0),MATCH(winners!D$1,teams!$A$2:$F$2,0))</f>
        <v>Boston</v>
      </c>
      <c r="E31" s="2" t="str">
        <f>INDEX(teams!$A$3:$F$97,MATCH(winners!$C31,teams!$B$3:$B$97,0),MATCH(winners!E$1,teams!$A$2:$F$2,0))</f>
        <v>MA</v>
      </c>
      <c r="F31" s="2">
        <f>INDEX(teams!$A$3:$F$97,MATCH(winners!$C31,teams!$B$3:$B$97,0),MATCH(winners!F$1,teams!$A$2:$F$2,0))</f>
        <v>42.360100000000003</v>
      </c>
      <c r="G31" s="2">
        <f>INDEX(teams!$A$3:$F$97,MATCH(winners!$C31,teams!$B$3:$B$97,0),MATCH(winners!G$1,teams!$A$2:$F$2,0))</f>
        <v>-71.058899999999994</v>
      </c>
    </row>
    <row r="32" spans="1:7" x14ac:dyDescent="0.2">
      <c r="A32" s="2" t="s">
        <v>53</v>
      </c>
      <c r="B32" s="2">
        <v>1930</v>
      </c>
      <c r="C32" s="1" t="s">
        <v>82</v>
      </c>
      <c r="D32" t="str">
        <f>INDEX(teams!$A$3:$F$97,MATCH(winners!$C32,teams!$B$3:$B$97,0),MATCH(winners!D$1,teams!$A$2:$F$2,0))</f>
        <v>Philadelphia</v>
      </c>
      <c r="E32" s="2" t="str">
        <f>INDEX(teams!$A$3:$F$97,MATCH(winners!$C32,teams!$B$3:$B$97,0),MATCH(winners!E$1,teams!$A$2:$F$2,0))</f>
        <v>PA</v>
      </c>
      <c r="F32" s="2">
        <f>INDEX(teams!$A$3:$F$97,MATCH(winners!$C32,teams!$B$3:$B$97,0),MATCH(winners!F$1,teams!$A$2:$F$2,0))</f>
        <v>39.952599999999997</v>
      </c>
      <c r="G32" s="2">
        <f>INDEX(teams!$A$3:$F$97,MATCH(winners!$C32,teams!$B$3:$B$97,0),MATCH(winners!G$1,teams!$A$2:$F$2,0))</f>
        <v>-75.165199999999999</v>
      </c>
    </row>
    <row r="33" spans="1:7" x14ac:dyDescent="0.2">
      <c r="A33" s="2" t="s">
        <v>26</v>
      </c>
      <c r="B33" s="2">
        <v>1930</v>
      </c>
      <c r="C33" s="1" t="s">
        <v>63</v>
      </c>
      <c r="D33" t="str">
        <f>INDEX(teams!$A$3:$F$97,MATCH(winners!$C33,teams!$B$3:$B$97,0),MATCH(winners!D$1,teams!$A$2:$F$2,0))</f>
        <v>Montreal</v>
      </c>
      <c r="E33" s="2" t="str">
        <f>INDEX(teams!$A$3:$F$97,MATCH(winners!$C33,teams!$B$3:$B$97,0),MATCH(winners!E$1,teams!$A$2:$F$2,0))</f>
        <v>CAN</v>
      </c>
      <c r="F33" s="2">
        <f>INDEX(teams!$A$3:$F$97,MATCH(winners!$C33,teams!$B$3:$B$97,0),MATCH(winners!F$1,teams!$A$2:$F$2,0))</f>
        <v>45.5017</v>
      </c>
      <c r="G33" s="2">
        <f>INDEX(teams!$A$3:$F$97,MATCH(winners!$C33,teams!$B$3:$B$97,0),MATCH(winners!G$1,teams!$A$2:$F$2,0))</f>
        <v>-73.567300000000003</v>
      </c>
    </row>
    <row r="34" spans="1:7" x14ac:dyDescent="0.2">
      <c r="A34" s="2" t="s">
        <v>53</v>
      </c>
      <c r="B34" s="2">
        <v>1931</v>
      </c>
      <c r="C34" s="1" t="s">
        <v>57</v>
      </c>
      <c r="D34" t="str">
        <f>INDEX(teams!$A$3:$F$97,MATCH(winners!$C34,teams!$B$3:$B$97,0),MATCH(winners!D$1,teams!$A$2:$F$2,0))</f>
        <v>St. Louis</v>
      </c>
      <c r="E34" s="2" t="str">
        <f>INDEX(teams!$A$3:$F$97,MATCH(winners!$C34,teams!$B$3:$B$97,0),MATCH(winners!E$1,teams!$A$2:$F$2,0))</f>
        <v>MO</v>
      </c>
      <c r="F34" s="2">
        <f>INDEX(teams!$A$3:$F$97,MATCH(winners!$C34,teams!$B$3:$B$97,0),MATCH(winners!F$1,teams!$A$2:$F$2,0))</f>
        <v>38.627000000000002</v>
      </c>
      <c r="G34" s="2">
        <f>INDEX(teams!$A$3:$F$97,MATCH(winners!$C34,teams!$B$3:$B$97,0),MATCH(winners!G$1,teams!$A$2:$F$2,0))</f>
        <v>-90.199399999999997</v>
      </c>
    </row>
    <row r="35" spans="1:7" x14ac:dyDescent="0.2">
      <c r="A35" s="2" t="s">
        <v>26</v>
      </c>
      <c r="B35" s="2">
        <v>1931</v>
      </c>
      <c r="C35" s="1" t="s">
        <v>63</v>
      </c>
      <c r="D35" t="str">
        <f>INDEX(teams!$A$3:$F$97,MATCH(winners!$C35,teams!$B$3:$B$97,0),MATCH(winners!D$1,teams!$A$2:$F$2,0))</f>
        <v>Montreal</v>
      </c>
      <c r="E35" s="2" t="str">
        <f>INDEX(teams!$A$3:$F$97,MATCH(winners!$C35,teams!$B$3:$B$97,0),MATCH(winners!E$1,teams!$A$2:$F$2,0))</f>
        <v>CAN</v>
      </c>
      <c r="F35" s="2">
        <f>INDEX(teams!$A$3:$F$97,MATCH(winners!$C35,teams!$B$3:$B$97,0),MATCH(winners!F$1,teams!$A$2:$F$2,0))</f>
        <v>45.5017</v>
      </c>
      <c r="G35" s="2">
        <f>INDEX(teams!$A$3:$F$97,MATCH(winners!$C35,teams!$B$3:$B$97,0),MATCH(winners!G$1,teams!$A$2:$F$2,0))</f>
        <v>-73.567300000000003</v>
      </c>
    </row>
    <row r="36" spans="1:7" x14ac:dyDescent="0.2">
      <c r="A36" s="2" t="s">
        <v>53</v>
      </c>
      <c r="B36" s="2">
        <v>1932</v>
      </c>
      <c r="C36" s="1" t="s">
        <v>86</v>
      </c>
      <c r="D36" t="str">
        <f>INDEX(teams!$A$3:$F$97,MATCH(winners!$C36,teams!$B$3:$B$97,0),MATCH(winners!D$1,teams!$A$2:$F$2,0))</f>
        <v>New York</v>
      </c>
      <c r="E36" s="2" t="str">
        <f>INDEX(teams!$A$3:$F$97,MATCH(winners!$C36,teams!$B$3:$B$97,0),MATCH(winners!E$1,teams!$A$2:$F$2,0))</f>
        <v>NY</v>
      </c>
      <c r="F36" s="2">
        <f>INDEX(teams!$A$3:$F$97,MATCH(winners!$C36,teams!$B$3:$B$97,0),MATCH(winners!F$1,teams!$A$2:$F$2,0))</f>
        <v>40.712800000000001</v>
      </c>
      <c r="G36" s="2">
        <f>INDEX(teams!$A$3:$F$97,MATCH(winners!$C36,teams!$B$3:$B$97,0),MATCH(winners!G$1,teams!$A$2:$F$2,0))</f>
        <v>-74.005899999999997</v>
      </c>
    </row>
    <row r="37" spans="1:7" x14ac:dyDescent="0.2">
      <c r="A37" s="2" t="s">
        <v>26</v>
      </c>
      <c r="B37" s="2">
        <v>1932</v>
      </c>
      <c r="C37" s="1" t="s">
        <v>64</v>
      </c>
      <c r="D37" t="str">
        <f>INDEX(teams!$A$3:$F$97,MATCH(winners!$C37,teams!$B$3:$B$97,0),MATCH(winners!D$1,teams!$A$2:$F$2,0))</f>
        <v>Toronto</v>
      </c>
      <c r="E37" s="2" t="str">
        <f>INDEX(teams!$A$3:$F$97,MATCH(winners!$C37,teams!$B$3:$B$97,0),MATCH(winners!E$1,teams!$A$2:$F$2,0))</f>
        <v>CAN</v>
      </c>
      <c r="F37" s="2">
        <f>INDEX(teams!$A$3:$F$97,MATCH(winners!$C37,teams!$B$3:$B$97,0),MATCH(winners!F$1,teams!$A$2:$F$2,0))</f>
        <v>43.653199999999998</v>
      </c>
      <c r="G37" s="2">
        <f>INDEX(teams!$A$3:$F$97,MATCH(winners!$C37,teams!$B$3:$B$97,0),MATCH(winners!G$1,teams!$A$2:$F$2,0))</f>
        <v>-79.383200000000002</v>
      </c>
    </row>
    <row r="38" spans="1:7" x14ac:dyDescent="0.2">
      <c r="A38" s="2" t="s">
        <v>53</v>
      </c>
      <c r="B38" s="2">
        <v>1933</v>
      </c>
      <c r="C38" s="1" t="s">
        <v>12</v>
      </c>
      <c r="D38" t="str">
        <f>INDEX(teams!$A$3:$F$97,MATCH(winners!$C38,teams!$B$3:$B$97,0),MATCH(winners!D$1,teams!$A$2:$F$2,0))</f>
        <v>New York</v>
      </c>
      <c r="E38" s="2" t="str">
        <f>INDEX(teams!$A$3:$F$97,MATCH(winners!$C38,teams!$B$3:$B$97,0),MATCH(winners!E$1,teams!$A$2:$F$2,0))</f>
        <v>NY</v>
      </c>
      <c r="F38" s="2">
        <f>INDEX(teams!$A$3:$F$97,MATCH(winners!$C38,teams!$B$3:$B$97,0),MATCH(winners!F$1,teams!$A$2:$F$2,0))</f>
        <v>40.712800000000001</v>
      </c>
      <c r="G38" s="2">
        <f>INDEX(teams!$A$3:$F$97,MATCH(winners!$C38,teams!$B$3:$B$97,0),MATCH(winners!G$1,teams!$A$2:$F$2,0))</f>
        <v>-74.005899999999997</v>
      </c>
    </row>
    <row r="39" spans="1:7" x14ac:dyDescent="0.2">
      <c r="A39" s="2" t="s">
        <v>26</v>
      </c>
      <c r="B39" s="2">
        <v>1933</v>
      </c>
      <c r="C39" s="1" t="s">
        <v>61</v>
      </c>
      <c r="D39" t="str">
        <f>INDEX(teams!$A$3:$F$97,MATCH(winners!$C39,teams!$B$3:$B$97,0),MATCH(winners!D$1,teams!$A$2:$F$2,0))</f>
        <v>New York</v>
      </c>
      <c r="E39" s="2" t="str">
        <f>INDEX(teams!$A$3:$F$97,MATCH(winners!$C39,teams!$B$3:$B$97,0),MATCH(winners!E$1,teams!$A$2:$F$2,0))</f>
        <v>NY</v>
      </c>
      <c r="F39" s="2">
        <f>INDEX(teams!$A$3:$F$97,MATCH(winners!$C39,teams!$B$3:$B$97,0),MATCH(winners!F$1,teams!$A$2:$F$2,0))</f>
        <v>40.712800000000001</v>
      </c>
      <c r="G39" s="2">
        <f>INDEX(teams!$A$3:$F$97,MATCH(winners!$C39,teams!$B$3:$B$97,0),MATCH(winners!G$1,teams!$A$2:$F$2,0))</f>
        <v>-74.005899999999997</v>
      </c>
    </row>
    <row r="40" spans="1:7" x14ac:dyDescent="0.2">
      <c r="A40" s="2" t="s">
        <v>53</v>
      </c>
      <c r="B40" s="2">
        <v>1934</v>
      </c>
      <c r="C40" s="1" t="s">
        <v>57</v>
      </c>
      <c r="D40" t="str">
        <f>INDEX(teams!$A$3:$F$97,MATCH(winners!$C40,teams!$B$3:$B$97,0),MATCH(winners!D$1,teams!$A$2:$F$2,0))</f>
        <v>St. Louis</v>
      </c>
      <c r="E40" s="2" t="str">
        <f>INDEX(teams!$A$3:$F$97,MATCH(winners!$C40,teams!$B$3:$B$97,0),MATCH(winners!E$1,teams!$A$2:$F$2,0))</f>
        <v>MO</v>
      </c>
      <c r="F40" s="2">
        <f>INDEX(teams!$A$3:$F$97,MATCH(winners!$C40,teams!$B$3:$B$97,0),MATCH(winners!F$1,teams!$A$2:$F$2,0))</f>
        <v>38.627000000000002</v>
      </c>
      <c r="G40" s="2">
        <f>INDEX(teams!$A$3:$F$97,MATCH(winners!$C40,teams!$B$3:$B$97,0),MATCH(winners!G$1,teams!$A$2:$F$2,0))</f>
        <v>-90.199399999999997</v>
      </c>
    </row>
    <row r="41" spans="1:7" x14ac:dyDescent="0.2">
      <c r="A41" s="2" t="s">
        <v>26</v>
      </c>
      <c r="B41" s="2">
        <v>1934</v>
      </c>
      <c r="C41" s="1" t="s">
        <v>65</v>
      </c>
      <c r="D41" t="str">
        <f>INDEX(teams!$A$3:$F$97,MATCH(winners!$C41,teams!$B$3:$B$97,0),MATCH(winners!D$1,teams!$A$2:$F$2,0))</f>
        <v>Chicago</v>
      </c>
      <c r="E41" s="2" t="str">
        <f>INDEX(teams!$A$3:$F$97,MATCH(winners!$C41,teams!$B$3:$B$97,0),MATCH(winners!E$1,teams!$A$2:$F$2,0))</f>
        <v>IL</v>
      </c>
      <c r="F41" s="2">
        <f>INDEX(teams!$A$3:$F$97,MATCH(winners!$C41,teams!$B$3:$B$97,0),MATCH(winners!F$1,teams!$A$2:$F$2,0))</f>
        <v>41.878100000000003</v>
      </c>
      <c r="G41" s="2">
        <f>INDEX(teams!$A$3:$F$97,MATCH(winners!$C41,teams!$B$3:$B$97,0),MATCH(winners!G$1,teams!$A$2:$F$2,0))</f>
        <v>-87.629800000000003</v>
      </c>
    </row>
    <row r="42" spans="1:7" x14ac:dyDescent="0.2">
      <c r="A42" s="2" t="s">
        <v>53</v>
      </c>
      <c r="B42" s="2">
        <v>1935</v>
      </c>
      <c r="C42" s="1" t="s">
        <v>89</v>
      </c>
      <c r="D42" t="str">
        <f>INDEX(teams!$A$3:$F$97,MATCH(winners!$C42,teams!$B$3:$B$97,0),MATCH(winners!D$1,teams!$A$2:$F$2,0))</f>
        <v>Detroit</v>
      </c>
      <c r="E42" s="2" t="str">
        <f>INDEX(teams!$A$3:$F$97,MATCH(winners!$C42,teams!$B$3:$B$97,0),MATCH(winners!E$1,teams!$A$2:$F$2,0))</f>
        <v>MI</v>
      </c>
      <c r="F42" s="2">
        <f>INDEX(teams!$A$3:$F$97,MATCH(winners!$C42,teams!$B$3:$B$97,0),MATCH(winners!F$1,teams!$A$2:$F$2,0))</f>
        <v>42.331400000000002</v>
      </c>
      <c r="G42" s="2">
        <f>INDEX(teams!$A$3:$F$97,MATCH(winners!$C42,teams!$B$3:$B$97,0),MATCH(winners!G$1,teams!$A$2:$F$2,0))</f>
        <v>-83.0458</v>
      </c>
    </row>
    <row r="43" spans="1:7" x14ac:dyDescent="0.2">
      <c r="A43" s="2" t="s">
        <v>26</v>
      </c>
      <c r="B43" s="2">
        <v>1935</v>
      </c>
      <c r="C43" s="1" t="s">
        <v>66</v>
      </c>
      <c r="D43" t="str">
        <f>INDEX(teams!$A$3:$F$97,MATCH(winners!$C43,teams!$B$3:$B$97,0),MATCH(winners!D$1,teams!$A$2:$F$2,0))</f>
        <v>Montreal</v>
      </c>
      <c r="E43" s="2" t="str">
        <f>INDEX(teams!$A$3:$F$97,MATCH(winners!$C43,teams!$B$3:$B$97,0),MATCH(winners!E$1,teams!$A$2:$F$2,0))</f>
        <v>CAN</v>
      </c>
      <c r="F43" s="2">
        <f>INDEX(teams!$A$3:$F$97,MATCH(winners!$C43,teams!$B$3:$B$97,0),MATCH(winners!F$1,teams!$A$2:$F$2,0))</f>
        <v>45.5017</v>
      </c>
      <c r="G43" s="2">
        <f>INDEX(teams!$A$3:$F$97,MATCH(winners!$C43,teams!$B$3:$B$97,0),MATCH(winners!G$1,teams!$A$2:$F$2,0))</f>
        <v>-73.567300000000003</v>
      </c>
    </row>
    <row r="44" spans="1:7" x14ac:dyDescent="0.2">
      <c r="A44" s="2" t="s">
        <v>53</v>
      </c>
      <c r="B44" s="2">
        <v>1936</v>
      </c>
      <c r="C44" s="1" t="s">
        <v>86</v>
      </c>
      <c r="D44" t="str">
        <f>INDEX(teams!$A$3:$F$97,MATCH(winners!$C44,teams!$B$3:$B$97,0),MATCH(winners!D$1,teams!$A$2:$F$2,0))</f>
        <v>New York</v>
      </c>
      <c r="E44" s="2" t="str">
        <f>INDEX(teams!$A$3:$F$97,MATCH(winners!$C44,teams!$B$3:$B$97,0),MATCH(winners!E$1,teams!$A$2:$F$2,0))</f>
        <v>NY</v>
      </c>
      <c r="F44" s="2">
        <f>INDEX(teams!$A$3:$F$97,MATCH(winners!$C44,teams!$B$3:$B$97,0),MATCH(winners!F$1,teams!$A$2:$F$2,0))</f>
        <v>40.712800000000001</v>
      </c>
      <c r="G44" s="2">
        <f>INDEX(teams!$A$3:$F$97,MATCH(winners!$C44,teams!$B$3:$B$97,0),MATCH(winners!G$1,teams!$A$2:$F$2,0))</f>
        <v>-74.005899999999997</v>
      </c>
    </row>
    <row r="45" spans="1:7" x14ac:dyDescent="0.2">
      <c r="A45" s="2" t="s">
        <v>26</v>
      </c>
      <c r="B45" s="2">
        <v>1936</v>
      </c>
      <c r="C45" s="1" t="s">
        <v>67</v>
      </c>
      <c r="D45" t="str">
        <f>INDEX(teams!$A$3:$F$97,MATCH(winners!$C45,teams!$B$3:$B$97,0),MATCH(winners!D$1,teams!$A$2:$F$2,0))</f>
        <v>Detroit</v>
      </c>
      <c r="E45" s="2" t="str">
        <f>INDEX(teams!$A$3:$F$97,MATCH(winners!$C45,teams!$B$3:$B$97,0),MATCH(winners!E$1,teams!$A$2:$F$2,0))</f>
        <v>MI</v>
      </c>
      <c r="F45" s="2">
        <f>INDEX(teams!$A$3:$F$97,MATCH(winners!$C45,teams!$B$3:$B$97,0),MATCH(winners!F$1,teams!$A$2:$F$2,0))</f>
        <v>42.331400000000002</v>
      </c>
      <c r="G45" s="2">
        <f>INDEX(teams!$A$3:$F$97,MATCH(winners!$C45,teams!$B$3:$B$97,0),MATCH(winners!G$1,teams!$A$2:$F$2,0))</f>
        <v>-83.0458</v>
      </c>
    </row>
    <row r="46" spans="1:7" x14ac:dyDescent="0.2">
      <c r="A46" s="2" t="s">
        <v>53</v>
      </c>
      <c r="B46" s="2">
        <v>1937</v>
      </c>
      <c r="C46" s="1" t="s">
        <v>86</v>
      </c>
      <c r="D46" t="str">
        <f>INDEX(teams!$A$3:$F$97,MATCH(winners!$C46,teams!$B$3:$B$97,0),MATCH(winners!D$1,teams!$A$2:$F$2,0))</f>
        <v>New York</v>
      </c>
      <c r="E46" s="2" t="str">
        <f>INDEX(teams!$A$3:$F$97,MATCH(winners!$C46,teams!$B$3:$B$97,0),MATCH(winners!E$1,teams!$A$2:$F$2,0))</f>
        <v>NY</v>
      </c>
      <c r="F46" s="2">
        <f>INDEX(teams!$A$3:$F$97,MATCH(winners!$C46,teams!$B$3:$B$97,0),MATCH(winners!F$1,teams!$A$2:$F$2,0))</f>
        <v>40.712800000000001</v>
      </c>
      <c r="G46" s="2">
        <f>INDEX(teams!$A$3:$F$97,MATCH(winners!$C46,teams!$B$3:$B$97,0),MATCH(winners!G$1,teams!$A$2:$F$2,0))</f>
        <v>-74.005899999999997</v>
      </c>
    </row>
    <row r="47" spans="1:7" x14ac:dyDescent="0.2">
      <c r="A47" s="2" t="s">
        <v>26</v>
      </c>
      <c r="B47" s="2">
        <v>1937</v>
      </c>
      <c r="C47" s="1" t="s">
        <v>67</v>
      </c>
      <c r="D47" t="str">
        <f>INDEX(teams!$A$3:$F$97,MATCH(winners!$C47,teams!$B$3:$B$97,0),MATCH(winners!D$1,teams!$A$2:$F$2,0))</f>
        <v>Detroit</v>
      </c>
      <c r="E47" s="2" t="str">
        <f>INDEX(teams!$A$3:$F$97,MATCH(winners!$C47,teams!$B$3:$B$97,0),MATCH(winners!E$1,teams!$A$2:$F$2,0))</f>
        <v>MI</v>
      </c>
      <c r="F47" s="2">
        <f>INDEX(teams!$A$3:$F$97,MATCH(winners!$C47,teams!$B$3:$B$97,0),MATCH(winners!F$1,teams!$A$2:$F$2,0))</f>
        <v>42.331400000000002</v>
      </c>
      <c r="G47" s="2">
        <f>INDEX(teams!$A$3:$F$97,MATCH(winners!$C47,teams!$B$3:$B$97,0),MATCH(winners!G$1,teams!$A$2:$F$2,0))</f>
        <v>-83.0458</v>
      </c>
    </row>
    <row r="48" spans="1:7" x14ac:dyDescent="0.2">
      <c r="A48" s="2" t="s">
        <v>53</v>
      </c>
      <c r="B48" s="2">
        <v>1938</v>
      </c>
      <c r="C48" s="1" t="s">
        <v>86</v>
      </c>
      <c r="D48" t="str">
        <f>INDEX(teams!$A$3:$F$97,MATCH(winners!$C48,teams!$B$3:$B$97,0),MATCH(winners!D$1,teams!$A$2:$F$2,0))</f>
        <v>New York</v>
      </c>
      <c r="E48" s="2" t="str">
        <f>INDEX(teams!$A$3:$F$97,MATCH(winners!$C48,teams!$B$3:$B$97,0),MATCH(winners!E$1,teams!$A$2:$F$2,0))</f>
        <v>NY</v>
      </c>
      <c r="F48" s="2">
        <f>INDEX(teams!$A$3:$F$97,MATCH(winners!$C48,teams!$B$3:$B$97,0),MATCH(winners!F$1,teams!$A$2:$F$2,0))</f>
        <v>40.712800000000001</v>
      </c>
      <c r="G48" s="2">
        <f>INDEX(teams!$A$3:$F$97,MATCH(winners!$C48,teams!$B$3:$B$97,0),MATCH(winners!G$1,teams!$A$2:$F$2,0))</f>
        <v>-74.005899999999997</v>
      </c>
    </row>
    <row r="49" spans="1:7" x14ac:dyDescent="0.2">
      <c r="A49" s="2" t="s">
        <v>26</v>
      </c>
      <c r="B49" s="2">
        <v>1938</v>
      </c>
      <c r="C49" s="1" t="s">
        <v>65</v>
      </c>
      <c r="D49" t="str">
        <f>INDEX(teams!$A$3:$F$97,MATCH(winners!$C49,teams!$B$3:$B$97,0),MATCH(winners!D$1,teams!$A$2:$F$2,0))</f>
        <v>Chicago</v>
      </c>
      <c r="E49" s="2" t="str">
        <f>INDEX(teams!$A$3:$F$97,MATCH(winners!$C49,teams!$B$3:$B$97,0),MATCH(winners!E$1,teams!$A$2:$F$2,0))</f>
        <v>IL</v>
      </c>
      <c r="F49" s="2">
        <f>INDEX(teams!$A$3:$F$97,MATCH(winners!$C49,teams!$B$3:$B$97,0),MATCH(winners!F$1,teams!$A$2:$F$2,0))</f>
        <v>41.878100000000003</v>
      </c>
      <c r="G49" s="2">
        <f>INDEX(teams!$A$3:$F$97,MATCH(winners!$C49,teams!$B$3:$B$97,0),MATCH(winners!G$1,teams!$A$2:$F$2,0))</f>
        <v>-87.629800000000003</v>
      </c>
    </row>
    <row r="50" spans="1:7" x14ac:dyDescent="0.2">
      <c r="A50" s="2" t="s">
        <v>53</v>
      </c>
      <c r="B50" s="2">
        <v>1939</v>
      </c>
      <c r="C50" s="1" t="s">
        <v>86</v>
      </c>
      <c r="D50" t="str">
        <f>INDEX(teams!$A$3:$F$97,MATCH(winners!$C50,teams!$B$3:$B$97,0),MATCH(winners!D$1,teams!$A$2:$F$2,0))</f>
        <v>New York</v>
      </c>
      <c r="E50" s="2" t="str">
        <f>INDEX(teams!$A$3:$F$97,MATCH(winners!$C50,teams!$B$3:$B$97,0),MATCH(winners!E$1,teams!$A$2:$F$2,0))</f>
        <v>NY</v>
      </c>
      <c r="F50" s="2">
        <f>INDEX(teams!$A$3:$F$97,MATCH(winners!$C50,teams!$B$3:$B$97,0),MATCH(winners!F$1,teams!$A$2:$F$2,0))</f>
        <v>40.712800000000001</v>
      </c>
      <c r="G50" s="2">
        <f>INDEX(teams!$A$3:$F$97,MATCH(winners!$C50,teams!$B$3:$B$97,0),MATCH(winners!G$1,teams!$A$2:$F$2,0))</f>
        <v>-74.005899999999997</v>
      </c>
    </row>
    <row r="51" spans="1:7" x14ac:dyDescent="0.2">
      <c r="A51" s="2" t="s">
        <v>26</v>
      </c>
      <c r="B51" s="2">
        <v>1939</v>
      </c>
      <c r="C51" s="1" t="s">
        <v>62</v>
      </c>
      <c r="D51" t="str">
        <f>INDEX(teams!$A$3:$F$97,MATCH(winners!$C51,teams!$B$3:$B$97,0),MATCH(winners!D$1,teams!$A$2:$F$2,0))</f>
        <v>Boston</v>
      </c>
      <c r="E51" s="2" t="str">
        <f>INDEX(teams!$A$3:$F$97,MATCH(winners!$C51,teams!$B$3:$B$97,0),MATCH(winners!E$1,teams!$A$2:$F$2,0))</f>
        <v>MA</v>
      </c>
      <c r="F51" s="2">
        <f>INDEX(teams!$A$3:$F$97,MATCH(winners!$C51,teams!$B$3:$B$97,0),MATCH(winners!F$1,teams!$A$2:$F$2,0))</f>
        <v>42.360100000000003</v>
      </c>
      <c r="G51" s="2">
        <f>INDEX(teams!$A$3:$F$97,MATCH(winners!$C51,teams!$B$3:$B$97,0),MATCH(winners!G$1,teams!$A$2:$F$2,0))</f>
        <v>-71.058899999999994</v>
      </c>
    </row>
    <row r="52" spans="1:7" x14ac:dyDescent="0.2">
      <c r="A52" s="2" t="s">
        <v>53</v>
      </c>
      <c r="B52" s="2">
        <v>1940</v>
      </c>
      <c r="C52" s="1" t="s">
        <v>84</v>
      </c>
      <c r="D52" t="str">
        <f>INDEX(teams!$A$3:$F$97,MATCH(winners!$C52,teams!$B$3:$B$97,0),MATCH(winners!D$1,teams!$A$2:$F$2,0))</f>
        <v>Cincinnati</v>
      </c>
      <c r="E52" s="2" t="str">
        <f>INDEX(teams!$A$3:$F$97,MATCH(winners!$C52,teams!$B$3:$B$97,0),MATCH(winners!E$1,teams!$A$2:$F$2,0))</f>
        <v>OH</v>
      </c>
      <c r="F52" s="2">
        <f>INDEX(teams!$A$3:$F$97,MATCH(winners!$C52,teams!$B$3:$B$97,0),MATCH(winners!F$1,teams!$A$2:$F$2,0))</f>
        <v>39.103099999999998</v>
      </c>
      <c r="G52" s="2">
        <f>INDEX(teams!$A$3:$F$97,MATCH(winners!$C52,teams!$B$3:$B$97,0),MATCH(winners!G$1,teams!$A$2:$F$2,0))</f>
        <v>-84.512</v>
      </c>
    </row>
    <row r="53" spans="1:7" x14ac:dyDescent="0.2">
      <c r="A53" s="2" t="s">
        <v>26</v>
      </c>
      <c r="B53" s="2">
        <v>1940</v>
      </c>
      <c r="C53" s="1" t="s">
        <v>61</v>
      </c>
      <c r="D53" t="str">
        <f>INDEX(teams!$A$3:$F$97,MATCH(winners!$C53,teams!$B$3:$B$97,0),MATCH(winners!D$1,teams!$A$2:$F$2,0))</f>
        <v>New York</v>
      </c>
      <c r="E53" s="2" t="str">
        <f>INDEX(teams!$A$3:$F$97,MATCH(winners!$C53,teams!$B$3:$B$97,0),MATCH(winners!E$1,teams!$A$2:$F$2,0))</f>
        <v>NY</v>
      </c>
      <c r="F53" s="2">
        <f>INDEX(teams!$A$3:$F$97,MATCH(winners!$C53,teams!$B$3:$B$97,0),MATCH(winners!F$1,teams!$A$2:$F$2,0))</f>
        <v>40.712800000000001</v>
      </c>
      <c r="G53" s="2">
        <f>INDEX(teams!$A$3:$F$97,MATCH(winners!$C53,teams!$B$3:$B$97,0),MATCH(winners!G$1,teams!$A$2:$F$2,0))</f>
        <v>-74.005899999999997</v>
      </c>
    </row>
    <row r="54" spans="1:7" x14ac:dyDescent="0.2">
      <c r="A54" s="2" t="s">
        <v>53</v>
      </c>
      <c r="B54" s="2">
        <v>1941</v>
      </c>
      <c r="C54" s="1" t="s">
        <v>86</v>
      </c>
      <c r="D54" t="str">
        <f>INDEX(teams!$A$3:$F$97,MATCH(winners!$C54,teams!$B$3:$B$97,0),MATCH(winners!D$1,teams!$A$2:$F$2,0))</f>
        <v>New York</v>
      </c>
      <c r="E54" s="2" t="str">
        <f>INDEX(teams!$A$3:$F$97,MATCH(winners!$C54,teams!$B$3:$B$97,0),MATCH(winners!E$1,teams!$A$2:$F$2,0))</f>
        <v>NY</v>
      </c>
      <c r="F54" s="2">
        <f>INDEX(teams!$A$3:$F$97,MATCH(winners!$C54,teams!$B$3:$B$97,0),MATCH(winners!F$1,teams!$A$2:$F$2,0))</f>
        <v>40.712800000000001</v>
      </c>
      <c r="G54" s="2">
        <f>INDEX(teams!$A$3:$F$97,MATCH(winners!$C54,teams!$B$3:$B$97,0),MATCH(winners!G$1,teams!$A$2:$F$2,0))</f>
        <v>-74.005899999999997</v>
      </c>
    </row>
    <row r="55" spans="1:7" x14ac:dyDescent="0.2">
      <c r="A55" s="2" t="s">
        <v>26</v>
      </c>
      <c r="B55" s="2">
        <v>1941</v>
      </c>
      <c r="C55" s="1" t="s">
        <v>62</v>
      </c>
      <c r="D55" t="str">
        <f>INDEX(teams!$A$3:$F$97,MATCH(winners!$C55,teams!$B$3:$B$97,0),MATCH(winners!D$1,teams!$A$2:$F$2,0))</f>
        <v>Boston</v>
      </c>
      <c r="E55" s="2" t="str">
        <f>INDEX(teams!$A$3:$F$97,MATCH(winners!$C55,teams!$B$3:$B$97,0),MATCH(winners!E$1,teams!$A$2:$F$2,0))</f>
        <v>MA</v>
      </c>
      <c r="F55" s="2">
        <f>INDEX(teams!$A$3:$F$97,MATCH(winners!$C55,teams!$B$3:$B$97,0),MATCH(winners!F$1,teams!$A$2:$F$2,0))</f>
        <v>42.360100000000003</v>
      </c>
      <c r="G55" s="2">
        <f>INDEX(teams!$A$3:$F$97,MATCH(winners!$C55,teams!$B$3:$B$97,0),MATCH(winners!G$1,teams!$A$2:$F$2,0))</f>
        <v>-71.058899999999994</v>
      </c>
    </row>
    <row r="56" spans="1:7" x14ac:dyDescent="0.2">
      <c r="A56" s="2" t="s">
        <v>53</v>
      </c>
      <c r="B56" s="2">
        <v>1942</v>
      </c>
      <c r="C56" s="1" t="s">
        <v>57</v>
      </c>
      <c r="D56" t="str">
        <f>INDEX(teams!$A$3:$F$97,MATCH(winners!$C56,teams!$B$3:$B$97,0),MATCH(winners!D$1,teams!$A$2:$F$2,0))</f>
        <v>St. Louis</v>
      </c>
      <c r="E56" s="2" t="str">
        <f>INDEX(teams!$A$3:$F$97,MATCH(winners!$C56,teams!$B$3:$B$97,0),MATCH(winners!E$1,teams!$A$2:$F$2,0))</f>
        <v>MO</v>
      </c>
      <c r="F56" s="2">
        <f>INDEX(teams!$A$3:$F$97,MATCH(winners!$C56,teams!$B$3:$B$97,0),MATCH(winners!F$1,teams!$A$2:$F$2,0))</f>
        <v>38.627000000000002</v>
      </c>
      <c r="G56" s="2">
        <f>INDEX(teams!$A$3:$F$97,MATCH(winners!$C56,teams!$B$3:$B$97,0),MATCH(winners!G$1,teams!$A$2:$F$2,0))</f>
        <v>-90.199399999999997</v>
      </c>
    </row>
    <row r="57" spans="1:7" x14ac:dyDescent="0.2">
      <c r="A57" s="2" t="s">
        <v>26</v>
      </c>
      <c r="B57" s="2">
        <v>1942</v>
      </c>
      <c r="C57" s="1" t="s">
        <v>64</v>
      </c>
      <c r="D57" t="str">
        <f>INDEX(teams!$A$3:$F$97,MATCH(winners!$C57,teams!$B$3:$B$97,0),MATCH(winners!D$1,teams!$A$2:$F$2,0))</f>
        <v>Toronto</v>
      </c>
      <c r="E57" s="2" t="str">
        <f>INDEX(teams!$A$3:$F$97,MATCH(winners!$C57,teams!$B$3:$B$97,0),MATCH(winners!E$1,teams!$A$2:$F$2,0))</f>
        <v>CAN</v>
      </c>
      <c r="F57" s="2">
        <f>INDEX(teams!$A$3:$F$97,MATCH(winners!$C57,teams!$B$3:$B$97,0),MATCH(winners!F$1,teams!$A$2:$F$2,0))</f>
        <v>43.653199999999998</v>
      </c>
      <c r="G57" s="2">
        <f>INDEX(teams!$A$3:$F$97,MATCH(winners!$C57,teams!$B$3:$B$97,0),MATCH(winners!G$1,teams!$A$2:$F$2,0))</f>
        <v>-79.383200000000002</v>
      </c>
    </row>
    <row r="58" spans="1:7" x14ac:dyDescent="0.2">
      <c r="A58" s="2" t="s">
        <v>53</v>
      </c>
      <c r="B58" s="2">
        <v>1943</v>
      </c>
      <c r="C58" s="1" t="s">
        <v>86</v>
      </c>
      <c r="D58" t="str">
        <f>INDEX(teams!$A$3:$F$97,MATCH(winners!$C58,teams!$B$3:$B$97,0),MATCH(winners!D$1,teams!$A$2:$F$2,0))</f>
        <v>New York</v>
      </c>
      <c r="E58" s="2" t="str">
        <f>INDEX(teams!$A$3:$F$97,MATCH(winners!$C58,teams!$B$3:$B$97,0),MATCH(winners!E$1,teams!$A$2:$F$2,0))</f>
        <v>NY</v>
      </c>
      <c r="F58" s="2">
        <f>INDEX(teams!$A$3:$F$97,MATCH(winners!$C58,teams!$B$3:$B$97,0),MATCH(winners!F$1,teams!$A$2:$F$2,0))</f>
        <v>40.712800000000001</v>
      </c>
      <c r="G58" s="2">
        <f>INDEX(teams!$A$3:$F$97,MATCH(winners!$C58,teams!$B$3:$B$97,0),MATCH(winners!G$1,teams!$A$2:$F$2,0))</f>
        <v>-74.005899999999997</v>
      </c>
    </row>
    <row r="59" spans="1:7" x14ac:dyDescent="0.2">
      <c r="A59" s="2" t="s">
        <v>26</v>
      </c>
      <c r="B59" s="2">
        <v>1943</v>
      </c>
      <c r="C59" s="1" t="s">
        <v>67</v>
      </c>
      <c r="D59" t="str">
        <f>INDEX(teams!$A$3:$F$97,MATCH(winners!$C59,teams!$B$3:$B$97,0),MATCH(winners!D$1,teams!$A$2:$F$2,0))</f>
        <v>Detroit</v>
      </c>
      <c r="E59" s="2" t="str">
        <f>INDEX(teams!$A$3:$F$97,MATCH(winners!$C59,teams!$B$3:$B$97,0),MATCH(winners!E$1,teams!$A$2:$F$2,0))</f>
        <v>MI</v>
      </c>
      <c r="F59" s="2">
        <f>INDEX(teams!$A$3:$F$97,MATCH(winners!$C59,teams!$B$3:$B$97,0),MATCH(winners!F$1,teams!$A$2:$F$2,0))</f>
        <v>42.331400000000002</v>
      </c>
      <c r="G59" s="2">
        <f>INDEX(teams!$A$3:$F$97,MATCH(winners!$C59,teams!$B$3:$B$97,0),MATCH(winners!G$1,teams!$A$2:$F$2,0))</f>
        <v>-83.0458</v>
      </c>
    </row>
    <row r="60" spans="1:7" x14ac:dyDescent="0.2">
      <c r="A60" s="2" t="s">
        <v>53</v>
      </c>
      <c r="B60" s="2">
        <v>1944</v>
      </c>
      <c r="C60" s="1" t="s">
        <v>57</v>
      </c>
      <c r="D60" t="str">
        <f>INDEX(teams!$A$3:$F$97,MATCH(winners!$C60,teams!$B$3:$B$97,0),MATCH(winners!D$1,teams!$A$2:$F$2,0))</f>
        <v>St. Louis</v>
      </c>
      <c r="E60" s="2" t="str">
        <f>INDEX(teams!$A$3:$F$97,MATCH(winners!$C60,teams!$B$3:$B$97,0),MATCH(winners!E$1,teams!$A$2:$F$2,0))</f>
        <v>MO</v>
      </c>
      <c r="F60" s="2">
        <f>INDEX(teams!$A$3:$F$97,MATCH(winners!$C60,teams!$B$3:$B$97,0),MATCH(winners!F$1,teams!$A$2:$F$2,0))</f>
        <v>38.627000000000002</v>
      </c>
      <c r="G60" s="2">
        <f>INDEX(teams!$A$3:$F$97,MATCH(winners!$C60,teams!$B$3:$B$97,0),MATCH(winners!G$1,teams!$A$2:$F$2,0))</f>
        <v>-90.199399999999997</v>
      </c>
    </row>
    <row r="61" spans="1:7" x14ac:dyDescent="0.2">
      <c r="A61" s="2" t="s">
        <v>26</v>
      </c>
      <c r="B61" s="2">
        <v>1944</v>
      </c>
      <c r="C61" s="1" t="s">
        <v>63</v>
      </c>
      <c r="D61" t="str">
        <f>INDEX(teams!$A$3:$F$97,MATCH(winners!$C61,teams!$B$3:$B$97,0),MATCH(winners!D$1,teams!$A$2:$F$2,0))</f>
        <v>Montreal</v>
      </c>
      <c r="E61" s="2" t="str">
        <f>INDEX(teams!$A$3:$F$97,MATCH(winners!$C61,teams!$B$3:$B$97,0),MATCH(winners!E$1,teams!$A$2:$F$2,0))</f>
        <v>CAN</v>
      </c>
      <c r="F61" s="2">
        <f>INDEX(teams!$A$3:$F$97,MATCH(winners!$C61,teams!$B$3:$B$97,0),MATCH(winners!F$1,teams!$A$2:$F$2,0))</f>
        <v>45.5017</v>
      </c>
      <c r="G61" s="2">
        <f>INDEX(teams!$A$3:$F$97,MATCH(winners!$C61,teams!$B$3:$B$97,0),MATCH(winners!G$1,teams!$A$2:$F$2,0))</f>
        <v>-73.567300000000003</v>
      </c>
    </row>
    <row r="62" spans="1:7" x14ac:dyDescent="0.2">
      <c r="A62" s="2" t="s">
        <v>53</v>
      </c>
      <c r="B62" s="2">
        <v>1945</v>
      </c>
      <c r="C62" s="1" t="s">
        <v>89</v>
      </c>
      <c r="D62" t="str">
        <f>INDEX(teams!$A$3:$F$97,MATCH(winners!$C62,teams!$B$3:$B$97,0),MATCH(winners!D$1,teams!$A$2:$F$2,0))</f>
        <v>Detroit</v>
      </c>
      <c r="E62" s="2" t="str">
        <f>INDEX(teams!$A$3:$F$97,MATCH(winners!$C62,teams!$B$3:$B$97,0),MATCH(winners!E$1,teams!$A$2:$F$2,0))</f>
        <v>MI</v>
      </c>
      <c r="F62" s="2">
        <f>INDEX(teams!$A$3:$F$97,MATCH(winners!$C62,teams!$B$3:$B$97,0),MATCH(winners!F$1,teams!$A$2:$F$2,0))</f>
        <v>42.331400000000002</v>
      </c>
      <c r="G62" s="2">
        <f>INDEX(teams!$A$3:$F$97,MATCH(winners!$C62,teams!$B$3:$B$97,0),MATCH(winners!G$1,teams!$A$2:$F$2,0))</f>
        <v>-83.0458</v>
      </c>
    </row>
    <row r="63" spans="1:7" x14ac:dyDescent="0.2">
      <c r="A63" s="2" t="s">
        <v>26</v>
      </c>
      <c r="B63" s="2">
        <v>1945</v>
      </c>
      <c r="C63" s="1" t="s">
        <v>64</v>
      </c>
      <c r="D63" t="str">
        <f>INDEX(teams!$A$3:$F$97,MATCH(winners!$C63,teams!$B$3:$B$97,0),MATCH(winners!D$1,teams!$A$2:$F$2,0))</f>
        <v>Toronto</v>
      </c>
      <c r="E63" s="2" t="str">
        <f>INDEX(teams!$A$3:$F$97,MATCH(winners!$C63,teams!$B$3:$B$97,0),MATCH(winners!E$1,teams!$A$2:$F$2,0))</f>
        <v>CAN</v>
      </c>
      <c r="F63" s="2">
        <f>INDEX(teams!$A$3:$F$97,MATCH(winners!$C63,teams!$B$3:$B$97,0),MATCH(winners!F$1,teams!$A$2:$F$2,0))</f>
        <v>43.653199999999998</v>
      </c>
      <c r="G63" s="2">
        <f>INDEX(teams!$A$3:$F$97,MATCH(winners!$C63,teams!$B$3:$B$97,0),MATCH(winners!G$1,teams!$A$2:$F$2,0))</f>
        <v>-79.383200000000002</v>
      </c>
    </row>
    <row r="64" spans="1:7" x14ac:dyDescent="0.2">
      <c r="A64" s="2" t="s">
        <v>53</v>
      </c>
      <c r="B64" s="2">
        <v>1946</v>
      </c>
      <c r="C64" s="1" t="s">
        <v>57</v>
      </c>
      <c r="D64" t="str">
        <f>INDEX(teams!$A$3:$F$97,MATCH(winners!$C64,teams!$B$3:$B$97,0),MATCH(winners!D$1,teams!$A$2:$F$2,0))</f>
        <v>St. Louis</v>
      </c>
      <c r="E64" s="2" t="str">
        <f>INDEX(teams!$A$3:$F$97,MATCH(winners!$C64,teams!$B$3:$B$97,0),MATCH(winners!E$1,teams!$A$2:$F$2,0))</f>
        <v>MO</v>
      </c>
      <c r="F64" s="2">
        <f>INDEX(teams!$A$3:$F$97,MATCH(winners!$C64,teams!$B$3:$B$97,0),MATCH(winners!F$1,teams!$A$2:$F$2,0))</f>
        <v>38.627000000000002</v>
      </c>
      <c r="G64" s="2">
        <f>INDEX(teams!$A$3:$F$97,MATCH(winners!$C64,teams!$B$3:$B$97,0),MATCH(winners!G$1,teams!$A$2:$F$2,0))</f>
        <v>-90.199399999999997</v>
      </c>
    </row>
    <row r="65" spans="1:7" x14ac:dyDescent="0.2">
      <c r="A65" s="2" t="s">
        <v>26</v>
      </c>
      <c r="B65" s="2">
        <v>1946</v>
      </c>
      <c r="C65" s="1" t="s">
        <v>63</v>
      </c>
      <c r="D65" t="str">
        <f>INDEX(teams!$A$3:$F$97,MATCH(winners!$C65,teams!$B$3:$B$97,0),MATCH(winners!D$1,teams!$A$2:$F$2,0))</f>
        <v>Montreal</v>
      </c>
      <c r="E65" s="2" t="str">
        <f>INDEX(teams!$A$3:$F$97,MATCH(winners!$C65,teams!$B$3:$B$97,0),MATCH(winners!E$1,teams!$A$2:$F$2,0))</f>
        <v>CAN</v>
      </c>
      <c r="F65" s="2">
        <f>INDEX(teams!$A$3:$F$97,MATCH(winners!$C65,teams!$B$3:$B$97,0),MATCH(winners!F$1,teams!$A$2:$F$2,0))</f>
        <v>45.5017</v>
      </c>
      <c r="G65" s="2">
        <f>INDEX(teams!$A$3:$F$97,MATCH(winners!$C65,teams!$B$3:$B$97,0),MATCH(winners!G$1,teams!$A$2:$F$2,0))</f>
        <v>-73.567300000000003</v>
      </c>
    </row>
    <row r="66" spans="1:7" x14ac:dyDescent="0.2">
      <c r="A66" s="2" t="s">
        <v>53</v>
      </c>
      <c r="B66" s="2">
        <v>1947</v>
      </c>
      <c r="C66" s="1" t="s">
        <v>86</v>
      </c>
      <c r="D66" t="str">
        <f>INDEX(teams!$A$3:$F$97,MATCH(winners!$C66,teams!$B$3:$B$97,0),MATCH(winners!D$1,teams!$A$2:$F$2,0))</f>
        <v>New York</v>
      </c>
      <c r="E66" s="2" t="str">
        <f>INDEX(teams!$A$3:$F$97,MATCH(winners!$C66,teams!$B$3:$B$97,0),MATCH(winners!E$1,teams!$A$2:$F$2,0))</f>
        <v>NY</v>
      </c>
      <c r="F66" s="2">
        <f>INDEX(teams!$A$3:$F$97,MATCH(winners!$C66,teams!$B$3:$B$97,0),MATCH(winners!F$1,teams!$A$2:$F$2,0))</f>
        <v>40.712800000000001</v>
      </c>
      <c r="G66" s="2">
        <f>INDEX(teams!$A$3:$F$97,MATCH(winners!$C66,teams!$B$3:$B$97,0),MATCH(winners!G$1,teams!$A$2:$F$2,0))</f>
        <v>-74.005899999999997</v>
      </c>
    </row>
    <row r="67" spans="1:7" x14ac:dyDescent="0.2">
      <c r="A67" s="2" t="s">
        <v>52</v>
      </c>
      <c r="B67" s="2">
        <v>1947</v>
      </c>
      <c r="C67" s="1" t="s">
        <v>50</v>
      </c>
      <c r="D67" t="str">
        <f>INDEX(teams!$A$3:$F$97,MATCH(winners!$C67,teams!$B$3:$B$97,0),MATCH(winners!D$1,teams!$A$2:$F$2,0))</f>
        <v>Philadelphia</v>
      </c>
      <c r="E67" s="2" t="str">
        <f>INDEX(teams!$A$3:$F$97,MATCH(winners!$C67,teams!$B$3:$B$97,0),MATCH(winners!E$1,teams!$A$2:$F$2,0))</f>
        <v>PA</v>
      </c>
      <c r="F67" s="2">
        <f>INDEX(teams!$A$3:$F$97,MATCH(winners!$C67,teams!$B$3:$B$97,0),MATCH(winners!F$1,teams!$A$2:$F$2,0))</f>
        <v>39.952599999999997</v>
      </c>
      <c r="G67" s="2">
        <f>INDEX(teams!$A$3:$F$97,MATCH(winners!$C67,teams!$B$3:$B$97,0),MATCH(winners!G$1,teams!$A$2:$F$2,0))</f>
        <v>-75.165199999999999</v>
      </c>
    </row>
    <row r="68" spans="1:7" x14ac:dyDescent="0.2">
      <c r="A68" s="2" t="s">
        <v>26</v>
      </c>
      <c r="B68" s="2">
        <v>1947</v>
      </c>
      <c r="C68" s="1" t="s">
        <v>64</v>
      </c>
      <c r="D68" t="str">
        <f>INDEX(teams!$A$3:$F$97,MATCH(winners!$C68,teams!$B$3:$B$97,0),MATCH(winners!D$1,teams!$A$2:$F$2,0))</f>
        <v>Toronto</v>
      </c>
      <c r="E68" s="2" t="str">
        <f>INDEX(teams!$A$3:$F$97,MATCH(winners!$C68,teams!$B$3:$B$97,0),MATCH(winners!E$1,teams!$A$2:$F$2,0))</f>
        <v>CAN</v>
      </c>
      <c r="F68" s="2">
        <f>INDEX(teams!$A$3:$F$97,MATCH(winners!$C68,teams!$B$3:$B$97,0),MATCH(winners!F$1,teams!$A$2:$F$2,0))</f>
        <v>43.653199999999998</v>
      </c>
      <c r="G68" s="2">
        <f>INDEX(teams!$A$3:$F$97,MATCH(winners!$C68,teams!$B$3:$B$97,0),MATCH(winners!G$1,teams!$A$2:$F$2,0))</f>
        <v>-79.383200000000002</v>
      </c>
    </row>
    <row r="69" spans="1:7" x14ac:dyDescent="0.2">
      <c r="A69" s="2" t="s">
        <v>53</v>
      </c>
      <c r="B69" s="2">
        <v>1948</v>
      </c>
      <c r="C69" s="1" t="s">
        <v>85</v>
      </c>
      <c r="D69" t="str">
        <f>INDEX(teams!$A$3:$F$97,MATCH(winners!$C69,teams!$B$3:$B$97,0),MATCH(winners!D$1,teams!$A$2:$F$2,0))</f>
        <v>Cleveland</v>
      </c>
      <c r="E69" s="2" t="str">
        <f>INDEX(teams!$A$3:$F$97,MATCH(winners!$C69,teams!$B$3:$B$97,0),MATCH(winners!E$1,teams!$A$2:$F$2,0))</f>
        <v>OH</v>
      </c>
      <c r="F69" s="2">
        <f>INDEX(teams!$A$3:$F$97,MATCH(winners!$C69,teams!$B$3:$B$97,0),MATCH(winners!F$1,teams!$A$2:$F$2,0))</f>
        <v>41.499299999999998</v>
      </c>
      <c r="G69" s="2">
        <f>INDEX(teams!$A$3:$F$97,MATCH(winners!$C69,teams!$B$3:$B$97,0),MATCH(winners!G$1,teams!$A$2:$F$2,0))</f>
        <v>-81.694400000000002</v>
      </c>
    </row>
    <row r="70" spans="1:7" x14ac:dyDescent="0.2">
      <c r="A70" s="2" t="s">
        <v>52</v>
      </c>
      <c r="B70" s="2">
        <v>1948</v>
      </c>
      <c r="C70" s="1" t="s">
        <v>47</v>
      </c>
      <c r="D70" t="str">
        <f>INDEX(teams!$A$3:$F$97,MATCH(winners!$C70,teams!$B$3:$B$97,0),MATCH(winners!D$1,teams!$A$2:$F$2,0))</f>
        <v>Baltimore</v>
      </c>
      <c r="E70" s="2" t="str">
        <f>INDEX(teams!$A$3:$F$97,MATCH(winners!$C70,teams!$B$3:$B$97,0),MATCH(winners!E$1,teams!$A$2:$F$2,0))</f>
        <v>MD</v>
      </c>
      <c r="F70" s="2">
        <f>INDEX(teams!$A$3:$F$97,MATCH(winners!$C70,teams!$B$3:$B$97,0),MATCH(winners!F$1,teams!$A$2:$F$2,0))</f>
        <v>39.290399999999998</v>
      </c>
      <c r="G70" s="2">
        <f>INDEX(teams!$A$3:$F$97,MATCH(winners!$C70,teams!$B$3:$B$97,0),MATCH(winners!G$1,teams!$A$2:$F$2,0))</f>
        <v>-76.612200000000001</v>
      </c>
    </row>
    <row r="71" spans="1:7" x14ac:dyDescent="0.2">
      <c r="A71" s="2" t="s">
        <v>26</v>
      </c>
      <c r="B71" s="2">
        <v>1948</v>
      </c>
      <c r="C71" s="1" t="s">
        <v>64</v>
      </c>
      <c r="D71" t="str">
        <f>INDEX(teams!$A$3:$F$97,MATCH(winners!$C71,teams!$B$3:$B$97,0),MATCH(winners!D$1,teams!$A$2:$F$2,0))</f>
        <v>Toronto</v>
      </c>
      <c r="E71" s="2" t="str">
        <f>INDEX(teams!$A$3:$F$97,MATCH(winners!$C71,teams!$B$3:$B$97,0),MATCH(winners!E$1,teams!$A$2:$F$2,0))</f>
        <v>CAN</v>
      </c>
      <c r="F71" s="2">
        <f>INDEX(teams!$A$3:$F$97,MATCH(winners!$C71,teams!$B$3:$B$97,0),MATCH(winners!F$1,teams!$A$2:$F$2,0))</f>
        <v>43.653199999999998</v>
      </c>
      <c r="G71" s="2">
        <f>INDEX(teams!$A$3:$F$97,MATCH(winners!$C71,teams!$B$3:$B$97,0),MATCH(winners!G$1,teams!$A$2:$F$2,0))</f>
        <v>-79.383200000000002</v>
      </c>
    </row>
    <row r="72" spans="1:7" x14ac:dyDescent="0.2">
      <c r="A72" s="2" t="s">
        <v>53</v>
      </c>
      <c r="B72" s="2">
        <v>1949</v>
      </c>
      <c r="C72" s="1" t="s">
        <v>86</v>
      </c>
      <c r="D72" t="str">
        <f>INDEX(teams!$A$3:$F$97,MATCH(winners!$C72,teams!$B$3:$B$97,0),MATCH(winners!D$1,teams!$A$2:$F$2,0))</f>
        <v>New York</v>
      </c>
      <c r="E72" s="2" t="str">
        <f>INDEX(teams!$A$3:$F$97,MATCH(winners!$C72,teams!$B$3:$B$97,0),MATCH(winners!E$1,teams!$A$2:$F$2,0))</f>
        <v>NY</v>
      </c>
      <c r="F72" s="2">
        <f>INDEX(teams!$A$3:$F$97,MATCH(winners!$C72,teams!$B$3:$B$97,0),MATCH(winners!F$1,teams!$A$2:$F$2,0))</f>
        <v>40.712800000000001</v>
      </c>
      <c r="G72" s="2">
        <f>INDEX(teams!$A$3:$F$97,MATCH(winners!$C72,teams!$B$3:$B$97,0),MATCH(winners!G$1,teams!$A$2:$F$2,0))</f>
        <v>-74.005899999999997</v>
      </c>
    </row>
    <row r="73" spans="1:7" x14ac:dyDescent="0.2">
      <c r="A73" s="2" t="s">
        <v>52</v>
      </c>
      <c r="B73" s="2">
        <v>1949</v>
      </c>
      <c r="C73" s="1" t="s">
        <v>49</v>
      </c>
      <c r="D73" t="str">
        <f>INDEX(teams!$A$3:$F$97,MATCH(winners!$C73,teams!$B$3:$B$97,0),MATCH(winners!D$1,teams!$A$2:$F$2,0))</f>
        <v>Minneapolis</v>
      </c>
      <c r="E73" s="2" t="str">
        <f>INDEX(teams!$A$3:$F$97,MATCH(winners!$C73,teams!$B$3:$B$97,0),MATCH(winners!E$1,teams!$A$2:$F$2,0))</f>
        <v>MN</v>
      </c>
      <c r="F73" s="2">
        <f>INDEX(teams!$A$3:$F$97,MATCH(winners!$C73,teams!$B$3:$B$97,0),MATCH(winners!F$1,teams!$A$2:$F$2,0))</f>
        <v>44.977800000000002</v>
      </c>
      <c r="G73" s="2">
        <f>INDEX(teams!$A$3:$F$97,MATCH(winners!$C73,teams!$B$3:$B$97,0),MATCH(winners!G$1,teams!$A$2:$F$2,0))</f>
        <v>-93.265000000000001</v>
      </c>
    </row>
    <row r="74" spans="1:7" x14ac:dyDescent="0.2">
      <c r="A74" s="2" t="s">
        <v>26</v>
      </c>
      <c r="B74" s="2">
        <v>1949</v>
      </c>
      <c r="C74" s="1" t="s">
        <v>64</v>
      </c>
      <c r="D74" t="str">
        <f>INDEX(teams!$A$3:$F$97,MATCH(winners!$C74,teams!$B$3:$B$97,0),MATCH(winners!D$1,teams!$A$2:$F$2,0))</f>
        <v>Toronto</v>
      </c>
      <c r="E74" s="2" t="str">
        <f>INDEX(teams!$A$3:$F$97,MATCH(winners!$C74,teams!$B$3:$B$97,0),MATCH(winners!E$1,teams!$A$2:$F$2,0))</f>
        <v>CAN</v>
      </c>
      <c r="F74" s="2">
        <f>INDEX(teams!$A$3:$F$97,MATCH(winners!$C74,teams!$B$3:$B$97,0),MATCH(winners!F$1,teams!$A$2:$F$2,0))</f>
        <v>43.653199999999998</v>
      </c>
      <c r="G74" s="2">
        <f>INDEX(teams!$A$3:$F$97,MATCH(winners!$C74,teams!$B$3:$B$97,0),MATCH(winners!G$1,teams!$A$2:$F$2,0))</f>
        <v>-79.383200000000002</v>
      </c>
    </row>
    <row r="75" spans="1:7" x14ac:dyDescent="0.2">
      <c r="A75" s="2" t="s">
        <v>53</v>
      </c>
      <c r="B75" s="2">
        <v>1950</v>
      </c>
      <c r="C75" s="1" t="s">
        <v>86</v>
      </c>
      <c r="D75" t="str">
        <f>INDEX(teams!$A$3:$F$97,MATCH(winners!$C75,teams!$B$3:$B$97,0),MATCH(winners!D$1,teams!$A$2:$F$2,0))</f>
        <v>New York</v>
      </c>
      <c r="E75" s="2" t="str">
        <f>INDEX(teams!$A$3:$F$97,MATCH(winners!$C75,teams!$B$3:$B$97,0),MATCH(winners!E$1,teams!$A$2:$F$2,0))</f>
        <v>NY</v>
      </c>
      <c r="F75" s="2">
        <f>INDEX(teams!$A$3:$F$97,MATCH(winners!$C75,teams!$B$3:$B$97,0),MATCH(winners!F$1,teams!$A$2:$F$2,0))</f>
        <v>40.712800000000001</v>
      </c>
      <c r="G75" s="2">
        <f>INDEX(teams!$A$3:$F$97,MATCH(winners!$C75,teams!$B$3:$B$97,0),MATCH(winners!G$1,teams!$A$2:$F$2,0))</f>
        <v>-74.005899999999997</v>
      </c>
    </row>
    <row r="76" spans="1:7" x14ac:dyDescent="0.2">
      <c r="A76" s="2" t="s">
        <v>52</v>
      </c>
      <c r="B76" s="2">
        <v>1950</v>
      </c>
      <c r="C76" s="1" t="s">
        <v>49</v>
      </c>
      <c r="D76" t="str">
        <f>INDEX(teams!$A$3:$F$97,MATCH(winners!$C76,teams!$B$3:$B$97,0),MATCH(winners!D$1,teams!$A$2:$F$2,0))</f>
        <v>Minneapolis</v>
      </c>
      <c r="E76" s="2" t="str">
        <f>INDEX(teams!$A$3:$F$97,MATCH(winners!$C76,teams!$B$3:$B$97,0),MATCH(winners!E$1,teams!$A$2:$F$2,0))</f>
        <v>MN</v>
      </c>
      <c r="F76" s="2">
        <f>INDEX(teams!$A$3:$F$97,MATCH(winners!$C76,teams!$B$3:$B$97,0),MATCH(winners!F$1,teams!$A$2:$F$2,0))</f>
        <v>44.977800000000002</v>
      </c>
      <c r="G76" s="2">
        <f>INDEX(teams!$A$3:$F$97,MATCH(winners!$C76,teams!$B$3:$B$97,0),MATCH(winners!G$1,teams!$A$2:$F$2,0))</f>
        <v>-93.265000000000001</v>
      </c>
    </row>
    <row r="77" spans="1:7" x14ac:dyDescent="0.2">
      <c r="A77" s="2" t="s">
        <v>26</v>
      </c>
      <c r="B77" s="2">
        <v>1950</v>
      </c>
      <c r="C77" s="1" t="s">
        <v>67</v>
      </c>
      <c r="D77" t="str">
        <f>INDEX(teams!$A$3:$F$97,MATCH(winners!$C77,teams!$B$3:$B$97,0),MATCH(winners!D$1,teams!$A$2:$F$2,0))</f>
        <v>Detroit</v>
      </c>
      <c r="E77" s="2" t="str">
        <f>INDEX(teams!$A$3:$F$97,MATCH(winners!$C77,teams!$B$3:$B$97,0),MATCH(winners!E$1,teams!$A$2:$F$2,0))</f>
        <v>MI</v>
      </c>
      <c r="F77" s="2">
        <f>INDEX(teams!$A$3:$F$97,MATCH(winners!$C77,teams!$B$3:$B$97,0),MATCH(winners!F$1,teams!$A$2:$F$2,0))</f>
        <v>42.331400000000002</v>
      </c>
      <c r="G77" s="2">
        <f>INDEX(teams!$A$3:$F$97,MATCH(winners!$C77,teams!$B$3:$B$97,0),MATCH(winners!G$1,teams!$A$2:$F$2,0))</f>
        <v>-83.0458</v>
      </c>
    </row>
    <row r="78" spans="1:7" x14ac:dyDescent="0.2">
      <c r="A78" s="2" t="s">
        <v>53</v>
      </c>
      <c r="B78" s="2">
        <v>1951</v>
      </c>
      <c r="C78" s="1" t="s">
        <v>86</v>
      </c>
      <c r="D78" t="str">
        <f>INDEX(teams!$A$3:$F$97,MATCH(winners!$C78,teams!$B$3:$B$97,0),MATCH(winners!D$1,teams!$A$2:$F$2,0))</f>
        <v>New York</v>
      </c>
      <c r="E78" s="2" t="str">
        <f>INDEX(teams!$A$3:$F$97,MATCH(winners!$C78,teams!$B$3:$B$97,0),MATCH(winners!E$1,teams!$A$2:$F$2,0))</f>
        <v>NY</v>
      </c>
      <c r="F78" s="2">
        <f>INDEX(teams!$A$3:$F$97,MATCH(winners!$C78,teams!$B$3:$B$97,0),MATCH(winners!F$1,teams!$A$2:$F$2,0))</f>
        <v>40.712800000000001</v>
      </c>
      <c r="G78" s="2">
        <f>INDEX(teams!$A$3:$F$97,MATCH(winners!$C78,teams!$B$3:$B$97,0),MATCH(winners!G$1,teams!$A$2:$F$2,0))</f>
        <v>-74.005899999999997</v>
      </c>
    </row>
    <row r="79" spans="1:7" x14ac:dyDescent="0.2">
      <c r="A79" s="2" t="s">
        <v>52</v>
      </c>
      <c r="B79" s="2">
        <v>1951</v>
      </c>
      <c r="C79" s="1" t="s">
        <v>51</v>
      </c>
      <c r="D79" t="str">
        <f>INDEX(teams!$A$3:$F$97,MATCH(winners!$C79,teams!$B$3:$B$97,0),MATCH(winners!D$1,teams!$A$2:$F$2,0))</f>
        <v>Rochester</v>
      </c>
      <c r="E79" s="2" t="str">
        <f>INDEX(teams!$A$3:$F$97,MATCH(winners!$C79,teams!$B$3:$B$97,0),MATCH(winners!E$1,teams!$A$2:$F$2,0))</f>
        <v>NY</v>
      </c>
      <c r="F79" s="2">
        <f>INDEX(teams!$A$3:$F$97,MATCH(winners!$C79,teams!$B$3:$B$97,0),MATCH(winners!F$1,teams!$A$2:$F$2,0))</f>
        <v>43.161000000000001</v>
      </c>
      <c r="G79" s="2">
        <f>INDEX(teams!$A$3:$F$97,MATCH(winners!$C79,teams!$B$3:$B$97,0),MATCH(winners!G$1,teams!$A$2:$F$2,0))</f>
        <v>-77.610900000000001</v>
      </c>
    </row>
    <row r="80" spans="1:7" x14ac:dyDescent="0.2">
      <c r="A80" s="2" t="s">
        <v>26</v>
      </c>
      <c r="B80" s="2">
        <v>1951</v>
      </c>
      <c r="C80" s="1" t="s">
        <v>64</v>
      </c>
      <c r="D80" t="str">
        <f>INDEX(teams!$A$3:$F$97,MATCH(winners!$C80,teams!$B$3:$B$97,0),MATCH(winners!D$1,teams!$A$2:$F$2,0))</f>
        <v>Toronto</v>
      </c>
      <c r="E80" s="2" t="str">
        <f>INDEX(teams!$A$3:$F$97,MATCH(winners!$C80,teams!$B$3:$B$97,0),MATCH(winners!E$1,teams!$A$2:$F$2,0))</f>
        <v>CAN</v>
      </c>
      <c r="F80" s="2">
        <f>INDEX(teams!$A$3:$F$97,MATCH(winners!$C80,teams!$B$3:$B$97,0),MATCH(winners!F$1,teams!$A$2:$F$2,0))</f>
        <v>43.653199999999998</v>
      </c>
      <c r="G80" s="2">
        <f>INDEX(teams!$A$3:$F$97,MATCH(winners!$C80,teams!$B$3:$B$97,0),MATCH(winners!G$1,teams!$A$2:$F$2,0))</f>
        <v>-79.383200000000002</v>
      </c>
    </row>
    <row r="81" spans="1:7" x14ac:dyDescent="0.2">
      <c r="A81" s="2" t="s">
        <v>53</v>
      </c>
      <c r="B81" s="2">
        <v>1952</v>
      </c>
      <c r="C81" s="1" t="s">
        <v>86</v>
      </c>
      <c r="D81" t="str">
        <f>INDEX(teams!$A$3:$F$97,MATCH(winners!$C81,teams!$B$3:$B$97,0),MATCH(winners!D$1,teams!$A$2:$F$2,0))</f>
        <v>New York</v>
      </c>
      <c r="E81" s="2" t="str">
        <f>INDEX(teams!$A$3:$F$97,MATCH(winners!$C81,teams!$B$3:$B$97,0),MATCH(winners!E$1,teams!$A$2:$F$2,0))</f>
        <v>NY</v>
      </c>
      <c r="F81" s="2">
        <f>INDEX(teams!$A$3:$F$97,MATCH(winners!$C81,teams!$B$3:$B$97,0),MATCH(winners!F$1,teams!$A$2:$F$2,0))</f>
        <v>40.712800000000001</v>
      </c>
      <c r="G81" s="2">
        <f>INDEX(teams!$A$3:$F$97,MATCH(winners!$C81,teams!$B$3:$B$97,0),MATCH(winners!G$1,teams!$A$2:$F$2,0))</f>
        <v>-74.005899999999997</v>
      </c>
    </row>
    <row r="82" spans="1:7" x14ac:dyDescent="0.2">
      <c r="A82" s="2" t="s">
        <v>52</v>
      </c>
      <c r="B82" s="2">
        <v>1952</v>
      </c>
      <c r="C82" s="1" t="s">
        <v>49</v>
      </c>
      <c r="D82" t="str">
        <f>INDEX(teams!$A$3:$F$97,MATCH(winners!$C82,teams!$B$3:$B$97,0),MATCH(winners!D$1,teams!$A$2:$F$2,0))</f>
        <v>Minneapolis</v>
      </c>
      <c r="E82" s="2" t="str">
        <f>INDEX(teams!$A$3:$F$97,MATCH(winners!$C82,teams!$B$3:$B$97,0),MATCH(winners!E$1,teams!$A$2:$F$2,0))</f>
        <v>MN</v>
      </c>
      <c r="F82" s="2">
        <f>INDEX(teams!$A$3:$F$97,MATCH(winners!$C82,teams!$B$3:$B$97,0),MATCH(winners!F$1,teams!$A$2:$F$2,0))</f>
        <v>44.977800000000002</v>
      </c>
      <c r="G82" s="2">
        <f>INDEX(teams!$A$3:$F$97,MATCH(winners!$C82,teams!$B$3:$B$97,0),MATCH(winners!G$1,teams!$A$2:$F$2,0))</f>
        <v>-93.265000000000001</v>
      </c>
    </row>
    <row r="83" spans="1:7" x14ac:dyDescent="0.2">
      <c r="A83" s="2" t="s">
        <v>26</v>
      </c>
      <c r="B83" s="2">
        <v>1952</v>
      </c>
      <c r="C83" s="1" t="s">
        <v>67</v>
      </c>
      <c r="D83" t="str">
        <f>INDEX(teams!$A$3:$F$97,MATCH(winners!$C83,teams!$B$3:$B$97,0),MATCH(winners!D$1,teams!$A$2:$F$2,0))</f>
        <v>Detroit</v>
      </c>
      <c r="E83" s="2" t="str">
        <f>INDEX(teams!$A$3:$F$97,MATCH(winners!$C83,teams!$B$3:$B$97,0),MATCH(winners!E$1,teams!$A$2:$F$2,0))</f>
        <v>MI</v>
      </c>
      <c r="F83" s="2">
        <f>INDEX(teams!$A$3:$F$97,MATCH(winners!$C83,teams!$B$3:$B$97,0),MATCH(winners!F$1,teams!$A$2:$F$2,0))</f>
        <v>42.331400000000002</v>
      </c>
      <c r="G83" s="2">
        <f>INDEX(teams!$A$3:$F$97,MATCH(winners!$C83,teams!$B$3:$B$97,0),MATCH(winners!G$1,teams!$A$2:$F$2,0))</f>
        <v>-83.0458</v>
      </c>
    </row>
    <row r="84" spans="1:7" x14ac:dyDescent="0.2">
      <c r="A84" s="2" t="s">
        <v>53</v>
      </c>
      <c r="B84" s="2">
        <v>1953</v>
      </c>
      <c r="C84" s="1" t="s">
        <v>86</v>
      </c>
      <c r="D84" t="str">
        <f>INDEX(teams!$A$3:$F$97,MATCH(winners!$C84,teams!$B$3:$B$97,0),MATCH(winners!D$1,teams!$A$2:$F$2,0))</f>
        <v>New York</v>
      </c>
      <c r="E84" s="2" t="str">
        <f>INDEX(teams!$A$3:$F$97,MATCH(winners!$C84,teams!$B$3:$B$97,0),MATCH(winners!E$1,teams!$A$2:$F$2,0))</f>
        <v>NY</v>
      </c>
      <c r="F84" s="2">
        <f>INDEX(teams!$A$3:$F$97,MATCH(winners!$C84,teams!$B$3:$B$97,0),MATCH(winners!F$1,teams!$A$2:$F$2,0))</f>
        <v>40.712800000000001</v>
      </c>
      <c r="G84" s="2">
        <f>INDEX(teams!$A$3:$F$97,MATCH(winners!$C84,teams!$B$3:$B$97,0),MATCH(winners!G$1,teams!$A$2:$F$2,0))</f>
        <v>-74.005899999999997</v>
      </c>
    </row>
    <row r="85" spans="1:7" x14ac:dyDescent="0.2">
      <c r="A85" s="2" t="s">
        <v>52</v>
      </c>
      <c r="B85" s="2">
        <v>1953</v>
      </c>
      <c r="C85" s="1" t="s">
        <v>49</v>
      </c>
      <c r="D85" t="str">
        <f>INDEX(teams!$A$3:$F$97,MATCH(winners!$C85,teams!$B$3:$B$97,0),MATCH(winners!D$1,teams!$A$2:$F$2,0))</f>
        <v>Minneapolis</v>
      </c>
      <c r="E85" s="2" t="str">
        <f>INDEX(teams!$A$3:$F$97,MATCH(winners!$C85,teams!$B$3:$B$97,0),MATCH(winners!E$1,teams!$A$2:$F$2,0))</f>
        <v>MN</v>
      </c>
      <c r="F85" s="2">
        <f>INDEX(teams!$A$3:$F$97,MATCH(winners!$C85,teams!$B$3:$B$97,0),MATCH(winners!F$1,teams!$A$2:$F$2,0))</f>
        <v>44.977800000000002</v>
      </c>
      <c r="G85" s="2">
        <f>INDEX(teams!$A$3:$F$97,MATCH(winners!$C85,teams!$B$3:$B$97,0),MATCH(winners!G$1,teams!$A$2:$F$2,0))</f>
        <v>-93.265000000000001</v>
      </c>
    </row>
    <row r="86" spans="1:7" x14ac:dyDescent="0.2">
      <c r="A86" s="2" t="s">
        <v>26</v>
      </c>
      <c r="B86" s="2">
        <v>1953</v>
      </c>
      <c r="C86" s="1" t="s">
        <v>63</v>
      </c>
      <c r="D86" t="str">
        <f>INDEX(teams!$A$3:$F$97,MATCH(winners!$C86,teams!$B$3:$B$97,0),MATCH(winners!D$1,teams!$A$2:$F$2,0))</f>
        <v>Montreal</v>
      </c>
      <c r="E86" s="2" t="str">
        <f>INDEX(teams!$A$3:$F$97,MATCH(winners!$C86,teams!$B$3:$B$97,0),MATCH(winners!E$1,teams!$A$2:$F$2,0))</f>
        <v>CAN</v>
      </c>
      <c r="F86" s="2">
        <f>INDEX(teams!$A$3:$F$97,MATCH(winners!$C86,teams!$B$3:$B$97,0),MATCH(winners!F$1,teams!$A$2:$F$2,0))</f>
        <v>45.5017</v>
      </c>
      <c r="G86" s="2">
        <f>INDEX(teams!$A$3:$F$97,MATCH(winners!$C86,teams!$B$3:$B$97,0),MATCH(winners!G$1,teams!$A$2:$F$2,0))</f>
        <v>-73.567300000000003</v>
      </c>
    </row>
    <row r="87" spans="1:7" x14ac:dyDescent="0.2">
      <c r="A87" s="2" t="s">
        <v>53</v>
      </c>
      <c r="B87" s="2">
        <v>1954</v>
      </c>
      <c r="C87" s="1" t="s">
        <v>12</v>
      </c>
      <c r="D87" t="str">
        <f>INDEX(teams!$A$3:$F$97,MATCH(winners!$C87,teams!$B$3:$B$97,0),MATCH(winners!D$1,teams!$A$2:$F$2,0))</f>
        <v>New York</v>
      </c>
      <c r="E87" s="2" t="str">
        <f>INDEX(teams!$A$3:$F$97,MATCH(winners!$C87,teams!$B$3:$B$97,0),MATCH(winners!E$1,teams!$A$2:$F$2,0))</f>
        <v>NY</v>
      </c>
      <c r="F87" s="2">
        <f>INDEX(teams!$A$3:$F$97,MATCH(winners!$C87,teams!$B$3:$B$97,0),MATCH(winners!F$1,teams!$A$2:$F$2,0))</f>
        <v>40.712800000000001</v>
      </c>
      <c r="G87" s="2">
        <f>INDEX(teams!$A$3:$F$97,MATCH(winners!$C87,teams!$B$3:$B$97,0),MATCH(winners!G$1,teams!$A$2:$F$2,0))</f>
        <v>-74.005899999999997</v>
      </c>
    </row>
    <row r="88" spans="1:7" x14ac:dyDescent="0.2">
      <c r="A88" s="2" t="s">
        <v>52</v>
      </c>
      <c r="B88" s="2">
        <v>1954</v>
      </c>
      <c r="C88" s="1" t="s">
        <v>49</v>
      </c>
      <c r="D88" t="str">
        <f>INDEX(teams!$A$3:$F$97,MATCH(winners!$C88,teams!$B$3:$B$97,0),MATCH(winners!D$1,teams!$A$2:$F$2,0))</f>
        <v>Minneapolis</v>
      </c>
      <c r="E88" s="2" t="str">
        <f>INDEX(teams!$A$3:$F$97,MATCH(winners!$C88,teams!$B$3:$B$97,0),MATCH(winners!E$1,teams!$A$2:$F$2,0))</f>
        <v>MN</v>
      </c>
      <c r="F88" s="2">
        <f>INDEX(teams!$A$3:$F$97,MATCH(winners!$C88,teams!$B$3:$B$97,0),MATCH(winners!F$1,teams!$A$2:$F$2,0))</f>
        <v>44.977800000000002</v>
      </c>
      <c r="G88" s="2">
        <f>INDEX(teams!$A$3:$F$97,MATCH(winners!$C88,teams!$B$3:$B$97,0),MATCH(winners!G$1,teams!$A$2:$F$2,0))</f>
        <v>-93.265000000000001</v>
      </c>
    </row>
    <row r="89" spans="1:7" x14ac:dyDescent="0.2">
      <c r="A89" s="2" t="s">
        <v>26</v>
      </c>
      <c r="B89" s="2">
        <v>1954</v>
      </c>
      <c r="C89" s="1" t="s">
        <v>67</v>
      </c>
      <c r="D89" t="str">
        <f>INDEX(teams!$A$3:$F$97,MATCH(winners!$C89,teams!$B$3:$B$97,0),MATCH(winners!D$1,teams!$A$2:$F$2,0))</f>
        <v>Detroit</v>
      </c>
      <c r="E89" s="2" t="str">
        <f>INDEX(teams!$A$3:$F$97,MATCH(winners!$C89,teams!$B$3:$B$97,0),MATCH(winners!E$1,teams!$A$2:$F$2,0))</f>
        <v>MI</v>
      </c>
      <c r="F89" s="2">
        <f>INDEX(teams!$A$3:$F$97,MATCH(winners!$C89,teams!$B$3:$B$97,0),MATCH(winners!F$1,teams!$A$2:$F$2,0))</f>
        <v>42.331400000000002</v>
      </c>
      <c r="G89" s="2">
        <f>INDEX(teams!$A$3:$F$97,MATCH(winners!$C89,teams!$B$3:$B$97,0),MATCH(winners!G$1,teams!$A$2:$F$2,0))</f>
        <v>-83.0458</v>
      </c>
    </row>
    <row r="90" spans="1:7" x14ac:dyDescent="0.2">
      <c r="A90" s="2" t="s">
        <v>53</v>
      </c>
      <c r="B90" s="2">
        <v>1955</v>
      </c>
      <c r="C90" s="1" t="s">
        <v>90</v>
      </c>
      <c r="D90" t="str">
        <f>INDEX(teams!$A$3:$F$97,MATCH(winners!$C90,teams!$B$3:$B$97,0),MATCH(winners!D$1,teams!$A$2:$F$2,0))</f>
        <v>New York</v>
      </c>
      <c r="E90" s="2" t="str">
        <f>INDEX(teams!$A$3:$F$97,MATCH(winners!$C90,teams!$B$3:$B$97,0),MATCH(winners!E$1,teams!$A$2:$F$2,0))</f>
        <v>NY</v>
      </c>
      <c r="F90" s="2">
        <f>INDEX(teams!$A$3:$F$97,MATCH(winners!$C90,teams!$B$3:$B$97,0),MATCH(winners!F$1,teams!$A$2:$F$2,0))</f>
        <v>40.712800000000001</v>
      </c>
      <c r="G90" s="2">
        <f>INDEX(teams!$A$3:$F$97,MATCH(winners!$C90,teams!$B$3:$B$97,0),MATCH(winners!G$1,teams!$A$2:$F$2,0))</f>
        <v>-74.005899999999997</v>
      </c>
    </row>
    <row r="91" spans="1:7" x14ac:dyDescent="0.2">
      <c r="A91" s="2" t="s">
        <v>52</v>
      </c>
      <c r="B91" s="2">
        <v>1955</v>
      </c>
      <c r="C91" s="1" t="s">
        <v>30</v>
      </c>
      <c r="D91" t="str">
        <f>INDEX(teams!$A$3:$F$97,MATCH(winners!$C91,teams!$B$3:$B$97,0),MATCH(winners!D$1,teams!$A$2:$F$2,0))</f>
        <v>Syracuse</v>
      </c>
      <c r="E91" s="2" t="str">
        <f>INDEX(teams!$A$3:$F$97,MATCH(winners!$C91,teams!$B$3:$B$97,0),MATCH(winners!E$1,teams!$A$2:$F$2,0))</f>
        <v>NY</v>
      </c>
      <c r="F91" s="2">
        <f>INDEX(teams!$A$3:$F$97,MATCH(winners!$C91,teams!$B$3:$B$97,0),MATCH(winners!F$1,teams!$A$2:$F$2,0))</f>
        <v>43.048099999999998</v>
      </c>
      <c r="G91" s="2">
        <f>INDEX(teams!$A$3:$F$97,MATCH(winners!$C91,teams!$B$3:$B$97,0),MATCH(winners!G$1,teams!$A$2:$F$2,0))</f>
        <v>-76.147400000000005</v>
      </c>
    </row>
    <row r="92" spans="1:7" x14ac:dyDescent="0.2">
      <c r="A92" s="2" t="s">
        <v>26</v>
      </c>
      <c r="B92" s="2">
        <v>1955</v>
      </c>
      <c r="C92" s="1" t="s">
        <v>67</v>
      </c>
      <c r="D92" t="str">
        <f>INDEX(teams!$A$3:$F$97,MATCH(winners!$C92,teams!$B$3:$B$97,0),MATCH(winners!D$1,teams!$A$2:$F$2,0))</f>
        <v>Detroit</v>
      </c>
      <c r="E92" s="2" t="str">
        <f>INDEX(teams!$A$3:$F$97,MATCH(winners!$C92,teams!$B$3:$B$97,0),MATCH(winners!E$1,teams!$A$2:$F$2,0))</f>
        <v>MI</v>
      </c>
      <c r="F92" s="2">
        <f>INDEX(teams!$A$3:$F$97,MATCH(winners!$C92,teams!$B$3:$B$97,0),MATCH(winners!F$1,teams!$A$2:$F$2,0))</f>
        <v>42.331400000000002</v>
      </c>
      <c r="G92" s="2">
        <f>INDEX(teams!$A$3:$F$97,MATCH(winners!$C92,teams!$B$3:$B$97,0),MATCH(winners!G$1,teams!$A$2:$F$2,0))</f>
        <v>-83.0458</v>
      </c>
    </row>
    <row r="93" spans="1:7" x14ac:dyDescent="0.2">
      <c r="A93" s="2" t="s">
        <v>53</v>
      </c>
      <c r="B93" s="2">
        <v>1956</v>
      </c>
      <c r="C93" s="1" t="s">
        <v>86</v>
      </c>
      <c r="D93" t="str">
        <f>INDEX(teams!$A$3:$F$97,MATCH(winners!$C93,teams!$B$3:$B$97,0),MATCH(winners!D$1,teams!$A$2:$F$2,0))</f>
        <v>New York</v>
      </c>
      <c r="E93" s="2" t="str">
        <f>INDEX(teams!$A$3:$F$97,MATCH(winners!$C93,teams!$B$3:$B$97,0),MATCH(winners!E$1,teams!$A$2:$F$2,0))</f>
        <v>NY</v>
      </c>
      <c r="F93" s="2">
        <f>INDEX(teams!$A$3:$F$97,MATCH(winners!$C93,teams!$B$3:$B$97,0),MATCH(winners!F$1,teams!$A$2:$F$2,0))</f>
        <v>40.712800000000001</v>
      </c>
      <c r="G93" s="2">
        <f>INDEX(teams!$A$3:$F$97,MATCH(winners!$C93,teams!$B$3:$B$97,0),MATCH(winners!G$1,teams!$A$2:$F$2,0))</f>
        <v>-74.005899999999997</v>
      </c>
    </row>
    <row r="94" spans="1:7" x14ac:dyDescent="0.2">
      <c r="A94" s="2" t="s">
        <v>52</v>
      </c>
      <c r="B94" s="2">
        <v>1956</v>
      </c>
      <c r="C94" s="1" t="s">
        <v>50</v>
      </c>
      <c r="D94" t="str">
        <f>INDEX(teams!$A$3:$F$97,MATCH(winners!$C94,teams!$B$3:$B$97,0),MATCH(winners!D$1,teams!$A$2:$F$2,0))</f>
        <v>Philadelphia</v>
      </c>
      <c r="E94" s="2" t="str">
        <f>INDEX(teams!$A$3:$F$97,MATCH(winners!$C94,teams!$B$3:$B$97,0),MATCH(winners!E$1,teams!$A$2:$F$2,0))</f>
        <v>PA</v>
      </c>
      <c r="F94" s="2">
        <f>INDEX(teams!$A$3:$F$97,MATCH(winners!$C94,teams!$B$3:$B$97,0),MATCH(winners!F$1,teams!$A$2:$F$2,0))</f>
        <v>39.952599999999997</v>
      </c>
      <c r="G94" s="2">
        <f>INDEX(teams!$A$3:$F$97,MATCH(winners!$C94,teams!$B$3:$B$97,0),MATCH(winners!G$1,teams!$A$2:$F$2,0))</f>
        <v>-75.165199999999999</v>
      </c>
    </row>
    <row r="95" spans="1:7" x14ac:dyDescent="0.2">
      <c r="A95" s="2" t="s">
        <v>26</v>
      </c>
      <c r="B95" s="2">
        <v>1956</v>
      </c>
      <c r="C95" s="1" t="s">
        <v>63</v>
      </c>
      <c r="D95" t="str">
        <f>INDEX(teams!$A$3:$F$97,MATCH(winners!$C95,teams!$B$3:$B$97,0),MATCH(winners!D$1,teams!$A$2:$F$2,0))</f>
        <v>Montreal</v>
      </c>
      <c r="E95" s="2" t="str">
        <f>INDEX(teams!$A$3:$F$97,MATCH(winners!$C95,teams!$B$3:$B$97,0),MATCH(winners!E$1,teams!$A$2:$F$2,0))</f>
        <v>CAN</v>
      </c>
      <c r="F95" s="2">
        <f>INDEX(teams!$A$3:$F$97,MATCH(winners!$C95,teams!$B$3:$B$97,0),MATCH(winners!F$1,teams!$A$2:$F$2,0))</f>
        <v>45.5017</v>
      </c>
      <c r="G95" s="2">
        <f>INDEX(teams!$A$3:$F$97,MATCH(winners!$C95,teams!$B$3:$B$97,0),MATCH(winners!G$1,teams!$A$2:$F$2,0))</f>
        <v>-73.567300000000003</v>
      </c>
    </row>
    <row r="96" spans="1:7" x14ac:dyDescent="0.2">
      <c r="A96" s="2" t="s">
        <v>53</v>
      </c>
      <c r="B96" s="2">
        <v>1957</v>
      </c>
      <c r="C96" s="1" t="s">
        <v>91</v>
      </c>
      <c r="D96" t="str">
        <f>INDEX(teams!$A$3:$F$97,MATCH(winners!$C96,teams!$B$3:$B$97,0),MATCH(winners!D$1,teams!$A$2:$F$2,0))</f>
        <v>Milwaukee</v>
      </c>
      <c r="E96" s="2" t="str">
        <f>INDEX(teams!$A$3:$F$97,MATCH(winners!$C96,teams!$B$3:$B$97,0),MATCH(winners!E$1,teams!$A$2:$F$2,0))</f>
        <v>WI</v>
      </c>
      <c r="F96" s="2">
        <f>INDEX(teams!$A$3:$F$97,MATCH(winners!$C96,teams!$B$3:$B$97,0),MATCH(winners!F$1,teams!$A$2:$F$2,0))</f>
        <v>43.038899999999998</v>
      </c>
      <c r="G96" s="2">
        <f>INDEX(teams!$A$3:$F$97,MATCH(winners!$C96,teams!$B$3:$B$97,0),MATCH(winners!G$1,teams!$A$2:$F$2,0))</f>
        <v>-87.906499999999994</v>
      </c>
    </row>
    <row r="97" spans="1:7" x14ac:dyDescent="0.2">
      <c r="A97" s="2" t="s">
        <v>52</v>
      </c>
      <c r="B97" s="2">
        <v>1957</v>
      </c>
      <c r="C97" s="1" t="s">
        <v>37</v>
      </c>
      <c r="D97" t="str">
        <f>INDEX(teams!$A$3:$F$97,MATCH(winners!$C97,teams!$B$3:$B$97,0),MATCH(winners!D$1,teams!$A$2:$F$2,0))</f>
        <v>Boston</v>
      </c>
      <c r="E97" s="2" t="str">
        <f>INDEX(teams!$A$3:$F$97,MATCH(winners!$C97,teams!$B$3:$B$97,0),MATCH(winners!E$1,teams!$A$2:$F$2,0))</f>
        <v>MA</v>
      </c>
      <c r="F97" s="2">
        <f>INDEX(teams!$A$3:$F$97,MATCH(winners!$C97,teams!$B$3:$B$97,0),MATCH(winners!F$1,teams!$A$2:$F$2,0))</f>
        <v>42.360100000000003</v>
      </c>
      <c r="G97" s="2">
        <f>INDEX(teams!$A$3:$F$97,MATCH(winners!$C97,teams!$B$3:$B$97,0),MATCH(winners!G$1,teams!$A$2:$F$2,0))</f>
        <v>-71.058899999999994</v>
      </c>
    </row>
    <row r="98" spans="1:7" x14ac:dyDescent="0.2">
      <c r="A98" s="2" t="s">
        <v>26</v>
      </c>
      <c r="B98" s="2">
        <v>1957</v>
      </c>
      <c r="C98" s="1" t="s">
        <v>63</v>
      </c>
      <c r="D98" t="str">
        <f>INDEX(teams!$A$3:$F$97,MATCH(winners!$C98,teams!$B$3:$B$97,0),MATCH(winners!D$1,teams!$A$2:$F$2,0))</f>
        <v>Montreal</v>
      </c>
      <c r="E98" s="2" t="str">
        <f>INDEX(teams!$A$3:$F$97,MATCH(winners!$C98,teams!$B$3:$B$97,0),MATCH(winners!E$1,teams!$A$2:$F$2,0))</f>
        <v>CAN</v>
      </c>
      <c r="F98" s="2">
        <f>INDEX(teams!$A$3:$F$97,MATCH(winners!$C98,teams!$B$3:$B$97,0),MATCH(winners!F$1,teams!$A$2:$F$2,0))</f>
        <v>45.5017</v>
      </c>
      <c r="G98" s="2">
        <f>INDEX(teams!$A$3:$F$97,MATCH(winners!$C98,teams!$B$3:$B$97,0),MATCH(winners!G$1,teams!$A$2:$F$2,0))</f>
        <v>-73.567300000000003</v>
      </c>
    </row>
    <row r="99" spans="1:7" x14ac:dyDescent="0.2">
      <c r="A99" s="2" t="s">
        <v>53</v>
      </c>
      <c r="B99" s="2">
        <v>1958</v>
      </c>
      <c r="C99" s="1" t="s">
        <v>86</v>
      </c>
      <c r="D99" t="str">
        <f>INDEX(teams!$A$3:$F$97,MATCH(winners!$C99,teams!$B$3:$B$97,0),MATCH(winners!D$1,teams!$A$2:$F$2,0))</f>
        <v>New York</v>
      </c>
      <c r="E99" s="2" t="str">
        <f>INDEX(teams!$A$3:$F$97,MATCH(winners!$C99,teams!$B$3:$B$97,0),MATCH(winners!E$1,teams!$A$2:$F$2,0))</f>
        <v>NY</v>
      </c>
      <c r="F99" s="2">
        <f>INDEX(teams!$A$3:$F$97,MATCH(winners!$C99,teams!$B$3:$B$97,0),MATCH(winners!F$1,teams!$A$2:$F$2,0))</f>
        <v>40.712800000000001</v>
      </c>
      <c r="G99" s="2">
        <f>INDEX(teams!$A$3:$F$97,MATCH(winners!$C99,teams!$B$3:$B$97,0),MATCH(winners!G$1,teams!$A$2:$F$2,0))</f>
        <v>-74.005899999999997</v>
      </c>
    </row>
    <row r="100" spans="1:7" x14ac:dyDescent="0.2">
      <c r="A100" s="2" t="s">
        <v>52</v>
      </c>
      <c r="B100" s="2">
        <v>1958</v>
      </c>
      <c r="C100" s="1" t="s">
        <v>48</v>
      </c>
      <c r="D100" t="str">
        <f>INDEX(teams!$A$3:$F$97,MATCH(winners!$C100,teams!$B$3:$B$97,0),MATCH(winners!D$1,teams!$A$2:$F$2,0))</f>
        <v>St. Louis</v>
      </c>
      <c r="E100" s="2" t="str">
        <f>INDEX(teams!$A$3:$F$97,MATCH(winners!$C100,teams!$B$3:$B$97,0),MATCH(winners!E$1,teams!$A$2:$F$2,0))</f>
        <v>MO</v>
      </c>
      <c r="F100" s="2">
        <f>INDEX(teams!$A$3:$F$97,MATCH(winners!$C100,teams!$B$3:$B$97,0),MATCH(winners!F$1,teams!$A$2:$F$2,0))</f>
        <v>38.627000000000002</v>
      </c>
      <c r="G100" s="2">
        <f>INDEX(teams!$A$3:$F$97,MATCH(winners!$C100,teams!$B$3:$B$97,0),MATCH(winners!G$1,teams!$A$2:$F$2,0))</f>
        <v>-90.199399999999997</v>
      </c>
    </row>
    <row r="101" spans="1:7" x14ac:dyDescent="0.2">
      <c r="A101" s="2" t="s">
        <v>26</v>
      </c>
      <c r="B101" s="2">
        <v>1958</v>
      </c>
      <c r="C101" s="1" t="s">
        <v>63</v>
      </c>
      <c r="D101" t="str">
        <f>INDEX(teams!$A$3:$F$97,MATCH(winners!$C101,teams!$B$3:$B$97,0),MATCH(winners!D$1,teams!$A$2:$F$2,0))</f>
        <v>Montreal</v>
      </c>
      <c r="E101" s="2" t="str">
        <f>INDEX(teams!$A$3:$F$97,MATCH(winners!$C101,teams!$B$3:$B$97,0),MATCH(winners!E$1,teams!$A$2:$F$2,0))</f>
        <v>CAN</v>
      </c>
      <c r="F101" s="2">
        <f>INDEX(teams!$A$3:$F$97,MATCH(winners!$C101,teams!$B$3:$B$97,0),MATCH(winners!F$1,teams!$A$2:$F$2,0))</f>
        <v>45.5017</v>
      </c>
      <c r="G101" s="2">
        <f>INDEX(teams!$A$3:$F$97,MATCH(winners!$C101,teams!$B$3:$B$97,0),MATCH(winners!G$1,teams!$A$2:$F$2,0))</f>
        <v>-73.567300000000003</v>
      </c>
    </row>
    <row r="102" spans="1:7" x14ac:dyDescent="0.2">
      <c r="A102" s="2" t="s">
        <v>53</v>
      </c>
      <c r="B102" s="2">
        <v>1959</v>
      </c>
      <c r="C102" s="1" t="s">
        <v>92</v>
      </c>
      <c r="D102" t="str">
        <f>INDEX(teams!$A$3:$F$97,MATCH(winners!$C102,teams!$B$3:$B$97,0),MATCH(winners!D$1,teams!$A$2:$F$2,0))</f>
        <v>Los Angeles</v>
      </c>
      <c r="E102" s="2" t="str">
        <f>INDEX(teams!$A$3:$F$97,MATCH(winners!$C102,teams!$B$3:$B$97,0),MATCH(winners!E$1,teams!$A$2:$F$2,0))</f>
        <v>CA</v>
      </c>
      <c r="F102" s="2">
        <f>INDEX(teams!$A$3:$F$97,MATCH(winners!$C102,teams!$B$3:$B$97,0),MATCH(winners!F$1,teams!$A$2:$F$2,0))</f>
        <v>34.052199999999999</v>
      </c>
      <c r="G102" s="2">
        <f>INDEX(teams!$A$3:$F$97,MATCH(winners!$C102,teams!$B$3:$B$97,0),MATCH(winners!G$1,teams!$A$2:$F$2,0))</f>
        <v>-118.2437</v>
      </c>
    </row>
    <row r="103" spans="1:7" x14ac:dyDescent="0.2">
      <c r="A103" s="2" t="s">
        <v>52</v>
      </c>
      <c r="B103" s="2">
        <v>1959</v>
      </c>
      <c r="C103" s="1" t="s">
        <v>37</v>
      </c>
      <c r="D103" t="str">
        <f>INDEX(teams!$A$3:$F$97,MATCH(winners!$C103,teams!$B$3:$B$97,0),MATCH(winners!D$1,teams!$A$2:$F$2,0))</f>
        <v>Boston</v>
      </c>
      <c r="E103" s="2" t="str">
        <f>INDEX(teams!$A$3:$F$97,MATCH(winners!$C103,teams!$B$3:$B$97,0),MATCH(winners!E$1,teams!$A$2:$F$2,0))</f>
        <v>MA</v>
      </c>
      <c r="F103" s="2">
        <f>INDEX(teams!$A$3:$F$97,MATCH(winners!$C103,teams!$B$3:$B$97,0),MATCH(winners!F$1,teams!$A$2:$F$2,0))</f>
        <v>42.360100000000003</v>
      </c>
      <c r="G103" s="2">
        <f>INDEX(teams!$A$3:$F$97,MATCH(winners!$C103,teams!$B$3:$B$97,0),MATCH(winners!G$1,teams!$A$2:$F$2,0))</f>
        <v>-71.058899999999994</v>
      </c>
    </row>
    <row r="104" spans="1:7" x14ac:dyDescent="0.2">
      <c r="A104" s="2" t="s">
        <v>26</v>
      </c>
      <c r="B104" s="2">
        <v>1959</v>
      </c>
      <c r="C104" s="1" t="s">
        <v>63</v>
      </c>
      <c r="D104" t="str">
        <f>INDEX(teams!$A$3:$F$97,MATCH(winners!$C104,teams!$B$3:$B$97,0),MATCH(winners!D$1,teams!$A$2:$F$2,0))</f>
        <v>Montreal</v>
      </c>
      <c r="E104" s="2" t="str">
        <f>INDEX(teams!$A$3:$F$97,MATCH(winners!$C104,teams!$B$3:$B$97,0),MATCH(winners!E$1,teams!$A$2:$F$2,0))</f>
        <v>CAN</v>
      </c>
      <c r="F104" s="2">
        <f>INDEX(teams!$A$3:$F$97,MATCH(winners!$C104,teams!$B$3:$B$97,0),MATCH(winners!F$1,teams!$A$2:$F$2,0))</f>
        <v>45.5017</v>
      </c>
      <c r="G104" s="2">
        <f>INDEX(teams!$A$3:$F$97,MATCH(winners!$C104,teams!$B$3:$B$97,0),MATCH(winners!G$1,teams!$A$2:$F$2,0))</f>
        <v>-73.567300000000003</v>
      </c>
    </row>
    <row r="105" spans="1:7" x14ac:dyDescent="0.2">
      <c r="A105" s="2" t="s">
        <v>53</v>
      </c>
      <c r="B105" s="2">
        <v>1960</v>
      </c>
      <c r="C105" s="1" t="s">
        <v>88</v>
      </c>
      <c r="D105" t="str">
        <f>INDEX(teams!$A$3:$F$97,MATCH(winners!$C105,teams!$B$3:$B$97,0),MATCH(winners!D$1,teams!$A$2:$F$2,0))</f>
        <v>Pittsburgh</v>
      </c>
      <c r="E105" s="2" t="str">
        <f>INDEX(teams!$A$3:$F$97,MATCH(winners!$C105,teams!$B$3:$B$97,0),MATCH(winners!E$1,teams!$A$2:$F$2,0))</f>
        <v>PA</v>
      </c>
      <c r="F105" s="2">
        <f>INDEX(teams!$A$3:$F$97,MATCH(winners!$C105,teams!$B$3:$B$97,0),MATCH(winners!F$1,teams!$A$2:$F$2,0))</f>
        <v>40.440600000000003</v>
      </c>
      <c r="G105" s="2">
        <f>INDEX(teams!$A$3:$F$97,MATCH(winners!$C105,teams!$B$3:$B$97,0),MATCH(winners!G$1,teams!$A$2:$F$2,0))</f>
        <v>-79.995900000000006</v>
      </c>
    </row>
    <row r="106" spans="1:7" x14ac:dyDescent="0.2">
      <c r="A106" s="2" t="s">
        <v>52</v>
      </c>
      <c r="B106" s="2">
        <v>1960</v>
      </c>
      <c r="C106" s="1" t="s">
        <v>37</v>
      </c>
      <c r="D106" t="str">
        <f>INDEX(teams!$A$3:$F$97,MATCH(winners!$C106,teams!$B$3:$B$97,0),MATCH(winners!D$1,teams!$A$2:$F$2,0))</f>
        <v>Boston</v>
      </c>
      <c r="E106" s="2" t="str">
        <f>INDEX(teams!$A$3:$F$97,MATCH(winners!$C106,teams!$B$3:$B$97,0),MATCH(winners!E$1,teams!$A$2:$F$2,0))</f>
        <v>MA</v>
      </c>
      <c r="F106" s="2">
        <f>INDEX(teams!$A$3:$F$97,MATCH(winners!$C106,teams!$B$3:$B$97,0),MATCH(winners!F$1,teams!$A$2:$F$2,0))</f>
        <v>42.360100000000003</v>
      </c>
      <c r="G106" s="2">
        <f>INDEX(teams!$A$3:$F$97,MATCH(winners!$C106,teams!$B$3:$B$97,0),MATCH(winners!G$1,teams!$A$2:$F$2,0))</f>
        <v>-71.058899999999994</v>
      </c>
    </row>
    <row r="107" spans="1:7" x14ac:dyDescent="0.2">
      <c r="A107" s="2" t="s">
        <v>26</v>
      </c>
      <c r="B107" s="2">
        <v>1960</v>
      </c>
      <c r="C107" s="1" t="s">
        <v>63</v>
      </c>
      <c r="D107" t="str">
        <f>INDEX(teams!$A$3:$F$97,MATCH(winners!$C107,teams!$B$3:$B$97,0),MATCH(winners!D$1,teams!$A$2:$F$2,0))</f>
        <v>Montreal</v>
      </c>
      <c r="E107" s="2" t="str">
        <f>INDEX(teams!$A$3:$F$97,MATCH(winners!$C107,teams!$B$3:$B$97,0),MATCH(winners!E$1,teams!$A$2:$F$2,0))</f>
        <v>CAN</v>
      </c>
      <c r="F107" s="2">
        <f>INDEX(teams!$A$3:$F$97,MATCH(winners!$C107,teams!$B$3:$B$97,0),MATCH(winners!F$1,teams!$A$2:$F$2,0))</f>
        <v>45.5017</v>
      </c>
      <c r="G107" s="2">
        <f>INDEX(teams!$A$3:$F$97,MATCH(winners!$C107,teams!$B$3:$B$97,0),MATCH(winners!G$1,teams!$A$2:$F$2,0))</f>
        <v>-73.567300000000003</v>
      </c>
    </row>
    <row r="108" spans="1:7" x14ac:dyDescent="0.2">
      <c r="A108" s="2" t="s">
        <v>53</v>
      </c>
      <c r="B108" s="2">
        <v>1961</v>
      </c>
      <c r="C108" s="1" t="s">
        <v>86</v>
      </c>
      <c r="D108" t="str">
        <f>INDEX(teams!$A$3:$F$97,MATCH(winners!$C108,teams!$B$3:$B$97,0),MATCH(winners!D$1,teams!$A$2:$F$2,0))</f>
        <v>New York</v>
      </c>
      <c r="E108" s="2" t="str">
        <f>INDEX(teams!$A$3:$F$97,MATCH(winners!$C108,teams!$B$3:$B$97,0),MATCH(winners!E$1,teams!$A$2:$F$2,0))</f>
        <v>NY</v>
      </c>
      <c r="F108" s="2">
        <f>INDEX(teams!$A$3:$F$97,MATCH(winners!$C108,teams!$B$3:$B$97,0),MATCH(winners!F$1,teams!$A$2:$F$2,0))</f>
        <v>40.712800000000001</v>
      </c>
      <c r="G108" s="2">
        <f>INDEX(teams!$A$3:$F$97,MATCH(winners!$C108,teams!$B$3:$B$97,0),MATCH(winners!G$1,teams!$A$2:$F$2,0))</f>
        <v>-74.005899999999997</v>
      </c>
    </row>
    <row r="109" spans="1:7" x14ac:dyDescent="0.2">
      <c r="A109" s="2" t="s">
        <v>52</v>
      </c>
      <c r="B109" s="2">
        <v>1961</v>
      </c>
      <c r="C109" s="1" t="s">
        <v>37</v>
      </c>
      <c r="D109" t="str">
        <f>INDEX(teams!$A$3:$F$97,MATCH(winners!$C109,teams!$B$3:$B$97,0),MATCH(winners!D$1,teams!$A$2:$F$2,0))</f>
        <v>Boston</v>
      </c>
      <c r="E109" s="2" t="str">
        <f>INDEX(teams!$A$3:$F$97,MATCH(winners!$C109,teams!$B$3:$B$97,0),MATCH(winners!E$1,teams!$A$2:$F$2,0))</f>
        <v>MA</v>
      </c>
      <c r="F109" s="2">
        <f>INDEX(teams!$A$3:$F$97,MATCH(winners!$C109,teams!$B$3:$B$97,0),MATCH(winners!F$1,teams!$A$2:$F$2,0))</f>
        <v>42.360100000000003</v>
      </c>
      <c r="G109" s="2">
        <f>INDEX(teams!$A$3:$F$97,MATCH(winners!$C109,teams!$B$3:$B$97,0),MATCH(winners!G$1,teams!$A$2:$F$2,0))</f>
        <v>-71.058899999999994</v>
      </c>
    </row>
    <row r="110" spans="1:7" x14ac:dyDescent="0.2">
      <c r="A110" s="2" t="s">
        <v>26</v>
      </c>
      <c r="B110" s="2">
        <v>1961</v>
      </c>
      <c r="C110" s="1" t="s">
        <v>65</v>
      </c>
      <c r="D110" t="str">
        <f>INDEX(teams!$A$3:$F$97,MATCH(winners!$C110,teams!$B$3:$B$97,0),MATCH(winners!D$1,teams!$A$2:$F$2,0))</f>
        <v>Chicago</v>
      </c>
      <c r="E110" s="2" t="str">
        <f>INDEX(teams!$A$3:$F$97,MATCH(winners!$C110,teams!$B$3:$B$97,0),MATCH(winners!E$1,teams!$A$2:$F$2,0))</f>
        <v>IL</v>
      </c>
      <c r="F110" s="2">
        <f>INDEX(teams!$A$3:$F$97,MATCH(winners!$C110,teams!$B$3:$B$97,0),MATCH(winners!F$1,teams!$A$2:$F$2,0))</f>
        <v>41.878100000000003</v>
      </c>
      <c r="G110" s="2">
        <f>INDEX(teams!$A$3:$F$97,MATCH(winners!$C110,teams!$B$3:$B$97,0),MATCH(winners!G$1,teams!$A$2:$F$2,0))</f>
        <v>-87.629800000000003</v>
      </c>
    </row>
    <row r="111" spans="1:7" x14ac:dyDescent="0.2">
      <c r="A111" s="2" t="s">
        <v>53</v>
      </c>
      <c r="B111" s="2">
        <v>1962</v>
      </c>
      <c r="C111" s="1" t="s">
        <v>86</v>
      </c>
      <c r="D111" t="str">
        <f>INDEX(teams!$A$3:$F$97,MATCH(winners!$C111,teams!$B$3:$B$97,0),MATCH(winners!D$1,teams!$A$2:$F$2,0))</f>
        <v>New York</v>
      </c>
      <c r="E111" s="2" t="str">
        <f>INDEX(teams!$A$3:$F$97,MATCH(winners!$C111,teams!$B$3:$B$97,0),MATCH(winners!E$1,teams!$A$2:$F$2,0))</f>
        <v>NY</v>
      </c>
      <c r="F111" s="2">
        <f>INDEX(teams!$A$3:$F$97,MATCH(winners!$C111,teams!$B$3:$B$97,0),MATCH(winners!F$1,teams!$A$2:$F$2,0))</f>
        <v>40.712800000000001</v>
      </c>
      <c r="G111" s="2">
        <f>INDEX(teams!$A$3:$F$97,MATCH(winners!$C111,teams!$B$3:$B$97,0),MATCH(winners!G$1,teams!$A$2:$F$2,0))</f>
        <v>-74.005899999999997</v>
      </c>
    </row>
    <row r="112" spans="1:7" x14ac:dyDescent="0.2">
      <c r="A112" s="2" t="s">
        <v>52</v>
      </c>
      <c r="B112" s="2">
        <v>1962</v>
      </c>
      <c r="C112" s="1" t="s">
        <v>37</v>
      </c>
      <c r="D112" t="str">
        <f>INDEX(teams!$A$3:$F$97,MATCH(winners!$C112,teams!$B$3:$B$97,0),MATCH(winners!D$1,teams!$A$2:$F$2,0))</f>
        <v>Boston</v>
      </c>
      <c r="E112" s="2" t="str">
        <f>INDEX(teams!$A$3:$F$97,MATCH(winners!$C112,teams!$B$3:$B$97,0),MATCH(winners!E$1,teams!$A$2:$F$2,0))</f>
        <v>MA</v>
      </c>
      <c r="F112" s="2">
        <f>INDEX(teams!$A$3:$F$97,MATCH(winners!$C112,teams!$B$3:$B$97,0),MATCH(winners!F$1,teams!$A$2:$F$2,0))</f>
        <v>42.360100000000003</v>
      </c>
      <c r="G112" s="2">
        <f>INDEX(teams!$A$3:$F$97,MATCH(winners!$C112,teams!$B$3:$B$97,0),MATCH(winners!G$1,teams!$A$2:$F$2,0))</f>
        <v>-71.058899999999994</v>
      </c>
    </row>
    <row r="113" spans="1:7" x14ac:dyDescent="0.2">
      <c r="A113" s="2" t="s">
        <v>26</v>
      </c>
      <c r="B113" s="2">
        <v>1962</v>
      </c>
      <c r="C113" s="1" t="s">
        <v>64</v>
      </c>
      <c r="D113" t="str">
        <f>INDEX(teams!$A$3:$F$97,MATCH(winners!$C113,teams!$B$3:$B$97,0),MATCH(winners!D$1,teams!$A$2:$F$2,0))</f>
        <v>Toronto</v>
      </c>
      <c r="E113" s="2" t="str">
        <f>INDEX(teams!$A$3:$F$97,MATCH(winners!$C113,teams!$B$3:$B$97,0),MATCH(winners!E$1,teams!$A$2:$F$2,0))</f>
        <v>CAN</v>
      </c>
      <c r="F113" s="2">
        <f>INDEX(teams!$A$3:$F$97,MATCH(winners!$C113,teams!$B$3:$B$97,0),MATCH(winners!F$1,teams!$A$2:$F$2,0))</f>
        <v>43.653199999999998</v>
      </c>
      <c r="G113" s="2">
        <f>INDEX(teams!$A$3:$F$97,MATCH(winners!$C113,teams!$B$3:$B$97,0),MATCH(winners!G$1,teams!$A$2:$F$2,0))</f>
        <v>-79.383200000000002</v>
      </c>
    </row>
    <row r="114" spans="1:7" x14ac:dyDescent="0.2">
      <c r="A114" s="2" t="s">
        <v>53</v>
      </c>
      <c r="B114" s="2">
        <v>1963</v>
      </c>
      <c r="C114" s="1" t="s">
        <v>92</v>
      </c>
      <c r="D114" t="str">
        <f>INDEX(teams!$A$3:$F$97,MATCH(winners!$C114,teams!$B$3:$B$97,0),MATCH(winners!D$1,teams!$A$2:$F$2,0))</f>
        <v>Los Angeles</v>
      </c>
      <c r="E114" s="2" t="str">
        <f>INDEX(teams!$A$3:$F$97,MATCH(winners!$C114,teams!$B$3:$B$97,0),MATCH(winners!E$1,teams!$A$2:$F$2,0))</f>
        <v>CA</v>
      </c>
      <c r="F114" s="2">
        <f>INDEX(teams!$A$3:$F$97,MATCH(winners!$C114,teams!$B$3:$B$97,0),MATCH(winners!F$1,teams!$A$2:$F$2,0))</f>
        <v>34.052199999999999</v>
      </c>
      <c r="G114" s="2">
        <f>INDEX(teams!$A$3:$F$97,MATCH(winners!$C114,teams!$B$3:$B$97,0),MATCH(winners!G$1,teams!$A$2:$F$2,0))</f>
        <v>-118.2437</v>
      </c>
    </row>
    <row r="115" spans="1:7" x14ac:dyDescent="0.2">
      <c r="A115" s="2" t="s">
        <v>52</v>
      </c>
      <c r="B115" s="2">
        <v>1963</v>
      </c>
      <c r="C115" s="1" t="s">
        <v>37</v>
      </c>
      <c r="D115" t="str">
        <f>INDEX(teams!$A$3:$F$97,MATCH(winners!$C115,teams!$B$3:$B$97,0),MATCH(winners!D$1,teams!$A$2:$F$2,0))</f>
        <v>Boston</v>
      </c>
      <c r="E115" s="2" t="str">
        <f>INDEX(teams!$A$3:$F$97,MATCH(winners!$C115,teams!$B$3:$B$97,0),MATCH(winners!E$1,teams!$A$2:$F$2,0))</f>
        <v>MA</v>
      </c>
      <c r="F115" s="2">
        <f>INDEX(teams!$A$3:$F$97,MATCH(winners!$C115,teams!$B$3:$B$97,0),MATCH(winners!F$1,teams!$A$2:$F$2,0))</f>
        <v>42.360100000000003</v>
      </c>
      <c r="G115" s="2">
        <f>INDEX(teams!$A$3:$F$97,MATCH(winners!$C115,teams!$B$3:$B$97,0),MATCH(winners!G$1,teams!$A$2:$F$2,0))</f>
        <v>-71.058899999999994</v>
      </c>
    </row>
    <row r="116" spans="1:7" x14ac:dyDescent="0.2">
      <c r="A116" s="2" t="s">
        <v>26</v>
      </c>
      <c r="B116" s="2">
        <v>1963</v>
      </c>
      <c r="C116" s="1" t="s">
        <v>64</v>
      </c>
      <c r="D116" t="str">
        <f>INDEX(teams!$A$3:$F$97,MATCH(winners!$C116,teams!$B$3:$B$97,0),MATCH(winners!D$1,teams!$A$2:$F$2,0))</f>
        <v>Toronto</v>
      </c>
      <c r="E116" s="2" t="str">
        <f>INDEX(teams!$A$3:$F$97,MATCH(winners!$C116,teams!$B$3:$B$97,0),MATCH(winners!E$1,teams!$A$2:$F$2,0))</f>
        <v>CAN</v>
      </c>
      <c r="F116" s="2">
        <f>INDEX(teams!$A$3:$F$97,MATCH(winners!$C116,teams!$B$3:$B$97,0),MATCH(winners!F$1,teams!$A$2:$F$2,0))</f>
        <v>43.653199999999998</v>
      </c>
      <c r="G116" s="2">
        <f>INDEX(teams!$A$3:$F$97,MATCH(winners!$C116,teams!$B$3:$B$97,0),MATCH(winners!G$1,teams!$A$2:$F$2,0))</f>
        <v>-79.383200000000002</v>
      </c>
    </row>
    <row r="117" spans="1:7" x14ac:dyDescent="0.2">
      <c r="A117" s="2" t="s">
        <v>53</v>
      </c>
      <c r="B117" s="2">
        <v>1964</v>
      </c>
      <c r="C117" s="1" t="s">
        <v>57</v>
      </c>
      <c r="D117" t="str">
        <f>INDEX(teams!$A$3:$F$97,MATCH(winners!$C117,teams!$B$3:$B$97,0),MATCH(winners!D$1,teams!$A$2:$F$2,0))</f>
        <v>St. Louis</v>
      </c>
      <c r="E117" s="2" t="str">
        <f>INDEX(teams!$A$3:$F$97,MATCH(winners!$C117,teams!$B$3:$B$97,0),MATCH(winners!E$1,teams!$A$2:$F$2,0))</f>
        <v>MO</v>
      </c>
      <c r="F117" s="2">
        <f>INDEX(teams!$A$3:$F$97,MATCH(winners!$C117,teams!$B$3:$B$97,0),MATCH(winners!F$1,teams!$A$2:$F$2,0))</f>
        <v>38.627000000000002</v>
      </c>
      <c r="G117" s="2">
        <f>INDEX(teams!$A$3:$F$97,MATCH(winners!$C117,teams!$B$3:$B$97,0),MATCH(winners!G$1,teams!$A$2:$F$2,0))</f>
        <v>-90.199399999999997</v>
      </c>
    </row>
    <row r="118" spans="1:7" x14ac:dyDescent="0.2">
      <c r="A118" s="2" t="s">
        <v>52</v>
      </c>
      <c r="B118" s="2">
        <v>1964</v>
      </c>
      <c r="C118" s="1" t="s">
        <v>37</v>
      </c>
      <c r="D118" t="str">
        <f>INDEX(teams!$A$3:$F$97,MATCH(winners!$C118,teams!$B$3:$B$97,0),MATCH(winners!D$1,teams!$A$2:$F$2,0))</f>
        <v>Boston</v>
      </c>
      <c r="E118" s="2" t="str">
        <f>INDEX(teams!$A$3:$F$97,MATCH(winners!$C118,teams!$B$3:$B$97,0),MATCH(winners!E$1,teams!$A$2:$F$2,0))</f>
        <v>MA</v>
      </c>
      <c r="F118" s="2">
        <f>INDEX(teams!$A$3:$F$97,MATCH(winners!$C118,teams!$B$3:$B$97,0),MATCH(winners!F$1,teams!$A$2:$F$2,0))</f>
        <v>42.360100000000003</v>
      </c>
      <c r="G118" s="2">
        <f>INDEX(teams!$A$3:$F$97,MATCH(winners!$C118,teams!$B$3:$B$97,0),MATCH(winners!G$1,teams!$A$2:$F$2,0))</f>
        <v>-71.058899999999994</v>
      </c>
    </row>
    <row r="119" spans="1:7" x14ac:dyDescent="0.2">
      <c r="A119" s="2" t="s">
        <v>26</v>
      </c>
      <c r="B119" s="2">
        <v>1964</v>
      </c>
      <c r="C119" s="1" t="s">
        <v>64</v>
      </c>
      <c r="D119" t="str">
        <f>INDEX(teams!$A$3:$F$97,MATCH(winners!$C119,teams!$B$3:$B$97,0),MATCH(winners!D$1,teams!$A$2:$F$2,0))</f>
        <v>Toronto</v>
      </c>
      <c r="E119" s="2" t="str">
        <f>INDEX(teams!$A$3:$F$97,MATCH(winners!$C119,teams!$B$3:$B$97,0),MATCH(winners!E$1,teams!$A$2:$F$2,0))</f>
        <v>CAN</v>
      </c>
      <c r="F119" s="2">
        <f>INDEX(teams!$A$3:$F$97,MATCH(winners!$C119,teams!$B$3:$B$97,0),MATCH(winners!F$1,teams!$A$2:$F$2,0))</f>
        <v>43.653199999999998</v>
      </c>
      <c r="G119" s="2">
        <f>INDEX(teams!$A$3:$F$97,MATCH(winners!$C119,teams!$B$3:$B$97,0),MATCH(winners!G$1,teams!$A$2:$F$2,0))</f>
        <v>-79.383200000000002</v>
      </c>
    </row>
    <row r="120" spans="1:7" x14ac:dyDescent="0.2">
      <c r="A120" s="2" t="s">
        <v>53</v>
      </c>
      <c r="B120" s="2">
        <v>1965</v>
      </c>
      <c r="C120" s="1" t="s">
        <v>92</v>
      </c>
      <c r="D120" t="str">
        <f>INDEX(teams!$A$3:$F$97,MATCH(winners!$C120,teams!$B$3:$B$97,0),MATCH(winners!D$1,teams!$A$2:$F$2,0))</f>
        <v>Los Angeles</v>
      </c>
      <c r="E120" s="2" t="str">
        <f>INDEX(teams!$A$3:$F$97,MATCH(winners!$C120,teams!$B$3:$B$97,0),MATCH(winners!E$1,teams!$A$2:$F$2,0))</f>
        <v>CA</v>
      </c>
      <c r="F120" s="2">
        <f>INDEX(teams!$A$3:$F$97,MATCH(winners!$C120,teams!$B$3:$B$97,0),MATCH(winners!F$1,teams!$A$2:$F$2,0))</f>
        <v>34.052199999999999</v>
      </c>
      <c r="G120" s="2">
        <f>INDEX(teams!$A$3:$F$97,MATCH(winners!$C120,teams!$B$3:$B$97,0),MATCH(winners!G$1,teams!$A$2:$F$2,0))</f>
        <v>-118.2437</v>
      </c>
    </row>
    <row r="121" spans="1:7" x14ac:dyDescent="0.2">
      <c r="A121" s="2" t="s">
        <v>52</v>
      </c>
      <c r="B121" s="2">
        <v>1965</v>
      </c>
      <c r="C121" s="1" t="s">
        <v>37</v>
      </c>
      <c r="D121" t="str">
        <f>INDEX(teams!$A$3:$F$97,MATCH(winners!$C121,teams!$B$3:$B$97,0),MATCH(winners!D$1,teams!$A$2:$F$2,0))</f>
        <v>Boston</v>
      </c>
      <c r="E121" s="2" t="str">
        <f>INDEX(teams!$A$3:$F$97,MATCH(winners!$C121,teams!$B$3:$B$97,0),MATCH(winners!E$1,teams!$A$2:$F$2,0))</f>
        <v>MA</v>
      </c>
      <c r="F121" s="2">
        <f>INDEX(teams!$A$3:$F$97,MATCH(winners!$C121,teams!$B$3:$B$97,0),MATCH(winners!F$1,teams!$A$2:$F$2,0))</f>
        <v>42.360100000000003</v>
      </c>
      <c r="G121" s="2">
        <f>INDEX(teams!$A$3:$F$97,MATCH(winners!$C121,teams!$B$3:$B$97,0),MATCH(winners!G$1,teams!$A$2:$F$2,0))</f>
        <v>-71.058899999999994</v>
      </c>
    </row>
    <row r="122" spans="1:7" x14ac:dyDescent="0.2">
      <c r="A122" s="2" t="s">
        <v>26</v>
      </c>
      <c r="B122" s="2">
        <v>1965</v>
      </c>
      <c r="C122" s="1" t="s">
        <v>63</v>
      </c>
      <c r="D122" t="str">
        <f>INDEX(teams!$A$3:$F$97,MATCH(winners!$C122,teams!$B$3:$B$97,0),MATCH(winners!D$1,teams!$A$2:$F$2,0))</f>
        <v>Montreal</v>
      </c>
      <c r="E122" s="2" t="str">
        <f>INDEX(teams!$A$3:$F$97,MATCH(winners!$C122,teams!$B$3:$B$97,0),MATCH(winners!E$1,teams!$A$2:$F$2,0))</f>
        <v>CAN</v>
      </c>
      <c r="F122" s="2">
        <f>INDEX(teams!$A$3:$F$97,MATCH(winners!$C122,teams!$B$3:$B$97,0),MATCH(winners!F$1,teams!$A$2:$F$2,0))</f>
        <v>45.5017</v>
      </c>
      <c r="G122" s="2">
        <f>INDEX(teams!$A$3:$F$97,MATCH(winners!$C122,teams!$B$3:$B$97,0),MATCH(winners!G$1,teams!$A$2:$F$2,0))</f>
        <v>-73.567300000000003</v>
      </c>
    </row>
    <row r="123" spans="1:7" x14ac:dyDescent="0.2">
      <c r="A123" s="2" t="s">
        <v>53</v>
      </c>
      <c r="B123" s="2">
        <v>1966</v>
      </c>
      <c r="C123" s="1" t="s">
        <v>93</v>
      </c>
      <c r="D123" t="str">
        <f>INDEX(teams!$A$3:$F$97,MATCH(winners!$C123,teams!$B$3:$B$97,0),MATCH(winners!D$1,teams!$A$2:$F$2,0))</f>
        <v>Baltimore</v>
      </c>
      <c r="E123" s="2" t="str">
        <f>INDEX(teams!$A$3:$F$97,MATCH(winners!$C123,teams!$B$3:$B$97,0),MATCH(winners!E$1,teams!$A$2:$F$2,0))</f>
        <v>MD</v>
      </c>
      <c r="F123" s="2">
        <f>INDEX(teams!$A$3:$F$97,MATCH(winners!$C123,teams!$B$3:$B$97,0),MATCH(winners!F$1,teams!$A$2:$F$2,0))</f>
        <v>39.290399999999998</v>
      </c>
      <c r="G123" s="2">
        <f>INDEX(teams!$A$3:$F$97,MATCH(winners!$C123,teams!$B$3:$B$97,0),MATCH(winners!G$1,teams!$A$2:$F$2,0))</f>
        <v>-76.612200000000001</v>
      </c>
    </row>
    <row r="124" spans="1:7" x14ac:dyDescent="0.2">
      <c r="A124" s="2" t="s">
        <v>52</v>
      </c>
      <c r="B124" s="2">
        <v>1966</v>
      </c>
      <c r="C124" s="1" t="s">
        <v>37</v>
      </c>
      <c r="D124" t="str">
        <f>INDEX(teams!$A$3:$F$97,MATCH(winners!$C124,teams!$B$3:$B$97,0),MATCH(winners!D$1,teams!$A$2:$F$2,0))</f>
        <v>Boston</v>
      </c>
      <c r="E124" s="2" t="str">
        <f>INDEX(teams!$A$3:$F$97,MATCH(winners!$C124,teams!$B$3:$B$97,0),MATCH(winners!E$1,teams!$A$2:$F$2,0))</f>
        <v>MA</v>
      </c>
      <c r="F124" s="2">
        <f>INDEX(teams!$A$3:$F$97,MATCH(winners!$C124,teams!$B$3:$B$97,0),MATCH(winners!F$1,teams!$A$2:$F$2,0))</f>
        <v>42.360100000000003</v>
      </c>
      <c r="G124" s="2">
        <f>INDEX(teams!$A$3:$F$97,MATCH(winners!$C124,teams!$B$3:$B$97,0),MATCH(winners!G$1,teams!$A$2:$F$2,0))</f>
        <v>-71.058899999999994</v>
      </c>
    </row>
    <row r="125" spans="1:7" x14ac:dyDescent="0.2">
      <c r="A125" s="2" t="s">
        <v>26</v>
      </c>
      <c r="B125" s="2">
        <v>1966</v>
      </c>
      <c r="C125" s="1" t="s">
        <v>63</v>
      </c>
      <c r="D125" t="str">
        <f>INDEX(teams!$A$3:$F$97,MATCH(winners!$C125,teams!$B$3:$B$97,0),MATCH(winners!D$1,teams!$A$2:$F$2,0))</f>
        <v>Montreal</v>
      </c>
      <c r="E125" s="2" t="str">
        <f>INDEX(teams!$A$3:$F$97,MATCH(winners!$C125,teams!$B$3:$B$97,0),MATCH(winners!E$1,teams!$A$2:$F$2,0))</f>
        <v>CAN</v>
      </c>
      <c r="F125" s="2">
        <f>INDEX(teams!$A$3:$F$97,MATCH(winners!$C125,teams!$B$3:$B$97,0),MATCH(winners!F$1,teams!$A$2:$F$2,0))</f>
        <v>45.5017</v>
      </c>
      <c r="G125" s="2">
        <f>INDEX(teams!$A$3:$F$97,MATCH(winners!$C125,teams!$B$3:$B$97,0),MATCH(winners!G$1,teams!$A$2:$F$2,0))</f>
        <v>-73.567300000000003</v>
      </c>
    </row>
    <row r="126" spans="1:7" x14ac:dyDescent="0.2">
      <c r="A126" s="2" t="s">
        <v>53</v>
      </c>
      <c r="B126" s="2">
        <v>1967</v>
      </c>
      <c r="C126" s="1" t="s">
        <v>57</v>
      </c>
      <c r="D126" t="str">
        <f>INDEX(teams!$A$3:$F$97,MATCH(winners!$C126,teams!$B$3:$B$97,0),MATCH(winners!D$1,teams!$A$2:$F$2,0))</f>
        <v>St. Louis</v>
      </c>
      <c r="E126" s="2" t="str">
        <f>INDEX(teams!$A$3:$F$97,MATCH(winners!$C126,teams!$B$3:$B$97,0),MATCH(winners!E$1,teams!$A$2:$F$2,0))</f>
        <v>MO</v>
      </c>
      <c r="F126" s="2">
        <f>INDEX(teams!$A$3:$F$97,MATCH(winners!$C126,teams!$B$3:$B$97,0),MATCH(winners!F$1,teams!$A$2:$F$2,0))</f>
        <v>38.627000000000002</v>
      </c>
      <c r="G126" s="2">
        <f>INDEX(teams!$A$3:$F$97,MATCH(winners!$C126,teams!$B$3:$B$97,0),MATCH(winners!G$1,teams!$A$2:$F$2,0))</f>
        <v>-90.199399999999997</v>
      </c>
    </row>
    <row r="127" spans="1:7" x14ac:dyDescent="0.2">
      <c r="A127" s="2" t="s">
        <v>52</v>
      </c>
      <c r="B127" s="2">
        <v>1967</v>
      </c>
      <c r="C127" s="1" t="s">
        <v>39</v>
      </c>
      <c r="D127" t="str">
        <f>INDEX(teams!$A$3:$F$97,MATCH(winners!$C127,teams!$B$3:$B$97,0),MATCH(winners!D$1,teams!$A$2:$F$2,0))</f>
        <v>Philadelphia</v>
      </c>
      <c r="E127" s="2" t="str">
        <f>INDEX(teams!$A$3:$F$97,MATCH(winners!$C127,teams!$B$3:$B$97,0),MATCH(winners!E$1,teams!$A$2:$F$2,0))</f>
        <v>PA</v>
      </c>
      <c r="F127" s="2">
        <f>INDEX(teams!$A$3:$F$97,MATCH(winners!$C127,teams!$B$3:$B$97,0),MATCH(winners!F$1,teams!$A$2:$F$2,0))</f>
        <v>39.952599999999997</v>
      </c>
      <c r="G127" s="2">
        <f>INDEX(teams!$A$3:$F$97,MATCH(winners!$C127,teams!$B$3:$B$97,0),MATCH(winners!G$1,teams!$A$2:$F$2,0))</f>
        <v>-75.165199999999999</v>
      </c>
    </row>
    <row r="128" spans="1:7" x14ac:dyDescent="0.2">
      <c r="A128" s="2" t="s">
        <v>25</v>
      </c>
      <c r="B128" s="2">
        <v>1967</v>
      </c>
      <c r="C128" s="1" t="s">
        <v>0</v>
      </c>
      <c r="D128" t="str">
        <f>INDEX(teams!$A$3:$F$97,MATCH(winners!$C128,teams!$B$3:$B$97,0),MATCH(winners!D$1,teams!$A$2:$F$2,0))</f>
        <v>Green Bay</v>
      </c>
      <c r="E128" s="2" t="str">
        <f>INDEX(teams!$A$3:$F$97,MATCH(winners!$C128,teams!$B$3:$B$97,0),MATCH(winners!E$1,teams!$A$2:$F$2,0))</f>
        <v>WI</v>
      </c>
      <c r="F128" s="2">
        <f>INDEX(teams!$A$3:$F$97,MATCH(winners!$C128,teams!$B$3:$B$97,0),MATCH(winners!F$1,teams!$A$2:$F$2,0))</f>
        <v>44.519199999999998</v>
      </c>
      <c r="G128" s="2">
        <f>INDEX(teams!$A$3:$F$97,MATCH(winners!$C128,teams!$B$3:$B$97,0),MATCH(winners!G$1,teams!$A$2:$F$2,0))</f>
        <v>-88.019800000000004</v>
      </c>
    </row>
    <row r="129" spans="1:7" x14ac:dyDescent="0.2">
      <c r="A129" s="2" t="s">
        <v>26</v>
      </c>
      <c r="B129" s="2">
        <v>1967</v>
      </c>
      <c r="C129" s="1" t="s">
        <v>64</v>
      </c>
      <c r="D129" t="str">
        <f>INDEX(teams!$A$3:$F$97,MATCH(winners!$C129,teams!$B$3:$B$97,0),MATCH(winners!D$1,teams!$A$2:$F$2,0))</f>
        <v>Toronto</v>
      </c>
      <c r="E129" s="2" t="str">
        <f>INDEX(teams!$A$3:$F$97,MATCH(winners!$C129,teams!$B$3:$B$97,0),MATCH(winners!E$1,teams!$A$2:$F$2,0))</f>
        <v>CAN</v>
      </c>
      <c r="F129" s="2">
        <f>INDEX(teams!$A$3:$F$97,MATCH(winners!$C129,teams!$B$3:$B$97,0),MATCH(winners!F$1,teams!$A$2:$F$2,0))</f>
        <v>43.653199999999998</v>
      </c>
      <c r="G129" s="2">
        <f>INDEX(teams!$A$3:$F$97,MATCH(winners!$C129,teams!$B$3:$B$97,0),MATCH(winners!G$1,teams!$A$2:$F$2,0))</f>
        <v>-79.383200000000002</v>
      </c>
    </row>
    <row r="130" spans="1:7" x14ac:dyDescent="0.2">
      <c r="A130" s="2" t="s">
        <v>53</v>
      </c>
      <c r="B130" s="2">
        <v>1968</v>
      </c>
      <c r="C130" s="1" t="s">
        <v>89</v>
      </c>
      <c r="D130" t="str">
        <f>INDEX(teams!$A$3:$F$97,MATCH(winners!$C130,teams!$B$3:$B$97,0),MATCH(winners!D$1,teams!$A$2:$F$2,0))</f>
        <v>Detroit</v>
      </c>
      <c r="E130" s="2" t="str">
        <f>INDEX(teams!$A$3:$F$97,MATCH(winners!$C130,teams!$B$3:$B$97,0),MATCH(winners!E$1,teams!$A$2:$F$2,0))</f>
        <v>MI</v>
      </c>
      <c r="F130" s="2">
        <f>INDEX(teams!$A$3:$F$97,MATCH(winners!$C130,teams!$B$3:$B$97,0),MATCH(winners!F$1,teams!$A$2:$F$2,0))</f>
        <v>42.331400000000002</v>
      </c>
      <c r="G130" s="2">
        <f>INDEX(teams!$A$3:$F$97,MATCH(winners!$C130,teams!$B$3:$B$97,0),MATCH(winners!G$1,teams!$A$2:$F$2,0))</f>
        <v>-83.0458</v>
      </c>
    </row>
    <row r="131" spans="1:7" x14ac:dyDescent="0.2">
      <c r="A131" s="2" t="s">
        <v>52</v>
      </c>
      <c r="B131" s="2">
        <v>1968</v>
      </c>
      <c r="C131" s="1" t="s">
        <v>37</v>
      </c>
      <c r="D131" t="str">
        <f>INDEX(teams!$A$3:$F$97,MATCH(winners!$C131,teams!$B$3:$B$97,0),MATCH(winners!D$1,teams!$A$2:$F$2,0))</f>
        <v>Boston</v>
      </c>
      <c r="E131" s="2" t="str">
        <f>INDEX(teams!$A$3:$F$97,MATCH(winners!$C131,teams!$B$3:$B$97,0),MATCH(winners!E$1,teams!$A$2:$F$2,0))</f>
        <v>MA</v>
      </c>
      <c r="F131" s="2">
        <f>INDEX(teams!$A$3:$F$97,MATCH(winners!$C131,teams!$B$3:$B$97,0),MATCH(winners!F$1,teams!$A$2:$F$2,0))</f>
        <v>42.360100000000003</v>
      </c>
      <c r="G131" s="2">
        <f>INDEX(teams!$A$3:$F$97,MATCH(winners!$C131,teams!$B$3:$B$97,0),MATCH(winners!G$1,teams!$A$2:$F$2,0))</f>
        <v>-71.058899999999994</v>
      </c>
    </row>
    <row r="132" spans="1:7" x14ac:dyDescent="0.2">
      <c r="A132" s="2" t="s">
        <v>25</v>
      </c>
      <c r="B132" s="2">
        <v>1968</v>
      </c>
      <c r="C132" s="1" t="s">
        <v>0</v>
      </c>
      <c r="D132" t="str">
        <f>INDEX(teams!$A$3:$F$97,MATCH(winners!$C132,teams!$B$3:$B$97,0),MATCH(winners!D$1,teams!$A$2:$F$2,0))</f>
        <v>Green Bay</v>
      </c>
      <c r="E132" s="2" t="str">
        <f>INDEX(teams!$A$3:$F$97,MATCH(winners!$C132,teams!$B$3:$B$97,0),MATCH(winners!E$1,teams!$A$2:$F$2,0))</f>
        <v>WI</v>
      </c>
      <c r="F132" s="2">
        <f>INDEX(teams!$A$3:$F$97,MATCH(winners!$C132,teams!$B$3:$B$97,0),MATCH(winners!F$1,teams!$A$2:$F$2,0))</f>
        <v>44.519199999999998</v>
      </c>
      <c r="G132" s="2">
        <f>INDEX(teams!$A$3:$F$97,MATCH(winners!$C132,teams!$B$3:$B$97,0),MATCH(winners!G$1,teams!$A$2:$F$2,0))</f>
        <v>-88.019800000000004</v>
      </c>
    </row>
    <row r="133" spans="1:7" x14ac:dyDescent="0.2">
      <c r="A133" s="2" t="s">
        <v>26</v>
      </c>
      <c r="B133" s="2">
        <v>1968</v>
      </c>
      <c r="C133" s="1" t="s">
        <v>63</v>
      </c>
      <c r="D133" t="str">
        <f>INDEX(teams!$A$3:$F$97,MATCH(winners!$C133,teams!$B$3:$B$97,0),MATCH(winners!D$1,teams!$A$2:$F$2,0))</f>
        <v>Montreal</v>
      </c>
      <c r="E133" s="2" t="str">
        <f>INDEX(teams!$A$3:$F$97,MATCH(winners!$C133,teams!$B$3:$B$97,0),MATCH(winners!E$1,teams!$A$2:$F$2,0))</f>
        <v>CAN</v>
      </c>
      <c r="F133" s="2">
        <f>INDEX(teams!$A$3:$F$97,MATCH(winners!$C133,teams!$B$3:$B$97,0),MATCH(winners!F$1,teams!$A$2:$F$2,0))</f>
        <v>45.5017</v>
      </c>
      <c r="G133" s="2">
        <f>INDEX(teams!$A$3:$F$97,MATCH(winners!$C133,teams!$B$3:$B$97,0),MATCH(winners!G$1,teams!$A$2:$F$2,0))</f>
        <v>-73.567300000000003</v>
      </c>
    </row>
    <row r="134" spans="1:7" x14ac:dyDescent="0.2">
      <c r="A134" s="2" t="s">
        <v>53</v>
      </c>
      <c r="B134" s="2">
        <v>1969</v>
      </c>
      <c r="C134" s="1" t="s">
        <v>94</v>
      </c>
      <c r="D134" t="str">
        <f>INDEX(teams!$A$3:$F$97,MATCH(winners!$C134,teams!$B$3:$B$97,0),MATCH(winners!D$1,teams!$A$2:$F$2,0))</f>
        <v>New York</v>
      </c>
      <c r="E134" s="2" t="str">
        <f>INDEX(teams!$A$3:$F$97,MATCH(winners!$C134,teams!$B$3:$B$97,0),MATCH(winners!E$1,teams!$A$2:$F$2,0))</f>
        <v>NY</v>
      </c>
      <c r="F134" s="2">
        <f>INDEX(teams!$A$3:$F$97,MATCH(winners!$C134,teams!$B$3:$B$97,0),MATCH(winners!F$1,teams!$A$2:$F$2,0))</f>
        <v>40.712800000000001</v>
      </c>
      <c r="G134" s="2">
        <f>INDEX(teams!$A$3:$F$97,MATCH(winners!$C134,teams!$B$3:$B$97,0),MATCH(winners!G$1,teams!$A$2:$F$2,0))</f>
        <v>-74.005899999999997</v>
      </c>
    </row>
    <row r="135" spans="1:7" x14ac:dyDescent="0.2">
      <c r="A135" s="2" t="s">
        <v>52</v>
      </c>
      <c r="B135" s="2">
        <v>1969</v>
      </c>
      <c r="C135" s="1" t="s">
        <v>37</v>
      </c>
      <c r="D135" t="str">
        <f>INDEX(teams!$A$3:$F$97,MATCH(winners!$C135,teams!$B$3:$B$97,0),MATCH(winners!D$1,teams!$A$2:$F$2,0))</f>
        <v>Boston</v>
      </c>
      <c r="E135" s="2" t="str">
        <f>INDEX(teams!$A$3:$F$97,MATCH(winners!$C135,teams!$B$3:$B$97,0),MATCH(winners!E$1,teams!$A$2:$F$2,0))</f>
        <v>MA</v>
      </c>
      <c r="F135" s="2">
        <f>INDEX(teams!$A$3:$F$97,MATCH(winners!$C135,teams!$B$3:$B$97,0),MATCH(winners!F$1,teams!$A$2:$F$2,0))</f>
        <v>42.360100000000003</v>
      </c>
      <c r="G135" s="2">
        <f>INDEX(teams!$A$3:$F$97,MATCH(winners!$C135,teams!$B$3:$B$97,0),MATCH(winners!G$1,teams!$A$2:$F$2,0))</f>
        <v>-71.058899999999994</v>
      </c>
    </row>
    <row r="136" spans="1:7" x14ac:dyDescent="0.2">
      <c r="A136" s="2" t="s">
        <v>25</v>
      </c>
      <c r="B136" s="2">
        <v>1969</v>
      </c>
      <c r="C136" s="1" t="s">
        <v>1</v>
      </c>
      <c r="D136" t="str">
        <f>INDEX(teams!$A$3:$F$97,MATCH(winners!$C136,teams!$B$3:$B$97,0),MATCH(winners!D$1,teams!$A$2:$F$2,0))</f>
        <v>New York</v>
      </c>
      <c r="E136" s="2" t="str">
        <f>INDEX(teams!$A$3:$F$97,MATCH(winners!$C136,teams!$B$3:$B$97,0),MATCH(winners!E$1,teams!$A$2:$F$2,0))</f>
        <v>NY</v>
      </c>
      <c r="F136" s="2">
        <f>INDEX(teams!$A$3:$F$97,MATCH(winners!$C136,teams!$B$3:$B$97,0),MATCH(winners!F$1,teams!$A$2:$F$2,0))</f>
        <v>40.712800000000001</v>
      </c>
      <c r="G136" s="2">
        <f>INDEX(teams!$A$3:$F$97,MATCH(winners!$C136,teams!$B$3:$B$97,0),MATCH(winners!G$1,teams!$A$2:$F$2,0))</f>
        <v>-74.005899999999997</v>
      </c>
    </row>
    <row r="137" spans="1:7" x14ac:dyDescent="0.2">
      <c r="A137" s="2" t="s">
        <v>26</v>
      </c>
      <c r="B137" s="2">
        <v>1969</v>
      </c>
      <c r="C137" s="1" t="s">
        <v>63</v>
      </c>
      <c r="D137" t="str">
        <f>INDEX(teams!$A$3:$F$97,MATCH(winners!$C137,teams!$B$3:$B$97,0),MATCH(winners!D$1,teams!$A$2:$F$2,0))</f>
        <v>Montreal</v>
      </c>
      <c r="E137" s="2" t="str">
        <f>INDEX(teams!$A$3:$F$97,MATCH(winners!$C137,teams!$B$3:$B$97,0),MATCH(winners!E$1,teams!$A$2:$F$2,0))</f>
        <v>CAN</v>
      </c>
      <c r="F137" s="2">
        <f>INDEX(teams!$A$3:$F$97,MATCH(winners!$C137,teams!$B$3:$B$97,0),MATCH(winners!F$1,teams!$A$2:$F$2,0))</f>
        <v>45.5017</v>
      </c>
      <c r="G137" s="2">
        <f>INDEX(teams!$A$3:$F$97,MATCH(winners!$C137,teams!$B$3:$B$97,0),MATCH(winners!G$1,teams!$A$2:$F$2,0))</f>
        <v>-73.567300000000003</v>
      </c>
    </row>
    <row r="138" spans="1:7" x14ac:dyDescent="0.2">
      <c r="A138" s="2" t="s">
        <v>53</v>
      </c>
      <c r="B138" s="2">
        <v>1970</v>
      </c>
      <c r="C138" s="1" t="s">
        <v>93</v>
      </c>
      <c r="D138" t="str">
        <f>INDEX(teams!$A$3:$F$97,MATCH(winners!$C138,teams!$B$3:$B$97,0),MATCH(winners!D$1,teams!$A$2:$F$2,0))</f>
        <v>Baltimore</v>
      </c>
      <c r="E138" s="2" t="str">
        <f>INDEX(teams!$A$3:$F$97,MATCH(winners!$C138,teams!$B$3:$B$97,0),MATCH(winners!E$1,teams!$A$2:$F$2,0))</f>
        <v>MD</v>
      </c>
      <c r="F138" s="2">
        <f>INDEX(teams!$A$3:$F$97,MATCH(winners!$C138,teams!$B$3:$B$97,0),MATCH(winners!F$1,teams!$A$2:$F$2,0))</f>
        <v>39.290399999999998</v>
      </c>
      <c r="G138" s="2">
        <f>INDEX(teams!$A$3:$F$97,MATCH(winners!$C138,teams!$B$3:$B$97,0),MATCH(winners!G$1,teams!$A$2:$F$2,0))</f>
        <v>-76.612200000000001</v>
      </c>
    </row>
    <row r="139" spans="1:7" x14ac:dyDescent="0.2">
      <c r="A139" s="2" t="s">
        <v>52</v>
      </c>
      <c r="B139" s="2">
        <v>1970</v>
      </c>
      <c r="C139" s="1" t="s">
        <v>40</v>
      </c>
      <c r="D139" t="str">
        <f>INDEX(teams!$A$3:$F$97,MATCH(winners!$C139,teams!$B$3:$B$97,0),MATCH(winners!D$1,teams!$A$2:$F$2,0))</f>
        <v>New York</v>
      </c>
      <c r="E139" s="2" t="str">
        <f>INDEX(teams!$A$3:$F$97,MATCH(winners!$C139,teams!$B$3:$B$97,0),MATCH(winners!E$1,teams!$A$2:$F$2,0))</f>
        <v>NY</v>
      </c>
      <c r="F139" s="2">
        <f>INDEX(teams!$A$3:$F$97,MATCH(winners!$C139,teams!$B$3:$B$97,0),MATCH(winners!F$1,teams!$A$2:$F$2,0))</f>
        <v>40.712800000000001</v>
      </c>
      <c r="G139" s="2">
        <f>INDEX(teams!$A$3:$F$97,MATCH(winners!$C139,teams!$B$3:$B$97,0),MATCH(winners!G$1,teams!$A$2:$F$2,0))</f>
        <v>-74.005899999999997</v>
      </c>
    </row>
    <row r="140" spans="1:7" x14ac:dyDescent="0.2">
      <c r="A140" s="2" t="s">
        <v>25</v>
      </c>
      <c r="B140" s="2">
        <v>1970</v>
      </c>
      <c r="C140" s="1" t="s">
        <v>2</v>
      </c>
      <c r="D140" t="str">
        <f>INDEX(teams!$A$3:$F$97,MATCH(winners!$C140,teams!$B$3:$B$97,0),MATCH(winners!D$1,teams!$A$2:$F$2,0))</f>
        <v>Kansas City</v>
      </c>
      <c r="E140" s="2" t="str">
        <f>INDEX(teams!$A$3:$F$97,MATCH(winners!$C140,teams!$B$3:$B$97,0),MATCH(winners!E$1,teams!$A$2:$F$2,0))</f>
        <v>MO</v>
      </c>
      <c r="F140" s="2">
        <f>INDEX(teams!$A$3:$F$97,MATCH(winners!$C140,teams!$B$3:$B$97,0),MATCH(winners!F$1,teams!$A$2:$F$2,0))</f>
        <v>39.099699999999999</v>
      </c>
      <c r="G140" s="2">
        <f>INDEX(teams!$A$3:$F$97,MATCH(winners!$C140,teams!$B$3:$B$97,0),MATCH(winners!G$1,teams!$A$2:$F$2,0))</f>
        <v>-94.578599999999994</v>
      </c>
    </row>
    <row r="141" spans="1:7" x14ac:dyDescent="0.2">
      <c r="A141" s="2" t="s">
        <v>26</v>
      </c>
      <c r="B141" s="2">
        <v>1970</v>
      </c>
      <c r="C141" s="1" t="s">
        <v>62</v>
      </c>
      <c r="D141" t="str">
        <f>INDEX(teams!$A$3:$F$97,MATCH(winners!$C141,teams!$B$3:$B$97,0),MATCH(winners!D$1,teams!$A$2:$F$2,0))</f>
        <v>Boston</v>
      </c>
      <c r="E141" s="2" t="str">
        <f>INDEX(teams!$A$3:$F$97,MATCH(winners!$C141,teams!$B$3:$B$97,0),MATCH(winners!E$1,teams!$A$2:$F$2,0))</f>
        <v>MA</v>
      </c>
      <c r="F141" s="2">
        <f>INDEX(teams!$A$3:$F$97,MATCH(winners!$C141,teams!$B$3:$B$97,0),MATCH(winners!F$1,teams!$A$2:$F$2,0))</f>
        <v>42.360100000000003</v>
      </c>
      <c r="G141" s="2">
        <f>INDEX(teams!$A$3:$F$97,MATCH(winners!$C141,teams!$B$3:$B$97,0),MATCH(winners!G$1,teams!$A$2:$F$2,0))</f>
        <v>-71.058899999999994</v>
      </c>
    </row>
    <row r="142" spans="1:7" x14ac:dyDescent="0.2">
      <c r="A142" s="2" t="s">
        <v>53</v>
      </c>
      <c r="B142" s="2">
        <v>1971</v>
      </c>
      <c r="C142" s="1" t="s">
        <v>88</v>
      </c>
      <c r="D142" t="str">
        <f>INDEX(teams!$A$3:$F$97,MATCH(winners!$C142,teams!$B$3:$B$97,0),MATCH(winners!D$1,teams!$A$2:$F$2,0))</f>
        <v>Pittsburgh</v>
      </c>
      <c r="E142" s="2" t="str">
        <f>INDEX(teams!$A$3:$F$97,MATCH(winners!$C142,teams!$B$3:$B$97,0),MATCH(winners!E$1,teams!$A$2:$F$2,0))</f>
        <v>PA</v>
      </c>
      <c r="F142" s="2">
        <f>INDEX(teams!$A$3:$F$97,MATCH(winners!$C142,teams!$B$3:$B$97,0),MATCH(winners!F$1,teams!$A$2:$F$2,0))</f>
        <v>40.440600000000003</v>
      </c>
      <c r="G142" s="2">
        <f>INDEX(teams!$A$3:$F$97,MATCH(winners!$C142,teams!$B$3:$B$97,0),MATCH(winners!G$1,teams!$A$2:$F$2,0))</f>
        <v>-79.995900000000006</v>
      </c>
    </row>
    <row r="143" spans="1:7" x14ac:dyDescent="0.2">
      <c r="A143" s="2" t="s">
        <v>52</v>
      </c>
      <c r="B143" s="2">
        <v>1971</v>
      </c>
      <c r="C143" s="1" t="s">
        <v>46</v>
      </c>
      <c r="D143" t="str">
        <f>INDEX(teams!$A$3:$F$97,MATCH(winners!$C143,teams!$B$3:$B$97,0),MATCH(winners!D$1,teams!$A$2:$F$2,0))</f>
        <v>Milwaukee</v>
      </c>
      <c r="E143" s="2" t="str">
        <f>INDEX(teams!$A$3:$F$97,MATCH(winners!$C143,teams!$B$3:$B$97,0),MATCH(winners!E$1,teams!$A$2:$F$2,0))</f>
        <v>WI</v>
      </c>
      <c r="F143" s="2">
        <f>INDEX(teams!$A$3:$F$97,MATCH(winners!$C143,teams!$B$3:$B$97,0),MATCH(winners!F$1,teams!$A$2:$F$2,0))</f>
        <v>43.038899999999998</v>
      </c>
      <c r="G143" s="2">
        <f>INDEX(teams!$A$3:$F$97,MATCH(winners!$C143,teams!$B$3:$B$97,0),MATCH(winners!G$1,teams!$A$2:$F$2,0))</f>
        <v>-87.906499999999994</v>
      </c>
    </row>
    <row r="144" spans="1:7" x14ac:dyDescent="0.2">
      <c r="A144" s="2" t="s">
        <v>25</v>
      </c>
      <c r="B144" s="2">
        <v>1971</v>
      </c>
      <c r="C144" s="1" t="s">
        <v>3</v>
      </c>
      <c r="D144" t="str">
        <f>INDEX(teams!$A$3:$F$97,MATCH(winners!$C144,teams!$B$3:$B$97,0),MATCH(winners!D$1,teams!$A$2:$F$2,0))</f>
        <v>Baltimore</v>
      </c>
      <c r="E144" s="2" t="str">
        <f>INDEX(teams!$A$3:$F$97,MATCH(winners!$C144,teams!$B$3:$B$97,0),MATCH(winners!E$1,teams!$A$2:$F$2,0))</f>
        <v>MD</v>
      </c>
      <c r="F144" s="2">
        <f>INDEX(teams!$A$3:$F$97,MATCH(winners!$C144,teams!$B$3:$B$97,0),MATCH(winners!F$1,teams!$A$2:$F$2,0))</f>
        <v>39.290399999999998</v>
      </c>
      <c r="G144" s="2">
        <f>INDEX(teams!$A$3:$F$97,MATCH(winners!$C144,teams!$B$3:$B$97,0),MATCH(winners!G$1,teams!$A$2:$F$2,0))</f>
        <v>-76.612200000000001</v>
      </c>
    </row>
    <row r="145" spans="1:7" x14ac:dyDescent="0.2">
      <c r="A145" s="2" t="s">
        <v>26</v>
      </c>
      <c r="B145" s="2">
        <v>1971</v>
      </c>
      <c r="C145" s="1" t="s">
        <v>63</v>
      </c>
      <c r="D145" t="str">
        <f>INDEX(teams!$A$3:$F$97,MATCH(winners!$C145,teams!$B$3:$B$97,0),MATCH(winners!D$1,teams!$A$2:$F$2,0))</f>
        <v>Montreal</v>
      </c>
      <c r="E145" s="2" t="str">
        <f>INDEX(teams!$A$3:$F$97,MATCH(winners!$C145,teams!$B$3:$B$97,0),MATCH(winners!E$1,teams!$A$2:$F$2,0))</f>
        <v>CAN</v>
      </c>
      <c r="F145" s="2">
        <f>INDEX(teams!$A$3:$F$97,MATCH(winners!$C145,teams!$B$3:$B$97,0),MATCH(winners!F$1,teams!$A$2:$F$2,0))</f>
        <v>45.5017</v>
      </c>
      <c r="G145" s="2">
        <f>INDEX(teams!$A$3:$F$97,MATCH(winners!$C145,teams!$B$3:$B$97,0),MATCH(winners!G$1,teams!$A$2:$F$2,0))</f>
        <v>-73.567300000000003</v>
      </c>
    </row>
    <row r="146" spans="1:7" x14ac:dyDescent="0.2">
      <c r="A146" s="2" t="s">
        <v>53</v>
      </c>
      <c r="B146" s="2">
        <v>1972</v>
      </c>
      <c r="C146" s="1" t="s">
        <v>95</v>
      </c>
      <c r="D146" t="str">
        <f>INDEX(teams!$A$3:$F$97,MATCH(winners!$C146,teams!$B$3:$B$97,0),MATCH(winners!D$1,teams!$A$2:$F$2,0))</f>
        <v>San Francisco</v>
      </c>
      <c r="E146" s="2" t="str">
        <f>INDEX(teams!$A$3:$F$97,MATCH(winners!$C146,teams!$B$3:$B$97,0),MATCH(winners!E$1,teams!$A$2:$F$2,0))</f>
        <v>CA</v>
      </c>
      <c r="F146" s="2">
        <f>INDEX(teams!$A$3:$F$97,MATCH(winners!$C146,teams!$B$3:$B$97,0),MATCH(winners!F$1,teams!$A$2:$F$2,0))</f>
        <v>37.774900000000002</v>
      </c>
      <c r="G146" s="2">
        <f>INDEX(teams!$A$3:$F$97,MATCH(winners!$C146,teams!$B$3:$B$97,0),MATCH(winners!G$1,teams!$A$2:$F$2,0))</f>
        <v>-112.4194</v>
      </c>
    </row>
    <row r="147" spans="1:7" x14ac:dyDescent="0.2">
      <c r="A147" s="2" t="s">
        <v>52</v>
      </c>
      <c r="B147" s="2">
        <v>1972</v>
      </c>
      <c r="C147" s="1" t="s">
        <v>36</v>
      </c>
      <c r="D147" t="str">
        <f>INDEX(teams!$A$3:$F$97,MATCH(winners!$C147,teams!$B$3:$B$97,0),MATCH(winners!D$1,teams!$A$2:$F$2,0))</f>
        <v>Los Angeles</v>
      </c>
      <c r="E147" s="2" t="str">
        <f>INDEX(teams!$A$3:$F$97,MATCH(winners!$C147,teams!$B$3:$B$97,0),MATCH(winners!E$1,teams!$A$2:$F$2,0))</f>
        <v>CA</v>
      </c>
      <c r="F147" s="2">
        <f>INDEX(teams!$A$3:$F$97,MATCH(winners!$C147,teams!$B$3:$B$97,0),MATCH(winners!F$1,teams!$A$2:$F$2,0))</f>
        <v>34.052199999999999</v>
      </c>
      <c r="G147" s="2">
        <f>INDEX(teams!$A$3:$F$97,MATCH(winners!$C147,teams!$B$3:$B$97,0),MATCH(winners!G$1,teams!$A$2:$F$2,0))</f>
        <v>-118.2437</v>
      </c>
    </row>
    <row r="148" spans="1:7" x14ac:dyDescent="0.2">
      <c r="A148" s="2" t="s">
        <v>25</v>
      </c>
      <c r="B148" s="2">
        <v>1972</v>
      </c>
      <c r="C148" s="1" t="s">
        <v>4</v>
      </c>
      <c r="D148" t="str">
        <f>INDEX(teams!$A$3:$F$97,MATCH(winners!$C148,teams!$B$3:$B$97,0),MATCH(winners!D$1,teams!$A$2:$F$2,0))</f>
        <v>Dallas</v>
      </c>
      <c r="E148" s="2" t="str">
        <f>INDEX(teams!$A$3:$F$97,MATCH(winners!$C148,teams!$B$3:$B$97,0),MATCH(winners!E$1,teams!$A$2:$F$2,0))</f>
        <v>TX</v>
      </c>
      <c r="F148" s="2">
        <f>INDEX(teams!$A$3:$F$97,MATCH(winners!$C148,teams!$B$3:$B$97,0),MATCH(winners!F$1,teams!$A$2:$F$2,0))</f>
        <v>32.776699999999998</v>
      </c>
      <c r="G148" s="2">
        <f>INDEX(teams!$A$3:$F$97,MATCH(winners!$C148,teams!$B$3:$B$97,0),MATCH(winners!G$1,teams!$A$2:$F$2,0))</f>
        <v>-96.796999999999997</v>
      </c>
    </row>
    <row r="149" spans="1:7" x14ac:dyDescent="0.2">
      <c r="A149" s="2" t="s">
        <v>26</v>
      </c>
      <c r="B149" s="2">
        <v>1972</v>
      </c>
      <c r="C149" s="1" t="s">
        <v>62</v>
      </c>
      <c r="D149" t="str">
        <f>INDEX(teams!$A$3:$F$97,MATCH(winners!$C149,teams!$B$3:$B$97,0),MATCH(winners!D$1,teams!$A$2:$F$2,0))</f>
        <v>Boston</v>
      </c>
      <c r="E149" s="2" t="str">
        <f>INDEX(teams!$A$3:$F$97,MATCH(winners!$C149,teams!$B$3:$B$97,0),MATCH(winners!E$1,teams!$A$2:$F$2,0))</f>
        <v>MA</v>
      </c>
      <c r="F149" s="2">
        <f>INDEX(teams!$A$3:$F$97,MATCH(winners!$C149,teams!$B$3:$B$97,0),MATCH(winners!F$1,teams!$A$2:$F$2,0))</f>
        <v>42.360100000000003</v>
      </c>
      <c r="G149" s="2">
        <f>INDEX(teams!$A$3:$F$97,MATCH(winners!$C149,teams!$B$3:$B$97,0),MATCH(winners!G$1,teams!$A$2:$F$2,0))</f>
        <v>-71.058899999999994</v>
      </c>
    </row>
    <row r="150" spans="1:7" x14ac:dyDescent="0.2">
      <c r="A150" s="2" t="s">
        <v>53</v>
      </c>
      <c r="B150" s="2">
        <v>1973</v>
      </c>
      <c r="C150" s="1" t="s">
        <v>95</v>
      </c>
      <c r="D150" t="str">
        <f>INDEX(teams!$A$3:$F$97,MATCH(winners!$C150,teams!$B$3:$B$97,0),MATCH(winners!D$1,teams!$A$2:$F$2,0))</f>
        <v>San Francisco</v>
      </c>
      <c r="E150" s="2" t="str">
        <f>INDEX(teams!$A$3:$F$97,MATCH(winners!$C150,teams!$B$3:$B$97,0),MATCH(winners!E$1,teams!$A$2:$F$2,0))</f>
        <v>CA</v>
      </c>
      <c r="F150" s="2">
        <f>INDEX(teams!$A$3:$F$97,MATCH(winners!$C150,teams!$B$3:$B$97,0),MATCH(winners!F$1,teams!$A$2:$F$2,0))</f>
        <v>37.774900000000002</v>
      </c>
      <c r="G150" s="2">
        <f>INDEX(teams!$A$3:$F$97,MATCH(winners!$C150,teams!$B$3:$B$97,0),MATCH(winners!G$1,teams!$A$2:$F$2,0))</f>
        <v>-112.4194</v>
      </c>
    </row>
    <row r="151" spans="1:7" x14ac:dyDescent="0.2">
      <c r="A151" s="2" t="s">
        <v>52</v>
      </c>
      <c r="B151" s="2">
        <v>1973</v>
      </c>
      <c r="C151" s="1" t="s">
        <v>40</v>
      </c>
      <c r="D151" t="str">
        <f>INDEX(teams!$A$3:$F$97,MATCH(winners!$C151,teams!$B$3:$B$97,0),MATCH(winners!D$1,teams!$A$2:$F$2,0))</f>
        <v>New York</v>
      </c>
      <c r="E151" s="2" t="str">
        <f>INDEX(teams!$A$3:$F$97,MATCH(winners!$C151,teams!$B$3:$B$97,0),MATCH(winners!E$1,teams!$A$2:$F$2,0))</f>
        <v>NY</v>
      </c>
      <c r="F151" s="2">
        <f>INDEX(teams!$A$3:$F$97,MATCH(winners!$C151,teams!$B$3:$B$97,0),MATCH(winners!F$1,teams!$A$2:$F$2,0))</f>
        <v>40.712800000000001</v>
      </c>
      <c r="G151" s="2">
        <f>INDEX(teams!$A$3:$F$97,MATCH(winners!$C151,teams!$B$3:$B$97,0),MATCH(winners!G$1,teams!$A$2:$F$2,0))</f>
        <v>-74.005899999999997</v>
      </c>
    </row>
    <row r="152" spans="1:7" x14ac:dyDescent="0.2">
      <c r="A152" s="2" t="s">
        <v>25</v>
      </c>
      <c r="B152" s="2">
        <v>1973</v>
      </c>
      <c r="C152" s="1" t="s">
        <v>5</v>
      </c>
      <c r="D152" t="str">
        <f>INDEX(teams!$A$3:$F$97,MATCH(winners!$C152,teams!$B$3:$B$97,0),MATCH(winners!D$1,teams!$A$2:$F$2,0))</f>
        <v>Miami</v>
      </c>
      <c r="E152" s="2" t="str">
        <f>INDEX(teams!$A$3:$F$97,MATCH(winners!$C152,teams!$B$3:$B$97,0),MATCH(winners!E$1,teams!$A$2:$F$2,0))</f>
        <v>FL</v>
      </c>
      <c r="F152" s="2">
        <f>INDEX(teams!$A$3:$F$97,MATCH(winners!$C152,teams!$B$3:$B$97,0),MATCH(winners!F$1,teams!$A$2:$F$2,0))</f>
        <v>25.761700000000001</v>
      </c>
      <c r="G152" s="2">
        <f>INDEX(teams!$A$3:$F$97,MATCH(winners!$C152,teams!$B$3:$B$97,0),MATCH(winners!G$1,teams!$A$2:$F$2,0))</f>
        <v>-80.191800000000001</v>
      </c>
    </row>
    <row r="153" spans="1:7" x14ac:dyDescent="0.2">
      <c r="A153" s="2" t="s">
        <v>26</v>
      </c>
      <c r="B153" s="2">
        <v>1973</v>
      </c>
      <c r="C153" s="1" t="s">
        <v>63</v>
      </c>
      <c r="D153" t="str">
        <f>INDEX(teams!$A$3:$F$97,MATCH(winners!$C153,teams!$B$3:$B$97,0),MATCH(winners!D$1,teams!$A$2:$F$2,0))</f>
        <v>Montreal</v>
      </c>
      <c r="E153" s="2" t="str">
        <f>INDEX(teams!$A$3:$F$97,MATCH(winners!$C153,teams!$B$3:$B$97,0),MATCH(winners!E$1,teams!$A$2:$F$2,0))</f>
        <v>CAN</v>
      </c>
      <c r="F153" s="2">
        <f>INDEX(teams!$A$3:$F$97,MATCH(winners!$C153,teams!$B$3:$B$97,0),MATCH(winners!F$1,teams!$A$2:$F$2,0))</f>
        <v>45.5017</v>
      </c>
      <c r="G153" s="2">
        <f>INDEX(teams!$A$3:$F$97,MATCH(winners!$C153,teams!$B$3:$B$97,0),MATCH(winners!G$1,teams!$A$2:$F$2,0))</f>
        <v>-73.567300000000003</v>
      </c>
    </row>
    <row r="154" spans="1:7" x14ac:dyDescent="0.2">
      <c r="A154" s="2" t="s">
        <v>53</v>
      </c>
      <c r="B154" s="2">
        <v>1974</v>
      </c>
      <c r="C154" s="1" t="s">
        <v>95</v>
      </c>
      <c r="D154" t="str">
        <f>INDEX(teams!$A$3:$F$97,MATCH(winners!$C154,teams!$B$3:$B$97,0),MATCH(winners!D$1,teams!$A$2:$F$2,0))</f>
        <v>San Francisco</v>
      </c>
      <c r="E154" s="2" t="str">
        <f>INDEX(teams!$A$3:$F$97,MATCH(winners!$C154,teams!$B$3:$B$97,0),MATCH(winners!E$1,teams!$A$2:$F$2,0))</f>
        <v>CA</v>
      </c>
      <c r="F154" s="2">
        <f>INDEX(teams!$A$3:$F$97,MATCH(winners!$C154,teams!$B$3:$B$97,0),MATCH(winners!F$1,teams!$A$2:$F$2,0))</f>
        <v>37.774900000000002</v>
      </c>
      <c r="G154" s="2">
        <f>INDEX(teams!$A$3:$F$97,MATCH(winners!$C154,teams!$B$3:$B$97,0),MATCH(winners!G$1,teams!$A$2:$F$2,0))</f>
        <v>-112.4194</v>
      </c>
    </row>
    <row r="155" spans="1:7" x14ac:dyDescent="0.2">
      <c r="A155" s="2" t="s">
        <v>52</v>
      </c>
      <c r="B155" s="2">
        <v>1974</v>
      </c>
      <c r="C155" s="1" t="s">
        <v>37</v>
      </c>
      <c r="D155" t="str">
        <f>INDEX(teams!$A$3:$F$97,MATCH(winners!$C155,teams!$B$3:$B$97,0),MATCH(winners!D$1,teams!$A$2:$F$2,0))</f>
        <v>Boston</v>
      </c>
      <c r="E155" s="2" t="str">
        <f>INDEX(teams!$A$3:$F$97,MATCH(winners!$C155,teams!$B$3:$B$97,0),MATCH(winners!E$1,teams!$A$2:$F$2,0))</f>
        <v>MA</v>
      </c>
      <c r="F155" s="2">
        <f>INDEX(teams!$A$3:$F$97,MATCH(winners!$C155,teams!$B$3:$B$97,0),MATCH(winners!F$1,teams!$A$2:$F$2,0))</f>
        <v>42.360100000000003</v>
      </c>
      <c r="G155" s="2">
        <f>INDEX(teams!$A$3:$F$97,MATCH(winners!$C155,teams!$B$3:$B$97,0),MATCH(winners!G$1,teams!$A$2:$F$2,0))</f>
        <v>-71.058899999999994</v>
      </c>
    </row>
    <row r="156" spans="1:7" x14ac:dyDescent="0.2">
      <c r="A156" s="2" t="s">
        <v>25</v>
      </c>
      <c r="B156" s="2">
        <v>1974</v>
      </c>
      <c r="C156" s="1" t="s">
        <v>5</v>
      </c>
      <c r="D156" t="str">
        <f>INDEX(teams!$A$3:$F$97,MATCH(winners!$C156,teams!$B$3:$B$97,0),MATCH(winners!D$1,teams!$A$2:$F$2,0))</f>
        <v>Miami</v>
      </c>
      <c r="E156" s="2" t="str">
        <f>INDEX(teams!$A$3:$F$97,MATCH(winners!$C156,teams!$B$3:$B$97,0),MATCH(winners!E$1,teams!$A$2:$F$2,0))</f>
        <v>FL</v>
      </c>
      <c r="F156" s="2">
        <f>INDEX(teams!$A$3:$F$97,MATCH(winners!$C156,teams!$B$3:$B$97,0),MATCH(winners!F$1,teams!$A$2:$F$2,0))</f>
        <v>25.761700000000001</v>
      </c>
      <c r="G156" s="2">
        <f>INDEX(teams!$A$3:$F$97,MATCH(winners!$C156,teams!$B$3:$B$97,0),MATCH(winners!G$1,teams!$A$2:$F$2,0))</f>
        <v>-80.191800000000001</v>
      </c>
    </row>
    <row r="157" spans="1:7" x14ac:dyDescent="0.2">
      <c r="A157" s="2" t="s">
        <v>26</v>
      </c>
      <c r="B157" s="2">
        <v>1974</v>
      </c>
      <c r="C157" s="1" t="s">
        <v>68</v>
      </c>
      <c r="D157" t="str">
        <f>INDEX(teams!$A$3:$F$97,MATCH(winners!$C157,teams!$B$3:$B$97,0),MATCH(winners!D$1,teams!$A$2:$F$2,0))</f>
        <v>Philadelphia</v>
      </c>
      <c r="E157" s="2" t="str">
        <f>INDEX(teams!$A$3:$F$97,MATCH(winners!$C157,teams!$B$3:$B$97,0),MATCH(winners!E$1,teams!$A$2:$F$2,0))</f>
        <v>PA</v>
      </c>
      <c r="F157" s="2">
        <f>INDEX(teams!$A$3:$F$97,MATCH(winners!$C157,teams!$B$3:$B$97,0),MATCH(winners!F$1,teams!$A$2:$F$2,0))</f>
        <v>39.952599999999997</v>
      </c>
      <c r="G157" s="2">
        <f>INDEX(teams!$A$3:$F$97,MATCH(winners!$C157,teams!$B$3:$B$97,0),MATCH(winners!G$1,teams!$A$2:$F$2,0))</f>
        <v>-75.165199999999999</v>
      </c>
    </row>
    <row r="158" spans="1:7" x14ac:dyDescent="0.2">
      <c r="A158" s="2" t="s">
        <v>53</v>
      </c>
      <c r="B158" s="2">
        <v>1975</v>
      </c>
      <c r="C158" s="1" t="s">
        <v>84</v>
      </c>
      <c r="D158" t="str">
        <f>INDEX(teams!$A$3:$F$97,MATCH(winners!$C158,teams!$B$3:$B$97,0),MATCH(winners!D$1,teams!$A$2:$F$2,0))</f>
        <v>Cincinnati</v>
      </c>
      <c r="E158" s="2" t="str">
        <f>INDEX(teams!$A$3:$F$97,MATCH(winners!$C158,teams!$B$3:$B$97,0),MATCH(winners!E$1,teams!$A$2:$F$2,0))</f>
        <v>OH</v>
      </c>
      <c r="F158" s="2">
        <f>INDEX(teams!$A$3:$F$97,MATCH(winners!$C158,teams!$B$3:$B$97,0),MATCH(winners!F$1,teams!$A$2:$F$2,0))</f>
        <v>39.103099999999998</v>
      </c>
      <c r="G158" s="2">
        <f>INDEX(teams!$A$3:$F$97,MATCH(winners!$C158,teams!$B$3:$B$97,0),MATCH(winners!G$1,teams!$A$2:$F$2,0))</f>
        <v>-84.512</v>
      </c>
    </row>
    <row r="159" spans="1:7" x14ac:dyDescent="0.2">
      <c r="A159" s="2" t="s">
        <v>52</v>
      </c>
      <c r="B159" s="2">
        <v>1975</v>
      </c>
      <c r="C159" s="1" t="s">
        <v>32</v>
      </c>
      <c r="D159" t="str">
        <f>INDEX(teams!$A$3:$F$97,MATCH(winners!$C159,teams!$B$3:$B$97,0),MATCH(winners!D$1,teams!$A$2:$F$2,0))</f>
        <v>San Francisco</v>
      </c>
      <c r="E159" s="2" t="str">
        <f>INDEX(teams!$A$3:$F$97,MATCH(winners!$C159,teams!$B$3:$B$97,0),MATCH(winners!E$1,teams!$A$2:$F$2,0))</f>
        <v>CA</v>
      </c>
      <c r="F159" s="2">
        <f>INDEX(teams!$A$3:$F$97,MATCH(winners!$C159,teams!$B$3:$B$97,0),MATCH(winners!F$1,teams!$A$2:$F$2,0))</f>
        <v>37.774900000000002</v>
      </c>
      <c r="G159" s="2">
        <f>INDEX(teams!$A$3:$F$97,MATCH(winners!$C159,teams!$B$3:$B$97,0),MATCH(winners!G$1,teams!$A$2:$F$2,0))</f>
        <v>-112.4194</v>
      </c>
    </row>
    <row r="160" spans="1:7" x14ac:dyDescent="0.2">
      <c r="A160" s="2" t="s">
        <v>25</v>
      </c>
      <c r="B160" s="2">
        <v>1975</v>
      </c>
      <c r="C160" s="1" t="s">
        <v>6</v>
      </c>
      <c r="D160" t="str">
        <f>INDEX(teams!$A$3:$F$97,MATCH(winners!$C160,teams!$B$3:$B$97,0),MATCH(winners!D$1,teams!$A$2:$F$2,0))</f>
        <v>Pittsburgh</v>
      </c>
      <c r="E160" s="2" t="str">
        <f>INDEX(teams!$A$3:$F$97,MATCH(winners!$C160,teams!$B$3:$B$97,0),MATCH(winners!E$1,teams!$A$2:$F$2,0))</f>
        <v>PA</v>
      </c>
      <c r="F160" s="2">
        <f>INDEX(teams!$A$3:$F$97,MATCH(winners!$C160,teams!$B$3:$B$97,0),MATCH(winners!F$1,teams!$A$2:$F$2,0))</f>
        <v>40.440600000000003</v>
      </c>
      <c r="G160" s="2">
        <f>INDEX(teams!$A$3:$F$97,MATCH(winners!$C160,teams!$B$3:$B$97,0),MATCH(winners!G$1,teams!$A$2:$F$2,0))</f>
        <v>-79.995900000000006</v>
      </c>
    </row>
    <row r="161" spans="1:7" x14ac:dyDescent="0.2">
      <c r="A161" s="2" t="s">
        <v>26</v>
      </c>
      <c r="B161" s="2">
        <v>1975</v>
      </c>
      <c r="C161" s="1" t="s">
        <v>68</v>
      </c>
      <c r="D161" t="str">
        <f>INDEX(teams!$A$3:$F$97,MATCH(winners!$C161,teams!$B$3:$B$97,0),MATCH(winners!D$1,teams!$A$2:$F$2,0))</f>
        <v>Philadelphia</v>
      </c>
      <c r="E161" s="2" t="str">
        <f>INDEX(teams!$A$3:$F$97,MATCH(winners!$C161,teams!$B$3:$B$97,0),MATCH(winners!E$1,teams!$A$2:$F$2,0))</f>
        <v>PA</v>
      </c>
      <c r="F161" s="2">
        <f>INDEX(teams!$A$3:$F$97,MATCH(winners!$C161,teams!$B$3:$B$97,0),MATCH(winners!F$1,teams!$A$2:$F$2,0))</f>
        <v>39.952599999999997</v>
      </c>
      <c r="G161" s="2">
        <f>INDEX(teams!$A$3:$F$97,MATCH(winners!$C161,teams!$B$3:$B$97,0),MATCH(winners!G$1,teams!$A$2:$F$2,0))</f>
        <v>-75.165199999999999</v>
      </c>
    </row>
    <row r="162" spans="1:7" x14ac:dyDescent="0.2">
      <c r="A162" s="2" t="s">
        <v>53</v>
      </c>
      <c r="B162" s="2">
        <v>1976</v>
      </c>
      <c r="C162" s="1" t="s">
        <v>84</v>
      </c>
      <c r="D162" t="str">
        <f>INDEX(teams!$A$3:$F$97,MATCH(winners!$C162,teams!$B$3:$B$97,0),MATCH(winners!D$1,teams!$A$2:$F$2,0))</f>
        <v>Cincinnati</v>
      </c>
      <c r="E162" s="2" t="str">
        <f>INDEX(teams!$A$3:$F$97,MATCH(winners!$C162,teams!$B$3:$B$97,0),MATCH(winners!E$1,teams!$A$2:$F$2,0))</f>
        <v>OH</v>
      </c>
      <c r="F162" s="2">
        <f>INDEX(teams!$A$3:$F$97,MATCH(winners!$C162,teams!$B$3:$B$97,0),MATCH(winners!F$1,teams!$A$2:$F$2,0))</f>
        <v>39.103099999999998</v>
      </c>
      <c r="G162" s="2">
        <f>INDEX(teams!$A$3:$F$97,MATCH(winners!$C162,teams!$B$3:$B$97,0),MATCH(winners!G$1,teams!$A$2:$F$2,0))</f>
        <v>-84.512</v>
      </c>
    </row>
    <row r="163" spans="1:7" x14ac:dyDescent="0.2">
      <c r="A163" s="2" t="s">
        <v>52</v>
      </c>
      <c r="B163" s="2">
        <v>1976</v>
      </c>
      <c r="C163" s="1" t="s">
        <v>37</v>
      </c>
      <c r="D163" t="str">
        <f>INDEX(teams!$A$3:$F$97,MATCH(winners!$C163,teams!$B$3:$B$97,0),MATCH(winners!D$1,teams!$A$2:$F$2,0))</f>
        <v>Boston</v>
      </c>
      <c r="E163" s="2" t="str">
        <f>INDEX(teams!$A$3:$F$97,MATCH(winners!$C163,teams!$B$3:$B$97,0),MATCH(winners!E$1,teams!$A$2:$F$2,0))</f>
        <v>MA</v>
      </c>
      <c r="F163" s="2">
        <f>INDEX(teams!$A$3:$F$97,MATCH(winners!$C163,teams!$B$3:$B$97,0),MATCH(winners!F$1,teams!$A$2:$F$2,0))</f>
        <v>42.360100000000003</v>
      </c>
      <c r="G163" s="2">
        <f>INDEX(teams!$A$3:$F$97,MATCH(winners!$C163,teams!$B$3:$B$97,0),MATCH(winners!G$1,teams!$A$2:$F$2,0))</f>
        <v>-71.058899999999994</v>
      </c>
    </row>
    <row r="164" spans="1:7" x14ac:dyDescent="0.2">
      <c r="A164" s="2" t="s">
        <v>25</v>
      </c>
      <c r="B164" s="2">
        <v>1976</v>
      </c>
      <c r="C164" s="1" t="s">
        <v>6</v>
      </c>
      <c r="D164" t="str">
        <f>INDEX(teams!$A$3:$F$97,MATCH(winners!$C164,teams!$B$3:$B$97,0),MATCH(winners!D$1,teams!$A$2:$F$2,0))</f>
        <v>Pittsburgh</v>
      </c>
      <c r="E164" s="2" t="str">
        <f>INDEX(teams!$A$3:$F$97,MATCH(winners!$C164,teams!$B$3:$B$97,0),MATCH(winners!E$1,teams!$A$2:$F$2,0))</f>
        <v>PA</v>
      </c>
      <c r="F164" s="2">
        <f>INDEX(teams!$A$3:$F$97,MATCH(winners!$C164,teams!$B$3:$B$97,0),MATCH(winners!F$1,teams!$A$2:$F$2,0))</f>
        <v>40.440600000000003</v>
      </c>
      <c r="G164" s="2">
        <f>INDEX(teams!$A$3:$F$97,MATCH(winners!$C164,teams!$B$3:$B$97,0),MATCH(winners!G$1,teams!$A$2:$F$2,0))</f>
        <v>-79.995900000000006</v>
      </c>
    </row>
    <row r="165" spans="1:7" x14ac:dyDescent="0.2">
      <c r="A165" s="2" t="s">
        <v>26</v>
      </c>
      <c r="B165" s="2">
        <v>1976</v>
      </c>
      <c r="C165" s="1" t="s">
        <v>63</v>
      </c>
      <c r="D165" t="str">
        <f>INDEX(teams!$A$3:$F$97,MATCH(winners!$C165,teams!$B$3:$B$97,0),MATCH(winners!D$1,teams!$A$2:$F$2,0))</f>
        <v>Montreal</v>
      </c>
      <c r="E165" s="2" t="str">
        <f>INDEX(teams!$A$3:$F$97,MATCH(winners!$C165,teams!$B$3:$B$97,0),MATCH(winners!E$1,teams!$A$2:$F$2,0))</f>
        <v>CAN</v>
      </c>
      <c r="F165" s="2">
        <f>INDEX(teams!$A$3:$F$97,MATCH(winners!$C165,teams!$B$3:$B$97,0),MATCH(winners!F$1,teams!$A$2:$F$2,0))</f>
        <v>45.5017</v>
      </c>
      <c r="G165" s="2">
        <f>INDEX(teams!$A$3:$F$97,MATCH(winners!$C165,teams!$B$3:$B$97,0),MATCH(winners!G$1,teams!$A$2:$F$2,0))</f>
        <v>-73.567300000000003</v>
      </c>
    </row>
    <row r="166" spans="1:7" x14ac:dyDescent="0.2">
      <c r="A166" s="2" t="s">
        <v>53</v>
      </c>
      <c r="B166" s="2">
        <v>1977</v>
      </c>
      <c r="C166" s="1" t="s">
        <v>86</v>
      </c>
      <c r="D166" t="str">
        <f>INDEX(teams!$A$3:$F$97,MATCH(winners!$C166,teams!$B$3:$B$97,0),MATCH(winners!D$1,teams!$A$2:$F$2,0))</f>
        <v>New York</v>
      </c>
      <c r="E166" s="2" t="str">
        <f>INDEX(teams!$A$3:$F$97,MATCH(winners!$C166,teams!$B$3:$B$97,0),MATCH(winners!E$1,teams!$A$2:$F$2,0))</f>
        <v>NY</v>
      </c>
      <c r="F166" s="2">
        <f>INDEX(teams!$A$3:$F$97,MATCH(winners!$C166,teams!$B$3:$B$97,0),MATCH(winners!F$1,teams!$A$2:$F$2,0))</f>
        <v>40.712800000000001</v>
      </c>
      <c r="G166" s="2">
        <f>INDEX(teams!$A$3:$F$97,MATCH(winners!$C166,teams!$B$3:$B$97,0),MATCH(winners!G$1,teams!$A$2:$F$2,0))</f>
        <v>-74.005899999999997</v>
      </c>
    </row>
    <row r="167" spans="1:7" x14ac:dyDescent="0.2">
      <c r="A167" s="2" t="s">
        <v>52</v>
      </c>
      <c r="B167" s="2">
        <v>1977</v>
      </c>
      <c r="C167" s="1" t="s">
        <v>44</v>
      </c>
      <c r="D167" t="str">
        <f>INDEX(teams!$A$3:$F$97,MATCH(winners!$C167,teams!$B$3:$B$97,0),MATCH(winners!D$1,teams!$A$2:$F$2,0))</f>
        <v>Portland</v>
      </c>
      <c r="E167" s="2" t="str">
        <f>INDEX(teams!$A$3:$F$97,MATCH(winners!$C167,teams!$B$3:$B$97,0),MATCH(winners!E$1,teams!$A$2:$F$2,0))</f>
        <v>OR</v>
      </c>
      <c r="F167" s="2">
        <f>INDEX(teams!$A$3:$F$97,MATCH(winners!$C167,teams!$B$3:$B$97,0),MATCH(winners!F$1,teams!$A$2:$F$2,0))</f>
        <v>45.523099999999999</v>
      </c>
      <c r="G167" s="2">
        <f>INDEX(teams!$A$3:$F$97,MATCH(winners!$C167,teams!$B$3:$B$97,0),MATCH(winners!G$1,teams!$A$2:$F$2,0))</f>
        <v>-122.6765</v>
      </c>
    </row>
    <row r="168" spans="1:7" x14ac:dyDescent="0.2">
      <c r="A168" s="2" t="s">
        <v>25</v>
      </c>
      <c r="B168" s="2">
        <v>1977</v>
      </c>
      <c r="C168" s="1" t="s">
        <v>7</v>
      </c>
      <c r="D168" t="str">
        <f>INDEX(teams!$A$3:$F$97,MATCH(winners!$C168,teams!$B$3:$B$97,0),MATCH(winners!D$1,teams!$A$2:$F$2,0))</f>
        <v>San Francisco</v>
      </c>
      <c r="E168" s="2" t="str">
        <f>INDEX(teams!$A$3:$F$97,MATCH(winners!$C168,teams!$B$3:$B$97,0),MATCH(winners!E$1,teams!$A$2:$F$2,0))</f>
        <v>CA</v>
      </c>
      <c r="F168" s="2">
        <f>INDEX(teams!$A$3:$F$97,MATCH(winners!$C168,teams!$B$3:$B$97,0),MATCH(winners!F$1,teams!$A$2:$F$2,0))</f>
        <v>37.774900000000002</v>
      </c>
      <c r="G168" s="2">
        <f>INDEX(teams!$A$3:$F$97,MATCH(winners!$C168,teams!$B$3:$B$97,0),MATCH(winners!G$1,teams!$A$2:$F$2,0))</f>
        <v>-112.4194</v>
      </c>
    </row>
    <row r="169" spans="1:7" x14ac:dyDescent="0.2">
      <c r="A169" s="2" t="s">
        <v>26</v>
      </c>
      <c r="B169" s="2">
        <v>1977</v>
      </c>
      <c r="C169" s="1" t="s">
        <v>63</v>
      </c>
      <c r="D169" t="str">
        <f>INDEX(teams!$A$3:$F$97,MATCH(winners!$C169,teams!$B$3:$B$97,0),MATCH(winners!D$1,teams!$A$2:$F$2,0))</f>
        <v>Montreal</v>
      </c>
      <c r="E169" s="2" t="str">
        <f>INDEX(teams!$A$3:$F$97,MATCH(winners!$C169,teams!$B$3:$B$97,0),MATCH(winners!E$1,teams!$A$2:$F$2,0))</f>
        <v>CAN</v>
      </c>
      <c r="F169" s="2">
        <f>INDEX(teams!$A$3:$F$97,MATCH(winners!$C169,teams!$B$3:$B$97,0),MATCH(winners!F$1,teams!$A$2:$F$2,0))</f>
        <v>45.5017</v>
      </c>
      <c r="G169" s="2">
        <f>INDEX(teams!$A$3:$F$97,MATCH(winners!$C169,teams!$B$3:$B$97,0),MATCH(winners!G$1,teams!$A$2:$F$2,0))</f>
        <v>-73.567300000000003</v>
      </c>
    </row>
    <row r="170" spans="1:7" x14ac:dyDescent="0.2">
      <c r="A170" s="2" t="s">
        <v>53</v>
      </c>
      <c r="B170" s="2">
        <v>1978</v>
      </c>
      <c r="C170" s="1" t="s">
        <v>86</v>
      </c>
      <c r="D170" t="str">
        <f>INDEX(teams!$A$3:$F$97,MATCH(winners!$C170,teams!$B$3:$B$97,0),MATCH(winners!D$1,teams!$A$2:$F$2,0))</f>
        <v>New York</v>
      </c>
      <c r="E170" s="2" t="str">
        <f>INDEX(teams!$A$3:$F$97,MATCH(winners!$C170,teams!$B$3:$B$97,0),MATCH(winners!E$1,teams!$A$2:$F$2,0))</f>
        <v>NY</v>
      </c>
      <c r="F170" s="2">
        <f>INDEX(teams!$A$3:$F$97,MATCH(winners!$C170,teams!$B$3:$B$97,0),MATCH(winners!F$1,teams!$A$2:$F$2,0))</f>
        <v>40.712800000000001</v>
      </c>
      <c r="G170" s="2">
        <f>INDEX(teams!$A$3:$F$97,MATCH(winners!$C170,teams!$B$3:$B$97,0),MATCH(winners!G$1,teams!$A$2:$F$2,0))</f>
        <v>-74.005899999999997</v>
      </c>
    </row>
    <row r="171" spans="1:7" x14ac:dyDescent="0.2">
      <c r="A171" s="2" t="s">
        <v>52</v>
      </c>
      <c r="B171" s="2">
        <v>1978</v>
      </c>
      <c r="C171" s="1" t="s">
        <v>45</v>
      </c>
      <c r="D171" t="str">
        <f>INDEX(teams!$A$3:$F$97,MATCH(winners!$C171,teams!$B$3:$B$97,0),MATCH(winners!D$1,teams!$A$2:$F$2,0))</f>
        <v>Washington</v>
      </c>
      <c r="E171" s="2" t="str">
        <f>INDEX(teams!$A$3:$F$97,MATCH(winners!$C171,teams!$B$3:$B$97,0),MATCH(winners!E$1,teams!$A$2:$F$2,0))</f>
        <v>DC</v>
      </c>
      <c r="F171" s="2">
        <f>INDEX(teams!$A$3:$F$97,MATCH(winners!$C171,teams!$B$3:$B$97,0),MATCH(winners!F$1,teams!$A$2:$F$2,0))</f>
        <v>38.907200000000003</v>
      </c>
      <c r="G171" s="2">
        <f>INDEX(teams!$A$3:$F$97,MATCH(winners!$C171,teams!$B$3:$B$97,0),MATCH(winners!G$1,teams!$A$2:$F$2,0))</f>
        <v>-77.036900000000003</v>
      </c>
    </row>
    <row r="172" spans="1:7" x14ac:dyDescent="0.2">
      <c r="A172" s="2" t="s">
        <v>25</v>
      </c>
      <c r="B172" s="2">
        <v>1978</v>
      </c>
      <c r="C172" s="1" t="s">
        <v>4</v>
      </c>
      <c r="D172" t="str">
        <f>INDEX(teams!$A$3:$F$97,MATCH(winners!$C172,teams!$B$3:$B$97,0),MATCH(winners!D$1,teams!$A$2:$F$2,0))</f>
        <v>Dallas</v>
      </c>
      <c r="E172" s="2" t="str">
        <f>INDEX(teams!$A$3:$F$97,MATCH(winners!$C172,teams!$B$3:$B$97,0),MATCH(winners!E$1,teams!$A$2:$F$2,0))</f>
        <v>TX</v>
      </c>
      <c r="F172" s="2">
        <f>INDEX(teams!$A$3:$F$97,MATCH(winners!$C172,teams!$B$3:$B$97,0),MATCH(winners!F$1,teams!$A$2:$F$2,0))</f>
        <v>32.776699999999998</v>
      </c>
      <c r="G172" s="2">
        <f>INDEX(teams!$A$3:$F$97,MATCH(winners!$C172,teams!$B$3:$B$97,0),MATCH(winners!G$1,teams!$A$2:$F$2,0))</f>
        <v>-96.796999999999997</v>
      </c>
    </row>
    <row r="173" spans="1:7" x14ac:dyDescent="0.2">
      <c r="A173" s="2" t="s">
        <v>26</v>
      </c>
      <c r="B173" s="2">
        <v>1978</v>
      </c>
      <c r="C173" s="1" t="s">
        <v>63</v>
      </c>
      <c r="D173" t="str">
        <f>INDEX(teams!$A$3:$F$97,MATCH(winners!$C173,teams!$B$3:$B$97,0),MATCH(winners!D$1,teams!$A$2:$F$2,0))</f>
        <v>Montreal</v>
      </c>
      <c r="E173" s="2" t="str">
        <f>INDEX(teams!$A$3:$F$97,MATCH(winners!$C173,teams!$B$3:$B$97,0),MATCH(winners!E$1,teams!$A$2:$F$2,0))</f>
        <v>CAN</v>
      </c>
      <c r="F173" s="2">
        <f>INDEX(teams!$A$3:$F$97,MATCH(winners!$C173,teams!$B$3:$B$97,0),MATCH(winners!F$1,teams!$A$2:$F$2,0))</f>
        <v>45.5017</v>
      </c>
      <c r="G173" s="2">
        <f>INDEX(teams!$A$3:$F$97,MATCH(winners!$C173,teams!$B$3:$B$97,0),MATCH(winners!G$1,teams!$A$2:$F$2,0))</f>
        <v>-73.567300000000003</v>
      </c>
    </row>
    <row r="174" spans="1:7" x14ac:dyDescent="0.2">
      <c r="A174" s="2" t="s">
        <v>53</v>
      </c>
      <c r="B174" s="2">
        <v>1979</v>
      </c>
      <c r="C174" s="1" t="s">
        <v>88</v>
      </c>
      <c r="D174" t="str">
        <f>INDEX(teams!$A$3:$F$97,MATCH(winners!$C174,teams!$B$3:$B$97,0),MATCH(winners!D$1,teams!$A$2:$F$2,0))</f>
        <v>Pittsburgh</v>
      </c>
      <c r="E174" s="2" t="str">
        <f>INDEX(teams!$A$3:$F$97,MATCH(winners!$C174,teams!$B$3:$B$97,0),MATCH(winners!E$1,teams!$A$2:$F$2,0))</f>
        <v>PA</v>
      </c>
      <c r="F174" s="2">
        <f>INDEX(teams!$A$3:$F$97,MATCH(winners!$C174,teams!$B$3:$B$97,0),MATCH(winners!F$1,teams!$A$2:$F$2,0))</f>
        <v>40.440600000000003</v>
      </c>
      <c r="G174" s="2">
        <f>INDEX(teams!$A$3:$F$97,MATCH(winners!$C174,teams!$B$3:$B$97,0),MATCH(winners!G$1,teams!$A$2:$F$2,0))</f>
        <v>-79.995900000000006</v>
      </c>
    </row>
    <row r="175" spans="1:7" x14ac:dyDescent="0.2">
      <c r="A175" s="2" t="s">
        <v>52</v>
      </c>
      <c r="B175" s="2">
        <v>1979</v>
      </c>
      <c r="C175" s="1" t="s">
        <v>42</v>
      </c>
      <c r="D175" t="str">
        <f>INDEX(teams!$A$3:$F$97,MATCH(winners!$C175,teams!$B$3:$B$97,0),MATCH(winners!D$1,teams!$A$2:$F$2,0))</f>
        <v>Seattle</v>
      </c>
      <c r="E175" s="2" t="str">
        <f>INDEX(teams!$A$3:$F$97,MATCH(winners!$C175,teams!$B$3:$B$97,0),MATCH(winners!E$1,teams!$A$2:$F$2,0))</f>
        <v>WA</v>
      </c>
      <c r="F175" s="2">
        <f>INDEX(teams!$A$3:$F$97,MATCH(winners!$C175,teams!$B$3:$B$97,0),MATCH(winners!F$1,teams!$A$2:$F$2,0))</f>
        <v>47.606200000000001</v>
      </c>
      <c r="G175" s="2">
        <f>INDEX(teams!$A$3:$F$97,MATCH(winners!$C175,teams!$B$3:$B$97,0),MATCH(winners!G$1,teams!$A$2:$F$2,0))</f>
        <v>-122.3321</v>
      </c>
    </row>
    <row r="176" spans="1:7" x14ac:dyDescent="0.2">
      <c r="A176" s="2" t="s">
        <v>25</v>
      </c>
      <c r="B176" s="2">
        <v>1979</v>
      </c>
      <c r="C176" s="1" t="s">
        <v>6</v>
      </c>
      <c r="D176" t="str">
        <f>INDEX(teams!$A$3:$F$97,MATCH(winners!$C176,teams!$B$3:$B$97,0),MATCH(winners!D$1,teams!$A$2:$F$2,0))</f>
        <v>Pittsburgh</v>
      </c>
      <c r="E176" s="2" t="str">
        <f>INDEX(teams!$A$3:$F$97,MATCH(winners!$C176,teams!$B$3:$B$97,0),MATCH(winners!E$1,teams!$A$2:$F$2,0))</f>
        <v>PA</v>
      </c>
      <c r="F176" s="2">
        <f>INDEX(teams!$A$3:$F$97,MATCH(winners!$C176,teams!$B$3:$B$97,0),MATCH(winners!F$1,teams!$A$2:$F$2,0))</f>
        <v>40.440600000000003</v>
      </c>
      <c r="G176" s="2">
        <f>INDEX(teams!$A$3:$F$97,MATCH(winners!$C176,teams!$B$3:$B$97,0),MATCH(winners!G$1,teams!$A$2:$F$2,0))</f>
        <v>-79.995900000000006</v>
      </c>
    </row>
    <row r="177" spans="1:7" x14ac:dyDescent="0.2">
      <c r="A177" s="2" t="s">
        <v>26</v>
      </c>
      <c r="B177" s="2">
        <v>1979</v>
      </c>
      <c r="C177" s="1" t="s">
        <v>63</v>
      </c>
      <c r="D177" t="str">
        <f>INDEX(teams!$A$3:$F$97,MATCH(winners!$C177,teams!$B$3:$B$97,0),MATCH(winners!D$1,teams!$A$2:$F$2,0))</f>
        <v>Montreal</v>
      </c>
      <c r="E177" s="2" t="str">
        <f>INDEX(teams!$A$3:$F$97,MATCH(winners!$C177,teams!$B$3:$B$97,0),MATCH(winners!E$1,teams!$A$2:$F$2,0))</f>
        <v>CAN</v>
      </c>
      <c r="F177" s="2">
        <f>INDEX(teams!$A$3:$F$97,MATCH(winners!$C177,teams!$B$3:$B$97,0),MATCH(winners!F$1,teams!$A$2:$F$2,0))</f>
        <v>45.5017</v>
      </c>
      <c r="G177" s="2">
        <f>INDEX(teams!$A$3:$F$97,MATCH(winners!$C177,teams!$B$3:$B$97,0),MATCH(winners!G$1,teams!$A$2:$F$2,0))</f>
        <v>-73.567300000000003</v>
      </c>
    </row>
    <row r="178" spans="1:7" x14ac:dyDescent="0.2">
      <c r="A178" s="2" t="s">
        <v>53</v>
      </c>
      <c r="B178" s="2">
        <v>1980</v>
      </c>
      <c r="C178" s="1" t="s">
        <v>96</v>
      </c>
      <c r="D178" t="str">
        <f>INDEX(teams!$A$3:$F$97,MATCH(winners!$C178,teams!$B$3:$B$97,0),MATCH(winners!D$1,teams!$A$2:$F$2,0))</f>
        <v>Philadelphia</v>
      </c>
      <c r="E178" s="2" t="str">
        <f>INDEX(teams!$A$3:$F$97,MATCH(winners!$C178,teams!$B$3:$B$97,0),MATCH(winners!E$1,teams!$A$2:$F$2,0))</f>
        <v>PA</v>
      </c>
      <c r="F178" s="2">
        <f>INDEX(teams!$A$3:$F$97,MATCH(winners!$C178,teams!$B$3:$B$97,0),MATCH(winners!F$1,teams!$A$2:$F$2,0))</f>
        <v>39.952599999999997</v>
      </c>
      <c r="G178" s="2">
        <f>INDEX(teams!$A$3:$F$97,MATCH(winners!$C178,teams!$B$3:$B$97,0),MATCH(winners!G$1,teams!$A$2:$F$2,0))</f>
        <v>-75.165199999999999</v>
      </c>
    </row>
    <row r="179" spans="1:7" x14ac:dyDescent="0.2">
      <c r="A179" s="2" t="s">
        <v>52</v>
      </c>
      <c r="B179" s="2">
        <v>1980</v>
      </c>
      <c r="C179" s="1" t="s">
        <v>36</v>
      </c>
      <c r="D179" t="str">
        <f>INDEX(teams!$A$3:$F$97,MATCH(winners!$C179,teams!$B$3:$B$97,0),MATCH(winners!D$1,teams!$A$2:$F$2,0))</f>
        <v>Los Angeles</v>
      </c>
      <c r="E179" s="2" t="str">
        <f>INDEX(teams!$A$3:$F$97,MATCH(winners!$C179,teams!$B$3:$B$97,0),MATCH(winners!E$1,teams!$A$2:$F$2,0))</f>
        <v>CA</v>
      </c>
      <c r="F179" s="2">
        <f>INDEX(teams!$A$3:$F$97,MATCH(winners!$C179,teams!$B$3:$B$97,0),MATCH(winners!F$1,teams!$A$2:$F$2,0))</f>
        <v>34.052199999999999</v>
      </c>
      <c r="G179" s="2">
        <f>INDEX(teams!$A$3:$F$97,MATCH(winners!$C179,teams!$B$3:$B$97,0),MATCH(winners!G$1,teams!$A$2:$F$2,0))</f>
        <v>-118.2437</v>
      </c>
    </row>
    <row r="180" spans="1:7" x14ac:dyDescent="0.2">
      <c r="A180" s="2" t="s">
        <v>25</v>
      </c>
      <c r="B180" s="2">
        <v>1980</v>
      </c>
      <c r="C180" s="1" t="s">
        <v>6</v>
      </c>
      <c r="D180" t="str">
        <f>INDEX(teams!$A$3:$F$97,MATCH(winners!$C180,teams!$B$3:$B$97,0),MATCH(winners!D$1,teams!$A$2:$F$2,0))</f>
        <v>Pittsburgh</v>
      </c>
      <c r="E180" s="2" t="str">
        <f>INDEX(teams!$A$3:$F$97,MATCH(winners!$C180,teams!$B$3:$B$97,0),MATCH(winners!E$1,teams!$A$2:$F$2,0))</f>
        <v>PA</v>
      </c>
      <c r="F180" s="2">
        <f>INDEX(teams!$A$3:$F$97,MATCH(winners!$C180,teams!$B$3:$B$97,0),MATCH(winners!F$1,teams!$A$2:$F$2,0))</f>
        <v>40.440600000000003</v>
      </c>
      <c r="G180" s="2">
        <f>INDEX(teams!$A$3:$F$97,MATCH(winners!$C180,teams!$B$3:$B$97,0),MATCH(winners!G$1,teams!$A$2:$F$2,0))</f>
        <v>-79.995900000000006</v>
      </c>
    </row>
    <row r="181" spans="1:7" x14ac:dyDescent="0.2">
      <c r="A181" s="2" t="s">
        <v>26</v>
      </c>
      <c r="B181" s="2">
        <v>1980</v>
      </c>
      <c r="C181" s="1" t="s">
        <v>69</v>
      </c>
      <c r="D181" t="str">
        <f>INDEX(teams!$A$3:$F$97,MATCH(winners!$C181,teams!$B$3:$B$97,0),MATCH(winners!D$1,teams!$A$2:$F$2,0))</f>
        <v>New York</v>
      </c>
      <c r="E181" s="2" t="str">
        <f>INDEX(teams!$A$3:$F$97,MATCH(winners!$C181,teams!$B$3:$B$97,0),MATCH(winners!E$1,teams!$A$2:$F$2,0))</f>
        <v>NY</v>
      </c>
      <c r="F181" s="2">
        <f>INDEX(teams!$A$3:$F$97,MATCH(winners!$C181,teams!$B$3:$B$97,0),MATCH(winners!F$1,teams!$A$2:$F$2,0))</f>
        <v>40.712800000000001</v>
      </c>
      <c r="G181" s="2">
        <f>INDEX(teams!$A$3:$F$97,MATCH(winners!$C181,teams!$B$3:$B$97,0),MATCH(winners!G$1,teams!$A$2:$F$2,0))</f>
        <v>-74.005899999999997</v>
      </c>
    </row>
    <row r="182" spans="1:7" x14ac:dyDescent="0.2">
      <c r="A182" s="2" t="s">
        <v>53</v>
      </c>
      <c r="B182" s="2">
        <v>1981</v>
      </c>
      <c r="C182" s="1" t="s">
        <v>92</v>
      </c>
      <c r="D182" t="str">
        <f>INDEX(teams!$A$3:$F$97,MATCH(winners!$C182,teams!$B$3:$B$97,0),MATCH(winners!D$1,teams!$A$2:$F$2,0))</f>
        <v>Los Angeles</v>
      </c>
      <c r="E182" s="2" t="str">
        <f>INDEX(teams!$A$3:$F$97,MATCH(winners!$C182,teams!$B$3:$B$97,0),MATCH(winners!E$1,teams!$A$2:$F$2,0))</f>
        <v>CA</v>
      </c>
      <c r="F182" s="2">
        <f>INDEX(teams!$A$3:$F$97,MATCH(winners!$C182,teams!$B$3:$B$97,0),MATCH(winners!F$1,teams!$A$2:$F$2,0))</f>
        <v>34.052199999999999</v>
      </c>
      <c r="G182" s="2">
        <f>INDEX(teams!$A$3:$F$97,MATCH(winners!$C182,teams!$B$3:$B$97,0),MATCH(winners!G$1,teams!$A$2:$F$2,0))</f>
        <v>-118.2437</v>
      </c>
    </row>
    <row r="183" spans="1:7" x14ac:dyDescent="0.2">
      <c r="A183" s="2" t="s">
        <v>52</v>
      </c>
      <c r="B183" s="2">
        <v>1981</v>
      </c>
      <c r="C183" s="1" t="s">
        <v>37</v>
      </c>
      <c r="D183" t="str">
        <f>INDEX(teams!$A$3:$F$97,MATCH(winners!$C183,teams!$B$3:$B$97,0),MATCH(winners!D$1,teams!$A$2:$F$2,0))</f>
        <v>Boston</v>
      </c>
      <c r="E183" s="2" t="str">
        <f>INDEX(teams!$A$3:$F$97,MATCH(winners!$C183,teams!$B$3:$B$97,0),MATCH(winners!E$1,teams!$A$2:$F$2,0))</f>
        <v>MA</v>
      </c>
      <c r="F183" s="2">
        <f>INDEX(teams!$A$3:$F$97,MATCH(winners!$C183,teams!$B$3:$B$97,0),MATCH(winners!F$1,teams!$A$2:$F$2,0))</f>
        <v>42.360100000000003</v>
      </c>
      <c r="G183" s="2">
        <f>INDEX(teams!$A$3:$F$97,MATCH(winners!$C183,teams!$B$3:$B$97,0),MATCH(winners!G$1,teams!$A$2:$F$2,0))</f>
        <v>-71.058899999999994</v>
      </c>
    </row>
    <row r="184" spans="1:7" x14ac:dyDescent="0.2">
      <c r="A184" s="2" t="s">
        <v>25</v>
      </c>
      <c r="B184" s="2">
        <v>1981</v>
      </c>
      <c r="C184" s="1" t="s">
        <v>7</v>
      </c>
      <c r="D184" t="str">
        <f>INDEX(teams!$A$3:$F$97,MATCH(winners!$C184,teams!$B$3:$B$97,0),MATCH(winners!D$1,teams!$A$2:$F$2,0))</f>
        <v>San Francisco</v>
      </c>
      <c r="E184" s="2" t="str">
        <f>INDEX(teams!$A$3:$F$97,MATCH(winners!$C184,teams!$B$3:$B$97,0),MATCH(winners!E$1,teams!$A$2:$F$2,0))</f>
        <v>CA</v>
      </c>
      <c r="F184" s="2">
        <f>INDEX(teams!$A$3:$F$97,MATCH(winners!$C184,teams!$B$3:$B$97,0),MATCH(winners!F$1,teams!$A$2:$F$2,0))</f>
        <v>37.774900000000002</v>
      </c>
      <c r="G184" s="2">
        <f>INDEX(teams!$A$3:$F$97,MATCH(winners!$C184,teams!$B$3:$B$97,0),MATCH(winners!G$1,teams!$A$2:$F$2,0))</f>
        <v>-112.4194</v>
      </c>
    </row>
    <row r="185" spans="1:7" x14ac:dyDescent="0.2">
      <c r="A185" s="2" t="s">
        <v>26</v>
      </c>
      <c r="B185" s="2">
        <v>1981</v>
      </c>
      <c r="C185" s="1" t="s">
        <v>69</v>
      </c>
      <c r="D185" t="str">
        <f>INDEX(teams!$A$3:$F$97,MATCH(winners!$C185,teams!$B$3:$B$97,0),MATCH(winners!D$1,teams!$A$2:$F$2,0))</f>
        <v>New York</v>
      </c>
      <c r="E185" s="2" t="str">
        <f>INDEX(teams!$A$3:$F$97,MATCH(winners!$C185,teams!$B$3:$B$97,0),MATCH(winners!E$1,teams!$A$2:$F$2,0))</f>
        <v>NY</v>
      </c>
      <c r="F185" s="2">
        <f>INDEX(teams!$A$3:$F$97,MATCH(winners!$C185,teams!$B$3:$B$97,0),MATCH(winners!F$1,teams!$A$2:$F$2,0))</f>
        <v>40.712800000000001</v>
      </c>
      <c r="G185" s="2">
        <f>INDEX(teams!$A$3:$F$97,MATCH(winners!$C185,teams!$B$3:$B$97,0),MATCH(winners!G$1,teams!$A$2:$F$2,0))</f>
        <v>-74.005899999999997</v>
      </c>
    </row>
    <row r="186" spans="1:7" x14ac:dyDescent="0.2">
      <c r="A186" s="2" t="s">
        <v>53</v>
      </c>
      <c r="B186" s="2">
        <v>1982</v>
      </c>
      <c r="C186" s="1" t="s">
        <v>57</v>
      </c>
      <c r="D186" t="str">
        <f>INDEX(teams!$A$3:$F$97,MATCH(winners!$C186,teams!$B$3:$B$97,0),MATCH(winners!D$1,teams!$A$2:$F$2,0))</f>
        <v>St. Louis</v>
      </c>
      <c r="E186" s="2" t="str">
        <f>INDEX(teams!$A$3:$F$97,MATCH(winners!$C186,teams!$B$3:$B$97,0),MATCH(winners!E$1,teams!$A$2:$F$2,0))</f>
        <v>MO</v>
      </c>
      <c r="F186" s="2">
        <f>INDEX(teams!$A$3:$F$97,MATCH(winners!$C186,teams!$B$3:$B$97,0),MATCH(winners!F$1,teams!$A$2:$F$2,0))</f>
        <v>38.627000000000002</v>
      </c>
      <c r="G186" s="2">
        <f>INDEX(teams!$A$3:$F$97,MATCH(winners!$C186,teams!$B$3:$B$97,0),MATCH(winners!G$1,teams!$A$2:$F$2,0))</f>
        <v>-90.199399999999997</v>
      </c>
    </row>
    <row r="187" spans="1:7" x14ac:dyDescent="0.2">
      <c r="A187" s="2" t="s">
        <v>52</v>
      </c>
      <c r="B187" s="2">
        <v>1982</v>
      </c>
      <c r="C187" s="1" t="s">
        <v>36</v>
      </c>
      <c r="D187" t="str">
        <f>INDEX(teams!$A$3:$F$97,MATCH(winners!$C187,teams!$B$3:$B$97,0),MATCH(winners!D$1,teams!$A$2:$F$2,0))</f>
        <v>Los Angeles</v>
      </c>
      <c r="E187" s="2" t="str">
        <f>INDEX(teams!$A$3:$F$97,MATCH(winners!$C187,teams!$B$3:$B$97,0),MATCH(winners!E$1,teams!$A$2:$F$2,0))</f>
        <v>CA</v>
      </c>
      <c r="F187" s="2">
        <f>INDEX(teams!$A$3:$F$97,MATCH(winners!$C187,teams!$B$3:$B$97,0),MATCH(winners!F$1,teams!$A$2:$F$2,0))</f>
        <v>34.052199999999999</v>
      </c>
      <c r="G187" s="2">
        <f>INDEX(teams!$A$3:$F$97,MATCH(winners!$C187,teams!$B$3:$B$97,0),MATCH(winners!G$1,teams!$A$2:$F$2,0))</f>
        <v>-118.2437</v>
      </c>
    </row>
    <row r="188" spans="1:7" x14ac:dyDescent="0.2">
      <c r="A188" s="2" t="s">
        <v>25</v>
      </c>
      <c r="B188" s="2">
        <v>1982</v>
      </c>
      <c r="C188" s="1" t="s">
        <v>8</v>
      </c>
      <c r="D188" t="str">
        <f>INDEX(teams!$A$3:$F$97,MATCH(winners!$C188,teams!$B$3:$B$97,0),MATCH(winners!D$1,teams!$A$2:$F$2,0))</f>
        <v>San Francisco</v>
      </c>
      <c r="E188" s="2" t="str">
        <f>INDEX(teams!$A$3:$F$97,MATCH(winners!$C188,teams!$B$3:$B$97,0),MATCH(winners!E$1,teams!$A$2:$F$2,0))</f>
        <v>CA</v>
      </c>
      <c r="F188" s="2">
        <f>INDEX(teams!$A$3:$F$97,MATCH(winners!$C188,teams!$B$3:$B$97,0),MATCH(winners!F$1,teams!$A$2:$F$2,0))</f>
        <v>37.774900000000002</v>
      </c>
      <c r="G188" s="2">
        <f>INDEX(teams!$A$3:$F$97,MATCH(winners!$C188,teams!$B$3:$B$97,0),MATCH(winners!G$1,teams!$A$2:$F$2,0))</f>
        <v>-112.4194</v>
      </c>
    </row>
    <row r="189" spans="1:7" x14ac:dyDescent="0.2">
      <c r="A189" s="2" t="s">
        <v>26</v>
      </c>
      <c r="B189" s="2">
        <v>1982</v>
      </c>
      <c r="C189" s="1" t="s">
        <v>69</v>
      </c>
      <c r="D189" t="str">
        <f>INDEX(teams!$A$3:$F$97,MATCH(winners!$C189,teams!$B$3:$B$97,0),MATCH(winners!D$1,teams!$A$2:$F$2,0))</f>
        <v>New York</v>
      </c>
      <c r="E189" s="2" t="str">
        <f>INDEX(teams!$A$3:$F$97,MATCH(winners!$C189,teams!$B$3:$B$97,0),MATCH(winners!E$1,teams!$A$2:$F$2,0))</f>
        <v>NY</v>
      </c>
      <c r="F189" s="2">
        <f>INDEX(teams!$A$3:$F$97,MATCH(winners!$C189,teams!$B$3:$B$97,0),MATCH(winners!F$1,teams!$A$2:$F$2,0))</f>
        <v>40.712800000000001</v>
      </c>
      <c r="G189" s="2">
        <f>INDEX(teams!$A$3:$F$97,MATCH(winners!$C189,teams!$B$3:$B$97,0),MATCH(winners!G$1,teams!$A$2:$F$2,0))</f>
        <v>-74.005899999999997</v>
      </c>
    </row>
    <row r="190" spans="1:7" x14ac:dyDescent="0.2">
      <c r="A190" s="2" t="s">
        <v>53</v>
      </c>
      <c r="B190" s="2">
        <v>1983</v>
      </c>
      <c r="C190" s="1" t="s">
        <v>93</v>
      </c>
      <c r="D190" t="str">
        <f>INDEX(teams!$A$3:$F$97,MATCH(winners!$C190,teams!$B$3:$B$97,0),MATCH(winners!D$1,teams!$A$2:$F$2,0))</f>
        <v>Baltimore</v>
      </c>
      <c r="E190" s="2" t="str">
        <f>INDEX(teams!$A$3:$F$97,MATCH(winners!$C190,teams!$B$3:$B$97,0),MATCH(winners!E$1,teams!$A$2:$F$2,0))</f>
        <v>MD</v>
      </c>
      <c r="F190" s="2">
        <f>INDEX(teams!$A$3:$F$97,MATCH(winners!$C190,teams!$B$3:$B$97,0),MATCH(winners!F$1,teams!$A$2:$F$2,0))</f>
        <v>39.290399999999998</v>
      </c>
      <c r="G190" s="2">
        <f>INDEX(teams!$A$3:$F$97,MATCH(winners!$C190,teams!$B$3:$B$97,0),MATCH(winners!G$1,teams!$A$2:$F$2,0))</f>
        <v>-76.612200000000001</v>
      </c>
    </row>
    <row r="191" spans="1:7" x14ac:dyDescent="0.2">
      <c r="A191" s="2" t="s">
        <v>52</v>
      </c>
      <c r="B191" s="2">
        <v>1983</v>
      </c>
      <c r="C191" s="1" t="s">
        <v>39</v>
      </c>
      <c r="D191" t="str">
        <f>INDEX(teams!$A$3:$F$97,MATCH(winners!$C191,teams!$B$3:$B$97,0),MATCH(winners!D$1,teams!$A$2:$F$2,0))</f>
        <v>Philadelphia</v>
      </c>
      <c r="E191" s="2" t="str">
        <f>INDEX(teams!$A$3:$F$97,MATCH(winners!$C191,teams!$B$3:$B$97,0),MATCH(winners!E$1,teams!$A$2:$F$2,0))</f>
        <v>PA</v>
      </c>
      <c r="F191" s="2">
        <f>INDEX(teams!$A$3:$F$97,MATCH(winners!$C191,teams!$B$3:$B$97,0),MATCH(winners!F$1,teams!$A$2:$F$2,0))</f>
        <v>39.952599999999997</v>
      </c>
      <c r="G191" s="2">
        <f>INDEX(teams!$A$3:$F$97,MATCH(winners!$C191,teams!$B$3:$B$97,0),MATCH(winners!G$1,teams!$A$2:$F$2,0))</f>
        <v>-75.165199999999999</v>
      </c>
    </row>
    <row r="192" spans="1:7" x14ac:dyDescent="0.2">
      <c r="A192" s="2" t="s">
        <v>25</v>
      </c>
      <c r="B192" s="2">
        <v>1983</v>
      </c>
      <c r="C192" s="1" t="s">
        <v>9</v>
      </c>
      <c r="D192" t="str">
        <f>INDEX(teams!$A$3:$F$97,MATCH(winners!$C192,teams!$B$3:$B$97,0),MATCH(winners!D$1,teams!$A$2:$F$2,0))</f>
        <v>Washington</v>
      </c>
      <c r="E192" s="2" t="str">
        <f>INDEX(teams!$A$3:$F$97,MATCH(winners!$C192,teams!$B$3:$B$97,0),MATCH(winners!E$1,teams!$A$2:$F$2,0))</f>
        <v>DC</v>
      </c>
      <c r="F192" s="2">
        <f>INDEX(teams!$A$3:$F$97,MATCH(winners!$C192,teams!$B$3:$B$97,0),MATCH(winners!F$1,teams!$A$2:$F$2,0))</f>
        <v>38.907200000000003</v>
      </c>
      <c r="G192" s="2">
        <f>INDEX(teams!$A$3:$F$97,MATCH(winners!$C192,teams!$B$3:$B$97,0),MATCH(winners!G$1,teams!$A$2:$F$2,0))</f>
        <v>-77.036900000000003</v>
      </c>
    </row>
    <row r="193" spans="1:7" x14ac:dyDescent="0.2">
      <c r="A193" s="2" t="s">
        <v>26</v>
      </c>
      <c r="B193" s="2">
        <v>1983</v>
      </c>
      <c r="C193" s="1" t="s">
        <v>69</v>
      </c>
      <c r="D193" t="str">
        <f>INDEX(teams!$A$3:$F$97,MATCH(winners!$C193,teams!$B$3:$B$97,0),MATCH(winners!D$1,teams!$A$2:$F$2,0))</f>
        <v>New York</v>
      </c>
      <c r="E193" s="2" t="str">
        <f>INDEX(teams!$A$3:$F$97,MATCH(winners!$C193,teams!$B$3:$B$97,0),MATCH(winners!E$1,teams!$A$2:$F$2,0))</f>
        <v>NY</v>
      </c>
      <c r="F193" s="2">
        <f>INDEX(teams!$A$3:$F$97,MATCH(winners!$C193,teams!$B$3:$B$97,0),MATCH(winners!F$1,teams!$A$2:$F$2,0))</f>
        <v>40.712800000000001</v>
      </c>
      <c r="G193" s="2">
        <f>INDEX(teams!$A$3:$F$97,MATCH(winners!$C193,teams!$B$3:$B$97,0),MATCH(winners!G$1,teams!$A$2:$F$2,0))</f>
        <v>-74.005899999999997</v>
      </c>
    </row>
    <row r="194" spans="1:7" x14ac:dyDescent="0.2">
      <c r="A194" s="2" t="s">
        <v>53</v>
      </c>
      <c r="B194" s="2">
        <v>1984</v>
      </c>
      <c r="C194" s="1" t="s">
        <v>89</v>
      </c>
      <c r="D194" t="str">
        <f>INDEX(teams!$A$3:$F$97,MATCH(winners!$C194,teams!$B$3:$B$97,0),MATCH(winners!D$1,teams!$A$2:$F$2,0))</f>
        <v>Detroit</v>
      </c>
      <c r="E194" s="2" t="str">
        <f>INDEX(teams!$A$3:$F$97,MATCH(winners!$C194,teams!$B$3:$B$97,0),MATCH(winners!E$1,teams!$A$2:$F$2,0))</f>
        <v>MI</v>
      </c>
      <c r="F194" s="2">
        <f>INDEX(teams!$A$3:$F$97,MATCH(winners!$C194,teams!$B$3:$B$97,0),MATCH(winners!F$1,teams!$A$2:$F$2,0))</f>
        <v>42.331400000000002</v>
      </c>
      <c r="G194" s="2">
        <f>INDEX(teams!$A$3:$F$97,MATCH(winners!$C194,teams!$B$3:$B$97,0),MATCH(winners!G$1,teams!$A$2:$F$2,0))</f>
        <v>-83.0458</v>
      </c>
    </row>
    <row r="195" spans="1:7" x14ac:dyDescent="0.2">
      <c r="A195" s="2" t="s">
        <v>52</v>
      </c>
      <c r="B195" s="2">
        <v>1984</v>
      </c>
      <c r="C195" s="1" t="s">
        <v>37</v>
      </c>
      <c r="D195" t="str">
        <f>INDEX(teams!$A$3:$F$97,MATCH(winners!$C195,teams!$B$3:$B$97,0),MATCH(winners!D$1,teams!$A$2:$F$2,0))</f>
        <v>Boston</v>
      </c>
      <c r="E195" s="2" t="str">
        <f>INDEX(teams!$A$3:$F$97,MATCH(winners!$C195,teams!$B$3:$B$97,0),MATCH(winners!E$1,teams!$A$2:$F$2,0))</f>
        <v>MA</v>
      </c>
      <c r="F195" s="2">
        <f>INDEX(teams!$A$3:$F$97,MATCH(winners!$C195,teams!$B$3:$B$97,0),MATCH(winners!F$1,teams!$A$2:$F$2,0))</f>
        <v>42.360100000000003</v>
      </c>
      <c r="G195" s="2">
        <f>INDEX(teams!$A$3:$F$97,MATCH(winners!$C195,teams!$B$3:$B$97,0),MATCH(winners!G$1,teams!$A$2:$F$2,0))</f>
        <v>-71.058899999999994</v>
      </c>
    </row>
    <row r="196" spans="1:7" x14ac:dyDescent="0.2">
      <c r="A196" s="2" t="s">
        <v>25</v>
      </c>
      <c r="B196" s="2">
        <v>1984</v>
      </c>
      <c r="C196" s="1" t="s">
        <v>10</v>
      </c>
      <c r="D196" t="str">
        <f>INDEX(teams!$A$3:$F$97,MATCH(winners!$C196,teams!$B$3:$B$97,0),MATCH(winners!D$1,teams!$A$2:$F$2,0))</f>
        <v>Los Angeles</v>
      </c>
      <c r="E196" s="2" t="str">
        <f>INDEX(teams!$A$3:$F$97,MATCH(winners!$C196,teams!$B$3:$B$97,0),MATCH(winners!E$1,teams!$A$2:$F$2,0))</f>
        <v>CA</v>
      </c>
      <c r="F196" s="2">
        <f>INDEX(teams!$A$3:$F$97,MATCH(winners!$C196,teams!$B$3:$B$97,0),MATCH(winners!F$1,teams!$A$2:$F$2,0))</f>
        <v>34.052199999999999</v>
      </c>
      <c r="G196" s="2">
        <f>INDEX(teams!$A$3:$F$97,MATCH(winners!$C196,teams!$B$3:$B$97,0),MATCH(winners!G$1,teams!$A$2:$F$2,0))</f>
        <v>-118.2437</v>
      </c>
    </row>
    <row r="197" spans="1:7" x14ac:dyDescent="0.2">
      <c r="A197" s="2" t="s">
        <v>26</v>
      </c>
      <c r="B197" s="2">
        <v>1984</v>
      </c>
      <c r="C197" s="1" t="s">
        <v>70</v>
      </c>
      <c r="D197" t="str">
        <f>INDEX(teams!$A$3:$F$97,MATCH(winners!$C197,teams!$B$3:$B$97,0),MATCH(winners!D$1,teams!$A$2:$F$2,0))</f>
        <v>Edmonton</v>
      </c>
      <c r="E197" s="2" t="str">
        <f>INDEX(teams!$A$3:$F$97,MATCH(winners!$C197,teams!$B$3:$B$97,0),MATCH(winners!E$1,teams!$A$2:$F$2,0))</f>
        <v>CAN</v>
      </c>
      <c r="F197" s="2">
        <f>INDEX(teams!$A$3:$F$97,MATCH(winners!$C197,teams!$B$3:$B$97,0),MATCH(winners!F$1,teams!$A$2:$F$2,0))</f>
        <v>53.544400000000003</v>
      </c>
      <c r="G197" s="2">
        <f>INDEX(teams!$A$3:$F$97,MATCH(winners!$C197,teams!$B$3:$B$97,0),MATCH(winners!G$1,teams!$A$2:$F$2,0))</f>
        <v>-113.4909</v>
      </c>
    </row>
    <row r="198" spans="1:7" x14ac:dyDescent="0.2">
      <c r="A198" s="2" t="s">
        <v>53</v>
      </c>
      <c r="B198" s="2">
        <v>1985</v>
      </c>
      <c r="C198" s="1" t="s">
        <v>97</v>
      </c>
      <c r="D198" t="str">
        <f>INDEX(teams!$A$3:$F$97,MATCH(winners!$C198,teams!$B$3:$B$97,0),MATCH(winners!D$1,teams!$A$2:$F$2,0))</f>
        <v>Kansas City</v>
      </c>
      <c r="E198" s="2" t="str">
        <f>INDEX(teams!$A$3:$F$97,MATCH(winners!$C198,teams!$B$3:$B$97,0),MATCH(winners!E$1,teams!$A$2:$F$2,0))</f>
        <v>MO</v>
      </c>
      <c r="F198" s="2">
        <f>INDEX(teams!$A$3:$F$97,MATCH(winners!$C198,teams!$B$3:$B$97,0),MATCH(winners!F$1,teams!$A$2:$F$2,0))</f>
        <v>39.099699999999999</v>
      </c>
      <c r="G198" s="2">
        <f>INDEX(teams!$A$3:$F$97,MATCH(winners!$C198,teams!$B$3:$B$97,0),MATCH(winners!G$1,teams!$A$2:$F$2,0))</f>
        <v>-94.578599999999994</v>
      </c>
    </row>
    <row r="199" spans="1:7" x14ac:dyDescent="0.2">
      <c r="A199" s="2" t="s">
        <v>52</v>
      </c>
      <c r="B199" s="2">
        <v>1985</v>
      </c>
      <c r="C199" s="1" t="s">
        <v>36</v>
      </c>
      <c r="D199" t="str">
        <f>INDEX(teams!$A$3:$F$97,MATCH(winners!$C199,teams!$B$3:$B$97,0),MATCH(winners!D$1,teams!$A$2:$F$2,0))</f>
        <v>Los Angeles</v>
      </c>
      <c r="E199" s="2" t="str">
        <f>INDEX(teams!$A$3:$F$97,MATCH(winners!$C199,teams!$B$3:$B$97,0),MATCH(winners!E$1,teams!$A$2:$F$2,0))</f>
        <v>CA</v>
      </c>
      <c r="F199" s="2">
        <f>INDEX(teams!$A$3:$F$97,MATCH(winners!$C199,teams!$B$3:$B$97,0),MATCH(winners!F$1,teams!$A$2:$F$2,0))</f>
        <v>34.052199999999999</v>
      </c>
      <c r="G199" s="2">
        <f>INDEX(teams!$A$3:$F$97,MATCH(winners!$C199,teams!$B$3:$B$97,0),MATCH(winners!G$1,teams!$A$2:$F$2,0))</f>
        <v>-118.2437</v>
      </c>
    </row>
    <row r="200" spans="1:7" x14ac:dyDescent="0.2">
      <c r="A200" s="2" t="s">
        <v>25</v>
      </c>
      <c r="B200" s="2">
        <v>1985</v>
      </c>
      <c r="C200" s="1" t="s">
        <v>8</v>
      </c>
      <c r="D200" t="str">
        <f>INDEX(teams!$A$3:$F$97,MATCH(winners!$C200,teams!$B$3:$B$97,0),MATCH(winners!D$1,teams!$A$2:$F$2,0))</f>
        <v>San Francisco</v>
      </c>
      <c r="E200" s="2" t="str">
        <f>INDEX(teams!$A$3:$F$97,MATCH(winners!$C200,teams!$B$3:$B$97,0),MATCH(winners!E$1,teams!$A$2:$F$2,0))</f>
        <v>CA</v>
      </c>
      <c r="F200" s="2">
        <f>INDEX(teams!$A$3:$F$97,MATCH(winners!$C200,teams!$B$3:$B$97,0),MATCH(winners!F$1,teams!$A$2:$F$2,0))</f>
        <v>37.774900000000002</v>
      </c>
      <c r="G200" s="2">
        <f>INDEX(teams!$A$3:$F$97,MATCH(winners!$C200,teams!$B$3:$B$97,0),MATCH(winners!G$1,teams!$A$2:$F$2,0))</f>
        <v>-112.4194</v>
      </c>
    </row>
    <row r="201" spans="1:7" x14ac:dyDescent="0.2">
      <c r="A201" s="2" t="s">
        <v>26</v>
      </c>
      <c r="B201" s="2">
        <v>1985</v>
      </c>
      <c r="C201" s="1" t="s">
        <v>70</v>
      </c>
      <c r="D201" t="str">
        <f>INDEX(teams!$A$3:$F$97,MATCH(winners!$C201,teams!$B$3:$B$97,0),MATCH(winners!D$1,teams!$A$2:$F$2,0))</f>
        <v>Edmonton</v>
      </c>
      <c r="E201" s="2" t="str">
        <f>INDEX(teams!$A$3:$F$97,MATCH(winners!$C201,teams!$B$3:$B$97,0),MATCH(winners!E$1,teams!$A$2:$F$2,0))</f>
        <v>CAN</v>
      </c>
      <c r="F201" s="2">
        <f>INDEX(teams!$A$3:$F$97,MATCH(winners!$C201,teams!$B$3:$B$97,0),MATCH(winners!F$1,teams!$A$2:$F$2,0))</f>
        <v>53.544400000000003</v>
      </c>
      <c r="G201" s="2">
        <f>INDEX(teams!$A$3:$F$97,MATCH(winners!$C201,teams!$B$3:$B$97,0),MATCH(winners!G$1,teams!$A$2:$F$2,0))</f>
        <v>-113.4909</v>
      </c>
    </row>
    <row r="202" spans="1:7" x14ac:dyDescent="0.2">
      <c r="A202" s="2" t="s">
        <v>53</v>
      </c>
      <c r="B202" s="2">
        <v>1986</v>
      </c>
      <c r="C202" s="1" t="s">
        <v>94</v>
      </c>
      <c r="D202" t="str">
        <f>INDEX(teams!$A$3:$F$97,MATCH(winners!$C202,teams!$B$3:$B$97,0),MATCH(winners!D$1,teams!$A$2:$F$2,0))</f>
        <v>New York</v>
      </c>
      <c r="E202" s="2" t="str">
        <f>INDEX(teams!$A$3:$F$97,MATCH(winners!$C202,teams!$B$3:$B$97,0),MATCH(winners!E$1,teams!$A$2:$F$2,0))</f>
        <v>NY</v>
      </c>
      <c r="F202" s="2">
        <f>INDEX(teams!$A$3:$F$97,MATCH(winners!$C202,teams!$B$3:$B$97,0),MATCH(winners!F$1,teams!$A$2:$F$2,0))</f>
        <v>40.712800000000001</v>
      </c>
      <c r="G202" s="2">
        <f>INDEX(teams!$A$3:$F$97,MATCH(winners!$C202,teams!$B$3:$B$97,0),MATCH(winners!G$1,teams!$A$2:$F$2,0))</f>
        <v>-74.005899999999997</v>
      </c>
    </row>
    <row r="203" spans="1:7" x14ac:dyDescent="0.2">
      <c r="A203" s="2" t="s">
        <v>52</v>
      </c>
      <c r="B203" s="2">
        <v>1986</v>
      </c>
      <c r="C203" s="1" t="s">
        <v>37</v>
      </c>
      <c r="D203" t="str">
        <f>INDEX(teams!$A$3:$F$97,MATCH(winners!$C203,teams!$B$3:$B$97,0),MATCH(winners!D$1,teams!$A$2:$F$2,0))</f>
        <v>Boston</v>
      </c>
      <c r="E203" s="2" t="str">
        <f>INDEX(teams!$A$3:$F$97,MATCH(winners!$C203,teams!$B$3:$B$97,0),MATCH(winners!E$1,teams!$A$2:$F$2,0))</f>
        <v>MA</v>
      </c>
      <c r="F203" s="2">
        <f>INDEX(teams!$A$3:$F$97,MATCH(winners!$C203,teams!$B$3:$B$97,0),MATCH(winners!F$1,teams!$A$2:$F$2,0))</f>
        <v>42.360100000000003</v>
      </c>
      <c r="G203" s="2">
        <f>INDEX(teams!$A$3:$F$97,MATCH(winners!$C203,teams!$B$3:$B$97,0),MATCH(winners!G$1,teams!$A$2:$F$2,0))</f>
        <v>-71.058899999999994</v>
      </c>
    </row>
    <row r="204" spans="1:7" x14ac:dyDescent="0.2">
      <c r="A204" s="2" t="s">
        <v>25</v>
      </c>
      <c r="B204" s="2">
        <v>1986</v>
      </c>
      <c r="C204" s="1" t="s">
        <v>11</v>
      </c>
      <c r="D204" t="str">
        <f>INDEX(teams!$A$3:$F$97,MATCH(winners!$C204,teams!$B$3:$B$97,0),MATCH(winners!D$1,teams!$A$2:$F$2,0))</f>
        <v>Chicago</v>
      </c>
      <c r="E204" s="2" t="str">
        <f>INDEX(teams!$A$3:$F$97,MATCH(winners!$C204,teams!$B$3:$B$97,0),MATCH(winners!E$1,teams!$A$2:$F$2,0))</f>
        <v>IL</v>
      </c>
      <c r="F204" s="2">
        <f>INDEX(teams!$A$3:$F$97,MATCH(winners!$C204,teams!$B$3:$B$97,0),MATCH(winners!F$1,teams!$A$2:$F$2,0))</f>
        <v>41.878100000000003</v>
      </c>
      <c r="G204" s="2">
        <f>INDEX(teams!$A$3:$F$97,MATCH(winners!$C204,teams!$B$3:$B$97,0),MATCH(winners!G$1,teams!$A$2:$F$2,0))</f>
        <v>-87.629800000000003</v>
      </c>
    </row>
    <row r="205" spans="1:7" x14ac:dyDescent="0.2">
      <c r="A205" s="2" t="s">
        <v>26</v>
      </c>
      <c r="B205" s="2">
        <v>1986</v>
      </c>
      <c r="C205" s="1" t="s">
        <v>63</v>
      </c>
      <c r="D205" t="str">
        <f>INDEX(teams!$A$3:$F$97,MATCH(winners!$C205,teams!$B$3:$B$97,0),MATCH(winners!D$1,teams!$A$2:$F$2,0))</f>
        <v>Montreal</v>
      </c>
      <c r="E205" s="2" t="str">
        <f>INDEX(teams!$A$3:$F$97,MATCH(winners!$C205,teams!$B$3:$B$97,0),MATCH(winners!E$1,teams!$A$2:$F$2,0))</f>
        <v>CAN</v>
      </c>
      <c r="F205" s="2">
        <f>INDEX(teams!$A$3:$F$97,MATCH(winners!$C205,teams!$B$3:$B$97,0),MATCH(winners!F$1,teams!$A$2:$F$2,0))</f>
        <v>45.5017</v>
      </c>
      <c r="G205" s="2">
        <f>INDEX(teams!$A$3:$F$97,MATCH(winners!$C205,teams!$B$3:$B$97,0),MATCH(winners!G$1,teams!$A$2:$F$2,0))</f>
        <v>-73.567300000000003</v>
      </c>
    </row>
    <row r="206" spans="1:7" x14ac:dyDescent="0.2">
      <c r="A206" s="2" t="s">
        <v>53</v>
      </c>
      <c r="B206" s="2">
        <v>1987</v>
      </c>
      <c r="C206" s="1" t="s">
        <v>98</v>
      </c>
      <c r="D206" t="str">
        <f>INDEX(teams!$A$3:$F$97,MATCH(winners!$C206,teams!$B$3:$B$97,0),MATCH(winners!D$1,teams!$A$2:$F$2,0))</f>
        <v>Minneapolis</v>
      </c>
      <c r="E206" s="2" t="str">
        <f>INDEX(teams!$A$3:$F$97,MATCH(winners!$C206,teams!$B$3:$B$97,0),MATCH(winners!E$1,teams!$A$2:$F$2,0))</f>
        <v>MN</v>
      </c>
      <c r="F206" s="2">
        <f>INDEX(teams!$A$3:$F$97,MATCH(winners!$C206,teams!$B$3:$B$97,0),MATCH(winners!F$1,teams!$A$2:$F$2,0))</f>
        <v>44.977800000000002</v>
      </c>
      <c r="G206" s="2">
        <f>INDEX(teams!$A$3:$F$97,MATCH(winners!$C206,teams!$B$3:$B$97,0),MATCH(winners!G$1,teams!$A$2:$F$2,0))</f>
        <v>-93.265000000000001</v>
      </c>
    </row>
    <row r="207" spans="1:7" x14ac:dyDescent="0.2">
      <c r="A207" s="2" t="s">
        <v>52</v>
      </c>
      <c r="B207" s="2">
        <v>1987</v>
      </c>
      <c r="C207" s="1" t="s">
        <v>36</v>
      </c>
      <c r="D207" t="str">
        <f>INDEX(teams!$A$3:$F$97,MATCH(winners!$C207,teams!$B$3:$B$97,0),MATCH(winners!D$1,teams!$A$2:$F$2,0))</f>
        <v>Los Angeles</v>
      </c>
      <c r="E207" s="2" t="str">
        <f>INDEX(teams!$A$3:$F$97,MATCH(winners!$C207,teams!$B$3:$B$97,0),MATCH(winners!E$1,teams!$A$2:$F$2,0))</f>
        <v>CA</v>
      </c>
      <c r="F207" s="2">
        <f>INDEX(teams!$A$3:$F$97,MATCH(winners!$C207,teams!$B$3:$B$97,0),MATCH(winners!F$1,teams!$A$2:$F$2,0))</f>
        <v>34.052199999999999</v>
      </c>
      <c r="G207" s="2">
        <f>INDEX(teams!$A$3:$F$97,MATCH(winners!$C207,teams!$B$3:$B$97,0),MATCH(winners!G$1,teams!$A$2:$F$2,0))</f>
        <v>-118.2437</v>
      </c>
    </row>
    <row r="208" spans="1:7" x14ac:dyDescent="0.2">
      <c r="A208" s="2" t="s">
        <v>25</v>
      </c>
      <c r="B208" s="2">
        <v>1987</v>
      </c>
      <c r="C208" s="1" t="s">
        <v>12</v>
      </c>
      <c r="D208" t="str">
        <f>INDEX(teams!$A$3:$F$97,MATCH(winners!$C208,teams!$B$3:$B$97,0),MATCH(winners!D$1,teams!$A$2:$F$2,0))</f>
        <v>New York</v>
      </c>
      <c r="E208" s="2" t="str">
        <f>INDEX(teams!$A$3:$F$97,MATCH(winners!$C208,teams!$B$3:$B$97,0),MATCH(winners!E$1,teams!$A$2:$F$2,0))</f>
        <v>NY</v>
      </c>
      <c r="F208" s="2">
        <f>INDEX(teams!$A$3:$F$97,MATCH(winners!$C208,teams!$B$3:$B$97,0),MATCH(winners!F$1,teams!$A$2:$F$2,0))</f>
        <v>40.712800000000001</v>
      </c>
      <c r="G208" s="2">
        <f>INDEX(teams!$A$3:$F$97,MATCH(winners!$C208,teams!$B$3:$B$97,0),MATCH(winners!G$1,teams!$A$2:$F$2,0))</f>
        <v>-74.005899999999997</v>
      </c>
    </row>
    <row r="209" spans="1:7" x14ac:dyDescent="0.2">
      <c r="A209" s="2" t="s">
        <v>26</v>
      </c>
      <c r="B209" s="2">
        <v>1987</v>
      </c>
      <c r="C209" s="1" t="s">
        <v>70</v>
      </c>
      <c r="D209" t="str">
        <f>INDEX(teams!$A$3:$F$97,MATCH(winners!$C209,teams!$B$3:$B$97,0),MATCH(winners!D$1,teams!$A$2:$F$2,0))</f>
        <v>Edmonton</v>
      </c>
      <c r="E209" s="2" t="str">
        <f>INDEX(teams!$A$3:$F$97,MATCH(winners!$C209,teams!$B$3:$B$97,0),MATCH(winners!E$1,teams!$A$2:$F$2,0))</f>
        <v>CAN</v>
      </c>
      <c r="F209" s="2">
        <f>INDEX(teams!$A$3:$F$97,MATCH(winners!$C209,teams!$B$3:$B$97,0),MATCH(winners!F$1,teams!$A$2:$F$2,0))</f>
        <v>53.544400000000003</v>
      </c>
      <c r="G209" s="2">
        <f>INDEX(teams!$A$3:$F$97,MATCH(winners!$C209,teams!$B$3:$B$97,0),MATCH(winners!G$1,teams!$A$2:$F$2,0))</f>
        <v>-113.4909</v>
      </c>
    </row>
    <row r="210" spans="1:7" x14ac:dyDescent="0.2">
      <c r="A210" s="2" t="s">
        <v>53</v>
      </c>
      <c r="B210" s="2">
        <v>1988</v>
      </c>
      <c r="C210" s="1" t="s">
        <v>92</v>
      </c>
      <c r="D210" t="str">
        <f>INDEX(teams!$A$3:$F$97,MATCH(winners!$C210,teams!$B$3:$B$97,0),MATCH(winners!D$1,teams!$A$2:$F$2,0))</f>
        <v>Los Angeles</v>
      </c>
      <c r="E210" s="2" t="str">
        <f>INDEX(teams!$A$3:$F$97,MATCH(winners!$C210,teams!$B$3:$B$97,0),MATCH(winners!E$1,teams!$A$2:$F$2,0))</f>
        <v>CA</v>
      </c>
      <c r="F210" s="2">
        <f>INDEX(teams!$A$3:$F$97,MATCH(winners!$C210,teams!$B$3:$B$97,0),MATCH(winners!F$1,teams!$A$2:$F$2,0))</f>
        <v>34.052199999999999</v>
      </c>
      <c r="G210" s="2">
        <f>INDEX(teams!$A$3:$F$97,MATCH(winners!$C210,teams!$B$3:$B$97,0),MATCH(winners!G$1,teams!$A$2:$F$2,0))</f>
        <v>-118.2437</v>
      </c>
    </row>
    <row r="211" spans="1:7" x14ac:dyDescent="0.2">
      <c r="A211" s="2" t="s">
        <v>52</v>
      </c>
      <c r="B211" s="2">
        <v>1988</v>
      </c>
      <c r="C211" s="1" t="s">
        <v>36</v>
      </c>
      <c r="D211" t="str">
        <f>INDEX(teams!$A$3:$F$97,MATCH(winners!$C211,teams!$B$3:$B$97,0),MATCH(winners!D$1,teams!$A$2:$F$2,0))</f>
        <v>Los Angeles</v>
      </c>
      <c r="E211" s="2" t="str">
        <f>INDEX(teams!$A$3:$F$97,MATCH(winners!$C211,teams!$B$3:$B$97,0),MATCH(winners!E$1,teams!$A$2:$F$2,0))</f>
        <v>CA</v>
      </c>
      <c r="F211" s="2">
        <f>INDEX(teams!$A$3:$F$97,MATCH(winners!$C211,teams!$B$3:$B$97,0),MATCH(winners!F$1,teams!$A$2:$F$2,0))</f>
        <v>34.052199999999999</v>
      </c>
      <c r="G211" s="2">
        <f>INDEX(teams!$A$3:$F$97,MATCH(winners!$C211,teams!$B$3:$B$97,0),MATCH(winners!G$1,teams!$A$2:$F$2,0))</f>
        <v>-118.2437</v>
      </c>
    </row>
    <row r="212" spans="1:7" x14ac:dyDescent="0.2">
      <c r="A212" s="2" t="s">
        <v>25</v>
      </c>
      <c r="B212" s="2">
        <v>1988</v>
      </c>
      <c r="C212" s="1" t="s">
        <v>9</v>
      </c>
      <c r="D212" t="str">
        <f>INDEX(teams!$A$3:$F$97,MATCH(winners!$C212,teams!$B$3:$B$97,0),MATCH(winners!D$1,teams!$A$2:$F$2,0))</f>
        <v>Washington</v>
      </c>
      <c r="E212" s="2" t="str">
        <f>INDEX(teams!$A$3:$F$97,MATCH(winners!$C212,teams!$B$3:$B$97,0),MATCH(winners!E$1,teams!$A$2:$F$2,0))</f>
        <v>DC</v>
      </c>
      <c r="F212" s="2">
        <f>INDEX(teams!$A$3:$F$97,MATCH(winners!$C212,teams!$B$3:$B$97,0),MATCH(winners!F$1,teams!$A$2:$F$2,0))</f>
        <v>38.907200000000003</v>
      </c>
      <c r="G212" s="2">
        <f>INDEX(teams!$A$3:$F$97,MATCH(winners!$C212,teams!$B$3:$B$97,0),MATCH(winners!G$1,teams!$A$2:$F$2,0))</f>
        <v>-77.036900000000003</v>
      </c>
    </row>
    <row r="213" spans="1:7" x14ac:dyDescent="0.2">
      <c r="A213" s="2" t="s">
        <v>26</v>
      </c>
      <c r="B213" s="2">
        <v>1988</v>
      </c>
      <c r="C213" s="1" t="s">
        <v>70</v>
      </c>
      <c r="D213" t="str">
        <f>INDEX(teams!$A$3:$F$97,MATCH(winners!$C213,teams!$B$3:$B$97,0),MATCH(winners!D$1,teams!$A$2:$F$2,0))</f>
        <v>Edmonton</v>
      </c>
      <c r="E213" s="2" t="str">
        <f>INDEX(teams!$A$3:$F$97,MATCH(winners!$C213,teams!$B$3:$B$97,0),MATCH(winners!E$1,teams!$A$2:$F$2,0))</f>
        <v>CAN</v>
      </c>
      <c r="F213" s="2">
        <f>INDEX(teams!$A$3:$F$97,MATCH(winners!$C213,teams!$B$3:$B$97,0),MATCH(winners!F$1,teams!$A$2:$F$2,0))</f>
        <v>53.544400000000003</v>
      </c>
      <c r="G213" s="2">
        <f>INDEX(teams!$A$3:$F$97,MATCH(winners!$C213,teams!$B$3:$B$97,0),MATCH(winners!G$1,teams!$A$2:$F$2,0))</f>
        <v>-113.4909</v>
      </c>
    </row>
    <row r="214" spans="1:7" x14ac:dyDescent="0.2">
      <c r="A214" s="2" t="s">
        <v>53</v>
      </c>
      <c r="B214" s="2">
        <v>1989</v>
      </c>
      <c r="C214" s="1" t="s">
        <v>95</v>
      </c>
      <c r="D214" t="str">
        <f>INDEX(teams!$A$3:$F$97,MATCH(winners!$C214,teams!$B$3:$B$97,0),MATCH(winners!D$1,teams!$A$2:$F$2,0))</f>
        <v>San Francisco</v>
      </c>
      <c r="E214" s="2" t="str">
        <f>INDEX(teams!$A$3:$F$97,MATCH(winners!$C214,teams!$B$3:$B$97,0),MATCH(winners!E$1,teams!$A$2:$F$2,0))</f>
        <v>CA</v>
      </c>
      <c r="F214" s="2">
        <f>INDEX(teams!$A$3:$F$97,MATCH(winners!$C214,teams!$B$3:$B$97,0),MATCH(winners!F$1,teams!$A$2:$F$2,0))</f>
        <v>37.774900000000002</v>
      </c>
      <c r="G214" s="2">
        <f>INDEX(teams!$A$3:$F$97,MATCH(winners!$C214,teams!$B$3:$B$97,0),MATCH(winners!G$1,teams!$A$2:$F$2,0))</f>
        <v>-112.4194</v>
      </c>
    </row>
    <row r="215" spans="1:7" x14ac:dyDescent="0.2">
      <c r="A215" s="2" t="s">
        <v>52</v>
      </c>
      <c r="B215" s="2">
        <v>1989</v>
      </c>
      <c r="C215" s="1" t="s">
        <v>38</v>
      </c>
      <c r="D215" t="str">
        <f>INDEX(teams!$A$3:$F$97,MATCH(winners!$C215,teams!$B$3:$B$97,0),MATCH(winners!D$1,teams!$A$2:$F$2,0))</f>
        <v>Detroit</v>
      </c>
      <c r="E215" s="2" t="str">
        <f>INDEX(teams!$A$3:$F$97,MATCH(winners!$C215,teams!$B$3:$B$97,0),MATCH(winners!E$1,teams!$A$2:$F$2,0))</f>
        <v>MI</v>
      </c>
      <c r="F215" s="2">
        <f>INDEX(teams!$A$3:$F$97,MATCH(winners!$C215,teams!$B$3:$B$97,0),MATCH(winners!F$1,teams!$A$2:$F$2,0))</f>
        <v>42.331400000000002</v>
      </c>
      <c r="G215" s="2">
        <f>INDEX(teams!$A$3:$F$97,MATCH(winners!$C215,teams!$B$3:$B$97,0),MATCH(winners!G$1,teams!$A$2:$F$2,0))</f>
        <v>-83.0458</v>
      </c>
    </row>
    <row r="216" spans="1:7" x14ac:dyDescent="0.2">
      <c r="A216" s="2" t="s">
        <v>25</v>
      </c>
      <c r="B216" s="2">
        <v>1989</v>
      </c>
      <c r="C216" s="1" t="s">
        <v>8</v>
      </c>
      <c r="D216" t="str">
        <f>INDEX(teams!$A$3:$F$97,MATCH(winners!$C216,teams!$B$3:$B$97,0),MATCH(winners!D$1,teams!$A$2:$F$2,0))</f>
        <v>San Francisco</v>
      </c>
      <c r="E216" s="2" t="str">
        <f>INDEX(teams!$A$3:$F$97,MATCH(winners!$C216,teams!$B$3:$B$97,0),MATCH(winners!E$1,teams!$A$2:$F$2,0))</f>
        <v>CA</v>
      </c>
      <c r="F216" s="2">
        <f>INDEX(teams!$A$3:$F$97,MATCH(winners!$C216,teams!$B$3:$B$97,0),MATCH(winners!F$1,teams!$A$2:$F$2,0))</f>
        <v>37.774900000000002</v>
      </c>
      <c r="G216" s="2">
        <f>INDEX(teams!$A$3:$F$97,MATCH(winners!$C216,teams!$B$3:$B$97,0),MATCH(winners!G$1,teams!$A$2:$F$2,0))</f>
        <v>-112.4194</v>
      </c>
    </row>
    <row r="217" spans="1:7" x14ac:dyDescent="0.2">
      <c r="A217" s="2" t="s">
        <v>26</v>
      </c>
      <c r="B217" s="2">
        <v>1989</v>
      </c>
      <c r="C217" s="1" t="s">
        <v>71</v>
      </c>
      <c r="D217" t="str">
        <f>INDEX(teams!$A$3:$F$97,MATCH(winners!$C217,teams!$B$3:$B$97,0),MATCH(winners!D$1,teams!$A$2:$F$2,0))</f>
        <v>Calgary</v>
      </c>
      <c r="E217" s="2" t="str">
        <f>INDEX(teams!$A$3:$F$97,MATCH(winners!$C217,teams!$B$3:$B$97,0),MATCH(winners!E$1,teams!$A$2:$F$2,0))</f>
        <v>CAN</v>
      </c>
      <c r="F217" s="2">
        <f>INDEX(teams!$A$3:$F$97,MATCH(winners!$C217,teams!$B$3:$B$97,0),MATCH(winners!F$1,teams!$A$2:$F$2,0))</f>
        <v>51.0486</v>
      </c>
      <c r="G217" s="2">
        <f>INDEX(teams!$A$3:$F$97,MATCH(winners!$C217,teams!$B$3:$B$97,0),MATCH(winners!G$1,teams!$A$2:$F$2,0))</f>
        <v>-114.07080000000001</v>
      </c>
    </row>
    <row r="218" spans="1:7" x14ac:dyDescent="0.2">
      <c r="A218" s="2" t="s">
        <v>53</v>
      </c>
      <c r="B218" s="2">
        <v>1990</v>
      </c>
      <c r="C218" s="1" t="s">
        <v>84</v>
      </c>
      <c r="D218" t="str">
        <f>INDEX(teams!$A$3:$F$97,MATCH(winners!$C218,teams!$B$3:$B$97,0),MATCH(winners!D$1,teams!$A$2:$F$2,0))</f>
        <v>Cincinnati</v>
      </c>
      <c r="E218" s="2" t="str">
        <f>INDEX(teams!$A$3:$F$97,MATCH(winners!$C218,teams!$B$3:$B$97,0),MATCH(winners!E$1,teams!$A$2:$F$2,0))</f>
        <v>OH</v>
      </c>
      <c r="F218" s="2">
        <f>INDEX(teams!$A$3:$F$97,MATCH(winners!$C218,teams!$B$3:$B$97,0),MATCH(winners!F$1,teams!$A$2:$F$2,0))</f>
        <v>39.103099999999998</v>
      </c>
      <c r="G218" s="2">
        <f>INDEX(teams!$A$3:$F$97,MATCH(winners!$C218,teams!$B$3:$B$97,0),MATCH(winners!G$1,teams!$A$2:$F$2,0))</f>
        <v>-84.512</v>
      </c>
    </row>
    <row r="219" spans="1:7" x14ac:dyDescent="0.2">
      <c r="A219" s="2" t="s">
        <v>52</v>
      </c>
      <c r="B219" s="2">
        <v>1990</v>
      </c>
      <c r="C219" s="1" t="s">
        <v>38</v>
      </c>
      <c r="D219" t="str">
        <f>INDEX(teams!$A$3:$F$97,MATCH(winners!$C219,teams!$B$3:$B$97,0),MATCH(winners!D$1,teams!$A$2:$F$2,0))</f>
        <v>Detroit</v>
      </c>
      <c r="E219" s="2" t="str">
        <f>INDEX(teams!$A$3:$F$97,MATCH(winners!$C219,teams!$B$3:$B$97,0),MATCH(winners!E$1,teams!$A$2:$F$2,0))</f>
        <v>MI</v>
      </c>
      <c r="F219" s="2">
        <f>INDEX(teams!$A$3:$F$97,MATCH(winners!$C219,teams!$B$3:$B$97,0),MATCH(winners!F$1,teams!$A$2:$F$2,0))</f>
        <v>42.331400000000002</v>
      </c>
      <c r="G219" s="2">
        <f>INDEX(teams!$A$3:$F$97,MATCH(winners!$C219,teams!$B$3:$B$97,0),MATCH(winners!G$1,teams!$A$2:$F$2,0))</f>
        <v>-83.0458</v>
      </c>
    </row>
    <row r="220" spans="1:7" x14ac:dyDescent="0.2">
      <c r="A220" s="2" t="s">
        <v>25</v>
      </c>
      <c r="B220" s="2">
        <v>1990</v>
      </c>
      <c r="C220" s="1" t="s">
        <v>8</v>
      </c>
      <c r="D220" t="str">
        <f>INDEX(teams!$A$3:$F$97,MATCH(winners!$C220,teams!$B$3:$B$97,0),MATCH(winners!D$1,teams!$A$2:$F$2,0))</f>
        <v>San Francisco</v>
      </c>
      <c r="E220" s="2" t="str">
        <f>INDEX(teams!$A$3:$F$97,MATCH(winners!$C220,teams!$B$3:$B$97,0),MATCH(winners!E$1,teams!$A$2:$F$2,0))</f>
        <v>CA</v>
      </c>
      <c r="F220" s="2">
        <f>INDEX(teams!$A$3:$F$97,MATCH(winners!$C220,teams!$B$3:$B$97,0),MATCH(winners!F$1,teams!$A$2:$F$2,0))</f>
        <v>37.774900000000002</v>
      </c>
      <c r="G220" s="2">
        <f>INDEX(teams!$A$3:$F$97,MATCH(winners!$C220,teams!$B$3:$B$97,0),MATCH(winners!G$1,teams!$A$2:$F$2,0))</f>
        <v>-112.4194</v>
      </c>
    </row>
    <row r="221" spans="1:7" x14ac:dyDescent="0.2">
      <c r="A221" s="2" t="s">
        <v>26</v>
      </c>
      <c r="B221" s="2">
        <v>1990</v>
      </c>
      <c r="C221" s="1" t="s">
        <v>70</v>
      </c>
      <c r="D221" t="str">
        <f>INDEX(teams!$A$3:$F$97,MATCH(winners!$C221,teams!$B$3:$B$97,0),MATCH(winners!D$1,teams!$A$2:$F$2,0))</f>
        <v>Edmonton</v>
      </c>
      <c r="E221" s="2" t="str">
        <f>INDEX(teams!$A$3:$F$97,MATCH(winners!$C221,teams!$B$3:$B$97,0),MATCH(winners!E$1,teams!$A$2:$F$2,0))</f>
        <v>CAN</v>
      </c>
      <c r="F221" s="2">
        <f>INDEX(teams!$A$3:$F$97,MATCH(winners!$C221,teams!$B$3:$B$97,0),MATCH(winners!F$1,teams!$A$2:$F$2,0))</f>
        <v>53.544400000000003</v>
      </c>
      <c r="G221" s="2">
        <f>INDEX(teams!$A$3:$F$97,MATCH(winners!$C221,teams!$B$3:$B$97,0),MATCH(winners!G$1,teams!$A$2:$F$2,0))</f>
        <v>-113.4909</v>
      </c>
    </row>
    <row r="222" spans="1:7" x14ac:dyDescent="0.2">
      <c r="A222" s="2" t="s">
        <v>53</v>
      </c>
      <c r="B222" s="2">
        <v>1991</v>
      </c>
      <c r="C222" s="1" t="s">
        <v>98</v>
      </c>
      <c r="D222" t="str">
        <f>INDEX(teams!$A$3:$F$97,MATCH(winners!$C222,teams!$B$3:$B$97,0),MATCH(winners!D$1,teams!$A$2:$F$2,0))</f>
        <v>Minneapolis</v>
      </c>
      <c r="E222" s="2" t="str">
        <f>INDEX(teams!$A$3:$F$97,MATCH(winners!$C222,teams!$B$3:$B$97,0),MATCH(winners!E$1,teams!$A$2:$F$2,0))</f>
        <v>MN</v>
      </c>
      <c r="F222" s="2">
        <f>INDEX(teams!$A$3:$F$97,MATCH(winners!$C222,teams!$B$3:$B$97,0),MATCH(winners!F$1,teams!$A$2:$F$2,0))</f>
        <v>44.977800000000002</v>
      </c>
      <c r="G222" s="2">
        <f>INDEX(teams!$A$3:$F$97,MATCH(winners!$C222,teams!$B$3:$B$97,0),MATCH(winners!G$1,teams!$A$2:$F$2,0))</f>
        <v>-93.265000000000001</v>
      </c>
    </row>
    <row r="223" spans="1:7" x14ac:dyDescent="0.2">
      <c r="A223" s="2" t="s">
        <v>52</v>
      </c>
      <c r="B223" s="2">
        <v>1991</v>
      </c>
      <c r="C223" s="1" t="s">
        <v>41</v>
      </c>
      <c r="D223" t="str">
        <f>INDEX(teams!$A$3:$F$97,MATCH(winners!$C223,teams!$B$3:$B$97,0),MATCH(winners!D$1,teams!$A$2:$F$2,0))</f>
        <v>Chicago</v>
      </c>
      <c r="E223" s="2" t="str">
        <f>INDEX(teams!$A$3:$F$97,MATCH(winners!$C223,teams!$B$3:$B$97,0),MATCH(winners!E$1,teams!$A$2:$F$2,0))</f>
        <v>IL</v>
      </c>
      <c r="F223" s="2">
        <f>INDEX(teams!$A$3:$F$97,MATCH(winners!$C223,teams!$B$3:$B$97,0),MATCH(winners!F$1,teams!$A$2:$F$2,0))</f>
        <v>41.878100000000003</v>
      </c>
      <c r="G223" s="2">
        <f>INDEX(teams!$A$3:$F$97,MATCH(winners!$C223,teams!$B$3:$B$97,0),MATCH(winners!G$1,teams!$A$2:$F$2,0))</f>
        <v>-87.629800000000003</v>
      </c>
    </row>
    <row r="224" spans="1:7" x14ac:dyDescent="0.2">
      <c r="A224" s="2" t="s">
        <v>25</v>
      </c>
      <c r="B224" s="2">
        <v>1991</v>
      </c>
      <c r="C224" s="1" t="s">
        <v>12</v>
      </c>
      <c r="D224" t="str">
        <f>INDEX(teams!$A$3:$F$97,MATCH(winners!$C224,teams!$B$3:$B$97,0),MATCH(winners!D$1,teams!$A$2:$F$2,0))</f>
        <v>New York</v>
      </c>
      <c r="E224" s="2" t="str">
        <f>INDEX(teams!$A$3:$F$97,MATCH(winners!$C224,teams!$B$3:$B$97,0),MATCH(winners!E$1,teams!$A$2:$F$2,0))</f>
        <v>NY</v>
      </c>
      <c r="F224" s="2">
        <f>INDEX(teams!$A$3:$F$97,MATCH(winners!$C224,teams!$B$3:$B$97,0),MATCH(winners!F$1,teams!$A$2:$F$2,0))</f>
        <v>40.712800000000001</v>
      </c>
      <c r="G224" s="2">
        <f>INDEX(teams!$A$3:$F$97,MATCH(winners!$C224,teams!$B$3:$B$97,0),MATCH(winners!G$1,teams!$A$2:$F$2,0))</f>
        <v>-74.005899999999997</v>
      </c>
    </row>
    <row r="225" spans="1:7" x14ac:dyDescent="0.2">
      <c r="A225" s="2" t="s">
        <v>26</v>
      </c>
      <c r="B225" s="2">
        <v>1991</v>
      </c>
      <c r="C225" s="1" t="s">
        <v>59</v>
      </c>
      <c r="D225" t="str">
        <f>INDEX(teams!$A$3:$F$97,MATCH(winners!$C225,teams!$B$3:$B$97,0),MATCH(winners!D$1,teams!$A$2:$F$2,0))</f>
        <v>Pittsburgh</v>
      </c>
      <c r="E225" s="2" t="str">
        <f>INDEX(teams!$A$3:$F$97,MATCH(winners!$C225,teams!$B$3:$B$97,0),MATCH(winners!E$1,teams!$A$2:$F$2,0))</f>
        <v>PA</v>
      </c>
      <c r="F225" s="2">
        <f>INDEX(teams!$A$3:$F$97,MATCH(winners!$C225,teams!$B$3:$B$97,0),MATCH(winners!F$1,teams!$A$2:$F$2,0))</f>
        <v>40.440600000000003</v>
      </c>
      <c r="G225" s="2">
        <f>INDEX(teams!$A$3:$F$97,MATCH(winners!$C225,teams!$B$3:$B$97,0),MATCH(winners!G$1,teams!$A$2:$F$2,0))</f>
        <v>-79.995900000000006</v>
      </c>
    </row>
    <row r="226" spans="1:7" x14ac:dyDescent="0.2">
      <c r="A226" s="2" t="s">
        <v>53</v>
      </c>
      <c r="B226" s="2">
        <v>1992</v>
      </c>
      <c r="C226" s="1" t="s">
        <v>99</v>
      </c>
      <c r="D226" t="str">
        <f>INDEX(teams!$A$3:$F$97,MATCH(winners!$C226,teams!$B$3:$B$97,0),MATCH(winners!D$1,teams!$A$2:$F$2,0))</f>
        <v>Toronto</v>
      </c>
      <c r="E226" s="2" t="str">
        <f>INDEX(teams!$A$3:$F$97,MATCH(winners!$C226,teams!$B$3:$B$97,0),MATCH(winners!E$1,teams!$A$2:$F$2,0))</f>
        <v>CAN</v>
      </c>
      <c r="F226" s="2">
        <f>INDEX(teams!$A$3:$F$97,MATCH(winners!$C226,teams!$B$3:$B$97,0),MATCH(winners!F$1,teams!$A$2:$F$2,0))</f>
        <v>43.653199999999998</v>
      </c>
      <c r="G226" s="2">
        <f>INDEX(teams!$A$3:$F$97,MATCH(winners!$C226,teams!$B$3:$B$97,0),MATCH(winners!G$1,teams!$A$2:$F$2,0))</f>
        <v>-79.383200000000002</v>
      </c>
    </row>
    <row r="227" spans="1:7" x14ac:dyDescent="0.2">
      <c r="A227" s="2" t="s">
        <v>52</v>
      </c>
      <c r="B227" s="2">
        <v>1992</v>
      </c>
      <c r="C227" s="1" t="s">
        <v>41</v>
      </c>
      <c r="D227" t="str">
        <f>INDEX(teams!$A$3:$F$97,MATCH(winners!$C227,teams!$B$3:$B$97,0),MATCH(winners!D$1,teams!$A$2:$F$2,0))</f>
        <v>Chicago</v>
      </c>
      <c r="E227" s="2" t="str">
        <f>INDEX(teams!$A$3:$F$97,MATCH(winners!$C227,teams!$B$3:$B$97,0),MATCH(winners!E$1,teams!$A$2:$F$2,0))</f>
        <v>IL</v>
      </c>
      <c r="F227" s="2">
        <f>INDEX(teams!$A$3:$F$97,MATCH(winners!$C227,teams!$B$3:$B$97,0),MATCH(winners!F$1,teams!$A$2:$F$2,0))</f>
        <v>41.878100000000003</v>
      </c>
      <c r="G227" s="2">
        <f>INDEX(teams!$A$3:$F$97,MATCH(winners!$C227,teams!$B$3:$B$97,0),MATCH(winners!G$1,teams!$A$2:$F$2,0))</f>
        <v>-87.629800000000003</v>
      </c>
    </row>
    <row r="228" spans="1:7" x14ac:dyDescent="0.2">
      <c r="A228" s="2" t="s">
        <v>25</v>
      </c>
      <c r="B228" s="2">
        <v>1992</v>
      </c>
      <c r="C228" s="1" t="s">
        <v>9</v>
      </c>
      <c r="D228" t="str">
        <f>INDEX(teams!$A$3:$F$97,MATCH(winners!$C228,teams!$B$3:$B$97,0),MATCH(winners!D$1,teams!$A$2:$F$2,0))</f>
        <v>Washington</v>
      </c>
      <c r="E228" s="2" t="str">
        <f>INDEX(teams!$A$3:$F$97,MATCH(winners!$C228,teams!$B$3:$B$97,0),MATCH(winners!E$1,teams!$A$2:$F$2,0))</f>
        <v>DC</v>
      </c>
      <c r="F228" s="2">
        <f>INDEX(teams!$A$3:$F$97,MATCH(winners!$C228,teams!$B$3:$B$97,0),MATCH(winners!F$1,teams!$A$2:$F$2,0))</f>
        <v>38.907200000000003</v>
      </c>
      <c r="G228" s="2">
        <f>INDEX(teams!$A$3:$F$97,MATCH(winners!$C228,teams!$B$3:$B$97,0),MATCH(winners!G$1,teams!$A$2:$F$2,0))</f>
        <v>-77.036900000000003</v>
      </c>
    </row>
    <row r="229" spans="1:7" x14ac:dyDescent="0.2">
      <c r="A229" s="2" t="s">
        <v>26</v>
      </c>
      <c r="B229" s="2">
        <v>1992</v>
      </c>
      <c r="C229" s="1" t="s">
        <v>59</v>
      </c>
      <c r="D229" t="str">
        <f>INDEX(teams!$A$3:$F$97,MATCH(winners!$C229,teams!$B$3:$B$97,0),MATCH(winners!D$1,teams!$A$2:$F$2,0))</f>
        <v>Pittsburgh</v>
      </c>
      <c r="E229" s="2" t="str">
        <f>INDEX(teams!$A$3:$F$97,MATCH(winners!$C229,teams!$B$3:$B$97,0),MATCH(winners!E$1,teams!$A$2:$F$2,0))</f>
        <v>PA</v>
      </c>
      <c r="F229" s="2">
        <f>INDEX(teams!$A$3:$F$97,MATCH(winners!$C229,teams!$B$3:$B$97,0),MATCH(winners!F$1,teams!$A$2:$F$2,0))</f>
        <v>40.440600000000003</v>
      </c>
      <c r="G229" s="2">
        <f>INDEX(teams!$A$3:$F$97,MATCH(winners!$C229,teams!$B$3:$B$97,0),MATCH(winners!G$1,teams!$A$2:$F$2,0))</f>
        <v>-79.995900000000006</v>
      </c>
    </row>
    <row r="230" spans="1:7" x14ac:dyDescent="0.2">
      <c r="A230" s="2" t="s">
        <v>53</v>
      </c>
      <c r="B230" s="2">
        <v>1993</v>
      </c>
      <c r="C230" s="1" t="s">
        <v>99</v>
      </c>
      <c r="D230" t="str">
        <f>INDEX(teams!$A$3:$F$97,MATCH(winners!$C230,teams!$B$3:$B$97,0),MATCH(winners!D$1,teams!$A$2:$F$2,0))</f>
        <v>Toronto</v>
      </c>
      <c r="E230" s="2" t="str">
        <f>INDEX(teams!$A$3:$F$97,MATCH(winners!$C230,teams!$B$3:$B$97,0),MATCH(winners!E$1,teams!$A$2:$F$2,0))</f>
        <v>CAN</v>
      </c>
      <c r="F230" s="2">
        <f>INDEX(teams!$A$3:$F$97,MATCH(winners!$C230,teams!$B$3:$B$97,0),MATCH(winners!F$1,teams!$A$2:$F$2,0))</f>
        <v>43.653199999999998</v>
      </c>
      <c r="G230" s="2">
        <f>INDEX(teams!$A$3:$F$97,MATCH(winners!$C230,teams!$B$3:$B$97,0),MATCH(winners!G$1,teams!$A$2:$F$2,0))</f>
        <v>-79.383200000000002</v>
      </c>
    </row>
    <row r="231" spans="1:7" x14ac:dyDescent="0.2">
      <c r="A231" s="2" t="s">
        <v>52</v>
      </c>
      <c r="B231" s="2">
        <v>1993</v>
      </c>
      <c r="C231" s="1" t="s">
        <v>41</v>
      </c>
      <c r="D231" t="str">
        <f>INDEX(teams!$A$3:$F$97,MATCH(winners!$C231,teams!$B$3:$B$97,0),MATCH(winners!D$1,teams!$A$2:$F$2,0))</f>
        <v>Chicago</v>
      </c>
      <c r="E231" s="2" t="str">
        <f>INDEX(teams!$A$3:$F$97,MATCH(winners!$C231,teams!$B$3:$B$97,0),MATCH(winners!E$1,teams!$A$2:$F$2,0))</f>
        <v>IL</v>
      </c>
      <c r="F231" s="2">
        <f>INDEX(teams!$A$3:$F$97,MATCH(winners!$C231,teams!$B$3:$B$97,0),MATCH(winners!F$1,teams!$A$2:$F$2,0))</f>
        <v>41.878100000000003</v>
      </c>
      <c r="G231" s="2">
        <f>INDEX(teams!$A$3:$F$97,MATCH(winners!$C231,teams!$B$3:$B$97,0),MATCH(winners!G$1,teams!$A$2:$F$2,0))</f>
        <v>-87.629800000000003</v>
      </c>
    </row>
    <row r="232" spans="1:7" x14ac:dyDescent="0.2">
      <c r="A232" s="2" t="s">
        <v>25</v>
      </c>
      <c r="B232" s="2">
        <v>1993</v>
      </c>
      <c r="C232" s="1" t="s">
        <v>4</v>
      </c>
      <c r="D232" t="str">
        <f>INDEX(teams!$A$3:$F$97,MATCH(winners!$C232,teams!$B$3:$B$97,0),MATCH(winners!D$1,teams!$A$2:$F$2,0))</f>
        <v>Dallas</v>
      </c>
      <c r="E232" s="2" t="str">
        <f>INDEX(teams!$A$3:$F$97,MATCH(winners!$C232,teams!$B$3:$B$97,0),MATCH(winners!E$1,teams!$A$2:$F$2,0))</f>
        <v>TX</v>
      </c>
      <c r="F232" s="2">
        <f>INDEX(teams!$A$3:$F$97,MATCH(winners!$C232,teams!$B$3:$B$97,0),MATCH(winners!F$1,teams!$A$2:$F$2,0))</f>
        <v>32.776699999999998</v>
      </c>
      <c r="G232" s="2">
        <f>INDEX(teams!$A$3:$F$97,MATCH(winners!$C232,teams!$B$3:$B$97,0),MATCH(winners!G$1,teams!$A$2:$F$2,0))</f>
        <v>-96.796999999999997</v>
      </c>
    </row>
    <row r="233" spans="1:7" x14ac:dyDescent="0.2">
      <c r="A233" s="2" t="s">
        <v>26</v>
      </c>
      <c r="B233" s="2">
        <v>1993</v>
      </c>
      <c r="C233" s="1" t="s">
        <v>63</v>
      </c>
      <c r="D233" t="str">
        <f>INDEX(teams!$A$3:$F$97,MATCH(winners!$C233,teams!$B$3:$B$97,0),MATCH(winners!D$1,teams!$A$2:$F$2,0))</f>
        <v>Montreal</v>
      </c>
      <c r="E233" s="2" t="str">
        <f>INDEX(teams!$A$3:$F$97,MATCH(winners!$C233,teams!$B$3:$B$97,0),MATCH(winners!E$1,teams!$A$2:$F$2,0))</f>
        <v>CAN</v>
      </c>
      <c r="F233" s="2">
        <f>INDEX(teams!$A$3:$F$97,MATCH(winners!$C233,teams!$B$3:$B$97,0),MATCH(winners!F$1,teams!$A$2:$F$2,0))</f>
        <v>45.5017</v>
      </c>
      <c r="G233" s="2">
        <f>INDEX(teams!$A$3:$F$97,MATCH(winners!$C233,teams!$B$3:$B$97,0),MATCH(winners!G$1,teams!$A$2:$F$2,0))</f>
        <v>-73.567300000000003</v>
      </c>
    </row>
    <row r="234" spans="1:7" x14ac:dyDescent="0.2">
      <c r="A234" s="2" t="s">
        <v>53</v>
      </c>
      <c r="B234" s="2">
        <v>1994</v>
      </c>
      <c r="C234" s="1" t="s">
        <v>27</v>
      </c>
      <c r="E234" s="2"/>
      <c r="F234" s="2"/>
      <c r="G234" s="2"/>
    </row>
    <row r="235" spans="1:7" x14ac:dyDescent="0.2">
      <c r="A235" s="2" t="s">
        <v>52</v>
      </c>
      <c r="B235" s="2">
        <v>1994</v>
      </c>
      <c r="C235" s="1" t="s">
        <v>43</v>
      </c>
      <c r="D235" t="str">
        <f>INDEX(teams!$A$3:$F$97,MATCH(winners!$C235,teams!$B$3:$B$97,0),MATCH(winners!D$1,teams!$A$2:$F$2,0))</f>
        <v>Houston</v>
      </c>
      <c r="E235" s="2" t="str">
        <f>INDEX(teams!$A$3:$F$97,MATCH(winners!$C235,teams!$B$3:$B$97,0),MATCH(winners!E$1,teams!$A$2:$F$2,0))</f>
        <v>TX</v>
      </c>
      <c r="F235" s="2">
        <f>INDEX(teams!$A$3:$F$97,MATCH(winners!$C235,teams!$B$3:$B$97,0),MATCH(winners!F$1,teams!$A$2:$F$2,0))</f>
        <v>29.760400000000001</v>
      </c>
      <c r="G235" s="2">
        <f>INDEX(teams!$A$3:$F$97,MATCH(winners!$C235,teams!$B$3:$B$97,0),MATCH(winners!G$1,teams!$A$2:$F$2,0))</f>
        <v>-95.369799999999998</v>
      </c>
    </row>
    <row r="236" spans="1:7" x14ac:dyDescent="0.2">
      <c r="A236" s="2" t="s">
        <v>25</v>
      </c>
      <c r="B236" s="2">
        <v>1994</v>
      </c>
      <c r="C236" s="1" t="s">
        <v>4</v>
      </c>
      <c r="D236" t="str">
        <f>INDEX(teams!$A$3:$F$97,MATCH(winners!$C236,teams!$B$3:$B$97,0),MATCH(winners!D$1,teams!$A$2:$F$2,0))</f>
        <v>Dallas</v>
      </c>
      <c r="E236" s="2" t="str">
        <f>INDEX(teams!$A$3:$F$97,MATCH(winners!$C236,teams!$B$3:$B$97,0),MATCH(winners!E$1,teams!$A$2:$F$2,0))</f>
        <v>TX</v>
      </c>
      <c r="F236" s="2">
        <f>INDEX(teams!$A$3:$F$97,MATCH(winners!$C236,teams!$B$3:$B$97,0),MATCH(winners!F$1,teams!$A$2:$F$2,0))</f>
        <v>32.776699999999998</v>
      </c>
      <c r="G236" s="2">
        <f>INDEX(teams!$A$3:$F$97,MATCH(winners!$C236,teams!$B$3:$B$97,0),MATCH(winners!G$1,teams!$A$2:$F$2,0))</f>
        <v>-96.796999999999997</v>
      </c>
    </row>
    <row r="237" spans="1:7" x14ac:dyDescent="0.2">
      <c r="A237" s="2" t="s">
        <v>26</v>
      </c>
      <c r="B237" s="2">
        <v>1994</v>
      </c>
      <c r="C237" s="1" t="s">
        <v>61</v>
      </c>
      <c r="D237" t="str">
        <f>INDEX(teams!$A$3:$F$97,MATCH(winners!$C237,teams!$B$3:$B$97,0),MATCH(winners!D$1,teams!$A$2:$F$2,0))</f>
        <v>New York</v>
      </c>
      <c r="E237" s="2" t="str">
        <f>INDEX(teams!$A$3:$F$97,MATCH(winners!$C237,teams!$B$3:$B$97,0),MATCH(winners!E$1,teams!$A$2:$F$2,0))</f>
        <v>NY</v>
      </c>
      <c r="F237" s="2">
        <f>INDEX(teams!$A$3:$F$97,MATCH(winners!$C237,teams!$B$3:$B$97,0),MATCH(winners!F$1,teams!$A$2:$F$2,0))</f>
        <v>40.712800000000001</v>
      </c>
      <c r="G237" s="2">
        <f>INDEX(teams!$A$3:$F$97,MATCH(winners!$C237,teams!$B$3:$B$97,0),MATCH(winners!G$1,teams!$A$2:$F$2,0))</f>
        <v>-74.005899999999997</v>
      </c>
    </row>
    <row r="238" spans="1:7" x14ac:dyDescent="0.2">
      <c r="A238" s="2" t="s">
        <v>53</v>
      </c>
      <c r="B238" s="2">
        <v>1995</v>
      </c>
      <c r="C238" s="1" t="s">
        <v>100</v>
      </c>
      <c r="D238" t="str">
        <f>INDEX(teams!$A$3:$F$97,MATCH(winners!$C238,teams!$B$3:$B$97,0),MATCH(winners!D$1,teams!$A$2:$F$2,0))</f>
        <v>Atlanta</v>
      </c>
      <c r="E238" s="2" t="str">
        <f>INDEX(teams!$A$3:$F$97,MATCH(winners!$C238,teams!$B$3:$B$97,0),MATCH(winners!E$1,teams!$A$2:$F$2,0))</f>
        <v>GA</v>
      </c>
      <c r="F238" s="2">
        <f>INDEX(teams!$A$3:$F$97,MATCH(winners!$C238,teams!$B$3:$B$97,0),MATCH(winners!F$1,teams!$A$2:$F$2,0))</f>
        <v>33.749000000000002</v>
      </c>
      <c r="G238" s="2">
        <f>INDEX(teams!$A$3:$F$97,MATCH(winners!$C238,teams!$B$3:$B$97,0),MATCH(winners!G$1,teams!$A$2:$F$2,0))</f>
        <v>-84.388000000000005</v>
      </c>
    </row>
    <row r="239" spans="1:7" x14ac:dyDescent="0.2">
      <c r="A239" s="2" t="s">
        <v>52</v>
      </c>
      <c r="B239" s="2">
        <v>1995</v>
      </c>
      <c r="C239" s="1" t="s">
        <v>43</v>
      </c>
      <c r="D239" t="str">
        <f>INDEX(teams!$A$3:$F$97,MATCH(winners!$C239,teams!$B$3:$B$97,0),MATCH(winners!D$1,teams!$A$2:$F$2,0))</f>
        <v>Houston</v>
      </c>
      <c r="E239" s="2" t="str">
        <f>INDEX(teams!$A$3:$F$97,MATCH(winners!$C239,teams!$B$3:$B$97,0),MATCH(winners!E$1,teams!$A$2:$F$2,0))</f>
        <v>TX</v>
      </c>
      <c r="F239" s="2">
        <f>INDEX(teams!$A$3:$F$97,MATCH(winners!$C239,teams!$B$3:$B$97,0),MATCH(winners!F$1,teams!$A$2:$F$2,0))</f>
        <v>29.760400000000001</v>
      </c>
      <c r="G239" s="2">
        <f>INDEX(teams!$A$3:$F$97,MATCH(winners!$C239,teams!$B$3:$B$97,0),MATCH(winners!G$1,teams!$A$2:$F$2,0))</f>
        <v>-95.369799999999998</v>
      </c>
    </row>
    <row r="240" spans="1:7" x14ac:dyDescent="0.2">
      <c r="A240" s="2" t="s">
        <v>25</v>
      </c>
      <c r="B240" s="2">
        <v>1995</v>
      </c>
      <c r="C240" s="1" t="s">
        <v>8</v>
      </c>
      <c r="D240" t="str">
        <f>INDEX(teams!$A$3:$F$97,MATCH(winners!$C240,teams!$B$3:$B$97,0),MATCH(winners!D$1,teams!$A$2:$F$2,0))</f>
        <v>San Francisco</v>
      </c>
      <c r="E240" s="2" t="str">
        <f>INDEX(teams!$A$3:$F$97,MATCH(winners!$C240,teams!$B$3:$B$97,0),MATCH(winners!E$1,teams!$A$2:$F$2,0))</f>
        <v>CA</v>
      </c>
      <c r="F240" s="2">
        <f>INDEX(teams!$A$3:$F$97,MATCH(winners!$C240,teams!$B$3:$B$97,0),MATCH(winners!F$1,teams!$A$2:$F$2,0))</f>
        <v>37.774900000000002</v>
      </c>
      <c r="G240" s="2">
        <f>INDEX(teams!$A$3:$F$97,MATCH(winners!$C240,teams!$B$3:$B$97,0),MATCH(winners!G$1,teams!$A$2:$F$2,0))</f>
        <v>-112.4194</v>
      </c>
    </row>
    <row r="241" spans="1:7" x14ac:dyDescent="0.2">
      <c r="A241" s="2" t="s">
        <v>26</v>
      </c>
      <c r="B241" s="2">
        <v>1995</v>
      </c>
      <c r="C241" s="1" t="s">
        <v>72</v>
      </c>
      <c r="D241" t="str">
        <f>INDEX(teams!$A$3:$F$97,MATCH(winners!$C241,teams!$B$3:$B$97,0),MATCH(winners!D$1,teams!$A$2:$F$2,0))</f>
        <v>Newark</v>
      </c>
      <c r="E241" s="2" t="str">
        <f>INDEX(teams!$A$3:$F$97,MATCH(winners!$C241,teams!$B$3:$B$97,0),MATCH(winners!E$1,teams!$A$2:$F$2,0))</f>
        <v>NJ</v>
      </c>
      <c r="F241" s="2">
        <f>INDEX(teams!$A$3:$F$97,MATCH(winners!$C241,teams!$B$3:$B$97,0),MATCH(winners!F$1,teams!$A$2:$F$2,0))</f>
        <v>40.735700000000001</v>
      </c>
      <c r="G241" s="2">
        <f>INDEX(teams!$A$3:$F$97,MATCH(winners!$C241,teams!$B$3:$B$97,0),MATCH(winners!G$1,teams!$A$2:$F$2,0))</f>
        <v>-74.172399999999996</v>
      </c>
    </row>
    <row r="242" spans="1:7" x14ac:dyDescent="0.2">
      <c r="A242" s="2" t="s">
        <v>53</v>
      </c>
      <c r="B242" s="2">
        <v>1996</v>
      </c>
      <c r="C242" s="1" t="s">
        <v>86</v>
      </c>
      <c r="D242" t="str">
        <f>INDEX(teams!$A$3:$F$97,MATCH(winners!$C242,teams!$B$3:$B$97,0),MATCH(winners!D$1,teams!$A$2:$F$2,0))</f>
        <v>New York</v>
      </c>
      <c r="E242" s="2" t="str">
        <f>INDEX(teams!$A$3:$F$97,MATCH(winners!$C242,teams!$B$3:$B$97,0),MATCH(winners!E$1,teams!$A$2:$F$2,0))</f>
        <v>NY</v>
      </c>
      <c r="F242" s="2">
        <f>INDEX(teams!$A$3:$F$97,MATCH(winners!$C242,teams!$B$3:$B$97,0),MATCH(winners!F$1,teams!$A$2:$F$2,0))</f>
        <v>40.712800000000001</v>
      </c>
      <c r="G242" s="2">
        <f>INDEX(teams!$A$3:$F$97,MATCH(winners!$C242,teams!$B$3:$B$97,0),MATCH(winners!G$1,teams!$A$2:$F$2,0))</f>
        <v>-74.005899999999997</v>
      </c>
    </row>
    <row r="243" spans="1:7" x14ac:dyDescent="0.2">
      <c r="A243" s="2" t="s">
        <v>52</v>
      </c>
      <c r="B243" s="2">
        <v>1996</v>
      </c>
      <c r="C243" s="1" t="s">
        <v>41</v>
      </c>
      <c r="D243" t="str">
        <f>INDEX(teams!$A$3:$F$97,MATCH(winners!$C243,teams!$B$3:$B$97,0),MATCH(winners!D$1,teams!$A$2:$F$2,0))</f>
        <v>Chicago</v>
      </c>
      <c r="E243" s="2" t="str">
        <f>INDEX(teams!$A$3:$F$97,MATCH(winners!$C243,teams!$B$3:$B$97,0),MATCH(winners!E$1,teams!$A$2:$F$2,0))</f>
        <v>IL</v>
      </c>
      <c r="F243" s="2">
        <f>INDEX(teams!$A$3:$F$97,MATCH(winners!$C243,teams!$B$3:$B$97,0),MATCH(winners!F$1,teams!$A$2:$F$2,0))</f>
        <v>41.878100000000003</v>
      </c>
      <c r="G243" s="2">
        <f>INDEX(teams!$A$3:$F$97,MATCH(winners!$C243,teams!$B$3:$B$97,0),MATCH(winners!G$1,teams!$A$2:$F$2,0))</f>
        <v>-87.629800000000003</v>
      </c>
    </row>
    <row r="244" spans="1:7" x14ac:dyDescent="0.2">
      <c r="A244" s="2" t="s">
        <v>25</v>
      </c>
      <c r="B244" s="2">
        <v>1996</v>
      </c>
      <c r="C244" s="1" t="s">
        <v>4</v>
      </c>
      <c r="D244" t="str">
        <f>INDEX(teams!$A$3:$F$97,MATCH(winners!$C244,teams!$B$3:$B$97,0),MATCH(winners!D$1,teams!$A$2:$F$2,0))</f>
        <v>Dallas</v>
      </c>
      <c r="E244" s="2" t="str">
        <f>INDEX(teams!$A$3:$F$97,MATCH(winners!$C244,teams!$B$3:$B$97,0),MATCH(winners!E$1,teams!$A$2:$F$2,0))</f>
        <v>TX</v>
      </c>
      <c r="F244" s="2">
        <f>INDEX(teams!$A$3:$F$97,MATCH(winners!$C244,teams!$B$3:$B$97,0),MATCH(winners!F$1,teams!$A$2:$F$2,0))</f>
        <v>32.776699999999998</v>
      </c>
      <c r="G244" s="2">
        <f>INDEX(teams!$A$3:$F$97,MATCH(winners!$C244,teams!$B$3:$B$97,0),MATCH(winners!G$1,teams!$A$2:$F$2,0))</f>
        <v>-96.796999999999997</v>
      </c>
    </row>
    <row r="245" spans="1:7" x14ac:dyDescent="0.2">
      <c r="A245" s="2" t="s">
        <v>26</v>
      </c>
      <c r="B245" s="2">
        <v>1996</v>
      </c>
      <c r="C245" s="1" t="s">
        <v>73</v>
      </c>
      <c r="D245" t="str">
        <f>INDEX(teams!$A$3:$F$97,MATCH(winners!$C245,teams!$B$3:$B$97,0),MATCH(winners!D$1,teams!$A$2:$F$2,0))</f>
        <v>Denver</v>
      </c>
      <c r="E245" s="2" t="str">
        <f>INDEX(teams!$A$3:$F$97,MATCH(winners!$C245,teams!$B$3:$B$97,0),MATCH(winners!E$1,teams!$A$2:$F$2,0))</f>
        <v>CO</v>
      </c>
      <c r="F245" s="2">
        <f>INDEX(teams!$A$3:$F$97,MATCH(winners!$C245,teams!$B$3:$B$97,0),MATCH(winners!F$1,teams!$A$2:$F$2,0))</f>
        <v>39.739199999999997</v>
      </c>
      <c r="G245" s="2">
        <f>INDEX(teams!$A$3:$F$97,MATCH(winners!$C245,teams!$B$3:$B$97,0),MATCH(winners!G$1,teams!$A$2:$F$2,0))</f>
        <v>-104.9903</v>
      </c>
    </row>
    <row r="246" spans="1:7" x14ac:dyDescent="0.2">
      <c r="A246" s="2" t="s">
        <v>53</v>
      </c>
      <c r="B246" s="2">
        <v>1997</v>
      </c>
      <c r="C246" s="1" t="s">
        <v>55</v>
      </c>
      <c r="D246" t="str">
        <f>INDEX(teams!$A$3:$F$97,MATCH(winners!$C246,teams!$B$3:$B$97,0),MATCH(winners!D$1,teams!$A$2:$F$2,0))</f>
        <v>Miami</v>
      </c>
      <c r="E246" s="2" t="str">
        <f>INDEX(teams!$A$3:$F$97,MATCH(winners!$C246,teams!$B$3:$B$97,0),MATCH(winners!E$1,teams!$A$2:$F$2,0))</f>
        <v>FL</v>
      </c>
      <c r="F246" s="2">
        <f>INDEX(teams!$A$3:$F$97,MATCH(winners!$C246,teams!$B$3:$B$97,0),MATCH(winners!F$1,teams!$A$2:$F$2,0))</f>
        <v>25.761700000000001</v>
      </c>
      <c r="G246" s="2">
        <f>INDEX(teams!$A$3:$F$97,MATCH(winners!$C246,teams!$B$3:$B$97,0),MATCH(winners!G$1,teams!$A$2:$F$2,0))</f>
        <v>-80.191800000000001</v>
      </c>
    </row>
    <row r="247" spans="1:7" x14ac:dyDescent="0.2">
      <c r="A247" s="2" t="s">
        <v>52</v>
      </c>
      <c r="B247" s="2">
        <v>1997</v>
      </c>
      <c r="C247" s="1" t="s">
        <v>41</v>
      </c>
      <c r="D247" t="str">
        <f>INDEX(teams!$A$3:$F$97,MATCH(winners!$C247,teams!$B$3:$B$97,0),MATCH(winners!D$1,teams!$A$2:$F$2,0))</f>
        <v>Chicago</v>
      </c>
      <c r="E247" s="2" t="str">
        <f>INDEX(teams!$A$3:$F$97,MATCH(winners!$C247,teams!$B$3:$B$97,0),MATCH(winners!E$1,teams!$A$2:$F$2,0))</f>
        <v>IL</v>
      </c>
      <c r="F247" s="2">
        <f>INDEX(teams!$A$3:$F$97,MATCH(winners!$C247,teams!$B$3:$B$97,0),MATCH(winners!F$1,teams!$A$2:$F$2,0))</f>
        <v>41.878100000000003</v>
      </c>
      <c r="G247" s="2">
        <f>INDEX(teams!$A$3:$F$97,MATCH(winners!$C247,teams!$B$3:$B$97,0),MATCH(winners!G$1,teams!$A$2:$F$2,0))</f>
        <v>-87.629800000000003</v>
      </c>
    </row>
    <row r="248" spans="1:7" x14ac:dyDescent="0.2">
      <c r="A248" s="2" t="s">
        <v>25</v>
      </c>
      <c r="B248" s="2">
        <v>1997</v>
      </c>
      <c r="C248" s="1" t="s">
        <v>0</v>
      </c>
      <c r="D248" t="str">
        <f>INDEX(teams!$A$3:$F$97,MATCH(winners!$C248,teams!$B$3:$B$97,0),MATCH(winners!D$1,teams!$A$2:$F$2,0))</f>
        <v>Green Bay</v>
      </c>
      <c r="E248" s="2" t="str">
        <f>INDEX(teams!$A$3:$F$97,MATCH(winners!$C248,teams!$B$3:$B$97,0),MATCH(winners!E$1,teams!$A$2:$F$2,0))</f>
        <v>WI</v>
      </c>
      <c r="F248" s="2">
        <f>INDEX(teams!$A$3:$F$97,MATCH(winners!$C248,teams!$B$3:$B$97,0),MATCH(winners!F$1,teams!$A$2:$F$2,0))</f>
        <v>44.519199999999998</v>
      </c>
      <c r="G248" s="2">
        <f>INDEX(teams!$A$3:$F$97,MATCH(winners!$C248,teams!$B$3:$B$97,0),MATCH(winners!G$1,teams!$A$2:$F$2,0))</f>
        <v>-88.019800000000004</v>
      </c>
    </row>
    <row r="249" spans="1:7" x14ac:dyDescent="0.2">
      <c r="A249" s="2" t="s">
        <v>26</v>
      </c>
      <c r="B249" s="2">
        <v>1997</v>
      </c>
      <c r="C249" s="1" t="s">
        <v>67</v>
      </c>
      <c r="D249" t="str">
        <f>INDEX(teams!$A$3:$F$97,MATCH(winners!$C249,teams!$B$3:$B$97,0),MATCH(winners!D$1,teams!$A$2:$F$2,0))</f>
        <v>Detroit</v>
      </c>
      <c r="E249" s="2" t="str">
        <f>INDEX(teams!$A$3:$F$97,MATCH(winners!$C249,teams!$B$3:$B$97,0),MATCH(winners!E$1,teams!$A$2:$F$2,0))</f>
        <v>MI</v>
      </c>
      <c r="F249" s="2">
        <f>INDEX(teams!$A$3:$F$97,MATCH(winners!$C249,teams!$B$3:$B$97,0),MATCH(winners!F$1,teams!$A$2:$F$2,0))</f>
        <v>42.331400000000002</v>
      </c>
      <c r="G249" s="2">
        <f>INDEX(teams!$A$3:$F$97,MATCH(winners!$C249,teams!$B$3:$B$97,0),MATCH(winners!G$1,teams!$A$2:$F$2,0))</f>
        <v>-83.0458</v>
      </c>
    </row>
    <row r="250" spans="1:7" x14ac:dyDescent="0.2">
      <c r="A250" s="2" t="s">
        <v>53</v>
      </c>
      <c r="B250" s="2">
        <v>1998</v>
      </c>
      <c r="C250" s="1" t="s">
        <v>86</v>
      </c>
      <c r="D250" t="str">
        <f>INDEX(teams!$A$3:$F$97,MATCH(winners!$C250,teams!$B$3:$B$97,0),MATCH(winners!D$1,teams!$A$2:$F$2,0))</f>
        <v>New York</v>
      </c>
      <c r="E250" s="2" t="str">
        <f>INDEX(teams!$A$3:$F$97,MATCH(winners!$C250,teams!$B$3:$B$97,0),MATCH(winners!E$1,teams!$A$2:$F$2,0))</f>
        <v>NY</v>
      </c>
      <c r="F250" s="2">
        <f>INDEX(teams!$A$3:$F$97,MATCH(winners!$C250,teams!$B$3:$B$97,0),MATCH(winners!F$1,teams!$A$2:$F$2,0))</f>
        <v>40.712800000000001</v>
      </c>
      <c r="G250" s="2">
        <f>INDEX(teams!$A$3:$F$97,MATCH(winners!$C250,teams!$B$3:$B$97,0),MATCH(winners!G$1,teams!$A$2:$F$2,0))</f>
        <v>-74.005899999999997</v>
      </c>
    </row>
    <row r="251" spans="1:7" x14ac:dyDescent="0.2">
      <c r="A251" s="2" t="s">
        <v>52</v>
      </c>
      <c r="B251" s="2">
        <v>1998</v>
      </c>
      <c r="C251" s="1" t="s">
        <v>41</v>
      </c>
      <c r="D251" t="str">
        <f>INDEX(teams!$A$3:$F$97,MATCH(winners!$C251,teams!$B$3:$B$97,0),MATCH(winners!D$1,teams!$A$2:$F$2,0))</f>
        <v>Chicago</v>
      </c>
      <c r="E251" s="2" t="str">
        <f>INDEX(teams!$A$3:$F$97,MATCH(winners!$C251,teams!$B$3:$B$97,0),MATCH(winners!E$1,teams!$A$2:$F$2,0))</f>
        <v>IL</v>
      </c>
      <c r="F251" s="2">
        <f>INDEX(teams!$A$3:$F$97,MATCH(winners!$C251,teams!$B$3:$B$97,0),MATCH(winners!F$1,teams!$A$2:$F$2,0))</f>
        <v>41.878100000000003</v>
      </c>
      <c r="G251" s="2">
        <f>INDEX(teams!$A$3:$F$97,MATCH(winners!$C251,teams!$B$3:$B$97,0),MATCH(winners!G$1,teams!$A$2:$F$2,0))</f>
        <v>-87.629800000000003</v>
      </c>
    </row>
    <row r="252" spans="1:7" x14ac:dyDescent="0.2">
      <c r="A252" s="2" t="s">
        <v>25</v>
      </c>
      <c r="B252" s="2">
        <v>1998</v>
      </c>
      <c r="C252" s="1" t="s">
        <v>13</v>
      </c>
      <c r="D252" t="str">
        <f>INDEX(teams!$A$3:$F$97,MATCH(winners!$C252,teams!$B$3:$B$97,0),MATCH(winners!D$1,teams!$A$2:$F$2,0))</f>
        <v>Denver</v>
      </c>
      <c r="E252" s="2" t="str">
        <f>INDEX(teams!$A$3:$F$97,MATCH(winners!$C252,teams!$B$3:$B$97,0),MATCH(winners!E$1,teams!$A$2:$F$2,0))</f>
        <v>CO</v>
      </c>
      <c r="F252" s="2">
        <f>INDEX(teams!$A$3:$F$97,MATCH(winners!$C252,teams!$B$3:$B$97,0),MATCH(winners!F$1,teams!$A$2:$F$2,0))</f>
        <v>39.739199999999997</v>
      </c>
      <c r="G252" s="2">
        <f>INDEX(teams!$A$3:$F$97,MATCH(winners!$C252,teams!$B$3:$B$97,0),MATCH(winners!G$1,teams!$A$2:$F$2,0))</f>
        <v>-104.9903</v>
      </c>
    </row>
    <row r="253" spans="1:7" x14ac:dyDescent="0.2">
      <c r="A253" s="2" t="s">
        <v>26</v>
      </c>
      <c r="B253" s="2">
        <v>1998</v>
      </c>
      <c r="C253" s="1" t="s">
        <v>67</v>
      </c>
      <c r="D253" t="str">
        <f>INDEX(teams!$A$3:$F$97,MATCH(winners!$C253,teams!$B$3:$B$97,0),MATCH(winners!D$1,teams!$A$2:$F$2,0))</f>
        <v>Detroit</v>
      </c>
      <c r="E253" s="2" t="str">
        <f>INDEX(teams!$A$3:$F$97,MATCH(winners!$C253,teams!$B$3:$B$97,0),MATCH(winners!E$1,teams!$A$2:$F$2,0))</f>
        <v>MI</v>
      </c>
      <c r="F253" s="2">
        <f>INDEX(teams!$A$3:$F$97,MATCH(winners!$C253,teams!$B$3:$B$97,0),MATCH(winners!F$1,teams!$A$2:$F$2,0))</f>
        <v>42.331400000000002</v>
      </c>
      <c r="G253" s="2">
        <f>INDEX(teams!$A$3:$F$97,MATCH(winners!$C253,teams!$B$3:$B$97,0),MATCH(winners!G$1,teams!$A$2:$F$2,0))</f>
        <v>-83.0458</v>
      </c>
    </row>
    <row r="254" spans="1:7" x14ac:dyDescent="0.2">
      <c r="A254" s="2" t="s">
        <v>53</v>
      </c>
      <c r="B254" s="2">
        <v>1999</v>
      </c>
      <c r="C254" s="1" t="s">
        <v>86</v>
      </c>
      <c r="D254" t="str">
        <f>INDEX(teams!$A$3:$F$97,MATCH(winners!$C254,teams!$B$3:$B$97,0),MATCH(winners!D$1,teams!$A$2:$F$2,0))</f>
        <v>New York</v>
      </c>
      <c r="E254" s="2" t="str">
        <f>INDEX(teams!$A$3:$F$97,MATCH(winners!$C254,teams!$B$3:$B$97,0),MATCH(winners!E$1,teams!$A$2:$F$2,0))</f>
        <v>NY</v>
      </c>
      <c r="F254" s="2">
        <f>INDEX(teams!$A$3:$F$97,MATCH(winners!$C254,teams!$B$3:$B$97,0),MATCH(winners!F$1,teams!$A$2:$F$2,0))</f>
        <v>40.712800000000001</v>
      </c>
      <c r="G254" s="2">
        <f>INDEX(teams!$A$3:$F$97,MATCH(winners!$C254,teams!$B$3:$B$97,0),MATCH(winners!G$1,teams!$A$2:$F$2,0))</f>
        <v>-74.005899999999997</v>
      </c>
    </row>
    <row r="255" spans="1:7" x14ac:dyDescent="0.2">
      <c r="A255" s="2" t="s">
        <v>52</v>
      </c>
      <c r="B255" s="2">
        <v>1999</v>
      </c>
      <c r="C255" s="1" t="s">
        <v>33</v>
      </c>
      <c r="D255" t="str">
        <f>INDEX(teams!$A$3:$F$97,MATCH(winners!$C255,teams!$B$3:$B$97,0),MATCH(winners!D$1,teams!$A$2:$F$2,0))</f>
        <v>San Antonio</v>
      </c>
      <c r="E255" s="2" t="str">
        <f>INDEX(teams!$A$3:$F$97,MATCH(winners!$C255,teams!$B$3:$B$97,0),MATCH(winners!E$1,teams!$A$2:$F$2,0))</f>
        <v>TX</v>
      </c>
      <c r="F255" s="2">
        <f>INDEX(teams!$A$3:$F$97,MATCH(winners!$C255,teams!$B$3:$B$97,0),MATCH(winners!F$1,teams!$A$2:$F$2,0))</f>
        <v>29.424099999999999</v>
      </c>
      <c r="G255" s="2">
        <f>INDEX(teams!$A$3:$F$97,MATCH(winners!$C255,teams!$B$3:$B$97,0),MATCH(winners!G$1,teams!$A$2:$F$2,0))</f>
        <v>-98.493600000000001</v>
      </c>
    </row>
    <row r="256" spans="1:7" x14ac:dyDescent="0.2">
      <c r="A256" s="2" t="s">
        <v>25</v>
      </c>
      <c r="B256" s="2">
        <v>1999</v>
      </c>
      <c r="C256" s="1" t="s">
        <v>13</v>
      </c>
      <c r="D256" t="str">
        <f>INDEX(teams!$A$3:$F$97,MATCH(winners!$C256,teams!$B$3:$B$97,0),MATCH(winners!D$1,teams!$A$2:$F$2,0))</f>
        <v>Denver</v>
      </c>
      <c r="E256" s="2" t="str">
        <f>INDEX(teams!$A$3:$F$97,MATCH(winners!$C256,teams!$B$3:$B$97,0),MATCH(winners!E$1,teams!$A$2:$F$2,0))</f>
        <v>CO</v>
      </c>
      <c r="F256" s="2">
        <f>INDEX(teams!$A$3:$F$97,MATCH(winners!$C256,teams!$B$3:$B$97,0),MATCH(winners!F$1,teams!$A$2:$F$2,0))</f>
        <v>39.739199999999997</v>
      </c>
      <c r="G256" s="2">
        <f>INDEX(teams!$A$3:$F$97,MATCH(winners!$C256,teams!$B$3:$B$97,0),MATCH(winners!G$1,teams!$A$2:$F$2,0))</f>
        <v>-104.9903</v>
      </c>
    </row>
    <row r="257" spans="1:7" x14ac:dyDescent="0.2">
      <c r="A257" s="2" t="s">
        <v>26</v>
      </c>
      <c r="B257" s="2">
        <v>1999</v>
      </c>
      <c r="C257" s="1" t="s">
        <v>74</v>
      </c>
      <c r="D257" t="str">
        <f>INDEX(teams!$A$3:$F$97,MATCH(winners!$C257,teams!$B$3:$B$97,0),MATCH(winners!D$1,teams!$A$2:$F$2,0))</f>
        <v>Dallas</v>
      </c>
      <c r="E257" s="2" t="str">
        <f>INDEX(teams!$A$3:$F$97,MATCH(winners!$C257,teams!$B$3:$B$97,0),MATCH(winners!E$1,teams!$A$2:$F$2,0))</f>
        <v>TX</v>
      </c>
      <c r="F257" s="2">
        <f>INDEX(teams!$A$3:$F$97,MATCH(winners!$C257,teams!$B$3:$B$97,0),MATCH(winners!F$1,teams!$A$2:$F$2,0))</f>
        <v>32.776699999999998</v>
      </c>
      <c r="G257" s="2">
        <f>INDEX(teams!$A$3:$F$97,MATCH(winners!$C257,teams!$B$3:$B$97,0),MATCH(winners!G$1,teams!$A$2:$F$2,0))</f>
        <v>-96.796999999999997</v>
      </c>
    </row>
    <row r="258" spans="1:7" x14ac:dyDescent="0.2">
      <c r="A258" s="2" t="s">
        <v>53</v>
      </c>
      <c r="B258" s="2">
        <v>2000</v>
      </c>
      <c r="C258" s="1" t="s">
        <v>86</v>
      </c>
      <c r="D258" t="str">
        <f>INDEX(teams!$A$3:$F$97,MATCH(winners!$C258,teams!$B$3:$B$97,0),MATCH(winners!D$1,teams!$A$2:$F$2,0))</f>
        <v>New York</v>
      </c>
      <c r="E258" s="2" t="str">
        <f>INDEX(teams!$A$3:$F$97,MATCH(winners!$C258,teams!$B$3:$B$97,0),MATCH(winners!E$1,teams!$A$2:$F$2,0))</f>
        <v>NY</v>
      </c>
      <c r="F258" s="2">
        <f>INDEX(teams!$A$3:$F$97,MATCH(winners!$C258,teams!$B$3:$B$97,0),MATCH(winners!F$1,teams!$A$2:$F$2,0))</f>
        <v>40.712800000000001</v>
      </c>
      <c r="G258" s="2">
        <f>INDEX(teams!$A$3:$F$97,MATCH(winners!$C258,teams!$B$3:$B$97,0),MATCH(winners!G$1,teams!$A$2:$F$2,0))</f>
        <v>-74.005899999999997</v>
      </c>
    </row>
    <row r="259" spans="1:7" x14ac:dyDescent="0.2">
      <c r="A259" s="2" t="s">
        <v>52</v>
      </c>
      <c r="B259" s="2">
        <v>2000</v>
      </c>
      <c r="C259" s="1" t="s">
        <v>36</v>
      </c>
      <c r="D259" t="str">
        <f>INDEX(teams!$A$3:$F$97,MATCH(winners!$C259,teams!$B$3:$B$97,0),MATCH(winners!D$1,teams!$A$2:$F$2,0))</f>
        <v>Los Angeles</v>
      </c>
      <c r="E259" s="2" t="str">
        <f>INDEX(teams!$A$3:$F$97,MATCH(winners!$C259,teams!$B$3:$B$97,0),MATCH(winners!E$1,teams!$A$2:$F$2,0))</f>
        <v>CA</v>
      </c>
      <c r="F259" s="2">
        <f>INDEX(teams!$A$3:$F$97,MATCH(winners!$C259,teams!$B$3:$B$97,0),MATCH(winners!F$1,teams!$A$2:$F$2,0))</f>
        <v>34.052199999999999</v>
      </c>
      <c r="G259" s="2">
        <f>INDEX(teams!$A$3:$F$97,MATCH(winners!$C259,teams!$B$3:$B$97,0),MATCH(winners!G$1,teams!$A$2:$F$2,0))</f>
        <v>-118.2437</v>
      </c>
    </row>
    <row r="260" spans="1:7" x14ac:dyDescent="0.2">
      <c r="A260" s="2" t="s">
        <v>25</v>
      </c>
      <c r="B260" s="2">
        <v>2000</v>
      </c>
      <c r="C260" s="1" t="s">
        <v>14</v>
      </c>
      <c r="D260" t="str">
        <f>INDEX(teams!$A$3:$F$97,MATCH(winners!$C260,teams!$B$3:$B$97,0),MATCH(winners!D$1,teams!$A$2:$F$2,0))</f>
        <v>St. Louis</v>
      </c>
      <c r="E260" s="2" t="str">
        <f>INDEX(teams!$A$3:$F$97,MATCH(winners!$C260,teams!$B$3:$B$97,0),MATCH(winners!E$1,teams!$A$2:$F$2,0))</f>
        <v>MO</v>
      </c>
      <c r="F260" s="2">
        <f>INDEX(teams!$A$3:$F$97,MATCH(winners!$C260,teams!$B$3:$B$97,0),MATCH(winners!F$1,teams!$A$2:$F$2,0))</f>
        <v>38.627000000000002</v>
      </c>
      <c r="G260" s="2">
        <f>INDEX(teams!$A$3:$F$97,MATCH(winners!$C260,teams!$B$3:$B$97,0),MATCH(winners!G$1,teams!$A$2:$F$2,0))</f>
        <v>-90.199399999999997</v>
      </c>
    </row>
    <row r="261" spans="1:7" x14ac:dyDescent="0.2">
      <c r="A261" s="2" t="s">
        <v>26</v>
      </c>
      <c r="B261" s="2">
        <v>2000</v>
      </c>
      <c r="C261" s="1" t="s">
        <v>72</v>
      </c>
      <c r="D261" t="str">
        <f>INDEX(teams!$A$3:$F$97,MATCH(winners!$C261,teams!$B$3:$B$97,0),MATCH(winners!D$1,teams!$A$2:$F$2,0))</f>
        <v>Newark</v>
      </c>
      <c r="E261" s="2" t="str">
        <f>INDEX(teams!$A$3:$F$97,MATCH(winners!$C261,teams!$B$3:$B$97,0),MATCH(winners!E$1,teams!$A$2:$F$2,0))</f>
        <v>NJ</v>
      </c>
      <c r="F261" s="2">
        <f>INDEX(teams!$A$3:$F$97,MATCH(winners!$C261,teams!$B$3:$B$97,0),MATCH(winners!F$1,teams!$A$2:$F$2,0))</f>
        <v>40.735700000000001</v>
      </c>
      <c r="G261" s="2">
        <f>INDEX(teams!$A$3:$F$97,MATCH(winners!$C261,teams!$B$3:$B$97,0),MATCH(winners!G$1,teams!$A$2:$F$2,0))</f>
        <v>-74.172399999999996</v>
      </c>
    </row>
    <row r="262" spans="1:7" x14ac:dyDescent="0.2">
      <c r="A262" s="2" t="s">
        <v>53</v>
      </c>
      <c r="B262" s="2">
        <v>2001</v>
      </c>
      <c r="C262" s="1" t="s">
        <v>101</v>
      </c>
      <c r="D262" t="str">
        <f>INDEX(teams!$A$3:$F$97,MATCH(winners!$C262,teams!$B$3:$B$97,0),MATCH(winners!D$1,teams!$A$2:$F$2,0))</f>
        <v>Phoenix</v>
      </c>
      <c r="E262" s="2" t="str">
        <f>INDEX(teams!$A$3:$F$97,MATCH(winners!$C262,teams!$B$3:$B$97,0),MATCH(winners!E$1,teams!$A$2:$F$2,0))</f>
        <v>AZ</v>
      </c>
      <c r="F262" s="2">
        <f>INDEX(teams!$A$3:$F$97,MATCH(winners!$C262,teams!$B$3:$B$97,0),MATCH(winners!F$1,teams!$A$2:$F$2,0))</f>
        <v>33.448399999999999</v>
      </c>
      <c r="G262" s="2">
        <f>INDEX(teams!$A$3:$F$97,MATCH(winners!$C262,teams!$B$3:$B$97,0),MATCH(winners!G$1,teams!$A$2:$F$2,0))</f>
        <v>-112.074</v>
      </c>
    </row>
    <row r="263" spans="1:7" x14ac:dyDescent="0.2">
      <c r="A263" s="2" t="s">
        <v>52</v>
      </c>
      <c r="B263" s="2">
        <v>2001</v>
      </c>
      <c r="C263" s="1" t="s">
        <v>36</v>
      </c>
      <c r="D263" t="str">
        <f>INDEX(teams!$A$3:$F$97,MATCH(winners!$C263,teams!$B$3:$B$97,0),MATCH(winners!D$1,teams!$A$2:$F$2,0))</f>
        <v>Los Angeles</v>
      </c>
      <c r="E263" s="2" t="str">
        <f>INDEX(teams!$A$3:$F$97,MATCH(winners!$C263,teams!$B$3:$B$97,0),MATCH(winners!E$1,teams!$A$2:$F$2,0))</f>
        <v>CA</v>
      </c>
      <c r="F263" s="2">
        <f>INDEX(teams!$A$3:$F$97,MATCH(winners!$C263,teams!$B$3:$B$97,0),MATCH(winners!F$1,teams!$A$2:$F$2,0))</f>
        <v>34.052199999999999</v>
      </c>
      <c r="G263" s="2">
        <f>INDEX(teams!$A$3:$F$97,MATCH(winners!$C263,teams!$B$3:$B$97,0),MATCH(winners!G$1,teams!$A$2:$F$2,0))</f>
        <v>-118.2437</v>
      </c>
    </row>
    <row r="264" spans="1:7" x14ac:dyDescent="0.2">
      <c r="A264" s="2" t="s">
        <v>25</v>
      </c>
      <c r="B264" s="2">
        <v>2001</v>
      </c>
      <c r="C264" s="1" t="s">
        <v>15</v>
      </c>
      <c r="D264" t="str">
        <f>INDEX(teams!$A$3:$F$97,MATCH(winners!$C264,teams!$B$3:$B$97,0),MATCH(winners!D$1,teams!$A$2:$F$2,0))</f>
        <v>Baltimore</v>
      </c>
      <c r="E264" s="2" t="str">
        <f>INDEX(teams!$A$3:$F$97,MATCH(winners!$C264,teams!$B$3:$B$97,0),MATCH(winners!E$1,teams!$A$2:$F$2,0))</f>
        <v>MD</v>
      </c>
      <c r="F264" s="2">
        <f>INDEX(teams!$A$3:$F$97,MATCH(winners!$C264,teams!$B$3:$B$97,0),MATCH(winners!F$1,teams!$A$2:$F$2,0))</f>
        <v>39.290399999999998</v>
      </c>
      <c r="G264" s="2">
        <f>INDEX(teams!$A$3:$F$97,MATCH(winners!$C264,teams!$B$3:$B$97,0),MATCH(winners!G$1,teams!$A$2:$F$2,0))</f>
        <v>-76.612200000000001</v>
      </c>
    </row>
    <row r="265" spans="1:7" x14ac:dyDescent="0.2">
      <c r="A265" s="2" t="s">
        <v>26</v>
      </c>
      <c r="B265" s="2">
        <v>2001</v>
      </c>
      <c r="C265" s="1" t="s">
        <v>73</v>
      </c>
      <c r="D265" t="str">
        <f>INDEX(teams!$A$3:$F$97,MATCH(winners!$C265,teams!$B$3:$B$97,0),MATCH(winners!D$1,teams!$A$2:$F$2,0))</f>
        <v>Denver</v>
      </c>
      <c r="E265" s="2" t="str">
        <f>INDEX(teams!$A$3:$F$97,MATCH(winners!$C265,teams!$B$3:$B$97,0),MATCH(winners!E$1,teams!$A$2:$F$2,0))</f>
        <v>CO</v>
      </c>
      <c r="F265" s="2">
        <f>INDEX(teams!$A$3:$F$97,MATCH(winners!$C265,teams!$B$3:$B$97,0),MATCH(winners!F$1,teams!$A$2:$F$2,0))</f>
        <v>39.739199999999997</v>
      </c>
      <c r="G265" s="2">
        <f>INDEX(teams!$A$3:$F$97,MATCH(winners!$C265,teams!$B$3:$B$97,0),MATCH(winners!G$1,teams!$A$2:$F$2,0))</f>
        <v>-104.9903</v>
      </c>
    </row>
    <row r="266" spans="1:7" x14ac:dyDescent="0.2">
      <c r="A266" s="2" t="s">
        <v>53</v>
      </c>
      <c r="B266" s="2">
        <v>2002</v>
      </c>
      <c r="C266" s="1" t="s">
        <v>54</v>
      </c>
      <c r="D266" t="str">
        <f>INDEX(teams!$A$3:$F$97,MATCH(winners!$C266,teams!$B$3:$B$97,0),MATCH(winners!D$1,teams!$A$2:$F$2,0))</f>
        <v>Anaheim</v>
      </c>
      <c r="E266" s="2" t="str">
        <f>INDEX(teams!$A$3:$F$97,MATCH(winners!$C266,teams!$B$3:$B$97,0),MATCH(winners!E$1,teams!$A$2:$F$2,0))</f>
        <v>CA</v>
      </c>
      <c r="F266" s="2">
        <f>INDEX(teams!$A$3:$F$97,MATCH(winners!$C266,teams!$B$3:$B$97,0),MATCH(winners!F$1,teams!$A$2:$F$2,0))</f>
        <v>33.835299999999997</v>
      </c>
      <c r="G266" s="2">
        <f>INDEX(teams!$A$3:$F$97,MATCH(winners!$C266,teams!$B$3:$B$97,0),MATCH(winners!G$1,teams!$A$2:$F$2,0))</f>
        <v>-117.9145</v>
      </c>
    </row>
    <row r="267" spans="1:7" x14ac:dyDescent="0.2">
      <c r="A267" s="2" t="s">
        <v>52</v>
      </c>
      <c r="B267" s="2">
        <v>2002</v>
      </c>
      <c r="C267" s="1" t="s">
        <v>36</v>
      </c>
      <c r="D267" t="str">
        <f>INDEX(teams!$A$3:$F$97,MATCH(winners!$C267,teams!$B$3:$B$97,0),MATCH(winners!D$1,teams!$A$2:$F$2,0))</f>
        <v>Los Angeles</v>
      </c>
      <c r="E267" s="2" t="str">
        <f>INDEX(teams!$A$3:$F$97,MATCH(winners!$C267,teams!$B$3:$B$97,0),MATCH(winners!E$1,teams!$A$2:$F$2,0))</f>
        <v>CA</v>
      </c>
      <c r="F267" s="2">
        <f>INDEX(teams!$A$3:$F$97,MATCH(winners!$C267,teams!$B$3:$B$97,0),MATCH(winners!F$1,teams!$A$2:$F$2,0))</f>
        <v>34.052199999999999</v>
      </c>
      <c r="G267" s="2">
        <f>INDEX(teams!$A$3:$F$97,MATCH(winners!$C267,teams!$B$3:$B$97,0),MATCH(winners!G$1,teams!$A$2:$F$2,0))</f>
        <v>-118.2437</v>
      </c>
    </row>
    <row r="268" spans="1:7" x14ac:dyDescent="0.2">
      <c r="A268" s="2" t="s">
        <v>25</v>
      </c>
      <c r="B268" s="2">
        <v>2002</v>
      </c>
      <c r="C268" s="1" t="s">
        <v>16</v>
      </c>
      <c r="D268" t="str">
        <f>INDEX(teams!$A$3:$F$97,MATCH(winners!$C268,teams!$B$3:$B$97,0),MATCH(winners!D$1,teams!$A$2:$F$2,0))</f>
        <v>Boston</v>
      </c>
      <c r="E268" s="2" t="str">
        <f>INDEX(teams!$A$3:$F$97,MATCH(winners!$C268,teams!$B$3:$B$97,0),MATCH(winners!E$1,teams!$A$2:$F$2,0))</f>
        <v>MA</v>
      </c>
      <c r="F268" s="2">
        <f>INDEX(teams!$A$3:$F$97,MATCH(winners!$C268,teams!$B$3:$B$97,0),MATCH(winners!F$1,teams!$A$2:$F$2,0))</f>
        <v>42.360100000000003</v>
      </c>
      <c r="G268" s="2">
        <f>INDEX(teams!$A$3:$F$97,MATCH(winners!$C268,teams!$B$3:$B$97,0),MATCH(winners!G$1,teams!$A$2:$F$2,0))</f>
        <v>-71.058899999999994</v>
      </c>
    </row>
    <row r="269" spans="1:7" x14ac:dyDescent="0.2">
      <c r="A269" s="2" t="s">
        <v>26</v>
      </c>
      <c r="B269" s="2">
        <v>2002</v>
      </c>
      <c r="C269" s="1" t="s">
        <v>67</v>
      </c>
      <c r="D269" t="str">
        <f>INDEX(teams!$A$3:$F$97,MATCH(winners!$C269,teams!$B$3:$B$97,0),MATCH(winners!D$1,teams!$A$2:$F$2,0))</f>
        <v>Detroit</v>
      </c>
      <c r="E269" s="2" t="str">
        <f>INDEX(teams!$A$3:$F$97,MATCH(winners!$C269,teams!$B$3:$B$97,0),MATCH(winners!E$1,teams!$A$2:$F$2,0))</f>
        <v>MI</v>
      </c>
      <c r="F269" s="2">
        <f>INDEX(teams!$A$3:$F$97,MATCH(winners!$C269,teams!$B$3:$B$97,0),MATCH(winners!F$1,teams!$A$2:$F$2,0))</f>
        <v>42.331400000000002</v>
      </c>
      <c r="G269" s="2">
        <f>INDEX(teams!$A$3:$F$97,MATCH(winners!$C269,teams!$B$3:$B$97,0),MATCH(winners!G$1,teams!$A$2:$F$2,0))</f>
        <v>-83.0458</v>
      </c>
    </row>
    <row r="270" spans="1:7" x14ac:dyDescent="0.2">
      <c r="A270" s="2" t="s">
        <v>53</v>
      </c>
      <c r="B270" s="2">
        <v>2003</v>
      </c>
      <c r="C270" s="1" t="s">
        <v>55</v>
      </c>
      <c r="D270" t="str">
        <f>INDEX(teams!$A$3:$F$97,MATCH(winners!$C270,teams!$B$3:$B$97,0),MATCH(winners!D$1,teams!$A$2:$F$2,0))</f>
        <v>Miami</v>
      </c>
      <c r="E270" s="2" t="str">
        <f>INDEX(teams!$A$3:$F$97,MATCH(winners!$C270,teams!$B$3:$B$97,0),MATCH(winners!E$1,teams!$A$2:$F$2,0))</f>
        <v>FL</v>
      </c>
      <c r="F270" s="2">
        <f>INDEX(teams!$A$3:$F$97,MATCH(winners!$C270,teams!$B$3:$B$97,0),MATCH(winners!F$1,teams!$A$2:$F$2,0))</f>
        <v>25.761700000000001</v>
      </c>
      <c r="G270" s="2">
        <f>INDEX(teams!$A$3:$F$97,MATCH(winners!$C270,teams!$B$3:$B$97,0),MATCH(winners!G$1,teams!$A$2:$F$2,0))</f>
        <v>-80.191800000000001</v>
      </c>
    </row>
    <row r="271" spans="1:7" x14ac:dyDescent="0.2">
      <c r="A271" s="2" t="s">
        <v>52</v>
      </c>
      <c r="B271" s="2">
        <v>2003</v>
      </c>
      <c r="C271" s="1" t="s">
        <v>33</v>
      </c>
      <c r="D271" t="str">
        <f>INDEX(teams!$A$3:$F$97,MATCH(winners!$C271,teams!$B$3:$B$97,0),MATCH(winners!D$1,teams!$A$2:$F$2,0))</f>
        <v>San Antonio</v>
      </c>
      <c r="E271" s="2" t="str">
        <f>INDEX(teams!$A$3:$F$97,MATCH(winners!$C271,teams!$B$3:$B$97,0),MATCH(winners!E$1,teams!$A$2:$F$2,0))</f>
        <v>TX</v>
      </c>
      <c r="F271" s="2">
        <f>INDEX(teams!$A$3:$F$97,MATCH(winners!$C271,teams!$B$3:$B$97,0),MATCH(winners!F$1,teams!$A$2:$F$2,0))</f>
        <v>29.424099999999999</v>
      </c>
      <c r="G271" s="2">
        <f>INDEX(teams!$A$3:$F$97,MATCH(winners!$C271,teams!$B$3:$B$97,0),MATCH(winners!G$1,teams!$A$2:$F$2,0))</f>
        <v>-98.493600000000001</v>
      </c>
    </row>
    <row r="272" spans="1:7" x14ac:dyDescent="0.2">
      <c r="A272" s="2" t="s">
        <v>25</v>
      </c>
      <c r="B272" s="2">
        <v>2003</v>
      </c>
      <c r="C272" s="1" t="s">
        <v>17</v>
      </c>
      <c r="D272" t="str">
        <f>INDEX(teams!$A$3:$F$97,MATCH(winners!$C272,teams!$B$3:$B$97,0),MATCH(winners!D$1,teams!$A$2:$F$2,0))</f>
        <v>Tampa</v>
      </c>
      <c r="E272" s="2" t="str">
        <f>INDEX(teams!$A$3:$F$97,MATCH(winners!$C272,teams!$B$3:$B$97,0),MATCH(winners!E$1,teams!$A$2:$F$2,0))</f>
        <v>FL</v>
      </c>
      <c r="F272" s="2">
        <f>INDEX(teams!$A$3:$F$97,MATCH(winners!$C272,teams!$B$3:$B$97,0),MATCH(winners!F$1,teams!$A$2:$F$2,0))</f>
        <v>27.763400000000001</v>
      </c>
      <c r="G272" s="2">
        <f>INDEX(teams!$A$3:$F$97,MATCH(winners!$C272,teams!$B$3:$B$97,0),MATCH(winners!G$1,teams!$A$2:$F$2,0))</f>
        <v>-82.543700000000001</v>
      </c>
    </row>
    <row r="273" spans="1:7" x14ac:dyDescent="0.2">
      <c r="A273" s="2" t="s">
        <v>26</v>
      </c>
      <c r="B273" s="2">
        <v>2003</v>
      </c>
      <c r="C273" s="1" t="s">
        <v>72</v>
      </c>
      <c r="D273" t="str">
        <f>INDEX(teams!$A$3:$F$97,MATCH(winners!$C273,teams!$B$3:$B$97,0),MATCH(winners!D$1,teams!$A$2:$F$2,0))</f>
        <v>Newark</v>
      </c>
      <c r="E273" s="2" t="str">
        <f>INDEX(teams!$A$3:$F$97,MATCH(winners!$C273,teams!$B$3:$B$97,0),MATCH(winners!E$1,teams!$A$2:$F$2,0))</f>
        <v>NJ</v>
      </c>
      <c r="F273" s="2">
        <f>INDEX(teams!$A$3:$F$97,MATCH(winners!$C273,teams!$B$3:$B$97,0),MATCH(winners!F$1,teams!$A$2:$F$2,0))</f>
        <v>40.735700000000001</v>
      </c>
      <c r="G273" s="2">
        <f>INDEX(teams!$A$3:$F$97,MATCH(winners!$C273,teams!$B$3:$B$97,0),MATCH(winners!G$1,teams!$A$2:$F$2,0))</f>
        <v>-74.172399999999996</v>
      </c>
    </row>
    <row r="274" spans="1:7" x14ac:dyDescent="0.2">
      <c r="A274" s="2" t="s">
        <v>53</v>
      </c>
      <c r="B274" s="2">
        <v>2004</v>
      </c>
      <c r="C274" s="1" t="s">
        <v>56</v>
      </c>
      <c r="D274" t="str">
        <f>INDEX(teams!$A$3:$F$97,MATCH(winners!$C274,teams!$B$3:$B$97,0),MATCH(winners!D$1,teams!$A$2:$F$2,0))</f>
        <v>Boston</v>
      </c>
      <c r="E274" s="2" t="str">
        <f>INDEX(teams!$A$3:$F$97,MATCH(winners!$C274,teams!$B$3:$B$97,0),MATCH(winners!E$1,teams!$A$2:$F$2,0))</f>
        <v>MA</v>
      </c>
      <c r="F274" s="2">
        <f>INDEX(teams!$A$3:$F$97,MATCH(winners!$C274,teams!$B$3:$B$97,0),MATCH(winners!F$1,teams!$A$2:$F$2,0))</f>
        <v>42.360100000000003</v>
      </c>
      <c r="G274" s="2">
        <f>INDEX(teams!$A$3:$F$97,MATCH(winners!$C274,teams!$B$3:$B$97,0),MATCH(winners!G$1,teams!$A$2:$F$2,0))</f>
        <v>-71.058899999999994</v>
      </c>
    </row>
    <row r="275" spans="1:7" x14ac:dyDescent="0.2">
      <c r="A275" s="2" t="s">
        <v>52</v>
      </c>
      <c r="B275" s="2">
        <v>2004</v>
      </c>
      <c r="C275" s="1" t="s">
        <v>38</v>
      </c>
      <c r="D275" t="str">
        <f>INDEX(teams!$A$3:$F$97,MATCH(winners!$C275,teams!$B$3:$B$97,0),MATCH(winners!D$1,teams!$A$2:$F$2,0))</f>
        <v>Detroit</v>
      </c>
      <c r="E275" s="2" t="str">
        <f>INDEX(teams!$A$3:$F$97,MATCH(winners!$C275,teams!$B$3:$B$97,0),MATCH(winners!E$1,teams!$A$2:$F$2,0))</f>
        <v>MI</v>
      </c>
      <c r="F275" s="2">
        <f>INDEX(teams!$A$3:$F$97,MATCH(winners!$C275,teams!$B$3:$B$97,0),MATCH(winners!F$1,teams!$A$2:$F$2,0))</f>
        <v>42.331400000000002</v>
      </c>
      <c r="G275" s="2">
        <f>INDEX(teams!$A$3:$F$97,MATCH(winners!$C275,teams!$B$3:$B$97,0),MATCH(winners!G$1,teams!$A$2:$F$2,0))</f>
        <v>-83.0458</v>
      </c>
    </row>
    <row r="276" spans="1:7" x14ac:dyDescent="0.2">
      <c r="A276" s="2" t="s">
        <v>25</v>
      </c>
      <c r="B276" s="2">
        <v>2004</v>
      </c>
      <c r="C276" s="1" t="s">
        <v>16</v>
      </c>
      <c r="D276" t="str">
        <f>INDEX(teams!$A$3:$F$97,MATCH(winners!$C276,teams!$B$3:$B$97,0),MATCH(winners!D$1,teams!$A$2:$F$2,0))</f>
        <v>Boston</v>
      </c>
      <c r="E276" s="2" t="str">
        <f>INDEX(teams!$A$3:$F$97,MATCH(winners!$C276,teams!$B$3:$B$97,0),MATCH(winners!E$1,teams!$A$2:$F$2,0))</f>
        <v>MA</v>
      </c>
      <c r="F276" s="2">
        <f>INDEX(teams!$A$3:$F$97,MATCH(winners!$C276,teams!$B$3:$B$97,0),MATCH(winners!F$1,teams!$A$2:$F$2,0))</f>
        <v>42.360100000000003</v>
      </c>
      <c r="G276" s="2">
        <f>INDEX(teams!$A$3:$F$97,MATCH(winners!$C276,teams!$B$3:$B$97,0),MATCH(winners!G$1,teams!$A$2:$F$2,0))</f>
        <v>-71.058899999999994</v>
      </c>
    </row>
    <row r="277" spans="1:7" x14ac:dyDescent="0.2">
      <c r="A277" s="2" t="s">
        <v>26</v>
      </c>
      <c r="B277" s="2">
        <v>2004</v>
      </c>
      <c r="C277" s="1" t="s">
        <v>75</v>
      </c>
      <c r="D277" t="str">
        <f>INDEX(teams!$A$3:$F$97,MATCH(winners!$C277,teams!$B$3:$B$97,0),MATCH(winners!D$1,teams!$A$2:$F$2,0))</f>
        <v>Tampa</v>
      </c>
      <c r="E277" s="2" t="str">
        <f>INDEX(teams!$A$3:$F$97,MATCH(winners!$C277,teams!$B$3:$B$97,0),MATCH(winners!E$1,teams!$A$2:$F$2,0))</f>
        <v>FL</v>
      </c>
      <c r="F277" s="2">
        <f>INDEX(teams!$A$3:$F$97,MATCH(winners!$C277,teams!$B$3:$B$97,0),MATCH(winners!F$1,teams!$A$2:$F$2,0))</f>
        <v>27.763400000000001</v>
      </c>
      <c r="G277" s="2">
        <f>INDEX(teams!$A$3:$F$97,MATCH(winners!$C277,teams!$B$3:$B$97,0),MATCH(winners!G$1,teams!$A$2:$F$2,0))</f>
        <v>-82.543700000000001</v>
      </c>
    </row>
    <row r="278" spans="1:7" x14ac:dyDescent="0.2">
      <c r="A278" s="2" t="s">
        <v>53</v>
      </c>
      <c r="B278" s="2">
        <v>2005</v>
      </c>
      <c r="C278" s="1" t="s">
        <v>80</v>
      </c>
      <c r="D278" t="str">
        <f>INDEX(teams!$A$3:$F$97,MATCH(winners!$C278,teams!$B$3:$B$97,0),MATCH(winners!D$1,teams!$A$2:$F$2,0))</f>
        <v>Chicago</v>
      </c>
      <c r="E278" s="2" t="str">
        <f>INDEX(teams!$A$3:$F$97,MATCH(winners!$C278,teams!$B$3:$B$97,0),MATCH(winners!E$1,teams!$A$2:$F$2,0))</f>
        <v>IL</v>
      </c>
      <c r="F278" s="2">
        <f>INDEX(teams!$A$3:$F$97,MATCH(winners!$C278,teams!$B$3:$B$97,0),MATCH(winners!F$1,teams!$A$2:$F$2,0))</f>
        <v>41.878100000000003</v>
      </c>
      <c r="G278" s="2">
        <f>INDEX(teams!$A$3:$F$97,MATCH(winners!$C278,teams!$B$3:$B$97,0),MATCH(winners!G$1,teams!$A$2:$F$2,0))</f>
        <v>-87.629800000000003</v>
      </c>
    </row>
    <row r="279" spans="1:7" x14ac:dyDescent="0.2">
      <c r="A279" s="2" t="s">
        <v>52</v>
      </c>
      <c r="B279" s="2">
        <v>2005</v>
      </c>
      <c r="C279" s="1" t="s">
        <v>33</v>
      </c>
      <c r="D279" t="str">
        <f>INDEX(teams!$A$3:$F$97,MATCH(winners!$C279,teams!$B$3:$B$97,0),MATCH(winners!D$1,teams!$A$2:$F$2,0))</f>
        <v>San Antonio</v>
      </c>
      <c r="E279" s="2" t="str">
        <f>INDEX(teams!$A$3:$F$97,MATCH(winners!$C279,teams!$B$3:$B$97,0),MATCH(winners!E$1,teams!$A$2:$F$2,0))</f>
        <v>TX</v>
      </c>
      <c r="F279" s="2">
        <f>INDEX(teams!$A$3:$F$97,MATCH(winners!$C279,teams!$B$3:$B$97,0),MATCH(winners!F$1,teams!$A$2:$F$2,0))</f>
        <v>29.424099999999999</v>
      </c>
      <c r="G279" s="2">
        <f>INDEX(teams!$A$3:$F$97,MATCH(winners!$C279,teams!$B$3:$B$97,0),MATCH(winners!G$1,teams!$A$2:$F$2,0))</f>
        <v>-98.493600000000001</v>
      </c>
    </row>
    <row r="280" spans="1:7" x14ac:dyDescent="0.2">
      <c r="A280" s="2" t="s">
        <v>25</v>
      </c>
      <c r="B280" s="2">
        <v>2005</v>
      </c>
      <c r="C280" s="1" t="s">
        <v>16</v>
      </c>
      <c r="D280" t="str">
        <f>INDEX(teams!$A$3:$F$97,MATCH(winners!$C280,teams!$B$3:$B$97,0),MATCH(winners!D$1,teams!$A$2:$F$2,0))</f>
        <v>Boston</v>
      </c>
      <c r="E280" s="2" t="str">
        <f>INDEX(teams!$A$3:$F$97,MATCH(winners!$C280,teams!$B$3:$B$97,0),MATCH(winners!E$1,teams!$A$2:$F$2,0))</f>
        <v>MA</v>
      </c>
      <c r="F280" s="2">
        <f>INDEX(teams!$A$3:$F$97,MATCH(winners!$C280,teams!$B$3:$B$97,0),MATCH(winners!F$1,teams!$A$2:$F$2,0))</f>
        <v>42.360100000000003</v>
      </c>
      <c r="G280" s="2">
        <f>INDEX(teams!$A$3:$F$97,MATCH(winners!$C280,teams!$B$3:$B$97,0),MATCH(winners!G$1,teams!$A$2:$F$2,0))</f>
        <v>-71.058899999999994</v>
      </c>
    </row>
    <row r="281" spans="1:7" x14ac:dyDescent="0.2">
      <c r="A281" s="2" t="s">
        <v>26</v>
      </c>
      <c r="B281" s="2">
        <v>2005</v>
      </c>
      <c r="C281" s="1" t="s">
        <v>27</v>
      </c>
      <c r="E281" s="2"/>
      <c r="F281" s="2"/>
      <c r="G281" s="2"/>
    </row>
    <row r="282" spans="1:7" x14ac:dyDescent="0.2">
      <c r="A282" s="2" t="s">
        <v>53</v>
      </c>
      <c r="B282" s="2">
        <v>2006</v>
      </c>
      <c r="C282" s="1" t="s">
        <v>57</v>
      </c>
      <c r="D282" t="str">
        <f>INDEX(teams!$A$3:$F$97,MATCH(winners!$C282,teams!$B$3:$B$97,0),MATCH(winners!D$1,teams!$A$2:$F$2,0))</f>
        <v>St. Louis</v>
      </c>
      <c r="E282" s="2" t="str">
        <f>INDEX(teams!$A$3:$F$97,MATCH(winners!$C282,teams!$B$3:$B$97,0),MATCH(winners!E$1,teams!$A$2:$F$2,0))</f>
        <v>MO</v>
      </c>
      <c r="F282" s="2">
        <f>INDEX(teams!$A$3:$F$97,MATCH(winners!$C282,teams!$B$3:$B$97,0),MATCH(winners!F$1,teams!$A$2:$F$2,0))</f>
        <v>38.627000000000002</v>
      </c>
      <c r="G282" s="2">
        <f>INDEX(teams!$A$3:$F$97,MATCH(winners!$C282,teams!$B$3:$B$97,0),MATCH(winners!G$1,teams!$A$2:$F$2,0))</f>
        <v>-90.199399999999997</v>
      </c>
    </row>
    <row r="283" spans="1:7" x14ac:dyDescent="0.2">
      <c r="A283" s="2" t="s">
        <v>52</v>
      </c>
      <c r="B283" s="2">
        <v>2006</v>
      </c>
      <c r="C283" s="1" t="s">
        <v>34</v>
      </c>
      <c r="D283" t="str">
        <f>INDEX(teams!$A$3:$F$97,MATCH(winners!$C283,teams!$B$3:$B$97,0),MATCH(winners!D$1,teams!$A$2:$F$2,0))</f>
        <v>Miami</v>
      </c>
      <c r="E283" s="2" t="str">
        <f>INDEX(teams!$A$3:$F$97,MATCH(winners!$C283,teams!$B$3:$B$97,0),MATCH(winners!E$1,teams!$A$2:$F$2,0))</f>
        <v>FL</v>
      </c>
      <c r="F283" s="2">
        <f>INDEX(teams!$A$3:$F$97,MATCH(winners!$C283,teams!$B$3:$B$97,0),MATCH(winners!F$1,teams!$A$2:$F$2,0))</f>
        <v>25.761700000000001</v>
      </c>
      <c r="G283" s="2">
        <f>INDEX(teams!$A$3:$F$97,MATCH(winners!$C283,teams!$B$3:$B$97,0),MATCH(winners!G$1,teams!$A$2:$F$2,0))</f>
        <v>-80.191800000000001</v>
      </c>
    </row>
    <row r="284" spans="1:7" x14ac:dyDescent="0.2">
      <c r="A284" s="2" t="s">
        <v>25</v>
      </c>
      <c r="B284" s="2">
        <v>2006</v>
      </c>
      <c r="C284" s="1" t="s">
        <v>6</v>
      </c>
      <c r="D284" t="str">
        <f>INDEX(teams!$A$3:$F$97,MATCH(winners!$C284,teams!$B$3:$B$97,0),MATCH(winners!D$1,teams!$A$2:$F$2,0))</f>
        <v>Pittsburgh</v>
      </c>
      <c r="E284" s="2" t="str">
        <f>INDEX(teams!$A$3:$F$97,MATCH(winners!$C284,teams!$B$3:$B$97,0),MATCH(winners!E$1,teams!$A$2:$F$2,0))</f>
        <v>PA</v>
      </c>
      <c r="F284" s="2">
        <f>INDEX(teams!$A$3:$F$97,MATCH(winners!$C284,teams!$B$3:$B$97,0),MATCH(winners!F$1,teams!$A$2:$F$2,0))</f>
        <v>40.440600000000003</v>
      </c>
      <c r="G284" s="2">
        <f>INDEX(teams!$A$3:$F$97,MATCH(winners!$C284,teams!$B$3:$B$97,0),MATCH(winners!G$1,teams!$A$2:$F$2,0))</f>
        <v>-79.995900000000006</v>
      </c>
    </row>
    <row r="285" spans="1:7" x14ac:dyDescent="0.2">
      <c r="A285" s="2" t="s">
        <v>26</v>
      </c>
      <c r="B285" s="2">
        <v>2006</v>
      </c>
      <c r="C285" s="1" t="s">
        <v>76</v>
      </c>
      <c r="D285" t="str">
        <f>INDEX(teams!$A$3:$F$97,MATCH(winners!$C285,teams!$B$3:$B$97,0),MATCH(winners!D$1,teams!$A$2:$F$2,0))</f>
        <v>Raleigh</v>
      </c>
      <c r="E285" s="2" t="str">
        <f>INDEX(teams!$A$3:$F$97,MATCH(winners!$C285,teams!$B$3:$B$97,0),MATCH(winners!E$1,teams!$A$2:$F$2,0))</f>
        <v>NC</v>
      </c>
      <c r="F285" s="2">
        <f>INDEX(teams!$A$3:$F$97,MATCH(winners!$C285,teams!$B$3:$B$97,0),MATCH(winners!F$1,teams!$A$2:$F$2,0))</f>
        <v>35.779600000000002</v>
      </c>
      <c r="G285" s="2">
        <f>INDEX(teams!$A$3:$F$97,MATCH(winners!$C285,teams!$B$3:$B$97,0),MATCH(winners!G$1,teams!$A$2:$F$2,0))</f>
        <v>-78.638199999999998</v>
      </c>
    </row>
    <row r="286" spans="1:7" x14ac:dyDescent="0.2">
      <c r="A286" s="2" t="s">
        <v>53</v>
      </c>
      <c r="B286" s="2">
        <v>2007</v>
      </c>
      <c r="C286" s="1" t="s">
        <v>56</v>
      </c>
      <c r="D286" t="str">
        <f>INDEX(teams!$A$3:$F$97,MATCH(winners!$C286,teams!$B$3:$B$97,0),MATCH(winners!D$1,teams!$A$2:$F$2,0))</f>
        <v>Boston</v>
      </c>
      <c r="E286" s="2" t="str">
        <f>INDEX(teams!$A$3:$F$97,MATCH(winners!$C286,teams!$B$3:$B$97,0),MATCH(winners!E$1,teams!$A$2:$F$2,0))</f>
        <v>MA</v>
      </c>
      <c r="F286" s="2">
        <f>INDEX(teams!$A$3:$F$97,MATCH(winners!$C286,teams!$B$3:$B$97,0),MATCH(winners!F$1,teams!$A$2:$F$2,0))</f>
        <v>42.360100000000003</v>
      </c>
      <c r="G286" s="2">
        <f>INDEX(teams!$A$3:$F$97,MATCH(winners!$C286,teams!$B$3:$B$97,0),MATCH(winners!G$1,teams!$A$2:$F$2,0))</f>
        <v>-71.058899999999994</v>
      </c>
    </row>
    <row r="287" spans="1:7" x14ac:dyDescent="0.2">
      <c r="A287" s="2" t="s">
        <v>52</v>
      </c>
      <c r="B287" s="2">
        <v>2007</v>
      </c>
      <c r="C287" s="1" t="s">
        <v>33</v>
      </c>
      <c r="D287" t="str">
        <f>INDEX(teams!$A$3:$F$97,MATCH(winners!$C287,teams!$B$3:$B$97,0),MATCH(winners!D$1,teams!$A$2:$F$2,0))</f>
        <v>San Antonio</v>
      </c>
      <c r="E287" s="2" t="str">
        <f>INDEX(teams!$A$3:$F$97,MATCH(winners!$C287,teams!$B$3:$B$97,0),MATCH(winners!E$1,teams!$A$2:$F$2,0))</f>
        <v>TX</v>
      </c>
      <c r="F287" s="2">
        <f>INDEX(teams!$A$3:$F$97,MATCH(winners!$C287,teams!$B$3:$B$97,0),MATCH(winners!F$1,teams!$A$2:$F$2,0))</f>
        <v>29.424099999999999</v>
      </c>
      <c r="G287" s="2">
        <f>INDEX(teams!$A$3:$F$97,MATCH(winners!$C287,teams!$B$3:$B$97,0),MATCH(winners!G$1,teams!$A$2:$F$2,0))</f>
        <v>-98.493600000000001</v>
      </c>
    </row>
    <row r="288" spans="1:7" x14ac:dyDescent="0.2">
      <c r="A288" s="2" t="s">
        <v>25</v>
      </c>
      <c r="B288" s="2">
        <v>2007</v>
      </c>
      <c r="C288" s="1" t="s">
        <v>18</v>
      </c>
      <c r="D288" t="str">
        <f>INDEX(teams!$A$3:$F$97,MATCH(winners!$C288,teams!$B$3:$B$97,0),MATCH(winners!D$1,teams!$A$2:$F$2,0))</f>
        <v>Indianapolis</v>
      </c>
      <c r="E288" s="2" t="str">
        <f>INDEX(teams!$A$3:$F$97,MATCH(winners!$C288,teams!$B$3:$B$97,0),MATCH(winners!E$1,teams!$A$2:$F$2,0))</f>
        <v>IN</v>
      </c>
      <c r="F288" s="2">
        <f>INDEX(teams!$A$3:$F$97,MATCH(winners!$C288,teams!$B$3:$B$97,0),MATCH(winners!F$1,teams!$A$2:$F$2,0))</f>
        <v>39.7684</v>
      </c>
      <c r="G288" s="2">
        <f>INDEX(teams!$A$3:$F$97,MATCH(winners!$C288,teams!$B$3:$B$97,0),MATCH(winners!G$1,teams!$A$2:$F$2,0))</f>
        <v>-86.158100000000005</v>
      </c>
    </row>
    <row r="289" spans="1:7" x14ac:dyDescent="0.2">
      <c r="A289" s="2" t="s">
        <v>26</v>
      </c>
      <c r="B289" s="2">
        <v>2007</v>
      </c>
      <c r="C289" s="1" t="s">
        <v>77</v>
      </c>
      <c r="D289" t="str">
        <f>INDEX(teams!$A$3:$F$97,MATCH(winners!$C289,teams!$B$3:$B$97,0),MATCH(winners!D$1,teams!$A$2:$F$2,0))</f>
        <v>Anaheim</v>
      </c>
      <c r="E289" s="2" t="str">
        <f>INDEX(teams!$A$3:$F$97,MATCH(winners!$C289,teams!$B$3:$B$97,0),MATCH(winners!E$1,teams!$A$2:$F$2,0))</f>
        <v>CA</v>
      </c>
      <c r="F289" s="2">
        <f>INDEX(teams!$A$3:$F$97,MATCH(winners!$C289,teams!$B$3:$B$97,0),MATCH(winners!F$1,teams!$A$2:$F$2,0))</f>
        <v>33.835299999999997</v>
      </c>
      <c r="G289" s="2">
        <f>INDEX(teams!$A$3:$F$97,MATCH(winners!$C289,teams!$B$3:$B$97,0),MATCH(winners!G$1,teams!$A$2:$F$2,0))</f>
        <v>-117.9145</v>
      </c>
    </row>
    <row r="290" spans="1:7" x14ac:dyDescent="0.2">
      <c r="A290" s="2" t="s">
        <v>53</v>
      </c>
      <c r="B290" s="2">
        <v>2008</v>
      </c>
      <c r="C290" s="1" t="s">
        <v>96</v>
      </c>
      <c r="D290" t="str">
        <f>INDEX(teams!$A$3:$F$97,MATCH(winners!$C290,teams!$B$3:$B$97,0),MATCH(winners!D$1,teams!$A$2:$F$2,0))</f>
        <v>Philadelphia</v>
      </c>
      <c r="E290" s="2" t="str">
        <f>INDEX(teams!$A$3:$F$97,MATCH(winners!$C290,teams!$B$3:$B$97,0),MATCH(winners!E$1,teams!$A$2:$F$2,0))</f>
        <v>PA</v>
      </c>
      <c r="F290" s="2">
        <f>INDEX(teams!$A$3:$F$97,MATCH(winners!$C290,teams!$B$3:$B$97,0),MATCH(winners!F$1,teams!$A$2:$F$2,0))</f>
        <v>39.952599999999997</v>
      </c>
      <c r="G290" s="2">
        <f>INDEX(teams!$A$3:$F$97,MATCH(winners!$C290,teams!$B$3:$B$97,0),MATCH(winners!G$1,teams!$A$2:$F$2,0))</f>
        <v>-75.165199999999999</v>
      </c>
    </row>
    <row r="291" spans="1:7" x14ac:dyDescent="0.2">
      <c r="A291" s="2" t="s">
        <v>52</v>
      </c>
      <c r="B291" s="2">
        <v>2008</v>
      </c>
      <c r="C291" s="1" t="s">
        <v>37</v>
      </c>
      <c r="D291" t="str">
        <f>INDEX(teams!$A$3:$F$97,MATCH(winners!$C291,teams!$B$3:$B$97,0),MATCH(winners!D$1,teams!$A$2:$F$2,0))</f>
        <v>Boston</v>
      </c>
      <c r="E291" s="2" t="str">
        <f>INDEX(teams!$A$3:$F$97,MATCH(winners!$C291,teams!$B$3:$B$97,0),MATCH(winners!E$1,teams!$A$2:$F$2,0))</f>
        <v>MA</v>
      </c>
      <c r="F291" s="2">
        <f>INDEX(teams!$A$3:$F$97,MATCH(winners!$C291,teams!$B$3:$B$97,0),MATCH(winners!F$1,teams!$A$2:$F$2,0))</f>
        <v>42.360100000000003</v>
      </c>
      <c r="G291" s="2">
        <f>INDEX(teams!$A$3:$F$97,MATCH(winners!$C291,teams!$B$3:$B$97,0),MATCH(winners!G$1,teams!$A$2:$F$2,0))</f>
        <v>-71.058899999999994</v>
      </c>
    </row>
    <row r="292" spans="1:7" x14ac:dyDescent="0.2">
      <c r="A292" s="2" t="s">
        <v>25</v>
      </c>
      <c r="B292" s="2">
        <v>2008</v>
      </c>
      <c r="C292" s="1" t="s">
        <v>12</v>
      </c>
      <c r="D292" t="str">
        <f>INDEX(teams!$A$3:$F$97,MATCH(winners!$C292,teams!$B$3:$B$97,0),MATCH(winners!D$1,teams!$A$2:$F$2,0))</f>
        <v>New York</v>
      </c>
      <c r="E292" s="2" t="str">
        <f>INDEX(teams!$A$3:$F$97,MATCH(winners!$C292,teams!$B$3:$B$97,0),MATCH(winners!E$1,teams!$A$2:$F$2,0))</f>
        <v>NY</v>
      </c>
      <c r="F292" s="2">
        <f>INDEX(teams!$A$3:$F$97,MATCH(winners!$C292,teams!$B$3:$B$97,0),MATCH(winners!F$1,teams!$A$2:$F$2,0))</f>
        <v>40.712800000000001</v>
      </c>
      <c r="G292" s="2">
        <f>INDEX(teams!$A$3:$F$97,MATCH(winners!$C292,teams!$B$3:$B$97,0),MATCH(winners!G$1,teams!$A$2:$F$2,0))</f>
        <v>-74.005899999999997</v>
      </c>
    </row>
    <row r="293" spans="1:7" x14ac:dyDescent="0.2">
      <c r="A293" s="2" t="s">
        <v>26</v>
      </c>
      <c r="B293" s="2">
        <v>2008</v>
      </c>
      <c r="C293" s="1" t="s">
        <v>67</v>
      </c>
      <c r="D293" t="str">
        <f>INDEX(teams!$A$3:$F$97,MATCH(winners!$C293,teams!$B$3:$B$97,0),MATCH(winners!D$1,teams!$A$2:$F$2,0))</f>
        <v>Detroit</v>
      </c>
      <c r="E293" s="2" t="str">
        <f>INDEX(teams!$A$3:$F$97,MATCH(winners!$C293,teams!$B$3:$B$97,0),MATCH(winners!E$1,teams!$A$2:$F$2,0))</f>
        <v>MI</v>
      </c>
      <c r="F293" s="2">
        <f>INDEX(teams!$A$3:$F$97,MATCH(winners!$C293,teams!$B$3:$B$97,0),MATCH(winners!F$1,teams!$A$2:$F$2,0))</f>
        <v>42.331400000000002</v>
      </c>
      <c r="G293" s="2">
        <f>INDEX(teams!$A$3:$F$97,MATCH(winners!$C293,teams!$B$3:$B$97,0),MATCH(winners!G$1,teams!$A$2:$F$2,0))</f>
        <v>-83.0458</v>
      </c>
    </row>
    <row r="294" spans="1:7" x14ac:dyDescent="0.2">
      <c r="A294" s="2" t="s">
        <v>53</v>
      </c>
      <c r="B294" s="2">
        <v>2009</v>
      </c>
      <c r="C294" s="1" t="s">
        <v>86</v>
      </c>
      <c r="D294" t="str">
        <f>INDEX(teams!$A$3:$F$97,MATCH(winners!$C294,teams!$B$3:$B$97,0),MATCH(winners!D$1,teams!$A$2:$F$2,0))</f>
        <v>New York</v>
      </c>
      <c r="E294" s="2" t="str">
        <f>INDEX(teams!$A$3:$F$97,MATCH(winners!$C294,teams!$B$3:$B$97,0),MATCH(winners!E$1,teams!$A$2:$F$2,0))</f>
        <v>NY</v>
      </c>
      <c r="F294" s="2">
        <f>INDEX(teams!$A$3:$F$97,MATCH(winners!$C294,teams!$B$3:$B$97,0),MATCH(winners!F$1,teams!$A$2:$F$2,0))</f>
        <v>40.712800000000001</v>
      </c>
      <c r="G294" s="2">
        <f>INDEX(teams!$A$3:$F$97,MATCH(winners!$C294,teams!$B$3:$B$97,0),MATCH(winners!G$1,teams!$A$2:$F$2,0))</f>
        <v>-74.005899999999997</v>
      </c>
    </row>
    <row r="295" spans="1:7" x14ac:dyDescent="0.2">
      <c r="A295" s="2" t="s">
        <v>52</v>
      </c>
      <c r="B295" s="2">
        <v>2009</v>
      </c>
      <c r="C295" s="1" t="s">
        <v>36</v>
      </c>
      <c r="D295" t="str">
        <f>INDEX(teams!$A$3:$F$97,MATCH(winners!$C295,teams!$B$3:$B$97,0),MATCH(winners!D$1,teams!$A$2:$F$2,0))</f>
        <v>Los Angeles</v>
      </c>
      <c r="E295" s="2" t="str">
        <f>INDEX(teams!$A$3:$F$97,MATCH(winners!$C295,teams!$B$3:$B$97,0),MATCH(winners!E$1,teams!$A$2:$F$2,0))</f>
        <v>CA</v>
      </c>
      <c r="F295" s="2">
        <f>INDEX(teams!$A$3:$F$97,MATCH(winners!$C295,teams!$B$3:$B$97,0),MATCH(winners!F$1,teams!$A$2:$F$2,0))</f>
        <v>34.052199999999999</v>
      </c>
      <c r="G295" s="2">
        <f>INDEX(teams!$A$3:$F$97,MATCH(winners!$C295,teams!$B$3:$B$97,0),MATCH(winners!G$1,teams!$A$2:$F$2,0))</f>
        <v>-118.2437</v>
      </c>
    </row>
    <row r="296" spans="1:7" x14ac:dyDescent="0.2">
      <c r="A296" s="2" t="s">
        <v>25</v>
      </c>
      <c r="B296" s="2">
        <v>2009</v>
      </c>
      <c r="C296" s="1" t="s">
        <v>6</v>
      </c>
      <c r="D296" t="str">
        <f>INDEX(teams!$A$3:$F$97,MATCH(winners!$C296,teams!$B$3:$B$97,0),MATCH(winners!D$1,teams!$A$2:$F$2,0))</f>
        <v>Pittsburgh</v>
      </c>
      <c r="E296" s="2" t="str">
        <f>INDEX(teams!$A$3:$F$97,MATCH(winners!$C296,teams!$B$3:$B$97,0),MATCH(winners!E$1,teams!$A$2:$F$2,0))</f>
        <v>PA</v>
      </c>
      <c r="F296" s="2">
        <f>INDEX(teams!$A$3:$F$97,MATCH(winners!$C296,teams!$B$3:$B$97,0),MATCH(winners!F$1,teams!$A$2:$F$2,0))</f>
        <v>40.440600000000003</v>
      </c>
      <c r="G296" s="2">
        <f>INDEX(teams!$A$3:$F$97,MATCH(winners!$C296,teams!$B$3:$B$97,0),MATCH(winners!G$1,teams!$A$2:$F$2,0))</f>
        <v>-79.995900000000006</v>
      </c>
    </row>
    <row r="297" spans="1:7" x14ac:dyDescent="0.2">
      <c r="A297" s="2" t="s">
        <v>26</v>
      </c>
      <c r="B297" s="2">
        <v>2009</v>
      </c>
      <c r="C297" s="1" t="s">
        <v>59</v>
      </c>
      <c r="D297" t="str">
        <f>INDEX(teams!$A$3:$F$97,MATCH(winners!$C297,teams!$B$3:$B$97,0),MATCH(winners!D$1,teams!$A$2:$F$2,0))</f>
        <v>Pittsburgh</v>
      </c>
      <c r="E297" s="2" t="str">
        <f>INDEX(teams!$A$3:$F$97,MATCH(winners!$C297,teams!$B$3:$B$97,0),MATCH(winners!E$1,teams!$A$2:$F$2,0))</f>
        <v>PA</v>
      </c>
      <c r="F297" s="2">
        <f>INDEX(teams!$A$3:$F$97,MATCH(winners!$C297,teams!$B$3:$B$97,0),MATCH(winners!F$1,teams!$A$2:$F$2,0))</f>
        <v>40.440600000000003</v>
      </c>
      <c r="G297" s="2">
        <f>INDEX(teams!$A$3:$F$97,MATCH(winners!$C297,teams!$B$3:$B$97,0),MATCH(winners!G$1,teams!$A$2:$F$2,0))</f>
        <v>-79.995900000000006</v>
      </c>
    </row>
    <row r="298" spans="1:7" x14ac:dyDescent="0.2">
      <c r="A298" s="2" t="s">
        <v>53</v>
      </c>
      <c r="B298" s="2">
        <v>2010</v>
      </c>
      <c r="C298" s="1" t="s">
        <v>102</v>
      </c>
      <c r="D298" t="str">
        <f>INDEX(teams!$A$3:$F$97,MATCH(winners!$C298,teams!$B$3:$B$97,0),MATCH(winners!D$1,teams!$A$2:$F$2,0))</f>
        <v>San Francisco</v>
      </c>
      <c r="E298" s="2" t="str">
        <f>INDEX(teams!$A$3:$F$97,MATCH(winners!$C298,teams!$B$3:$B$97,0),MATCH(winners!E$1,teams!$A$2:$F$2,0))</f>
        <v>CA</v>
      </c>
      <c r="F298" s="2">
        <f>INDEX(teams!$A$3:$F$97,MATCH(winners!$C298,teams!$B$3:$B$97,0),MATCH(winners!F$1,teams!$A$2:$F$2,0))</f>
        <v>37.774900000000002</v>
      </c>
      <c r="G298" s="2">
        <f>INDEX(teams!$A$3:$F$97,MATCH(winners!$C298,teams!$B$3:$B$97,0),MATCH(winners!G$1,teams!$A$2:$F$2,0))</f>
        <v>-112.4194</v>
      </c>
    </row>
    <row r="299" spans="1:7" x14ac:dyDescent="0.2">
      <c r="A299" s="2" t="s">
        <v>52</v>
      </c>
      <c r="B299" s="2">
        <v>2010</v>
      </c>
      <c r="C299" s="1" t="s">
        <v>36</v>
      </c>
      <c r="D299" t="str">
        <f>INDEX(teams!$A$3:$F$97,MATCH(winners!$C299,teams!$B$3:$B$97,0),MATCH(winners!D$1,teams!$A$2:$F$2,0))</f>
        <v>Los Angeles</v>
      </c>
      <c r="E299" s="2" t="str">
        <f>INDEX(teams!$A$3:$F$97,MATCH(winners!$C299,teams!$B$3:$B$97,0),MATCH(winners!E$1,teams!$A$2:$F$2,0))</f>
        <v>CA</v>
      </c>
      <c r="F299" s="2">
        <f>INDEX(teams!$A$3:$F$97,MATCH(winners!$C299,teams!$B$3:$B$97,0),MATCH(winners!F$1,teams!$A$2:$F$2,0))</f>
        <v>34.052199999999999</v>
      </c>
      <c r="G299" s="2">
        <f>INDEX(teams!$A$3:$F$97,MATCH(winners!$C299,teams!$B$3:$B$97,0),MATCH(winners!G$1,teams!$A$2:$F$2,0))</f>
        <v>-118.2437</v>
      </c>
    </row>
    <row r="300" spans="1:7" x14ac:dyDescent="0.2">
      <c r="A300" s="2" t="s">
        <v>25</v>
      </c>
      <c r="B300" s="2">
        <v>2010</v>
      </c>
      <c r="C300" s="1" t="s">
        <v>19</v>
      </c>
      <c r="D300" t="str">
        <f>INDEX(teams!$A$3:$F$97,MATCH(winners!$C300,teams!$B$3:$B$97,0),MATCH(winners!D$1,teams!$A$2:$F$2,0))</f>
        <v>New Orleans</v>
      </c>
      <c r="E300" s="2" t="str">
        <f>INDEX(teams!$A$3:$F$97,MATCH(winners!$C300,teams!$B$3:$B$97,0),MATCH(winners!E$1,teams!$A$2:$F$2,0))</f>
        <v>LA</v>
      </c>
      <c r="F300" s="2">
        <f>INDEX(teams!$A$3:$F$97,MATCH(winners!$C300,teams!$B$3:$B$97,0),MATCH(winners!F$1,teams!$A$2:$F$2,0))</f>
        <v>29.9511</v>
      </c>
      <c r="G300" s="2">
        <f>INDEX(teams!$A$3:$F$97,MATCH(winners!$C300,teams!$B$3:$B$97,0),MATCH(winners!G$1,teams!$A$2:$F$2,0))</f>
        <v>-90.0715</v>
      </c>
    </row>
    <row r="301" spans="1:7" x14ac:dyDescent="0.2">
      <c r="A301" s="2" t="s">
        <v>26</v>
      </c>
      <c r="B301" s="2">
        <v>2010</v>
      </c>
      <c r="C301" s="1" t="s">
        <v>78</v>
      </c>
      <c r="D301" t="str">
        <f>INDEX(teams!$A$3:$F$97,MATCH(winners!$C301,teams!$B$3:$B$97,0),MATCH(winners!D$1,teams!$A$2:$F$2,0))</f>
        <v>Chicago</v>
      </c>
      <c r="E301" s="2" t="str">
        <f>INDEX(teams!$A$3:$F$97,MATCH(winners!$C301,teams!$B$3:$B$97,0),MATCH(winners!E$1,teams!$A$2:$F$2,0))</f>
        <v>IL</v>
      </c>
      <c r="F301" s="2">
        <f>INDEX(teams!$A$3:$F$97,MATCH(winners!$C301,teams!$B$3:$B$97,0),MATCH(winners!F$1,teams!$A$2:$F$2,0))</f>
        <v>41.878100000000003</v>
      </c>
      <c r="G301" s="2">
        <f>INDEX(teams!$A$3:$F$97,MATCH(winners!$C301,teams!$B$3:$B$97,0),MATCH(winners!G$1,teams!$A$2:$F$2,0))</f>
        <v>-87.629800000000003</v>
      </c>
    </row>
    <row r="302" spans="1:7" x14ac:dyDescent="0.2">
      <c r="A302" s="2" t="s">
        <v>53</v>
      </c>
      <c r="B302" s="2">
        <v>2011</v>
      </c>
      <c r="C302" s="1" t="s">
        <v>57</v>
      </c>
      <c r="D302" t="str">
        <f>INDEX(teams!$A$3:$F$97,MATCH(winners!$C302,teams!$B$3:$B$97,0),MATCH(winners!D$1,teams!$A$2:$F$2,0))</f>
        <v>St. Louis</v>
      </c>
      <c r="E302" s="2" t="str">
        <f>INDEX(teams!$A$3:$F$97,MATCH(winners!$C302,teams!$B$3:$B$97,0),MATCH(winners!E$1,teams!$A$2:$F$2,0))</f>
        <v>MO</v>
      </c>
      <c r="F302" s="2">
        <f>INDEX(teams!$A$3:$F$97,MATCH(winners!$C302,teams!$B$3:$B$97,0),MATCH(winners!F$1,teams!$A$2:$F$2,0))</f>
        <v>38.627000000000002</v>
      </c>
      <c r="G302" s="2">
        <f>INDEX(teams!$A$3:$F$97,MATCH(winners!$C302,teams!$B$3:$B$97,0),MATCH(winners!G$1,teams!$A$2:$F$2,0))</f>
        <v>-90.199399999999997</v>
      </c>
    </row>
    <row r="303" spans="1:7" x14ac:dyDescent="0.2">
      <c r="A303" s="2" t="s">
        <v>52</v>
      </c>
      <c r="B303" s="2">
        <v>2011</v>
      </c>
      <c r="C303" s="1" t="s">
        <v>35</v>
      </c>
      <c r="D303" t="str">
        <f>INDEX(teams!$A$3:$F$97,MATCH(winners!$C303,teams!$B$3:$B$97,0),MATCH(winners!D$1,teams!$A$2:$F$2,0))</f>
        <v>Dallas</v>
      </c>
      <c r="E303" s="2" t="str">
        <f>INDEX(teams!$A$3:$F$97,MATCH(winners!$C303,teams!$B$3:$B$97,0),MATCH(winners!E$1,teams!$A$2:$F$2,0))</f>
        <v>TX</v>
      </c>
      <c r="F303" s="2">
        <f>INDEX(teams!$A$3:$F$97,MATCH(winners!$C303,teams!$B$3:$B$97,0),MATCH(winners!F$1,teams!$A$2:$F$2,0))</f>
        <v>32.776699999999998</v>
      </c>
      <c r="G303" s="2">
        <f>INDEX(teams!$A$3:$F$97,MATCH(winners!$C303,teams!$B$3:$B$97,0),MATCH(winners!G$1,teams!$A$2:$F$2,0))</f>
        <v>-96.796999999999997</v>
      </c>
    </row>
    <row r="304" spans="1:7" x14ac:dyDescent="0.2">
      <c r="A304" s="2" t="s">
        <v>25</v>
      </c>
      <c r="B304" s="2">
        <v>2011</v>
      </c>
      <c r="C304" s="1" t="s">
        <v>0</v>
      </c>
      <c r="D304" t="str">
        <f>INDEX(teams!$A$3:$F$97,MATCH(winners!$C304,teams!$B$3:$B$97,0),MATCH(winners!D$1,teams!$A$2:$F$2,0))</f>
        <v>Green Bay</v>
      </c>
      <c r="E304" s="2" t="str">
        <f>INDEX(teams!$A$3:$F$97,MATCH(winners!$C304,teams!$B$3:$B$97,0),MATCH(winners!E$1,teams!$A$2:$F$2,0))</f>
        <v>WI</v>
      </c>
      <c r="F304" s="2">
        <f>INDEX(teams!$A$3:$F$97,MATCH(winners!$C304,teams!$B$3:$B$97,0),MATCH(winners!F$1,teams!$A$2:$F$2,0))</f>
        <v>44.519199999999998</v>
      </c>
      <c r="G304" s="2">
        <f>INDEX(teams!$A$3:$F$97,MATCH(winners!$C304,teams!$B$3:$B$97,0),MATCH(winners!G$1,teams!$A$2:$F$2,0))</f>
        <v>-88.019800000000004</v>
      </c>
    </row>
    <row r="305" spans="1:7" x14ac:dyDescent="0.2">
      <c r="A305" s="2" t="s">
        <v>26</v>
      </c>
      <c r="B305" s="2">
        <v>2011</v>
      </c>
      <c r="C305" s="1" t="s">
        <v>62</v>
      </c>
      <c r="D305" t="str">
        <f>INDEX(teams!$A$3:$F$97,MATCH(winners!$C305,teams!$B$3:$B$97,0),MATCH(winners!D$1,teams!$A$2:$F$2,0))</f>
        <v>Boston</v>
      </c>
      <c r="E305" s="2" t="str">
        <f>INDEX(teams!$A$3:$F$97,MATCH(winners!$C305,teams!$B$3:$B$97,0),MATCH(winners!E$1,teams!$A$2:$F$2,0))</f>
        <v>MA</v>
      </c>
      <c r="F305" s="2">
        <f>INDEX(teams!$A$3:$F$97,MATCH(winners!$C305,teams!$B$3:$B$97,0),MATCH(winners!F$1,teams!$A$2:$F$2,0))</f>
        <v>42.360100000000003</v>
      </c>
      <c r="G305" s="2">
        <f>INDEX(teams!$A$3:$F$97,MATCH(winners!$C305,teams!$B$3:$B$97,0),MATCH(winners!G$1,teams!$A$2:$F$2,0))</f>
        <v>-71.058899999999994</v>
      </c>
    </row>
    <row r="306" spans="1:7" x14ac:dyDescent="0.2">
      <c r="A306" s="2" t="s">
        <v>53</v>
      </c>
      <c r="B306" s="2">
        <v>2012</v>
      </c>
      <c r="C306" s="1" t="s">
        <v>102</v>
      </c>
      <c r="D306" t="str">
        <f>INDEX(teams!$A$3:$F$97,MATCH(winners!$C306,teams!$B$3:$B$97,0),MATCH(winners!D$1,teams!$A$2:$F$2,0))</f>
        <v>San Francisco</v>
      </c>
      <c r="E306" s="2" t="str">
        <f>INDEX(teams!$A$3:$F$97,MATCH(winners!$C306,teams!$B$3:$B$97,0),MATCH(winners!E$1,teams!$A$2:$F$2,0))</f>
        <v>CA</v>
      </c>
      <c r="F306" s="2">
        <f>INDEX(teams!$A$3:$F$97,MATCH(winners!$C306,teams!$B$3:$B$97,0),MATCH(winners!F$1,teams!$A$2:$F$2,0))</f>
        <v>37.774900000000002</v>
      </c>
      <c r="G306" s="2">
        <f>INDEX(teams!$A$3:$F$97,MATCH(winners!$C306,teams!$B$3:$B$97,0),MATCH(winners!G$1,teams!$A$2:$F$2,0))</f>
        <v>-112.4194</v>
      </c>
    </row>
    <row r="307" spans="1:7" x14ac:dyDescent="0.2">
      <c r="A307" s="2" t="s">
        <v>52</v>
      </c>
      <c r="B307" s="2">
        <v>2012</v>
      </c>
      <c r="C307" s="1" t="s">
        <v>34</v>
      </c>
      <c r="D307" t="str">
        <f>INDEX(teams!$A$3:$F$97,MATCH(winners!$C307,teams!$B$3:$B$97,0),MATCH(winners!D$1,teams!$A$2:$F$2,0))</f>
        <v>Miami</v>
      </c>
      <c r="E307" s="2" t="str">
        <f>INDEX(teams!$A$3:$F$97,MATCH(winners!$C307,teams!$B$3:$B$97,0),MATCH(winners!E$1,teams!$A$2:$F$2,0))</f>
        <v>FL</v>
      </c>
      <c r="F307" s="2">
        <f>INDEX(teams!$A$3:$F$97,MATCH(winners!$C307,teams!$B$3:$B$97,0),MATCH(winners!F$1,teams!$A$2:$F$2,0))</f>
        <v>25.761700000000001</v>
      </c>
      <c r="G307" s="2">
        <f>INDEX(teams!$A$3:$F$97,MATCH(winners!$C307,teams!$B$3:$B$97,0),MATCH(winners!G$1,teams!$A$2:$F$2,0))</f>
        <v>-80.191800000000001</v>
      </c>
    </row>
    <row r="308" spans="1:7" x14ac:dyDescent="0.2">
      <c r="A308" s="2" t="s">
        <v>25</v>
      </c>
      <c r="B308" s="2">
        <v>2012</v>
      </c>
      <c r="C308" s="1" t="s">
        <v>12</v>
      </c>
      <c r="D308" t="str">
        <f>INDEX(teams!$A$3:$F$97,MATCH(winners!$C308,teams!$B$3:$B$97,0),MATCH(winners!D$1,teams!$A$2:$F$2,0))</f>
        <v>New York</v>
      </c>
      <c r="E308" s="2" t="str">
        <f>INDEX(teams!$A$3:$F$97,MATCH(winners!$C308,teams!$B$3:$B$97,0),MATCH(winners!E$1,teams!$A$2:$F$2,0))</f>
        <v>NY</v>
      </c>
      <c r="F308" s="2">
        <f>INDEX(teams!$A$3:$F$97,MATCH(winners!$C308,teams!$B$3:$B$97,0),MATCH(winners!F$1,teams!$A$2:$F$2,0))</f>
        <v>40.712800000000001</v>
      </c>
      <c r="G308" s="2">
        <f>INDEX(teams!$A$3:$F$97,MATCH(winners!$C308,teams!$B$3:$B$97,0),MATCH(winners!G$1,teams!$A$2:$F$2,0))</f>
        <v>-74.005899999999997</v>
      </c>
    </row>
    <row r="309" spans="1:7" x14ac:dyDescent="0.2">
      <c r="A309" s="2" t="s">
        <v>26</v>
      </c>
      <c r="B309" s="2">
        <v>2012</v>
      </c>
      <c r="C309" s="1" t="s">
        <v>79</v>
      </c>
      <c r="D309" t="str">
        <f>INDEX(teams!$A$3:$F$97,MATCH(winners!$C309,teams!$B$3:$B$97,0),MATCH(winners!D$1,teams!$A$2:$F$2,0))</f>
        <v>Los Angeles</v>
      </c>
      <c r="E309" s="2" t="str">
        <f>INDEX(teams!$A$3:$F$97,MATCH(winners!$C309,teams!$B$3:$B$97,0),MATCH(winners!E$1,teams!$A$2:$F$2,0))</f>
        <v>CA</v>
      </c>
      <c r="F309" s="2">
        <f>INDEX(teams!$A$3:$F$97,MATCH(winners!$C309,teams!$B$3:$B$97,0),MATCH(winners!F$1,teams!$A$2:$F$2,0))</f>
        <v>34.052199999999999</v>
      </c>
      <c r="G309" s="2">
        <f>INDEX(teams!$A$3:$F$97,MATCH(winners!$C309,teams!$B$3:$B$97,0),MATCH(winners!G$1,teams!$A$2:$F$2,0))</f>
        <v>-118.2437</v>
      </c>
    </row>
    <row r="310" spans="1:7" x14ac:dyDescent="0.2">
      <c r="A310" s="2" t="s">
        <v>53</v>
      </c>
      <c r="B310" s="2">
        <v>2013</v>
      </c>
      <c r="C310" s="1" t="s">
        <v>56</v>
      </c>
      <c r="D310" t="str">
        <f>INDEX(teams!$A$3:$F$97,MATCH(winners!$C310,teams!$B$3:$B$97,0),MATCH(winners!D$1,teams!$A$2:$F$2,0))</f>
        <v>Boston</v>
      </c>
      <c r="E310" s="2" t="str">
        <f>INDEX(teams!$A$3:$F$97,MATCH(winners!$C310,teams!$B$3:$B$97,0),MATCH(winners!E$1,teams!$A$2:$F$2,0))</f>
        <v>MA</v>
      </c>
      <c r="F310" s="2">
        <f>INDEX(teams!$A$3:$F$97,MATCH(winners!$C310,teams!$B$3:$B$97,0),MATCH(winners!F$1,teams!$A$2:$F$2,0))</f>
        <v>42.360100000000003</v>
      </c>
      <c r="G310" s="2">
        <f>INDEX(teams!$A$3:$F$97,MATCH(winners!$C310,teams!$B$3:$B$97,0),MATCH(winners!G$1,teams!$A$2:$F$2,0))</f>
        <v>-71.058899999999994</v>
      </c>
    </row>
    <row r="311" spans="1:7" x14ac:dyDescent="0.2">
      <c r="A311" s="2" t="s">
        <v>52</v>
      </c>
      <c r="B311" s="2">
        <v>2013</v>
      </c>
      <c r="C311" s="1" t="s">
        <v>34</v>
      </c>
      <c r="D311" t="str">
        <f>INDEX(teams!$A$3:$F$97,MATCH(winners!$C311,teams!$B$3:$B$97,0),MATCH(winners!D$1,teams!$A$2:$F$2,0))</f>
        <v>Miami</v>
      </c>
      <c r="E311" s="2" t="str">
        <f>INDEX(teams!$A$3:$F$97,MATCH(winners!$C311,teams!$B$3:$B$97,0),MATCH(winners!E$1,teams!$A$2:$F$2,0))</f>
        <v>FL</v>
      </c>
      <c r="F311" s="2">
        <f>INDEX(teams!$A$3:$F$97,MATCH(winners!$C311,teams!$B$3:$B$97,0),MATCH(winners!F$1,teams!$A$2:$F$2,0))</f>
        <v>25.761700000000001</v>
      </c>
      <c r="G311" s="2">
        <f>INDEX(teams!$A$3:$F$97,MATCH(winners!$C311,teams!$B$3:$B$97,0),MATCH(winners!G$1,teams!$A$2:$F$2,0))</f>
        <v>-80.191800000000001</v>
      </c>
    </row>
    <row r="312" spans="1:7" x14ac:dyDescent="0.2">
      <c r="A312" s="2" t="s">
        <v>25</v>
      </c>
      <c r="B312" s="2">
        <v>2013</v>
      </c>
      <c r="C312" s="1" t="s">
        <v>15</v>
      </c>
      <c r="D312" t="str">
        <f>INDEX(teams!$A$3:$F$97,MATCH(winners!$C312,teams!$B$3:$B$97,0),MATCH(winners!D$1,teams!$A$2:$F$2,0))</f>
        <v>Baltimore</v>
      </c>
      <c r="E312" s="2" t="str">
        <f>INDEX(teams!$A$3:$F$97,MATCH(winners!$C312,teams!$B$3:$B$97,0),MATCH(winners!E$1,teams!$A$2:$F$2,0))</f>
        <v>MD</v>
      </c>
      <c r="F312" s="2">
        <f>INDEX(teams!$A$3:$F$97,MATCH(winners!$C312,teams!$B$3:$B$97,0),MATCH(winners!F$1,teams!$A$2:$F$2,0))</f>
        <v>39.290399999999998</v>
      </c>
      <c r="G312" s="2">
        <f>INDEX(teams!$A$3:$F$97,MATCH(winners!$C312,teams!$B$3:$B$97,0),MATCH(winners!G$1,teams!$A$2:$F$2,0))</f>
        <v>-76.612200000000001</v>
      </c>
    </row>
    <row r="313" spans="1:7" x14ac:dyDescent="0.2">
      <c r="A313" s="2" t="s">
        <v>26</v>
      </c>
      <c r="B313" s="2">
        <v>2013</v>
      </c>
      <c r="C313" s="1" t="s">
        <v>78</v>
      </c>
      <c r="D313" t="str">
        <f>INDEX(teams!$A$3:$F$97,MATCH(winners!$C313,teams!$B$3:$B$97,0),MATCH(winners!D$1,teams!$A$2:$F$2,0))</f>
        <v>Chicago</v>
      </c>
      <c r="E313" s="2" t="str">
        <f>INDEX(teams!$A$3:$F$97,MATCH(winners!$C313,teams!$B$3:$B$97,0),MATCH(winners!E$1,teams!$A$2:$F$2,0))</f>
        <v>IL</v>
      </c>
      <c r="F313" s="2">
        <f>INDEX(teams!$A$3:$F$97,MATCH(winners!$C313,teams!$B$3:$B$97,0),MATCH(winners!F$1,teams!$A$2:$F$2,0))</f>
        <v>41.878100000000003</v>
      </c>
      <c r="G313" s="2">
        <f>INDEX(teams!$A$3:$F$97,MATCH(winners!$C313,teams!$B$3:$B$97,0),MATCH(winners!G$1,teams!$A$2:$F$2,0))</f>
        <v>-87.629800000000003</v>
      </c>
    </row>
    <row r="314" spans="1:7" x14ac:dyDescent="0.2">
      <c r="A314" s="2" t="s">
        <v>53</v>
      </c>
      <c r="B314" s="2">
        <v>2014</v>
      </c>
      <c r="C314" s="1" t="s">
        <v>102</v>
      </c>
      <c r="D314" t="str">
        <f>INDEX(teams!$A$3:$F$97,MATCH(winners!$C314,teams!$B$3:$B$97,0),MATCH(winners!D$1,teams!$A$2:$F$2,0))</f>
        <v>San Francisco</v>
      </c>
      <c r="E314" s="2" t="str">
        <f>INDEX(teams!$A$3:$F$97,MATCH(winners!$C314,teams!$B$3:$B$97,0),MATCH(winners!E$1,teams!$A$2:$F$2,0))</f>
        <v>CA</v>
      </c>
      <c r="F314" s="2">
        <f>INDEX(teams!$A$3:$F$97,MATCH(winners!$C314,teams!$B$3:$B$97,0),MATCH(winners!F$1,teams!$A$2:$F$2,0))</f>
        <v>37.774900000000002</v>
      </c>
      <c r="G314" s="2">
        <f>INDEX(teams!$A$3:$F$97,MATCH(winners!$C314,teams!$B$3:$B$97,0),MATCH(winners!G$1,teams!$A$2:$F$2,0))</f>
        <v>-112.4194</v>
      </c>
    </row>
    <row r="315" spans="1:7" x14ac:dyDescent="0.2">
      <c r="A315" s="2" t="s">
        <v>52</v>
      </c>
      <c r="B315" s="2">
        <v>2014</v>
      </c>
      <c r="C315" s="1" t="s">
        <v>33</v>
      </c>
      <c r="D315" t="str">
        <f>INDEX(teams!$A$3:$F$97,MATCH(winners!$C315,teams!$B$3:$B$97,0),MATCH(winners!D$1,teams!$A$2:$F$2,0))</f>
        <v>San Antonio</v>
      </c>
      <c r="E315" s="2" t="str">
        <f>INDEX(teams!$A$3:$F$97,MATCH(winners!$C315,teams!$B$3:$B$97,0),MATCH(winners!E$1,teams!$A$2:$F$2,0))</f>
        <v>TX</v>
      </c>
      <c r="F315" s="2">
        <f>INDEX(teams!$A$3:$F$97,MATCH(winners!$C315,teams!$B$3:$B$97,0),MATCH(winners!F$1,teams!$A$2:$F$2,0))</f>
        <v>29.424099999999999</v>
      </c>
      <c r="G315" s="2">
        <f>INDEX(teams!$A$3:$F$97,MATCH(winners!$C315,teams!$B$3:$B$97,0),MATCH(winners!G$1,teams!$A$2:$F$2,0))</f>
        <v>-98.493600000000001</v>
      </c>
    </row>
    <row r="316" spans="1:7" x14ac:dyDescent="0.2">
      <c r="A316" s="2" t="s">
        <v>25</v>
      </c>
      <c r="B316" s="2">
        <v>2014</v>
      </c>
      <c r="C316" s="1" t="s">
        <v>20</v>
      </c>
      <c r="D316" t="str">
        <f>INDEX(teams!$A$3:$F$97,MATCH(winners!$C316,teams!$B$3:$B$97,0),MATCH(winners!D$1,teams!$A$2:$F$2,0))</f>
        <v>Seattle</v>
      </c>
      <c r="E316" s="2" t="str">
        <f>INDEX(teams!$A$3:$F$97,MATCH(winners!$C316,teams!$B$3:$B$97,0),MATCH(winners!E$1,teams!$A$2:$F$2,0))</f>
        <v>WA</v>
      </c>
      <c r="F316" s="2">
        <f>INDEX(teams!$A$3:$F$97,MATCH(winners!$C316,teams!$B$3:$B$97,0),MATCH(winners!F$1,teams!$A$2:$F$2,0))</f>
        <v>47.606200000000001</v>
      </c>
      <c r="G316" s="2">
        <f>INDEX(teams!$A$3:$F$97,MATCH(winners!$C316,teams!$B$3:$B$97,0),MATCH(winners!G$1,teams!$A$2:$F$2,0))</f>
        <v>-122.3321</v>
      </c>
    </row>
    <row r="317" spans="1:7" x14ac:dyDescent="0.2">
      <c r="A317" s="2" t="s">
        <v>26</v>
      </c>
      <c r="B317" s="2">
        <v>2014</v>
      </c>
      <c r="C317" s="1" t="s">
        <v>79</v>
      </c>
      <c r="D317" t="str">
        <f>INDEX(teams!$A$3:$F$97,MATCH(winners!$C317,teams!$B$3:$B$97,0),MATCH(winners!D$1,teams!$A$2:$F$2,0))</f>
        <v>Los Angeles</v>
      </c>
      <c r="E317" s="2" t="str">
        <f>INDEX(teams!$A$3:$F$97,MATCH(winners!$C317,teams!$B$3:$B$97,0),MATCH(winners!E$1,teams!$A$2:$F$2,0))</f>
        <v>CA</v>
      </c>
      <c r="F317" s="2">
        <f>INDEX(teams!$A$3:$F$97,MATCH(winners!$C317,teams!$B$3:$B$97,0),MATCH(winners!F$1,teams!$A$2:$F$2,0))</f>
        <v>34.052199999999999</v>
      </c>
      <c r="G317" s="2">
        <f>INDEX(teams!$A$3:$F$97,MATCH(winners!$C317,teams!$B$3:$B$97,0),MATCH(winners!G$1,teams!$A$2:$F$2,0))</f>
        <v>-118.2437</v>
      </c>
    </row>
    <row r="318" spans="1:7" x14ac:dyDescent="0.2">
      <c r="A318" s="2" t="s">
        <v>53</v>
      </c>
      <c r="B318" s="2">
        <v>2015</v>
      </c>
      <c r="C318" s="1" t="s">
        <v>97</v>
      </c>
      <c r="D318" t="str">
        <f>INDEX(teams!$A$3:$F$97,MATCH(winners!$C318,teams!$B$3:$B$97,0),MATCH(winners!D$1,teams!$A$2:$F$2,0))</f>
        <v>Kansas City</v>
      </c>
      <c r="E318" s="2" t="str">
        <f>INDEX(teams!$A$3:$F$97,MATCH(winners!$C318,teams!$B$3:$B$97,0),MATCH(winners!E$1,teams!$A$2:$F$2,0))</f>
        <v>MO</v>
      </c>
      <c r="F318" s="2">
        <f>INDEX(teams!$A$3:$F$97,MATCH(winners!$C318,teams!$B$3:$B$97,0),MATCH(winners!F$1,teams!$A$2:$F$2,0))</f>
        <v>39.099699999999999</v>
      </c>
      <c r="G318" s="2">
        <f>INDEX(teams!$A$3:$F$97,MATCH(winners!$C318,teams!$B$3:$B$97,0),MATCH(winners!G$1,teams!$A$2:$F$2,0))</f>
        <v>-94.578599999999994</v>
      </c>
    </row>
    <row r="319" spans="1:7" x14ac:dyDescent="0.2">
      <c r="A319" s="2" t="s">
        <v>52</v>
      </c>
      <c r="B319" s="2">
        <v>2015</v>
      </c>
      <c r="C319" s="1" t="s">
        <v>32</v>
      </c>
      <c r="D319" t="str">
        <f>INDEX(teams!$A$3:$F$97,MATCH(winners!$C319,teams!$B$3:$B$97,0),MATCH(winners!D$1,teams!$A$2:$F$2,0))</f>
        <v>San Francisco</v>
      </c>
      <c r="E319" s="2" t="str">
        <f>INDEX(teams!$A$3:$F$97,MATCH(winners!$C319,teams!$B$3:$B$97,0),MATCH(winners!E$1,teams!$A$2:$F$2,0))</f>
        <v>CA</v>
      </c>
      <c r="F319" s="2">
        <f>INDEX(teams!$A$3:$F$97,MATCH(winners!$C319,teams!$B$3:$B$97,0),MATCH(winners!F$1,teams!$A$2:$F$2,0))</f>
        <v>37.774900000000002</v>
      </c>
      <c r="G319" s="2">
        <f>INDEX(teams!$A$3:$F$97,MATCH(winners!$C319,teams!$B$3:$B$97,0),MATCH(winners!G$1,teams!$A$2:$F$2,0))</f>
        <v>-112.4194</v>
      </c>
    </row>
    <row r="320" spans="1:7" x14ac:dyDescent="0.2">
      <c r="A320" s="2" t="s">
        <v>25</v>
      </c>
      <c r="B320" s="2">
        <v>2015</v>
      </c>
      <c r="C320" s="1" t="s">
        <v>16</v>
      </c>
      <c r="D320" t="str">
        <f>INDEX(teams!$A$3:$F$97,MATCH(winners!$C320,teams!$B$3:$B$97,0),MATCH(winners!D$1,teams!$A$2:$F$2,0))</f>
        <v>Boston</v>
      </c>
      <c r="E320" s="2" t="str">
        <f>INDEX(teams!$A$3:$F$97,MATCH(winners!$C320,teams!$B$3:$B$97,0),MATCH(winners!E$1,teams!$A$2:$F$2,0))</f>
        <v>MA</v>
      </c>
      <c r="F320" s="2">
        <f>INDEX(teams!$A$3:$F$97,MATCH(winners!$C320,teams!$B$3:$B$97,0),MATCH(winners!F$1,teams!$A$2:$F$2,0))</f>
        <v>42.360100000000003</v>
      </c>
      <c r="G320" s="2">
        <f>INDEX(teams!$A$3:$F$97,MATCH(winners!$C320,teams!$B$3:$B$97,0),MATCH(winners!G$1,teams!$A$2:$F$2,0))</f>
        <v>-71.058899999999994</v>
      </c>
    </row>
    <row r="321" spans="1:7" x14ac:dyDescent="0.2">
      <c r="A321" s="2" t="s">
        <v>26</v>
      </c>
      <c r="B321" s="2">
        <v>2015</v>
      </c>
      <c r="C321" s="1" t="s">
        <v>78</v>
      </c>
      <c r="D321" t="str">
        <f>INDEX(teams!$A$3:$F$97,MATCH(winners!$C321,teams!$B$3:$B$97,0),MATCH(winners!D$1,teams!$A$2:$F$2,0))</f>
        <v>Chicago</v>
      </c>
      <c r="E321" s="2" t="str">
        <f>INDEX(teams!$A$3:$F$97,MATCH(winners!$C321,teams!$B$3:$B$97,0),MATCH(winners!E$1,teams!$A$2:$F$2,0))</f>
        <v>IL</v>
      </c>
      <c r="F321" s="2">
        <f>INDEX(teams!$A$3:$F$97,MATCH(winners!$C321,teams!$B$3:$B$97,0),MATCH(winners!F$1,teams!$A$2:$F$2,0))</f>
        <v>41.878100000000003</v>
      </c>
      <c r="G321" s="2">
        <f>INDEX(teams!$A$3:$F$97,MATCH(winners!$C321,teams!$B$3:$B$97,0),MATCH(winners!G$1,teams!$A$2:$F$2,0))</f>
        <v>-87.629800000000003</v>
      </c>
    </row>
    <row r="322" spans="1:7" x14ac:dyDescent="0.2">
      <c r="A322" s="2" t="s">
        <v>53</v>
      </c>
      <c r="B322" s="2">
        <v>2016</v>
      </c>
      <c r="C322" s="1" t="s">
        <v>81</v>
      </c>
      <c r="D322" t="str">
        <f>INDEX(teams!$A$3:$F$97,MATCH(winners!$C322,teams!$B$3:$B$97,0),MATCH(winners!D$1,teams!$A$2:$F$2,0))</f>
        <v>Chicago</v>
      </c>
      <c r="E322" s="2" t="str">
        <f>INDEX(teams!$A$3:$F$97,MATCH(winners!$C322,teams!$B$3:$B$97,0),MATCH(winners!E$1,teams!$A$2:$F$2,0))</f>
        <v>IL</v>
      </c>
      <c r="F322" s="2">
        <f>INDEX(teams!$A$3:$F$97,MATCH(winners!$C322,teams!$B$3:$B$97,0),MATCH(winners!F$1,teams!$A$2:$F$2,0))</f>
        <v>41.878100000000003</v>
      </c>
      <c r="G322" s="2">
        <f>INDEX(teams!$A$3:$F$97,MATCH(winners!$C322,teams!$B$3:$B$97,0),MATCH(winners!G$1,teams!$A$2:$F$2,0))</f>
        <v>-87.629800000000003</v>
      </c>
    </row>
    <row r="323" spans="1:7" x14ac:dyDescent="0.2">
      <c r="A323" s="2" t="s">
        <v>52</v>
      </c>
      <c r="B323" s="2">
        <v>2016</v>
      </c>
      <c r="C323" s="1" t="s">
        <v>31</v>
      </c>
      <c r="D323" t="str">
        <f>INDEX(teams!$A$3:$F$97,MATCH(winners!$C323,teams!$B$3:$B$97,0),MATCH(winners!D$1,teams!$A$2:$F$2,0))</f>
        <v>Cleveland</v>
      </c>
      <c r="E323" s="2" t="str">
        <f>INDEX(teams!$A$3:$F$97,MATCH(winners!$C323,teams!$B$3:$B$97,0),MATCH(winners!E$1,teams!$A$2:$F$2,0))</f>
        <v>OH</v>
      </c>
      <c r="F323" s="2">
        <f>INDEX(teams!$A$3:$F$97,MATCH(winners!$C323,teams!$B$3:$B$97,0),MATCH(winners!F$1,teams!$A$2:$F$2,0))</f>
        <v>41.499299999999998</v>
      </c>
      <c r="G323" s="2">
        <f>INDEX(teams!$A$3:$F$97,MATCH(winners!$C323,teams!$B$3:$B$97,0),MATCH(winners!G$1,teams!$A$2:$F$2,0))</f>
        <v>-81.694400000000002</v>
      </c>
    </row>
    <row r="324" spans="1:7" x14ac:dyDescent="0.2">
      <c r="A324" s="2" t="s">
        <v>25</v>
      </c>
      <c r="B324" s="2">
        <v>2016</v>
      </c>
      <c r="C324" s="1" t="s">
        <v>13</v>
      </c>
      <c r="D324" t="str">
        <f>INDEX(teams!$A$3:$F$97,MATCH(winners!$C324,teams!$B$3:$B$97,0),MATCH(winners!D$1,teams!$A$2:$F$2,0))</f>
        <v>Denver</v>
      </c>
      <c r="E324" s="2" t="str">
        <f>INDEX(teams!$A$3:$F$97,MATCH(winners!$C324,teams!$B$3:$B$97,0),MATCH(winners!E$1,teams!$A$2:$F$2,0))</f>
        <v>CO</v>
      </c>
      <c r="F324" s="2">
        <f>INDEX(teams!$A$3:$F$97,MATCH(winners!$C324,teams!$B$3:$B$97,0),MATCH(winners!F$1,teams!$A$2:$F$2,0))</f>
        <v>39.739199999999997</v>
      </c>
      <c r="G324" s="2">
        <f>INDEX(teams!$A$3:$F$97,MATCH(winners!$C324,teams!$B$3:$B$97,0),MATCH(winners!G$1,teams!$A$2:$F$2,0))</f>
        <v>-104.9903</v>
      </c>
    </row>
    <row r="325" spans="1:7" x14ac:dyDescent="0.2">
      <c r="A325" s="2" t="s">
        <v>26</v>
      </c>
      <c r="B325" s="2">
        <v>2016</v>
      </c>
      <c r="C325" s="1" t="s">
        <v>59</v>
      </c>
      <c r="D325" t="str">
        <f>INDEX(teams!$A$3:$F$97,MATCH(winners!$C325,teams!$B$3:$B$97,0),MATCH(winners!D$1,teams!$A$2:$F$2,0))</f>
        <v>Pittsburgh</v>
      </c>
      <c r="E325" s="2" t="str">
        <f>INDEX(teams!$A$3:$F$97,MATCH(winners!$C325,teams!$B$3:$B$97,0),MATCH(winners!E$1,teams!$A$2:$F$2,0))</f>
        <v>PA</v>
      </c>
      <c r="F325" s="2">
        <f>INDEX(teams!$A$3:$F$97,MATCH(winners!$C325,teams!$B$3:$B$97,0),MATCH(winners!F$1,teams!$A$2:$F$2,0))</f>
        <v>40.440600000000003</v>
      </c>
      <c r="G325" s="2">
        <f>INDEX(teams!$A$3:$F$97,MATCH(winners!$C325,teams!$B$3:$B$97,0),MATCH(winners!G$1,teams!$A$2:$F$2,0))</f>
        <v>-79.995900000000006</v>
      </c>
    </row>
    <row r="326" spans="1:7" x14ac:dyDescent="0.2">
      <c r="A326" s="2" t="s">
        <v>53</v>
      </c>
      <c r="B326" s="2">
        <v>2017</v>
      </c>
      <c r="C326" s="1" t="s">
        <v>185</v>
      </c>
      <c r="D326" t="str">
        <f>INDEX(teams!$A$3:$F$97,MATCH(winners!$C326,teams!$B$3:$B$97,0),MATCH(winners!D$1,teams!$A$2:$F$2,0))</f>
        <v>Houston</v>
      </c>
      <c r="E326" s="2" t="str">
        <f>INDEX(teams!$A$3:$F$97,MATCH(winners!$C326,teams!$B$3:$B$97,0),MATCH(winners!E$1,teams!$A$2:$F$2,0))</f>
        <v>TX</v>
      </c>
      <c r="F326" s="2">
        <f>INDEX(teams!$A$3:$F$97,MATCH(winners!$C326,teams!$B$3:$B$97,0),MATCH(winners!F$1,teams!$A$2:$F$2,0))</f>
        <v>29.760400000000001</v>
      </c>
      <c r="G326" s="2">
        <f>INDEX(teams!$A$3:$F$97,MATCH(winners!$C326,teams!$B$3:$B$97,0),MATCH(winners!G$1,teams!$A$2:$F$2,0))</f>
        <v>-95.369799999999998</v>
      </c>
    </row>
    <row r="327" spans="1:7" x14ac:dyDescent="0.2">
      <c r="A327" s="2" t="s">
        <v>52</v>
      </c>
      <c r="B327" s="2">
        <v>2017</v>
      </c>
      <c r="C327" s="1" t="s">
        <v>32</v>
      </c>
      <c r="D327" t="str">
        <f>INDEX(teams!$A$3:$F$97,MATCH(winners!$C327,teams!$B$3:$B$97,0),MATCH(winners!D$1,teams!$A$2:$F$2,0))</f>
        <v>San Francisco</v>
      </c>
      <c r="E327" s="2" t="str">
        <f>INDEX(teams!$A$3:$F$97,MATCH(winners!$C327,teams!$B$3:$B$97,0),MATCH(winners!E$1,teams!$A$2:$F$2,0))</f>
        <v>CA</v>
      </c>
      <c r="F327" s="2">
        <f>INDEX(teams!$A$3:$F$97,MATCH(winners!$C327,teams!$B$3:$B$97,0),MATCH(winners!F$1,teams!$A$2:$F$2,0))</f>
        <v>37.774900000000002</v>
      </c>
      <c r="G327" s="2">
        <f>INDEX(teams!$A$3:$F$97,MATCH(winners!$C327,teams!$B$3:$B$97,0),MATCH(winners!G$1,teams!$A$2:$F$2,0))</f>
        <v>-112.4194</v>
      </c>
    </row>
    <row r="328" spans="1:7" x14ac:dyDescent="0.2">
      <c r="A328" s="2" t="s">
        <v>25</v>
      </c>
      <c r="B328" s="2">
        <v>2017</v>
      </c>
      <c r="C328" s="1" t="s">
        <v>16</v>
      </c>
      <c r="D328" t="str">
        <f>INDEX(teams!$A$3:$F$97,MATCH(winners!$C328,teams!$B$3:$B$97,0),MATCH(winners!D$1,teams!$A$2:$F$2,0))</f>
        <v>Boston</v>
      </c>
      <c r="E328" s="2" t="str">
        <f>INDEX(teams!$A$3:$F$97,MATCH(winners!$C328,teams!$B$3:$B$97,0),MATCH(winners!E$1,teams!$A$2:$F$2,0))</f>
        <v>MA</v>
      </c>
      <c r="F328" s="2">
        <f>INDEX(teams!$A$3:$F$97,MATCH(winners!$C328,teams!$B$3:$B$97,0),MATCH(winners!F$1,teams!$A$2:$F$2,0))</f>
        <v>42.360100000000003</v>
      </c>
      <c r="G328" s="2">
        <f>INDEX(teams!$A$3:$F$97,MATCH(winners!$C328,teams!$B$3:$B$97,0),MATCH(winners!G$1,teams!$A$2:$F$2,0))</f>
        <v>-71.058899999999994</v>
      </c>
    </row>
    <row r="329" spans="1:7" x14ac:dyDescent="0.2">
      <c r="A329" s="2" t="s">
        <v>26</v>
      </c>
      <c r="B329" s="2">
        <v>2017</v>
      </c>
      <c r="C329" s="1" t="s">
        <v>59</v>
      </c>
      <c r="D329" t="str">
        <f>INDEX(teams!$A$3:$F$97,MATCH(winners!$C329,teams!$B$3:$B$97,0),MATCH(winners!D$1,teams!$A$2:$F$2,0))</f>
        <v>Pittsburgh</v>
      </c>
      <c r="E329" s="2" t="str">
        <f>INDEX(teams!$A$3:$F$97,MATCH(winners!$C329,teams!$B$3:$B$97,0),MATCH(winners!E$1,teams!$A$2:$F$2,0))</f>
        <v>PA</v>
      </c>
      <c r="F329" s="2">
        <f>INDEX(teams!$A$3:$F$97,MATCH(winners!$C329,teams!$B$3:$B$97,0),MATCH(winners!F$1,teams!$A$2:$F$2,0))</f>
        <v>40.440600000000003</v>
      </c>
      <c r="G329" s="2">
        <f>INDEX(teams!$A$3:$F$97,MATCH(winners!$C329,teams!$B$3:$B$97,0),MATCH(winners!G$1,teams!$A$2:$F$2,0))</f>
        <v>-79.995900000000006</v>
      </c>
    </row>
    <row r="330" spans="1:7" x14ac:dyDescent="0.2">
      <c r="A330" s="2" t="s">
        <v>25</v>
      </c>
      <c r="B330" s="2">
        <v>2018</v>
      </c>
      <c r="C330" s="1" t="s">
        <v>186</v>
      </c>
      <c r="D330" t="str">
        <f>INDEX(teams!$A$3:$F$97,MATCH(winners!$C330,teams!$B$3:$B$97,0),MATCH(winners!D$1,teams!$A$2:$F$2,0))</f>
        <v>Philadelphia</v>
      </c>
      <c r="E330" s="2" t="str">
        <f>INDEX(teams!$A$3:$F$97,MATCH(winners!$C330,teams!$B$3:$B$97,0),MATCH(winners!E$1,teams!$A$2:$F$2,0))</f>
        <v>PA</v>
      </c>
      <c r="F330" s="2">
        <f>INDEX(teams!$A$3:$F$97,MATCH(winners!$C330,teams!$B$3:$B$97,0),MATCH(winners!F$1,teams!$A$2:$F$2,0))</f>
        <v>39.952599999999997</v>
      </c>
      <c r="G330" s="2">
        <f>INDEX(teams!$A$3:$F$97,MATCH(winners!$C330,teams!$B$3:$B$97,0),MATCH(winners!G$1,teams!$A$2:$F$2,0))</f>
        <v>-75.165199999999999</v>
      </c>
    </row>
  </sheetData>
  <sortState ref="A2:G328">
    <sortCondition ref="B2:B326"/>
    <sortCondition ref="A2:A3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>
      <selection activeCell="C18" sqref="C18"/>
    </sheetView>
  </sheetViews>
  <sheetFormatPr baseColWidth="10" defaultRowHeight="16" x14ac:dyDescent="0.2"/>
  <cols>
    <col min="1" max="1" width="8.33203125" customWidth="1"/>
    <col min="2" max="2" width="20" customWidth="1"/>
    <col min="3" max="3" width="13.33203125" customWidth="1"/>
    <col min="4" max="6" width="9.6640625" customWidth="1"/>
    <col min="7" max="7" width="13.33203125" customWidth="1"/>
    <col min="8" max="10" width="9.6640625" customWidth="1"/>
  </cols>
  <sheetData>
    <row r="1" spans="1:10" x14ac:dyDescent="0.2">
      <c r="C1" s="9" t="s">
        <v>160</v>
      </c>
      <c r="D1" s="9"/>
      <c r="E1" s="9"/>
      <c r="F1" s="9"/>
      <c r="G1" s="9" t="s">
        <v>159</v>
      </c>
      <c r="H1" s="9"/>
      <c r="I1" s="9"/>
      <c r="J1" s="9"/>
    </row>
    <row r="2" spans="1:10" x14ac:dyDescent="0.2">
      <c r="A2" s="4" t="s">
        <v>24</v>
      </c>
      <c r="B2" s="3" t="s">
        <v>22</v>
      </c>
      <c r="C2" s="3" t="s">
        <v>23</v>
      </c>
      <c r="D2" s="3" t="s">
        <v>103</v>
      </c>
      <c r="E2" s="3" t="s">
        <v>28</v>
      </c>
      <c r="F2" s="3" t="s">
        <v>29</v>
      </c>
      <c r="G2" s="3" t="s">
        <v>23</v>
      </c>
      <c r="H2" s="3" t="s">
        <v>103</v>
      </c>
      <c r="I2" s="3" t="s">
        <v>28</v>
      </c>
      <c r="J2" s="3" t="s">
        <v>29</v>
      </c>
    </row>
    <row r="3" spans="1:10" x14ac:dyDescent="0.2">
      <c r="A3" s="2" t="s">
        <v>53</v>
      </c>
      <c r="B3" s="2" t="s">
        <v>101</v>
      </c>
      <c r="C3" s="1" t="s">
        <v>170</v>
      </c>
      <c r="D3" s="2" t="s">
        <v>106</v>
      </c>
      <c r="E3">
        <f>INDEX(cities!$A$2:$D$40,MATCH(teams!$C3,cities!$A$2:$A$40,0),MATCH(E$2,cities!$A$1:$D$1,0))</f>
        <v>33.448399999999999</v>
      </c>
      <c r="F3">
        <f>INDEX(cities!$A$2:$D$40,MATCH(teams!$C3,cities!$A$2:$A$40,0),MATCH(F$2,cities!$A$1:$D$1,0))</f>
        <v>-112.074</v>
      </c>
      <c r="G3" s="1"/>
      <c r="H3" s="2"/>
      <c r="I3" s="2"/>
      <c r="J3" s="2"/>
    </row>
    <row r="4" spans="1:10" x14ac:dyDescent="0.2">
      <c r="A4" s="2" t="s">
        <v>53</v>
      </c>
      <c r="B4" s="2" t="s">
        <v>54</v>
      </c>
      <c r="C4" s="1" t="s">
        <v>105</v>
      </c>
      <c r="D4" s="2" t="s">
        <v>104</v>
      </c>
      <c r="E4">
        <f>INDEX(cities!$A$2:$D$40,MATCH(teams!$C4,cities!$A$2:$A$40,0),MATCH(E$2,cities!$A$1:$D$1,0))</f>
        <v>33.835299999999997</v>
      </c>
      <c r="F4">
        <f>INDEX(cities!$A$2:$D$40,MATCH(teams!$C4,cities!$A$2:$A$40,0),MATCH(F$2,cities!$A$1:$D$1,0))</f>
        <v>-117.9145</v>
      </c>
      <c r="G4" s="1"/>
      <c r="H4" s="2"/>
      <c r="I4" s="2"/>
      <c r="J4" s="2"/>
    </row>
    <row r="5" spans="1:10" x14ac:dyDescent="0.2">
      <c r="A5" s="2" t="s">
        <v>26</v>
      </c>
      <c r="B5" s="2" t="s">
        <v>77</v>
      </c>
      <c r="C5" s="1" t="s">
        <v>105</v>
      </c>
      <c r="D5" s="2" t="s">
        <v>104</v>
      </c>
      <c r="E5">
        <f>INDEX(cities!$A$2:$D$40,MATCH(teams!$C5,cities!$A$2:$A$40,0),MATCH(E$2,cities!$A$1:$D$1,0))</f>
        <v>33.835299999999997</v>
      </c>
      <c r="F5">
        <f>INDEX(cities!$A$2:$D$40,MATCH(teams!$C5,cities!$A$2:$A$40,0),MATCH(F$2,cities!$A$1:$D$1,0))</f>
        <v>-117.9145</v>
      </c>
      <c r="G5" s="1"/>
      <c r="H5" s="2"/>
      <c r="I5" s="2"/>
      <c r="J5" s="2"/>
    </row>
    <row r="6" spans="1:10" x14ac:dyDescent="0.2">
      <c r="A6" s="2" t="s">
        <v>53</v>
      </c>
      <c r="B6" s="2" t="s">
        <v>92</v>
      </c>
      <c r="C6" s="1" t="s">
        <v>123</v>
      </c>
      <c r="D6" s="2" t="s">
        <v>104</v>
      </c>
      <c r="E6">
        <f>INDEX(cities!$A$2:$D$40,MATCH(teams!$C6,cities!$A$2:$A$40,0),MATCH(E$2,cities!$A$1:$D$1,0))</f>
        <v>34.052199999999999</v>
      </c>
      <c r="F6">
        <f>INDEX(cities!$A$2:$D$40,MATCH(teams!$C6,cities!$A$2:$A$40,0),MATCH(F$2,cities!$A$1:$D$1,0))</f>
        <v>-118.2437</v>
      </c>
      <c r="G6" s="1"/>
      <c r="H6" s="2"/>
      <c r="I6" s="2"/>
      <c r="J6" s="2"/>
    </row>
    <row r="7" spans="1:10" x14ac:dyDescent="0.2">
      <c r="A7" s="2" t="s">
        <v>52</v>
      </c>
      <c r="B7" s="2" t="s">
        <v>36</v>
      </c>
      <c r="C7" s="1" t="s">
        <v>123</v>
      </c>
      <c r="D7" s="2" t="s">
        <v>104</v>
      </c>
      <c r="E7">
        <f>INDEX(cities!$A$2:$D$40,MATCH(teams!$C7,cities!$A$2:$A$40,0),MATCH(E$2,cities!$A$1:$D$1,0))</f>
        <v>34.052199999999999</v>
      </c>
      <c r="F7">
        <f>INDEX(cities!$A$2:$D$40,MATCH(teams!$C7,cities!$A$2:$A$40,0),MATCH(F$2,cities!$A$1:$D$1,0))</f>
        <v>-118.2437</v>
      </c>
      <c r="G7" s="1"/>
      <c r="H7" s="2"/>
      <c r="I7" s="2"/>
      <c r="J7" s="2"/>
    </row>
    <row r="8" spans="1:10" x14ac:dyDescent="0.2">
      <c r="A8" s="2" t="s">
        <v>25</v>
      </c>
      <c r="B8" s="2" t="s">
        <v>10</v>
      </c>
      <c r="C8" s="1" t="s">
        <v>123</v>
      </c>
      <c r="D8" s="2" t="s">
        <v>104</v>
      </c>
      <c r="E8">
        <f>INDEX(cities!$A$2:$D$40,MATCH(teams!$C8,cities!$A$2:$A$40,0),MATCH(E$2,cities!$A$1:$D$1,0))</f>
        <v>34.052199999999999</v>
      </c>
      <c r="F8">
        <f>INDEX(cities!$A$2:$D$40,MATCH(teams!$C8,cities!$A$2:$A$40,0),MATCH(F$2,cities!$A$1:$D$1,0))</f>
        <v>-118.2437</v>
      </c>
      <c r="G8" s="1"/>
      <c r="H8" s="2"/>
      <c r="I8" s="2"/>
      <c r="J8" s="2"/>
    </row>
    <row r="9" spans="1:10" x14ac:dyDescent="0.2">
      <c r="A9" s="2" t="s">
        <v>26</v>
      </c>
      <c r="B9" s="2" t="s">
        <v>79</v>
      </c>
      <c r="C9" s="1" t="s">
        <v>123</v>
      </c>
      <c r="D9" s="2" t="s">
        <v>104</v>
      </c>
      <c r="E9">
        <f>INDEX(cities!$A$2:$D$40,MATCH(teams!$C9,cities!$A$2:$A$40,0),MATCH(E$2,cities!$A$1:$D$1,0))</f>
        <v>34.052199999999999</v>
      </c>
      <c r="F9">
        <f>INDEX(cities!$A$2:$D$40,MATCH(teams!$C9,cities!$A$2:$A$40,0),MATCH(F$2,cities!$A$1:$D$1,0))</f>
        <v>-118.2437</v>
      </c>
      <c r="G9" s="1"/>
      <c r="H9" s="2"/>
      <c r="I9" s="2"/>
      <c r="J9" s="2"/>
    </row>
    <row r="10" spans="1:10" x14ac:dyDescent="0.2">
      <c r="A10" s="2" t="s">
        <v>53</v>
      </c>
      <c r="B10" s="2" t="s">
        <v>95</v>
      </c>
      <c r="C10" s="1" t="s">
        <v>130</v>
      </c>
      <c r="D10" s="2" t="s">
        <v>104</v>
      </c>
      <c r="E10">
        <f>INDEX(cities!$A$2:$D$40,MATCH(teams!$C10,cities!$A$2:$A$40,0),MATCH(E$2,cities!$A$1:$D$1,0))</f>
        <v>37.774900000000002</v>
      </c>
      <c r="F10">
        <f>INDEX(cities!$A$2:$D$40,MATCH(teams!$C10,cities!$A$2:$A$40,0),MATCH(F$2,cities!$A$1:$D$1,0))</f>
        <v>-112.4194</v>
      </c>
      <c r="G10" s="1" t="s">
        <v>127</v>
      </c>
      <c r="H10" s="2" t="s">
        <v>104</v>
      </c>
      <c r="I10" s="2"/>
      <c r="J10" s="2"/>
    </row>
    <row r="11" spans="1:10" x14ac:dyDescent="0.2">
      <c r="A11" s="2" t="s">
        <v>25</v>
      </c>
      <c r="B11" s="2" t="s">
        <v>7</v>
      </c>
      <c r="C11" s="1" t="s">
        <v>130</v>
      </c>
      <c r="D11" s="2" t="s">
        <v>104</v>
      </c>
      <c r="E11">
        <f>INDEX(cities!$A$2:$D$40,MATCH(teams!$C11,cities!$A$2:$A$40,0),MATCH(E$2,cities!$A$1:$D$1,0))</f>
        <v>37.774900000000002</v>
      </c>
      <c r="F11">
        <f>INDEX(cities!$A$2:$D$40,MATCH(teams!$C11,cities!$A$2:$A$40,0),MATCH(F$2,cities!$A$1:$D$1,0))</f>
        <v>-112.4194</v>
      </c>
      <c r="G11" s="1" t="s">
        <v>127</v>
      </c>
      <c r="H11" s="2" t="s">
        <v>104</v>
      </c>
      <c r="I11" s="2"/>
      <c r="J11" s="2"/>
    </row>
    <row r="12" spans="1:10" x14ac:dyDescent="0.2">
      <c r="A12" s="2" t="s">
        <v>53</v>
      </c>
      <c r="B12" s="2" t="s">
        <v>102</v>
      </c>
      <c r="C12" s="1" t="s">
        <v>130</v>
      </c>
      <c r="D12" s="2" t="s">
        <v>104</v>
      </c>
      <c r="E12">
        <f>INDEX(cities!$A$2:$D$40,MATCH(teams!$C12,cities!$A$2:$A$40,0),MATCH(E$2,cities!$A$1:$D$1,0))</f>
        <v>37.774900000000002</v>
      </c>
      <c r="F12">
        <f>INDEX(cities!$A$2:$D$40,MATCH(teams!$C12,cities!$A$2:$A$40,0),MATCH(F$2,cities!$A$1:$D$1,0))</f>
        <v>-112.4194</v>
      </c>
      <c r="G12" s="1"/>
      <c r="H12" s="2"/>
      <c r="I12" s="2"/>
      <c r="J12" s="2"/>
    </row>
    <row r="13" spans="1:10" x14ac:dyDescent="0.2">
      <c r="A13" s="2" t="s">
        <v>52</v>
      </c>
      <c r="B13" s="2" t="s">
        <v>32</v>
      </c>
      <c r="C13" s="1" t="s">
        <v>130</v>
      </c>
      <c r="D13" s="2" t="s">
        <v>104</v>
      </c>
      <c r="E13">
        <f>INDEX(cities!$A$2:$D$40,MATCH(teams!$C13,cities!$A$2:$A$40,0),MATCH(E$2,cities!$A$1:$D$1,0))</f>
        <v>37.774900000000002</v>
      </c>
      <c r="F13">
        <f>INDEX(cities!$A$2:$D$40,MATCH(teams!$C13,cities!$A$2:$A$40,0),MATCH(F$2,cities!$A$1:$D$1,0))</f>
        <v>-112.4194</v>
      </c>
      <c r="G13" s="1"/>
      <c r="H13" s="2"/>
      <c r="I13" s="2"/>
      <c r="J13" s="2"/>
    </row>
    <row r="14" spans="1:10" x14ac:dyDescent="0.2">
      <c r="A14" s="2" t="s">
        <v>25</v>
      </c>
      <c r="B14" s="2" t="s">
        <v>8</v>
      </c>
      <c r="C14" s="1" t="s">
        <v>130</v>
      </c>
      <c r="D14" s="2" t="s">
        <v>104</v>
      </c>
      <c r="E14">
        <f>INDEX(cities!$A$2:$D$40,MATCH(teams!$C14,cities!$A$2:$A$40,0),MATCH(E$2,cities!$A$1:$D$1,0))</f>
        <v>37.774900000000002</v>
      </c>
      <c r="F14">
        <f>INDEX(cities!$A$2:$D$40,MATCH(teams!$C14,cities!$A$2:$A$40,0),MATCH(F$2,cities!$A$1:$D$1,0))</f>
        <v>-112.4194</v>
      </c>
      <c r="G14" s="1"/>
      <c r="H14" s="2"/>
      <c r="I14" s="2"/>
      <c r="J14" s="2"/>
    </row>
    <row r="15" spans="1:10" x14ac:dyDescent="0.2">
      <c r="A15" s="2" t="s">
        <v>26</v>
      </c>
      <c r="B15" s="2" t="s">
        <v>71</v>
      </c>
      <c r="C15" s="1" t="s">
        <v>136</v>
      </c>
      <c r="D15" s="2" t="s">
        <v>133</v>
      </c>
      <c r="E15">
        <f>INDEX(cities!$A$2:$D$40,MATCH(teams!$C15,cities!$A$2:$A$40,0),MATCH(E$2,cities!$A$1:$D$1,0))</f>
        <v>51.0486</v>
      </c>
      <c r="F15">
        <f>INDEX(cities!$A$2:$D$40,MATCH(teams!$C15,cities!$A$2:$A$40,0),MATCH(F$2,cities!$A$1:$D$1,0))</f>
        <v>-114.07080000000001</v>
      </c>
      <c r="G15" s="1"/>
      <c r="H15" s="2"/>
      <c r="I15" s="2"/>
      <c r="J15" s="2"/>
    </row>
    <row r="16" spans="1:10" x14ac:dyDescent="0.2">
      <c r="A16" s="2" t="s">
        <v>26</v>
      </c>
      <c r="B16" s="2" t="s">
        <v>70</v>
      </c>
      <c r="C16" s="1" t="s">
        <v>141</v>
      </c>
      <c r="D16" s="2" t="s">
        <v>133</v>
      </c>
      <c r="E16">
        <f>INDEX(cities!$A$2:$D$40,MATCH(teams!$C16,cities!$A$2:$A$40,0),MATCH(E$2,cities!$A$1:$D$1,0))</f>
        <v>53.544400000000003</v>
      </c>
      <c r="F16">
        <f>INDEX(cities!$A$2:$D$40,MATCH(teams!$C16,cities!$A$2:$A$40,0),MATCH(F$2,cities!$A$1:$D$1,0))</f>
        <v>-113.4909</v>
      </c>
      <c r="G16" s="1"/>
      <c r="H16" s="2"/>
      <c r="I16" s="2"/>
      <c r="J16" s="2"/>
    </row>
    <row r="17" spans="1:10" x14ac:dyDescent="0.2">
      <c r="A17" s="2" t="s">
        <v>26</v>
      </c>
      <c r="B17" s="2" t="s">
        <v>63</v>
      </c>
      <c r="C17" s="1" t="s">
        <v>148</v>
      </c>
      <c r="D17" s="2" t="s">
        <v>133</v>
      </c>
      <c r="E17">
        <f>INDEX(cities!$A$2:$D$40,MATCH(teams!$C17,cities!$A$2:$A$40,0),MATCH(E$2,cities!$A$1:$D$1,0))</f>
        <v>45.5017</v>
      </c>
      <c r="F17">
        <f>INDEX(cities!$A$2:$D$40,MATCH(teams!$C17,cities!$A$2:$A$40,0),MATCH(F$2,cities!$A$1:$D$1,0))</f>
        <v>-73.567300000000003</v>
      </c>
      <c r="G17" s="1"/>
      <c r="H17" s="2"/>
      <c r="I17" s="2"/>
      <c r="J17" s="2"/>
    </row>
    <row r="18" spans="1:10" x14ac:dyDescent="0.2">
      <c r="A18" s="2" t="s">
        <v>26</v>
      </c>
      <c r="B18" s="2" t="s">
        <v>66</v>
      </c>
      <c r="C18" s="1" t="s">
        <v>148</v>
      </c>
      <c r="D18" s="2" t="s">
        <v>133</v>
      </c>
      <c r="E18">
        <f>INDEX(cities!$A$2:$D$40,MATCH(teams!$C18,cities!$A$2:$A$40,0),MATCH(E$2,cities!$A$1:$D$1,0))</f>
        <v>45.5017</v>
      </c>
      <c r="F18">
        <f>INDEX(cities!$A$2:$D$40,MATCH(teams!$C18,cities!$A$2:$A$40,0),MATCH(F$2,cities!$A$1:$D$1,0))</f>
        <v>-73.567300000000003</v>
      </c>
      <c r="G18" s="1"/>
      <c r="H18" s="2"/>
      <c r="I18" s="2"/>
      <c r="J18" s="2"/>
    </row>
    <row r="19" spans="1:10" x14ac:dyDescent="0.2">
      <c r="A19" s="2" t="s">
        <v>26</v>
      </c>
      <c r="B19" s="2" t="s">
        <v>60</v>
      </c>
      <c r="C19" s="1" t="s">
        <v>152</v>
      </c>
      <c r="D19" s="2" t="s">
        <v>133</v>
      </c>
      <c r="E19">
        <f>INDEX(cities!$A$2:$D$40,MATCH(teams!$C19,cities!$A$2:$A$40,0),MATCH(E$2,cities!$A$1:$D$1,0))</f>
        <v>45.421500000000002</v>
      </c>
      <c r="F19">
        <f>INDEX(cities!$A$2:$D$40,MATCH(teams!$C19,cities!$A$2:$A$40,0),MATCH(F$2,cities!$A$1:$D$1,0))</f>
        <v>-75.697199999999995</v>
      </c>
      <c r="G19" s="1"/>
      <c r="H19" s="2"/>
      <c r="I19" s="2"/>
      <c r="J19" s="2"/>
    </row>
    <row r="20" spans="1:10" x14ac:dyDescent="0.2">
      <c r="A20" s="2" t="s">
        <v>53</v>
      </c>
      <c r="B20" s="2" t="s">
        <v>99</v>
      </c>
      <c r="C20" s="1" t="s">
        <v>132</v>
      </c>
      <c r="D20" s="2" t="s">
        <v>133</v>
      </c>
      <c r="E20">
        <f>INDEX(cities!$A$2:$D$40,MATCH(teams!$C20,cities!$A$2:$A$40,0),MATCH(E$2,cities!$A$1:$D$1,0))</f>
        <v>43.653199999999998</v>
      </c>
      <c r="F20">
        <f>INDEX(cities!$A$2:$D$40,MATCH(teams!$C20,cities!$A$2:$A$40,0),MATCH(F$2,cities!$A$1:$D$1,0))</f>
        <v>-79.383200000000002</v>
      </c>
      <c r="G20" s="1"/>
      <c r="H20" s="2"/>
      <c r="I20" s="2"/>
      <c r="J20" s="2"/>
    </row>
    <row r="21" spans="1:10" x14ac:dyDescent="0.2">
      <c r="A21" s="2" t="s">
        <v>26</v>
      </c>
      <c r="B21" s="2" t="s">
        <v>64</v>
      </c>
      <c r="C21" s="1" t="s">
        <v>132</v>
      </c>
      <c r="D21" s="2" t="s">
        <v>133</v>
      </c>
      <c r="E21">
        <f>INDEX(cities!$A$2:$D$40,MATCH(teams!$C21,cities!$A$2:$A$40,0),MATCH(E$2,cities!$A$1:$D$1,0))</f>
        <v>43.653199999999998</v>
      </c>
      <c r="F21">
        <f>INDEX(cities!$A$2:$D$40,MATCH(teams!$C21,cities!$A$2:$A$40,0),MATCH(F$2,cities!$A$1:$D$1,0))</f>
        <v>-79.383200000000002</v>
      </c>
      <c r="G21" s="1"/>
      <c r="H21" s="2"/>
      <c r="I21" s="2"/>
      <c r="J21" s="2"/>
    </row>
    <row r="22" spans="1:10" x14ac:dyDescent="0.2">
      <c r="A22" s="2" t="s">
        <v>25</v>
      </c>
      <c r="B22" s="2" t="s">
        <v>13</v>
      </c>
      <c r="C22" s="1" t="s">
        <v>140</v>
      </c>
      <c r="D22" s="2" t="s">
        <v>137</v>
      </c>
      <c r="E22">
        <f>INDEX(cities!$A$2:$D$40,MATCH(teams!$C22,cities!$A$2:$A$40,0),MATCH(E$2,cities!$A$1:$D$1,0))</f>
        <v>39.739199999999997</v>
      </c>
      <c r="F22">
        <f>INDEX(cities!$A$2:$D$40,MATCH(teams!$C22,cities!$A$2:$A$40,0),MATCH(F$2,cities!$A$1:$D$1,0))</f>
        <v>-104.9903</v>
      </c>
      <c r="G22" s="1"/>
      <c r="H22" s="2"/>
      <c r="I22" s="2"/>
      <c r="J22" s="2"/>
    </row>
    <row r="23" spans="1:10" x14ac:dyDescent="0.2">
      <c r="A23" s="2" t="s">
        <v>26</v>
      </c>
      <c r="B23" s="2" t="s">
        <v>73</v>
      </c>
      <c r="C23" s="1" t="s">
        <v>140</v>
      </c>
      <c r="D23" s="2" t="s">
        <v>137</v>
      </c>
      <c r="E23">
        <f>INDEX(cities!$A$2:$D$40,MATCH(teams!$C23,cities!$A$2:$A$40,0),MATCH(E$2,cities!$A$1:$D$1,0))</f>
        <v>39.739199999999997</v>
      </c>
      <c r="F23">
        <f>INDEX(cities!$A$2:$D$40,MATCH(teams!$C23,cities!$A$2:$A$40,0),MATCH(F$2,cities!$A$1:$D$1,0))</f>
        <v>-104.9903</v>
      </c>
      <c r="G23" s="1"/>
      <c r="H23" s="2"/>
      <c r="I23" s="2"/>
      <c r="J23" s="2"/>
    </row>
    <row r="24" spans="1:10" x14ac:dyDescent="0.2">
      <c r="A24" s="2" t="s">
        <v>53</v>
      </c>
      <c r="B24" s="2" t="s">
        <v>87</v>
      </c>
      <c r="C24" s="1" t="s">
        <v>134</v>
      </c>
      <c r="D24" s="2" t="s">
        <v>135</v>
      </c>
      <c r="E24">
        <f>INDEX(cities!$A$2:$D$40,MATCH(teams!$C24,cities!$A$2:$A$40,0),MATCH(E$2,cities!$A$1:$D$1,0))</f>
        <v>38.907200000000003</v>
      </c>
      <c r="F24">
        <f>INDEX(cities!$A$2:$D$40,MATCH(teams!$C24,cities!$A$2:$A$40,0),MATCH(F$2,cities!$A$1:$D$1,0))</f>
        <v>-77.036900000000003</v>
      </c>
      <c r="G24" s="1"/>
      <c r="H24" s="2"/>
      <c r="I24" s="2"/>
      <c r="J24" s="2"/>
    </row>
    <row r="25" spans="1:10" x14ac:dyDescent="0.2">
      <c r="A25" s="2" t="s">
        <v>52</v>
      </c>
      <c r="B25" s="2" t="s">
        <v>45</v>
      </c>
      <c r="C25" s="1" t="s">
        <v>134</v>
      </c>
      <c r="D25" s="2" t="s">
        <v>135</v>
      </c>
      <c r="E25">
        <f>INDEX(cities!$A$2:$D$40,MATCH(teams!$C25,cities!$A$2:$A$40,0),MATCH(E$2,cities!$A$1:$D$1,0))</f>
        <v>38.907200000000003</v>
      </c>
      <c r="F25">
        <f>INDEX(cities!$A$2:$D$40,MATCH(teams!$C25,cities!$A$2:$A$40,0),MATCH(F$2,cities!$A$1:$D$1,0))</f>
        <v>-77.036900000000003</v>
      </c>
      <c r="G25" s="1" t="s">
        <v>163</v>
      </c>
      <c r="H25" s="2" t="s">
        <v>110</v>
      </c>
      <c r="I25" s="2"/>
      <c r="J25" s="2"/>
    </row>
    <row r="26" spans="1:10" x14ac:dyDescent="0.2">
      <c r="A26" s="2" t="s">
        <v>25</v>
      </c>
      <c r="B26" s="2" t="s">
        <v>9</v>
      </c>
      <c r="C26" s="1" t="s">
        <v>134</v>
      </c>
      <c r="D26" s="2" t="s">
        <v>135</v>
      </c>
      <c r="E26">
        <f>INDEX(cities!$A$2:$D$40,MATCH(teams!$C26,cities!$A$2:$A$40,0),MATCH(E$2,cities!$A$1:$D$1,0))</f>
        <v>38.907200000000003</v>
      </c>
      <c r="F26">
        <f>INDEX(cities!$A$2:$D$40,MATCH(teams!$C26,cities!$A$2:$A$40,0),MATCH(F$2,cities!$A$1:$D$1,0))</f>
        <v>-77.036900000000003</v>
      </c>
      <c r="G26" s="1"/>
      <c r="H26" s="2"/>
      <c r="I26" s="2"/>
      <c r="J26" s="2"/>
    </row>
    <row r="27" spans="1:10" x14ac:dyDescent="0.2">
      <c r="A27" s="2" t="s">
        <v>53</v>
      </c>
      <c r="B27" s="2" t="s">
        <v>55</v>
      </c>
      <c r="C27" s="1" t="s">
        <v>146</v>
      </c>
      <c r="D27" s="2" t="s">
        <v>121</v>
      </c>
      <c r="E27">
        <f>INDEX(cities!$A$2:$D$40,MATCH(teams!$C27,cities!$A$2:$A$40,0),MATCH(E$2,cities!$A$1:$D$1,0))</f>
        <v>25.761700000000001</v>
      </c>
      <c r="F27">
        <f>INDEX(cities!$A$2:$D$40,MATCH(teams!$C27,cities!$A$2:$A$40,0),MATCH(F$2,cities!$A$1:$D$1,0))</f>
        <v>-80.191800000000001</v>
      </c>
      <c r="G27" s="1"/>
      <c r="H27" s="2"/>
      <c r="I27" s="2"/>
      <c r="J27" s="2"/>
    </row>
    <row r="28" spans="1:10" x14ac:dyDescent="0.2">
      <c r="A28" s="2" t="s">
        <v>52</v>
      </c>
      <c r="B28" s="2" t="s">
        <v>34</v>
      </c>
      <c r="C28" s="1" t="s">
        <v>146</v>
      </c>
      <c r="D28" s="2" t="s">
        <v>121</v>
      </c>
      <c r="E28">
        <f>INDEX(cities!$A$2:$D$40,MATCH(teams!$C28,cities!$A$2:$A$40,0),MATCH(E$2,cities!$A$1:$D$1,0))</f>
        <v>25.761700000000001</v>
      </c>
      <c r="F28">
        <f>INDEX(cities!$A$2:$D$40,MATCH(teams!$C28,cities!$A$2:$A$40,0),MATCH(F$2,cities!$A$1:$D$1,0))</f>
        <v>-80.191800000000001</v>
      </c>
      <c r="G28" s="1"/>
      <c r="H28" s="2"/>
      <c r="I28" s="2"/>
      <c r="J28" s="2"/>
    </row>
    <row r="29" spans="1:10" x14ac:dyDescent="0.2">
      <c r="A29" s="2" t="s">
        <v>25</v>
      </c>
      <c r="B29" s="2" t="s">
        <v>5</v>
      </c>
      <c r="C29" s="1" t="s">
        <v>146</v>
      </c>
      <c r="D29" s="2" t="s">
        <v>121</v>
      </c>
      <c r="E29">
        <f>INDEX(cities!$A$2:$D$40,MATCH(teams!$C29,cities!$A$2:$A$40,0),MATCH(E$2,cities!$A$1:$D$1,0))</f>
        <v>25.761700000000001</v>
      </c>
      <c r="F29">
        <f>INDEX(cities!$A$2:$D$40,MATCH(teams!$C29,cities!$A$2:$A$40,0),MATCH(F$2,cities!$A$1:$D$1,0))</f>
        <v>-80.191800000000001</v>
      </c>
      <c r="G29" s="1"/>
      <c r="H29" s="2"/>
      <c r="I29" s="2"/>
      <c r="J29" s="2"/>
    </row>
    <row r="30" spans="1:10" x14ac:dyDescent="0.2">
      <c r="A30" s="2" t="s">
        <v>25</v>
      </c>
      <c r="B30" s="2" t="s">
        <v>17</v>
      </c>
      <c r="C30" s="1" t="s">
        <v>176</v>
      </c>
      <c r="D30" s="2" t="s">
        <v>121</v>
      </c>
      <c r="E30">
        <f>INDEX(cities!$A$2:$D$40,MATCH(teams!$C30,cities!$A$2:$A$40,0),MATCH(E$2,cities!$A$1:$D$1,0))</f>
        <v>27.763400000000001</v>
      </c>
      <c r="F30">
        <f>INDEX(cities!$A$2:$D$40,MATCH(teams!$C30,cities!$A$2:$A$40,0),MATCH(F$2,cities!$A$1:$D$1,0))</f>
        <v>-82.543700000000001</v>
      </c>
      <c r="G30" s="1"/>
      <c r="H30" s="2"/>
      <c r="I30" s="2"/>
      <c r="J30" s="2"/>
    </row>
    <row r="31" spans="1:10" x14ac:dyDescent="0.2">
      <c r="A31" s="2" t="s">
        <v>26</v>
      </c>
      <c r="B31" s="2" t="s">
        <v>75</v>
      </c>
      <c r="C31" s="1" t="s">
        <v>176</v>
      </c>
      <c r="D31" s="2" t="s">
        <v>121</v>
      </c>
      <c r="E31">
        <f>INDEX(cities!$A$2:$D$40,MATCH(teams!$C31,cities!$A$2:$A$40,0),MATCH(E$2,cities!$A$1:$D$1,0))</f>
        <v>27.763400000000001</v>
      </c>
      <c r="F31">
        <f>INDEX(cities!$A$2:$D$40,MATCH(teams!$C31,cities!$A$2:$A$40,0),MATCH(F$2,cities!$A$1:$D$1,0))</f>
        <v>-82.543700000000001</v>
      </c>
      <c r="G31" s="1"/>
      <c r="H31" s="2"/>
      <c r="I31" s="2"/>
      <c r="J31" s="2"/>
    </row>
    <row r="32" spans="1:10" x14ac:dyDescent="0.2">
      <c r="A32" s="2" t="s">
        <v>53</v>
      </c>
      <c r="B32" s="2" t="s">
        <v>100</v>
      </c>
      <c r="C32" s="1" t="s">
        <v>107</v>
      </c>
      <c r="D32" s="2" t="s">
        <v>108</v>
      </c>
      <c r="E32">
        <f>INDEX(cities!$A$2:$D$40,MATCH(teams!$C32,cities!$A$2:$A$40,0),MATCH(E$2,cities!$A$1:$D$1,0))</f>
        <v>33.749000000000002</v>
      </c>
      <c r="F32">
        <f>INDEX(cities!$A$2:$D$40,MATCH(teams!$C32,cities!$A$2:$A$40,0),MATCH(F$2,cities!$A$1:$D$1,0))</f>
        <v>-84.388000000000005</v>
      </c>
      <c r="G32" s="1"/>
      <c r="H32" s="2"/>
      <c r="I32" s="2"/>
      <c r="J32" s="2"/>
    </row>
    <row r="33" spans="1:10" x14ac:dyDescent="0.2">
      <c r="A33" s="2" t="s">
        <v>53</v>
      </c>
      <c r="B33" s="2" t="s">
        <v>81</v>
      </c>
      <c r="C33" s="1" t="s">
        <v>115</v>
      </c>
      <c r="D33" s="2" t="s">
        <v>116</v>
      </c>
      <c r="E33">
        <f>INDEX(cities!$A$2:$D$40,MATCH(teams!$C33,cities!$A$2:$A$40,0),MATCH(E$2,cities!$A$1:$D$1,0))</f>
        <v>41.878100000000003</v>
      </c>
      <c r="F33">
        <f>INDEX(cities!$A$2:$D$40,MATCH(teams!$C33,cities!$A$2:$A$40,0),MATCH(F$2,cities!$A$1:$D$1,0))</f>
        <v>-87.629800000000003</v>
      </c>
      <c r="G33" s="1"/>
      <c r="H33" s="2"/>
      <c r="I33" s="2"/>
      <c r="J33" s="2"/>
    </row>
    <row r="34" spans="1:10" x14ac:dyDescent="0.2">
      <c r="A34" s="2" t="s">
        <v>53</v>
      </c>
      <c r="B34" s="2" t="s">
        <v>80</v>
      </c>
      <c r="C34" s="1" t="s">
        <v>115</v>
      </c>
      <c r="D34" s="2" t="s">
        <v>116</v>
      </c>
      <c r="E34">
        <f>INDEX(cities!$A$2:$D$40,MATCH(teams!$C34,cities!$A$2:$A$40,0),MATCH(E$2,cities!$A$1:$D$1,0))</f>
        <v>41.878100000000003</v>
      </c>
      <c r="F34">
        <f>INDEX(cities!$A$2:$D$40,MATCH(teams!$C34,cities!$A$2:$A$40,0),MATCH(F$2,cities!$A$1:$D$1,0))</f>
        <v>-87.629800000000003</v>
      </c>
      <c r="G34" s="1"/>
      <c r="H34" s="2"/>
      <c r="I34" s="2"/>
      <c r="J34" s="2"/>
    </row>
    <row r="35" spans="1:10" x14ac:dyDescent="0.2">
      <c r="A35" s="2" t="s">
        <v>52</v>
      </c>
      <c r="B35" s="2" t="s">
        <v>41</v>
      </c>
      <c r="C35" s="1" t="s">
        <v>115</v>
      </c>
      <c r="D35" s="2" t="s">
        <v>116</v>
      </c>
      <c r="E35">
        <f>INDEX(cities!$A$2:$D$40,MATCH(teams!$C35,cities!$A$2:$A$40,0),MATCH(E$2,cities!$A$1:$D$1,0))</f>
        <v>41.878100000000003</v>
      </c>
      <c r="F35">
        <f>INDEX(cities!$A$2:$D$40,MATCH(teams!$C35,cities!$A$2:$A$40,0),MATCH(F$2,cities!$A$1:$D$1,0))</f>
        <v>-87.629800000000003</v>
      </c>
      <c r="G35" s="1"/>
      <c r="H35" s="2"/>
      <c r="I35" s="2"/>
      <c r="J35" s="2"/>
    </row>
    <row r="36" spans="1:10" x14ac:dyDescent="0.2">
      <c r="A36" s="2" t="s">
        <v>25</v>
      </c>
      <c r="B36" s="2" t="s">
        <v>11</v>
      </c>
      <c r="C36" s="1" t="s">
        <v>115</v>
      </c>
      <c r="D36" s="2" t="s">
        <v>116</v>
      </c>
      <c r="E36">
        <f>INDEX(cities!$A$2:$D$40,MATCH(teams!$C36,cities!$A$2:$A$40,0),MATCH(E$2,cities!$A$1:$D$1,0))</f>
        <v>41.878100000000003</v>
      </c>
      <c r="F36">
        <f>INDEX(cities!$A$2:$D$40,MATCH(teams!$C36,cities!$A$2:$A$40,0),MATCH(F$2,cities!$A$1:$D$1,0))</f>
        <v>-87.629800000000003</v>
      </c>
      <c r="G36" s="1"/>
      <c r="H36" s="2"/>
      <c r="I36" s="2"/>
      <c r="J36" s="2"/>
    </row>
    <row r="37" spans="1:10" x14ac:dyDescent="0.2">
      <c r="A37" s="2" t="s">
        <v>26</v>
      </c>
      <c r="B37" s="2" t="s">
        <v>65</v>
      </c>
      <c r="C37" s="1" t="s">
        <v>115</v>
      </c>
      <c r="D37" s="2" t="s">
        <v>116</v>
      </c>
      <c r="E37">
        <f>INDEX(cities!$A$2:$D$40,MATCH(teams!$C37,cities!$A$2:$A$40,0),MATCH(E$2,cities!$A$1:$D$1,0))</f>
        <v>41.878100000000003</v>
      </c>
      <c r="F37">
        <f>INDEX(cities!$A$2:$D$40,MATCH(teams!$C37,cities!$A$2:$A$40,0),MATCH(F$2,cities!$A$1:$D$1,0))</f>
        <v>-87.629800000000003</v>
      </c>
      <c r="G37" s="1"/>
      <c r="H37" s="2"/>
      <c r="I37" s="2"/>
      <c r="J37" s="2"/>
    </row>
    <row r="38" spans="1:10" x14ac:dyDescent="0.2">
      <c r="A38" s="2" t="s">
        <v>26</v>
      </c>
      <c r="B38" s="2" t="s">
        <v>78</v>
      </c>
      <c r="C38" s="1" t="s">
        <v>115</v>
      </c>
      <c r="D38" s="2" t="s">
        <v>116</v>
      </c>
      <c r="E38">
        <f>INDEX(cities!$A$2:$D$40,MATCH(teams!$C38,cities!$A$2:$A$40,0),MATCH(E$2,cities!$A$1:$D$1,0))</f>
        <v>41.878100000000003</v>
      </c>
      <c r="F38">
        <f>INDEX(cities!$A$2:$D$40,MATCH(teams!$C38,cities!$A$2:$A$40,0),MATCH(F$2,cities!$A$1:$D$1,0))</f>
        <v>-87.629800000000003</v>
      </c>
      <c r="G38" s="1"/>
      <c r="H38" s="2"/>
      <c r="I38" s="2"/>
      <c r="J38" s="2"/>
    </row>
    <row r="39" spans="1:10" x14ac:dyDescent="0.2">
      <c r="A39" s="2" t="s">
        <v>25</v>
      </c>
      <c r="B39" s="2" t="s">
        <v>18</v>
      </c>
      <c r="C39" s="1" t="s">
        <v>145</v>
      </c>
      <c r="D39" s="2" t="s">
        <v>166</v>
      </c>
      <c r="E39">
        <f>INDEX(cities!$A$2:$D$40,MATCH(teams!$C39,cities!$A$2:$A$40,0),MATCH(E$2,cities!$A$1:$D$1,0))</f>
        <v>39.7684</v>
      </c>
      <c r="F39">
        <f>INDEX(cities!$A$2:$D$40,MATCH(teams!$C39,cities!$A$2:$A$40,0),MATCH(F$2,cities!$A$1:$D$1,0))</f>
        <v>-86.158100000000005</v>
      </c>
      <c r="G39" s="1"/>
      <c r="H39" s="2"/>
      <c r="I39" s="2"/>
      <c r="J39" s="2"/>
    </row>
    <row r="40" spans="1:10" x14ac:dyDescent="0.2">
      <c r="A40" s="2" t="s">
        <v>25</v>
      </c>
      <c r="B40" s="2" t="s">
        <v>19</v>
      </c>
      <c r="C40" s="1" t="s">
        <v>150</v>
      </c>
      <c r="D40" s="2" t="s">
        <v>151</v>
      </c>
      <c r="E40">
        <f>INDEX(cities!$A$2:$D$40,MATCH(teams!$C40,cities!$A$2:$A$40,0),MATCH(E$2,cities!$A$1:$D$1,0))</f>
        <v>29.9511</v>
      </c>
      <c r="F40">
        <f>INDEX(cities!$A$2:$D$40,MATCH(teams!$C40,cities!$A$2:$A$40,0),MATCH(F$2,cities!$A$1:$D$1,0))</f>
        <v>-90.0715</v>
      </c>
      <c r="G40" s="1"/>
      <c r="H40" s="2"/>
      <c r="I40" s="2"/>
      <c r="J40" s="2"/>
    </row>
    <row r="41" spans="1:10" x14ac:dyDescent="0.2">
      <c r="A41" s="2" t="s">
        <v>53</v>
      </c>
      <c r="B41" s="2" t="s">
        <v>58</v>
      </c>
      <c r="C41" s="1" t="s">
        <v>111</v>
      </c>
      <c r="D41" s="2" t="s">
        <v>112</v>
      </c>
      <c r="E41">
        <f>INDEX(cities!$A$2:$D$40,MATCH(teams!$C41,cities!$A$2:$A$40,0),MATCH(E$2,cities!$A$1:$D$1,0))</f>
        <v>42.360100000000003</v>
      </c>
      <c r="F41">
        <f>INDEX(cities!$A$2:$D$40,MATCH(teams!$C41,cities!$A$2:$A$40,0),MATCH(F$2,cities!$A$1:$D$1,0))</f>
        <v>-71.058899999999994</v>
      </c>
      <c r="G41" s="1"/>
      <c r="H41" s="2"/>
      <c r="I41" s="2"/>
      <c r="J41" s="2"/>
    </row>
    <row r="42" spans="1:10" x14ac:dyDescent="0.2">
      <c r="A42" s="2" t="s">
        <v>53</v>
      </c>
      <c r="B42" s="2" t="s">
        <v>83</v>
      </c>
      <c r="C42" s="1" t="s">
        <v>111</v>
      </c>
      <c r="D42" s="2" t="s">
        <v>112</v>
      </c>
      <c r="E42">
        <f>INDEX(cities!$A$2:$D$40,MATCH(teams!$C42,cities!$A$2:$A$40,0),MATCH(E$2,cities!$A$1:$D$1,0))</f>
        <v>42.360100000000003</v>
      </c>
      <c r="F42">
        <f>INDEX(cities!$A$2:$D$40,MATCH(teams!$C42,cities!$A$2:$A$40,0),MATCH(F$2,cities!$A$1:$D$1,0))</f>
        <v>-71.058899999999994</v>
      </c>
      <c r="G42" s="1"/>
      <c r="H42" s="2"/>
      <c r="I42" s="2"/>
      <c r="J42" s="2"/>
    </row>
    <row r="43" spans="1:10" x14ac:dyDescent="0.2">
      <c r="A43" s="2" t="s">
        <v>53</v>
      </c>
      <c r="B43" s="2" t="s">
        <v>56</v>
      </c>
      <c r="C43" s="1" t="s">
        <v>111</v>
      </c>
      <c r="D43" s="2" t="s">
        <v>112</v>
      </c>
      <c r="E43">
        <f>INDEX(cities!$A$2:$D$40,MATCH(teams!$C43,cities!$A$2:$A$40,0),MATCH(E$2,cities!$A$1:$D$1,0))</f>
        <v>42.360100000000003</v>
      </c>
      <c r="F43">
        <f>INDEX(cities!$A$2:$D$40,MATCH(teams!$C43,cities!$A$2:$A$40,0),MATCH(F$2,cities!$A$1:$D$1,0))</f>
        <v>-71.058899999999994</v>
      </c>
      <c r="G43" s="1"/>
      <c r="H43" s="2"/>
      <c r="I43" s="2"/>
      <c r="J43" s="2"/>
    </row>
    <row r="44" spans="1:10" x14ac:dyDescent="0.2">
      <c r="A44" s="2" t="s">
        <v>52</v>
      </c>
      <c r="B44" s="2" t="s">
        <v>37</v>
      </c>
      <c r="C44" s="1" t="s">
        <v>111</v>
      </c>
      <c r="D44" s="2" t="s">
        <v>112</v>
      </c>
      <c r="E44">
        <f>INDEX(cities!$A$2:$D$40,MATCH(teams!$C44,cities!$A$2:$A$40,0),MATCH(E$2,cities!$A$1:$D$1,0))</f>
        <v>42.360100000000003</v>
      </c>
      <c r="F44">
        <f>INDEX(cities!$A$2:$D$40,MATCH(teams!$C44,cities!$A$2:$A$40,0),MATCH(F$2,cities!$A$1:$D$1,0))</f>
        <v>-71.058899999999994</v>
      </c>
      <c r="G44" s="1"/>
      <c r="H44" s="2"/>
      <c r="I44" s="2"/>
      <c r="J44" s="2"/>
    </row>
    <row r="45" spans="1:10" x14ac:dyDescent="0.2">
      <c r="A45" s="2" t="s">
        <v>25</v>
      </c>
      <c r="B45" s="2" t="s">
        <v>16</v>
      </c>
      <c r="C45" s="1" t="s">
        <v>111</v>
      </c>
      <c r="D45" s="2" t="s">
        <v>112</v>
      </c>
      <c r="E45">
        <f>INDEX(cities!$A$2:$D$40,MATCH(teams!$C45,cities!$A$2:$A$40,0),MATCH(E$2,cities!$A$1:$D$1,0))</f>
        <v>42.360100000000003</v>
      </c>
      <c r="F45">
        <f>INDEX(cities!$A$2:$D$40,MATCH(teams!$C45,cities!$A$2:$A$40,0),MATCH(F$2,cities!$A$1:$D$1,0))</f>
        <v>-71.058899999999994</v>
      </c>
      <c r="G45" s="1" t="s">
        <v>161</v>
      </c>
      <c r="H45" s="2" t="s">
        <v>112</v>
      </c>
      <c r="I45" s="2"/>
      <c r="J45" s="2"/>
    </row>
    <row r="46" spans="1:10" x14ac:dyDescent="0.2">
      <c r="A46" s="2" t="s">
        <v>26</v>
      </c>
      <c r="B46" s="2" t="s">
        <v>62</v>
      </c>
      <c r="C46" s="1" t="s">
        <v>111</v>
      </c>
      <c r="D46" s="2" t="s">
        <v>112</v>
      </c>
      <c r="E46">
        <f>INDEX(cities!$A$2:$D$40,MATCH(teams!$C46,cities!$A$2:$A$40,0),MATCH(E$2,cities!$A$1:$D$1,0))</f>
        <v>42.360100000000003</v>
      </c>
      <c r="F46">
        <f>INDEX(cities!$A$2:$D$40,MATCH(teams!$C46,cities!$A$2:$A$40,0),MATCH(F$2,cities!$A$1:$D$1,0))</f>
        <v>-71.058899999999994</v>
      </c>
      <c r="G46" s="1"/>
      <c r="H46" s="2"/>
      <c r="I46" s="2"/>
      <c r="J46" s="2"/>
    </row>
    <row r="47" spans="1:10" x14ac:dyDescent="0.2">
      <c r="A47" s="2" t="s">
        <v>53</v>
      </c>
      <c r="B47" s="2" t="s">
        <v>93</v>
      </c>
      <c r="C47" s="1" t="s">
        <v>109</v>
      </c>
      <c r="D47" s="2" t="s">
        <v>110</v>
      </c>
      <c r="E47">
        <f>INDEX(cities!$A$2:$D$40,MATCH(teams!$C47,cities!$A$2:$A$40,0),MATCH(E$2,cities!$A$1:$D$1,0))</f>
        <v>39.290399999999998</v>
      </c>
      <c r="F47">
        <f>INDEX(cities!$A$2:$D$40,MATCH(teams!$C47,cities!$A$2:$A$40,0),MATCH(F$2,cities!$A$1:$D$1,0))</f>
        <v>-76.612200000000001</v>
      </c>
      <c r="G47" s="1"/>
      <c r="H47" s="2"/>
      <c r="I47" s="2"/>
      <c r="J47" s="2"/>
    </row>
    <row r="48" spans="1:10" x14ac:dyDescent="0.2">
      <c r="A48" s="2" t="s">
        <v>52</v>
      </c>
      <c r="B48" s="2" t="s">
        <v>47</v>
      </c>
      <c r="C48" s="1" t="s">
        <v>109</v>
      </c>
      <c r="D48" s="2" t="s">
        <v>110</v>
      </c>
      <c r="E48">
        <f>INDEX(cities!$A$2:$D$40,MATCH(teams!$C48,cities!$A$2:$A$40,0),MATCH(E$2,cities!$A$1:$D$1,0))</f>
        <v>39.290399999999998</v>
      </c>
      <c r="F48">
        <f>INDEX(cities!$A$2:$D$40,MATCH(teams!$C48,cities!$A$2:$A$40,0),MATCH(F$2,cities!$A$1:$D$1,0))</f>
        <v>-76.612200000000001</v>
      </c>
      <c r="G48" s="1"/>
      <c r="H48" s="2"/>
      <c r="I48" s="2"/>
      <c r="J48" s="2"/>
    </row>
    <row r="49" spans="1:10" x14ac:dyDescent="0.2">
      <c r="A49" s="2" t="s">
        <v>25</v>
      </c>
      <c r="B49" s="2" t="s">
        <v>3</v>
      </c>
      <c r="C49" s="1" t="s">
        <v>109</v>
      </c>
      <c r="D49" s="2" t="s">
        <v>110</v>
      </c>
      <c r="E49">
        <f>INDEX(cities!$A$2:$D$40,MATCH(teams!$C49,cities!$A$2:$A$40,0),MATCH(E$2,cities!$A$1:$D$1,0))</f>
        <v>39.290399999999998</v>
      </c>
      <c r="F49">
        <f>INDEX(cities!$A$2:$D$40,MATCH(teams!$C49,cities!$A$2:$A$40,0),MATCH(F$2,cities!$A$1:$D$1,0))</f>
        <v>-76.612200000000001</v>
      </c>
      <c r="G49" s="1"/>
      <c r="H49" s="2"/>
      <c r="I49" s="2"/>
      <c r="J49" s="2"/>
    </row>
    <row r="50" spans="1:10" x14ac:dyDescent="0.2">
      <c r="A50" s="2" t="s">
        <v>25</v>
      </c>
      <c r="B50" s="2" t="s">
        <v>15</v>
      </c>
      <c r="C50" s="1" t="s">
        <v>109</v>
      </c>
      <c r="D50" s="2" t="s">
        <v>110</v>
      </c>
      <c r="E50">
        <f>INDEX(cities!$A$2:$D$40,MATCH(teams!$C50,cities!$A$2:$A$40,0),MATCH(E$2,cities!$A$1:$D$1,0))</f>
        <v>39.290399999999998</v>
      </c>
      <c r="F50">
        <f>INDEX(cities!$A$2:$D$40,MATCH(teams!$C50,cities!$A$2:$A$40,0),MATCH(F$2,cities!$A$1:$D$1,0))</f>
        <v>-76.612200000000001</v>
      </c>
      <c r="G50" s="1"/>
      <c r="H50" s="2"/>
      <c r="I50" s="2"/>
      <c r="J50" s="2"/>
    </row>
    <row r="51" spans="1:10" x14ac:dyDescent="0.2">
      <c r="A51" s="2" t="s">
        <v>53</v>
      </c>
      <c r="B51" s="2" t="s">
        <v>89</v>
      </c>
      <c r="C51" s="1" t="s">
        <v>119</v>
      </c>
      <c r="D51" s="2" t="s">
        <v>120</v>
      </c>
      <c r="E51">
        <f>INDEX(cities!$A$2:$D$40,MATCH(teams!$C51,cities!$A$2:$A$40,0),MATCH(E$2,cities!$A$1:$D$1,0))</f>
        <v>42.331400000000002</v>
      </c>
      <c r="F51">
        <f>INDEX(cities!$A$2:$D$40,MATCH(teams!$C51,cities!$A$2:$A$40,0),MATCH(F$2,cities!$A$1:$D$1,0))</f>
        <v>-83.0458</v>
      </c>
      <c r="G51" s="1"/>
      <c r="H51" s="2"/>
      <c r="I51" s="2"/>
      <c r="J51" s="2"/>
    </row>
    <row r="52" spans="1:10" x14ac:dyDescent="0.2">
      <c r="A52" s="2" t="s">
        <v>52</v>
      </c>
      <c r="B52" s="2" t="s">
        <v>38</v>
      </c>
      <c r="C52" s="1" t="s">
        <v>119</v>
      </c>
      <c r="D52" s="2" t="s">
        <v>120</v>
      </c>
      <c r="E52">
        <f>INDEX(cities!$A$2:$D$40,MATCH(teams!$C52,cities!$A$2:$A$40,0),MATCH(E$2,cities!$A$1:$D$1,0))</f>
        <v>42.331400000000002</v>
      </c>
      <c r="F52">
        <f>INDEX(cities!$A$2:$D$40,MATCH(teams!$C52,cities!$A$2:$A$40,0),MATCH(F$2,cities!$A$1:$D$1,0))</f>
        <v>-83.0458</v>
      </c>
      <c r="G52" s="1"/>
      <c r="H52" s="2"/>
      <c r="I52" s="2"/>
      <c r="J52" s="2"/>
    </row>
    <row r="53" spans="1:10" x14ac:dyDescent="0.2">
      <c r="A53" s="2" t="s">
        <v>26</v>
      </c>
      <c r="B53" s="2" t="s">
        <v>67</v>
      </c>
      <c r="C53" s="1" t="s">
        <v>119</v>
      </c>
      <c r="D53" s="2" t="s">
        <v>120</v>
      </c>
      <c r="E53">
        <f>INDEX(cities!$A$2:$D$40,MATCH(teams!$C53,cities!$A$2:$A$40,0),MATCH(E$2,cities!$A$1:$D$1,0))</f>
        <v>42.331400000000002</v>
      </c>
      <c r="F53">
        <f>INDEX(cities!$A$2:$D$40,MATCH(teams!$C53,cities!$A$2:$A$40,0),MATCH(F$2,cities!$A$1:$D$1,0))</f>
        <v>-83.0458</v>
      </c>
      <c r="G53" s="1"/>
      <c r="H53" s="2"/>
      <c r="I53" s="2"/>
      <c r="J53" s="2"/>
    </row>
    <row r="54" spans="1:10" x14ac:dyDescent="0.2">
      <c r="A54" s="2" t="s">
        <v>53</v>
      </c>
      <c r="B54" s="2" t="s">
        <v>97</v>
      </c>
      <c r="C54" s="1" t="s">
        <v>122</v>
      </c>
      <c r="D54" s="2" t="s">
        <v>171</v>
      </c>
      <c r="E54">
        <f>INDEX(cities!$A$2:$D$40,MATCH(teams!$C54,cities!$A$2:$A$40,0),MATCH(E$2,cities!$A$1:$D$1,0))</f>
        <v>39.099699999999999</v>
      </c>
      <c r="F54">
        <f>INDEX(cities!$A$2:$D$40,MATCH(teams!$C54,cities!$A$2:$A$40,0),MATCH(F$2,cities!$A$1:$D$1,0))</f>
        <v>-94.578599999999994</v>
      </c>
      <c r="G54" s="1"/>
      <c r="H54" s="2"/>
      <c r="I54" s="2"/>
      <c r="J54" s="2"/>
    </row>
    <row r="55" spans="1:10" x14ac:dyDescent="0.2">
      <c r="A55" s="2" t="s">
        <v>25</v>
      </c>
      <c r="B55" s="2" t="s">
        <v>2</v>
      </c>
      <c r="C55" s="1" t="s">
        <v>122</v>
      </c>
      <c r="D55" s="2" t="s">
        <v>171</v>
      </c>
      <c r="E55">
        <f>INDEX(cities!$A$2:$D$40,MATCH(teams!$C55,cities!$A$2:$A$40,0),MATCH(E$2,cities!$A$1:$D$1,0))</f>
        <v>39.099699999999999</v>
      </c>
      <c r="F55">
        <f>INDEX(cities!$A$2:$D$40,MATCH(teams!$C55,cities!$A$2:$A$40,0),MATCH(F$2,cities!$A$1:$D$1,0))</f>
        <v>-94.578599999999994</v>
      </c>
      <c r="G55" s="1"/>
      <c r="H55" s="2"/>
      <c r="I55" s="2"/>
      <c r="J55" s="2"/>
    </row>
    <row r="56" spans="1:10" x14ac:dyDescent="0.2">
      <c r="A56" s="2" t="s">
        <v>53</v>
      </c>
      <c r="B56" s="2" t="s">
        <v>98</v>
      </c>
      <c r="C56" s="1" t="s">
        <v>147</v>
      </c>
      <c r="D56" s="2" t="s">
        <v>125</v>
      </c>
      <c r="E56">
        <f>INDEX(cities!$A$2:$D$40,MATCH(teams!$C56,cities!$A$2:$A$40,0),MATCH(E$2,cities!$A$1:$D$1,0))</f>
        <v>44.977800000000002</v>
      </c>
      <c r="F56">
        <f>INDEX(cities!$A$2:$D$40,MATCH(teams!$C56,cities!$A$2:$A$40,0),MATCH(F$2,cities!$A$1:$D$1,0))</f>
        <v>-93.265000000000001</v>
      </c>
      <c r="G56" s="1"/>
      <c r="H56" s="2"/>
      <c r="I56" s="2"/>
      <c r="J56" s="2"/>
    </row>
    <row r="57" spans="1:10" x14ac:dyDescent="0.2">
      <c r="A57" s="2" t="s">
        <v>52</v>
      </c>
      <c r="B57" s="2" t="s">
        <v>49</v>
      </c>
      <c r="C57" s="1" t="s">
        <v>147</v>
      </c>
      <c r="D57" s="2" t="s">
        <v>125</v>
      </c>
      <c r="E57">
        <f>INDEX(cities!$A$2:$D$40,MATCH(teams!$C57,cities!$A$2:$A$40,0),MATCH(E$2,cities!$A$1:$D$1,0))</f>
        <v>44.977800000000002</v>
      </c>
      <c r="F57">
        <f>INDEX(cities!$A$2:$D$40,MATCH(teams!$C57,cities!$A$2:$A$40,0),MATCH(F$2,cities!$A$1:$D$1,0))</f>
        <v>-93.265000000000001</v>
      </c>
      <c r="G57" s="1"/>
      <c r="H57" s="2"/>
      <c r="I57" s="2"/>
      <c r="J57" s="2"/>
    </row>
    <row r="58" spans="1:10" x14ac:dyDescent="0.2">
      <c r="A58" s="2" t="s">
        <v>53</v>
      </c>
      <c r="B58" s="2" t="s">
        <v>57</v>
      </c>
      <c r="C58" s="1" t="s">
        <v>131</v>
      </c>
      <c r="D58" s="2" t="s">
        <v>171</v>
      </c>
      <c r="E58">
        <f>INDEX(cities!$A$2:$D$40,MATCH(teams!$C58,cities!$A$2:$A$40,0),MATCH(E$2,cities!$A$1:$D$1,0))</f>
        <v>38.627000000000002</v>
      </c>
      <c r="F58">
        <f>INDEX(cities!$A$2:$D$40,MATCH(teams!$C58,cities!$A$2:$A$40,0),MATCH(F$2,cities!$A$1:$D$1,0))</f>
        <v>-90.199399999999997</v>
      </c>
      <c r="G58" s="1"/>
      <c r="H58" s="2"/>
      <c r="I58" s="2"/>
      <c r="J58" s="2"/>
    </row>
    <row r="59" spans="1:10" x14ac:dyDescent="0.2">
      <c r="A59" s="2" t="s">
        <v>52</v>
      </c>
      <c r="B59" s="2" t="s">
        <v>48</v>
      </c>
      <c r="C59" s="1" t="s">
        <v>131</v>
      </c>
      <c r="D59" s="2" t="s">
        <v>171</v>
      </c>
      <c r="E59">
        <f>INDEX(cities!$A$2:$D$40,MATCH(teams!$C59,cities!$A$2:$A$40,0),MATCH(E$2,cities!$A$1:$D$1,0))</f>
        <v>38.627000000000002</v>
      </c>
      <c r="F59">
        <f>INDEX(cities!$A$2:$D$40,MATCH(teams!$C59,cities!$A$2:$A$40,0),MATCH(F$2,cities!$A$1:$D$1,0))</f>
        <v>-90.199399999999997</v>
      </c>
      <c r="G59" s="1"/>
      <c r="H59" s="2"/>
      <c r="I59" s="2"/>
      <c r="J59" s="2"/>
    </row>
    <row r="60" spans="1:10" x14ac:dyDescent="0.2">
      <c r="A60" s="2" t="s">
        <v>25</v>
      </c>
      <c r="B60" s="2" t="s">
        <v>14</v>
      </c>
      <c r="C60" s="1" t="s">
        <v>131</v>
      </c>
      <c r="D60" s="2" t="s">
        <v>171</v>
      </c>
      <c r="E60">
        <f>INDEX(cities!$A$2:$D$40,MATCH(teams!$C60,cities!$A$2:$A$40,0),MATCH(E$2,cities!$A$1:$D$1,0))</f>
        <v>38.627000000000002</v>
      </c>
      <c r="F60">
        <f>INDEX(cities!$A$2:$D$40,MATCH(teams!$C60,cities!$A$2:$A$40,0),MATCH(F$2,cities!$A$1:$D$1,0))</f>
        <v>-90.199399999999997</v>
      </c>
      <c r="G60" s="1"/>
      <c r="H60" s="2"/>
      <c r="I60" s="2"/>
      <c r="J60" s="2"/>
    </row>
    <row r="61" spans="1:10" x14ac:dyDescent="0.2">
      <c r="A61" s="2" t="s">
        <v>26</v>
      </c>
      <c r="B61" s="2" t="s">
        <v>76</v>
      </c>
      <c r="C61" s="1" t="s">
        <v>169</v>
      </c>
      <c r="D61" s="2" t="s">
        <v>168</v>
      </c>
      <c r="E61">
        <f>INDEX(cities!$A$2:$D$40,MATCH(teams!$C61,cities!$A$2:$A$40,0),MATCH(E$2,cities!$A$1:$D$1,0))</f>
        <v>35.779600000000002</v>
      </c>
      <c r="F61">
        <f>INDEX(cities!$A$2:$D$40,MATCH(teams!$C61,cities!$A$2:$A$40,0),MATCH(F$2,cities!$A$1:$D$1,0))</f>
        <v>-78.638199999999998</v>
      </c>
      <c r="G61" s="1"/>
      <c r="H61" s="2"/>
      <c r="I61" s="2"/>
      <c r="J61" s="2"/>
    </row>
    <row r="62" spans="1:10" x14ac:dyDescent="0.2">
      <c r="A62" s="2" t="s">
        <v>26</v>
      </c>
      <c r="B62" s="2" t="s">
        <v>72</v>
      </c>
      <c r="C62" s="1" t="s">
        <v>165</v>
      </c>
      <c r="D62" s="2" t="s">
        <v>149</v>
      </c>
      <c r="E62">
        <f>INDEX(cities!$A$2:$D$40,MATCH(teams!$C62,cities!$A$2:$A$40,0),MATCH(E$2,cities!$A$1:$D$1,0))</f>
        <v>40.735700000000001</v>
      </c>
      <c r="F62">
        <f>INDEX(cities!$A$2:$D$40,MATCH(teams!$C62,cities!$A$2:$A$40,0),MATCH(F$2,cities!$A$1:$D$1,0))</f>
        <v>-74.172399999999996</v>
      </c>
      <c r="G62" s="1"/>
      <c r="H62" s="2"/>
      <c r="I62" s="2"/>
      <c r="J62" s="2"/>
    </row>
    <row r="63" spans="1:10" x14ac:dyDescent="0.2">
      <c r="A63" s="2" t="s">
        <v>53</v>
      </c>
      <c r="B63" s="2" t="s">
        <v>90</v>
      </c>
      <c r="C63" s="1" t="s">
        <v>126</v>
      </c>
      <c r="D63" s="2" t="s">
        <v>114</v>
      </c>
      <c r="E63">
        <f>INDEX(cities!$A$2:$D$40,MATCH(teams!$C63,cities!$A$2:$A$40,0),MATCH(E$2,cities!$A$1:$D$1,0))</f>
        <v>40.712800000000001</v>
      </c>
      <c r="F63">
        <f>INDEX(cities!$A$2:$D$40,MATCH(teams!$C63,cities!$A$2:$A$40,0),MATCH(F$2,cities!$A$1:$D$1,0))</f>
        <v>-74.005899999999997</v>
      </c>
      <c r="G63" s="1" t="s">
        <v>113</v>
      </c>
      <c r="H63" s="2" t="s">
        <v>114</v>
      </c>
      <c r="I63" s="2"/>
      <c r="J63" s="2"/>
    </row>
    <row r="64" spans="1:10" x14ac:dyDescent="0.2">
      <c r="A64" s="2" t="s">
        <v>53</v>
      </c>
      <c r="B64" s="2" t="s">
        <v>12</v>
      </c>
      <c r="C64" s="1" t="s">
        <v>126</v>
      </c>
      <c r="D64" s="2" t="s">
        <v>114</v>
      </c>
      <c r="E64">
        <f>INDEX(cities!$A$2:$D$40,MATCH(teams!$C64,cities!$A$2:$A$40,0),MATCH(E$2,cities!$A$1:$D$1,0))</f>
        <v>40.712800000000001</v>
      </c>
      <c r="F64">
        <f>INDEX(cities!$A$2:$D$40,MATCH(teams!$C64,cities!$A$2:$A$40,0),MATCH(F$2,cities!$A$1:$D$1,0))</f>
        <v>-74.005899999999997</v>
      </c>
      <c r="G64" s="1"/>
      <c r="H64" s="2"/>
      <c r="I64" s="2"/>
      <c r="J64" s="2"/>
    </row>
    <row r="65" spans="1:10" x14ac:dyDescent="0.2">
      <c r="A65" s="2" t="s">
        <v>53</v>
      </c>
      <c r="B65" s="2" t="s">
        <v>94</v>
      </c>
      <c r="C65" s="1" t="s">
        <v>126</v>
      </c>
      <c r="D65" s="2" t="s">
        <v>114</v>
      </c>
      <c r="E65">
        <f>INDEX(cities!$A$2:$D$40,MATCH(teams!$C65,cities!$A$2:$A$40,0),MATCH(E$2,cities!$A$1:$D$1,0))</f>
        <v>40.712800000000001</v>
      </c>
      <c r="F65">
        <f>INDEX(cities!$A$2:$D$40,MATCH(teams!$C65,cities!$A$2:$A$40,0),MATCH(F$2,cities!$A$1:$D$1,0))</f>
        <v>-74.005899999999997</v>
      </c>
      <c r="G65" s="1"/>
      <c r="H65" s="2"/>
      <c r="I65" s="2"/>
      <c r="J65" s="2"/>
    </row>
    <row r="66" spans="1:10" x14ac:dyDescent="0.2">
      <c r="A66" s="2" t="s">
        <v>53</v>
      </c>
      <c r="B66" s="2" t="s">
        <v>86</v>
      </c>
      <c r="C66" s="1" t="s">
        <v>126</v>
      </c>
      <c r="D66" s="2" t="s">
        <v>114</v>
      </c>
      <c r="E66">
        <f>INDEX(cities!$A$2:$D$40,MATCH(teams!$C66,cities!$A$2:$A$40,0),MATCH(E$2,cities!$A$1:$D$1,0))</f>
        <v>40.712800000000001</v>
      </c>
      <c r="F66">
        <f>INDEX(cities!$A$2:$D$40,MATCH(teams!$C66,cities!$A$2:$A$40,0),MATCH(F$2,cities!$A$1:$D$1,0))</f>
        <v>-74.005899999999997</v>
      </c>
      <c r="G66" s="1"/>
      <c r="H66" s="2"/>
      <c r="I66" s="2"/>
      <c r="J66" s="2"/>
    </row>
    <row r="67" spans="1:10" x14ac:dyDescent="0.2">
      <c r="A67" s="2" t="s">
        <v>52</v>
      </c>
      <c r="B67" s="2" t="s">
        <v>40</v>
      </c>
      <c r="C67" s="1" t="s">
        <v>126</v>
      </c>
      <c r="D67" s="2" t="s">
        <v>114</v>
      </c>
      <c r="E67">
        <f>INDEX(cities!$A$2:$D$40,MATCH(teams!$C67,cities!$A$2:$A$40,0),MATCH(E$2,cities!$A$1:$D$1,0))</f>
        <v>40.712800000000001</v>
      </c>
      <c r="F67">
        <f>INDEX(cities!$A$2:$D$40,MATCH(teams!$C67,cities!$A$2:$A$40,0),MATCH(F$2,cities!$A$1:$D$1,0))</f>
        <v>-74.005899999999997</v>
      </c>
      <c r="G67" s="1"/>
      <c r="H67" s="2"/>
      <c r="I67" s="2"/>
      <c r="J67" s="2"/>
    </row>
    <row r="68" spans="1:10" x14ac:dyDescent="0.2">
      <c r="A68" s="2" t="s">
        <v>25</v>
      </c>
      <c r="B68" s="2" t="s">
        <v>12</v>
      </c>
      <c r="C68" s="1" t="s">
        <v>126</v>
      </c>
      <c r="D68" s="2" t="s">
        <v>114</v>
      </c>
      <c r="E68">
        <f>INDEX(cities!$A$2:$D$40,MATCH(teams!$C68,cities!$A$2:$A$40,0),MATCH(E$2,cities!$A$1:$D$1,0))</f>
        <v>40.712800000000001</v>
      </c>
      <c r="F68">
        <f>INDEX(cities!$A$2:$D$40,MATCH(teams!$C68,cities!$A$2:$A$40,0),MATCH(F$2,cities!$A$1:$D$1,0))</f>
        <v>-74.005899999999997</v>
      </c>
      <c r="G68" s="1"/>
      <c r="H68" s="2"/>
      <c r="I68" s="2"/>
      <c r="J68" s="2"/>
    </row>
    <row r="69" spans="1:10" x14ac:dyDescent="0.2">
      <c r="A69" s="2" t="s">
        <v>25</v>
      </c>
      <c r="B69" s="2" t="s">
        <v>1</v>
      </c>
      <c r="C69" s="1" t="s">
        <v>126</v>
      </c>
      <c r="D69" s="2" t="s">
        <v>114</v>
      </c>
      <c r="E69">
        <f>INDEX(cities!$A$2:$D$40,MATCH(teams!$C69,cities!$A$2:$A$40,0),MATCH(E$2,cities!$A$1:$D$1,0))</f>
        <v>40.712800000000001</v>
      </c>
      <c r="F69">
        <f>INDEX(cities!$A$2:$D$40,MATCH(teams!$C69,cities!$A$2:$A$40,0),MATCH(F$2,cities!$A$1:$D$1,0))</f>
        <v>-74.005899999999997</v>
      </c>
      <c r="G69" s="1"/>
      <c r="H69" s="2"/>
      <c r="I69" s="2"/>
      <c r="J69" s="2"/>
    </row>
    <row r="70" spans="1:10" x14ac:dyDescent="0.2">
      <c r="A70" s="2" t="s">
        <v>26</v>
      </c>
      <c r="B70" s="2" t="s">
        <v>69</v>
      </c>
      <c r="C70" s="1" t="s">
        <v>126</v>
      </c>
      <c r="D70" s="2" t="s">
        <v>114</v>
      </c>
      <c r="E70">
        <f>INDEX(cities!$A$2:$D$40,MATCH(teams!$C70,cities!$A$2:$A$40,0),MATCH(E$2,cities!$A$1:$D$1,0))</f>
        <v>40.712800000000001</v>
      </c>
      <c r="F70">
        <f>INDEX(cities!$A$2:$D$40,MATCH(teams!$C70,cities!$A$2:$A$40,0),MATCH(F$2,cities!$A$1:$D$1,0))</f>
        <v>-74.005899999999997</v>
      </c>
      <c r="G70" s="1"/>
      <c r="H70" s="2"/>
      <c r="I70" s="2"/>
      <c r="J70" s="2"/>
    </row>
    <row r="71" spans="1:10" x14ac:dyDescent="0.2">
      <c r="A71" s="2" t="s">
        <v>26</v>
      </c>
      <c r="B71" s="2" t="s">
        <v>61</v>
      </c>
      <c r="C71" s="1" t="s">
        <v>126</v>
      </c>
      <c r="D71" s="2" t="s">
        <v>114</v>
      </c>
      <c r="E71">
        <f>INDEX(cities!$A$2:$D$40,MATCH(teams!$C71,cities!$A$2:$A$40,0),MATCH(E$2,cities!$A$1:$D$1,0))</f>
        <v>40.712800000000001</v>
      </c>
      <c r="F71">
        <f>INDEX(cities!$A$2:$D$40,MATCH(teams!$C71,cities!$A$2:$A$40,0),MATCH(F$2,cities!$A$1:$D$1,0))</f>
        <v>-74.005899999999997</v>
      </c>
      <c r="G71" s="1"/>
      <c r="H71" s="2"/>
      <c r="I71" s="2"/>
      <c r="J71" s="2"/>
    </row>
    <row r="72" spans="1:10" x14ac:dyDescent="0.2">
      <c r="A72" s="2" t="s">
        <v>52</v>
      </c>
      <c r="B72" s="2" t="s">
        <v>51</v>
      </c>
      <c r="C72" s="1" t="s">
        <v>162</v>
      </c>
      <c r="D72" s="2" t="s">
        <v>114</v>
      </c>
      <c r="E72">
        <f>INDEX(cities!$A$2:$D$40,MATCH(teams!$C72,cities!$A$2:$A$40,0),MATCH(E$2,cities!$A$1:$D$1,0))</f>
        <v>43.161000000000001</v>
      </c>
      <c r="F72">
        <f>INDEX(cities!$A$2:$D$40,MATCH(teams!$C72,cities!$A$2:$A$40,0),MATCH(F$2,cities!$A$1:$D$1,0))</f>
        <v>-77.610900000000001</v>
      </c>
      <c r="G72" s="1"/>
      <c r="H72" s="2"/>
      <c r="I72" s="2"/>
      <c r="J72" s="2"/>
    </row>
    <row r="73" spans="1:10" x14ac:dyDescent="0.2">
      <c r="A73" s="2" t="s">
        <v>52</v>
      </c>
      <c r="B73" s="2" t="s">
        <v>30</v>
      </c>
      <c r="C73" s="1" t="s">
        <v>164</v>
      </c>
      <c r="D73" s="2" t="s">
        <v>114</v>
      </c>
      <c r="E73">
        <f>INDEX(cities!$A$2:$D$40,MATCH(teams!$C73,cities!$A$2:$A$40,0),MATCH(E$2,cities!$A$1:$D$1,0))</f>
        <v>43.048099999999998</v>
      </c>
      <c r="F73">
        <f>INDEX(cities!$A$2:$D$40,MATCH(teams!$C73,cities!$A$2:$A$40,0),MATCH(F$2,cities!$A$1:$D$1,0))</f>
        <v>-76.147400000000005</v>
      </c>
      <c r="G73" s="1"/>
      <c r="H73" s="2"/>
      <c r="I73" s="2"/>
      <c r="J73" s="2"/>
    </row>
    <row r="74" spans="1:10" x14ac:dyDescent="0.2">
      <c r="A74" s="2" t="s">
        <v>53</v>
      </c>
      <c r="B74" s="2" t="s">
        <v>84</v>
      </c>
      <c r="C74" s="1" t="s">
        <v>117</v>
      </c>
      <c r="D74" s="2" t="s">
        <v>167</v>
      </c>
      <c r="E74">
        <f>INDEX(cities!$A$2:$D$40,MATCH(teams!$C74,cities!$A$2:$A$40,0),MATCH(E$2,cities!$A$1:$D$1,0))</f>
        <v>39.103099999999998</v>
      </c>
      <c r="F74">
        <f>INDEX(cities!$A$2:$D$40,MATCH(teams!$C74,cities!$A$2:$A$40,0),MATCH(F$2,cities!$A$1:$D$1,0))</f>
        <v>-84.512</v>
      </c>
      <c r="G74" s="1"/>
      <c r="H74" s="2"/>
      <c r="I74" s="2"/>
      <c r="J74" s="2"/>
    </row>
    <row r="75" spans="1:10" x14ac:dyDescent="0.2">
      <c r="A75" s="2" t="s">
        <v>53</v>
      </c>
      <c r="B75" s="2" t="s">
        <v>85</v>
      </c>
      <c r="C75" s="1" t="s">
        <v>118</v>
      </c>
      <c r="D75" s="2" t="s">
        <v>167</v>
      </c>
      <c r="E75">
        <f>INDEX(cities!$A$2:$D$40,MATCH(teams!$C75,cities!$A$2:$A$40,0),MATCH(E$2,cities!$A$1:$D$1,0))</f>
        <v>41.499299999999998</v>
      </c>
      <c r="F75">
        <f>INDEX(cities!$A$2:$D$40,MATCH(teams!$C75,cities!$A$2:$A$40,0),MATCH(F$2,cities!$A$1:$D$1,0))</f>
        <v>-81.694400000000002</v>
      </c>
      <c r="G75" s="1"/>
      <c r="H75" s="2"/>
      <c r="I75" s="2"/>
      <c r="J75" s="2"/>
    </row>
    <row r="76" spans="1:10" x14ac:dyDescent="0.2">
      <c r="A76" s="2" t="s">
        <v>52</v>
      </c>
      <c r="B76" s="2" t="s">
        <v>31</v>
      </c>
      <c r="C76" s="1" t="s">
        <v>118</v>
      </c>
      <c r="D76" s="2" t="s">
        <v>167</v>
      </c>
      <c r="E76">
        <f>INDEX(cities!$A$2:$D$40,MATCH(teams!$C76,cities!$A$2:$A$40,0),MATCH(E$2,cities!$A$1:$D$1,0))</f>
        <v>41.499299999999998</v>
      </c>
      <c r="F76">
        <f>INDEX(cities!$A$2:$D$40,MATCH(teams!$C76,cities!$A$2:$A$40,0),MATCH(F$2,cities!$A$1:$D$1,0))</f>
        <v>-81.694400000000002</v>
      </c>
      <c r="G76" s="1"/>
      <c r="H76" s="2"/>
      <c r="I76" s="2"/>
      <c r="J76" s="2"/>
    </row>
    <row r="77" spans="1:10" x14ac:dyDescent="0.2">
      <c r="A77" s="2" t="s">
        <v>52</v>
      </c>
      <c r="B77" s="2" t="s">
        <v>44</v>
      </c>
      <c r="C77" s="1" t="s">
        <v>153</v>
      </c>
      <c r="D77" s="2" t="s">
        <v>154</v>
      </c>
      <c r="E77">
        <f>INDEX(cities!$A$2:$D$40,MATCH(teams!$C77,cities!$A$2:$A$40,0),MATCH(E$2,cities!$A$1:$D$1,0))</f>
        <v>45.523099999999999</v>
      </c>
      <c r="F77">
        <f>INDEX(cities!$A$2:$D$40,MATCH(teams!$C77,cities!$A$2:$A$40,0),MATCH(F$2,cities!$A$1:$D$1,0))</f>
        <v>-122.6765</v>
      </c>
      <c r="G77" s="1"/>
      <c r="H77" s="2"/>
      <c r="I77" s="2"/>
      <c r="J77" s="2"/>
    </row>
    <row r="78" spans="1:10" x14ac:dyDescent="0.2">
      <c r="A78" s="2" t="s">
        <v>53</v>
      </c>
      <c r="B78" s="2" t="s">
        <v>82</v>
      </c>
      <c r="C78" s="1" t="s">
        <v>128</v>
      </c>
      <c r="D78" s="2" t="s">
        <v>129</v>
      </c>
      <c r="E78">
        <f>INDEX(cities!$A$2:$D$40,MATCH(teams!$C78,cities!$A$2:$A$40,0),MATCH(E$2,cities!$A$1:$D$1,0))</f>
        <v>39.952599999999997</v>
      </c>
      <c r="F78">
        <f>INDEX(cities!$A$2:$D$40,MATCH(teams!$C78,cities!$A$2:$A$40,0),MATCH(F$2,cities!$A$1:$D$1,0))</f>
        <v>-75.165199999999999</v>
      </c>
      <c r="G78" s="1"/>
      <c r="H78" s="2"/>
      <c r="I78" s="2"/>
      <c r="J78" s="2"/>
    </row>
    <row r="79" spans="1:10" x14ac:dyDescent="0.2">
      <c r="A79" s="2" t="s">
        <v>53</v>
      </c>
      <c r="B79" s="2" t="s">
        <v>96</v>
      </c>
      <c r="C79" s="1" t="s">
        <v>128</v>
      </c>
      <c r="D79" s="2" t="s">
        <v>129</v>
      </c>
      <c r="E79">
        <f>INDEX(cities!$A$2:$D$40,MATCH(teams!$C79,cities!$A$2:$A$40,0),MATCH(E$2,cities!$A$1:$D$1,0))</f>
        <v>39.952599999999997</v>
      </c>
      <c r="F79">
        <f>INDEX(cities!$A$2:$D$40,MATCH(teams!$C79,cities!$A$2:$A$40,0),MATCH(F$2,cities!$A$1:$D$1,0))</f>
        <v>-75.165199999999999</v>
      </c>
      <c r="G79" s="1"/>
      <c r="H79" s="2"/>
      <c r="I79" s="2"/>
      <c r="J79" s="2"/>
    </row>
    <row r="80" spans="1:10" x14ac:dyDescent="0.2">
      <c r="A80" s="2" t="s">
        <v>52</v>
      </c>
      <c r="B80" s="2" t="s">
        <v>39</v>
      </c>
      <c r="C80" s="1" t="s">
        <v>128</v>
      </c>
      <c r="D80" s="2" t="s">
        <v>129</v>
      </c>
      <c r="E80">
        <f>INDEX(cities!$A$2:$D$40,MATCH(teams!$C80,cities!$A$2:$A$40,0),MATCH(E$2,cities!$A$1:$D$1,0))</f>
        <v>39.952599999999997</v>
      </c>
      <c r="F80">
        <f>INDEX(cities!$A$2:$D$40,MATCH(teams!$C80,cities!$A$2:$A$40,0),MATCH(F$2,cities!$A$1:$D$1,0))</f>
        <v>-75.165199999999999</v>
      </c>
      <c r="G80" s="1"/>
      <c r="H80" s="2"/>
      <c r="I80" s="2"/>
      <c r="J80" s="2"/>
    </row>
    <row r="81" spans="1:10" x14ac:dyDescent="0.2">
      <c r="A81" s="2" t="s">
        <v>52</v>
      </c>
      <c r="B81" s="2" t="s">
        <v>50</v>
      </c>
      <c r="C81" s="1" t="s">
        <v>128</v>
      </c>
      <c r="D81" s="2" t="s">
        <v>129</v>
      </c>
      <c r="E81">
        <f>INDEX(cities!$A$2:$D$40,MATCH(teams!$C81,cities!$A$2:$A$40,0),MATCH(E$2,cities!$A$1:$D$1,0))</f>
        <v>39.952599999999997</v>
      </c>
      <c r="F81">
        <f>INDEX(cities!$A$2:$D$40,MATCH(teams!$C81,cities!$A$2:$A$40,0),MATCH(F$2,cities!$A$1:$D$1,0))</f>
        <v>-75.165199999999999</v>
      </c>
      <c r="G81" s="1"/>
      <c r="H81" s="2"/>
      <c r="I81" s="2"/>
      <c r="J81" s="2"/>
    </row>
    <row r="82" spans="1:10" x14ac:dyDescent="0.2">
      <c r="A82" s="2" t="s">
        <v>26</v>
      </c>
      <c r="B82" s="2" t="s">
        <v>68</v>
      </c>
      <c r="C82" s="1" t="s">
        <v>128</v>
      </c>
      <c r="D82" s="2" t="s">
        <v>129</v>
      </c>
      <c r="E82">
        <f>INDEX(cities!$A$2:$D$40,MATCH(teams!$C82,cities!$A$2:$A$40,0),MATCH(E$2,cities!$A$1:$D$1,0))</f>
        <v>39.952599999999997</v>
      </c>
      <c r="F82">
        <f>INDEX(cities!$A$2:$D$40,MATCH(teams!$C82,cities!$A$2:$A$40,0),MATCH(F$2,cities!$A$1:$D$1,0))</f>
        <v>-75.165199999999999</v>
      </c>
      <c r="G82" s="1"/>
      <c r="H82" s="2"/>
      <c r="I82" s="2"/>
      <c r="J82" s="2"/>
    </row>
    <row r="83" spans="1:10" x14ac:dyDescent="0.2">
      <c r="A83" s="2" t="s">
        <v>53</v>
      </c>
      <c r="B83" s="2" t="s">
        <v>88</v>
      </c>
      <c r="C83" s="1" t="s">
        <v>172</v>
      </c>
      <c r="D83" s="2" t="s">
        <v>129</v>
      </c>
      <c r="E83">
        <f>INDEX(cities!$A$2:$D$40,MATCH(teams!$C83,cities!$A$2:$A$40,0),MATCH(E$2,cities!$A$1:$D$1,0))</f>
        <v>40.440600000000003</v>
      </c>
      <c r="F83">
        <f>INDEX(cities!$A$2:$D$40,MATCH(teams!$C83,cities!$A$2:$A$40,0),MATCH(F$2,cities!$A$1:$D$1,0))</f>
        <v>-79.995900000000006</v>
      </c>
      <c r="G83" s="1"/>
      <c r="H83" s="2"/>
      <c r="I83" s="2"/>
      <c r="J83" s="2"/>
    </row>
    <row r="84" spans="1:10" x14ac:dyDescent="0.2">
      <c r="A84" s="2" t="s">
        <v>25</v>
      </c>
      <c r="B84" s="2" t="s">
        <v>186</v>
      </c>
      <c r="C84" s="1" t="s">
        <v>128</v>
      </c>
      <c r="D84" s="2" t="s">
        <v>129</v>
      </c>
      <c r="E84">
        <f>INDEX(cities!$A$2:$D$40,MATCH(teams!$C84,cities!$A$2:$A$40,0),MATCH(E$2,cities!$A$1:$D$1,0))</f>
        <v>39.952599999999997</v>
      </c>
      <c r="F84">
        <f>INDEX(cities!$A$2:$D$40,MATCH(teams!$C84,cities!$A$2:$A$40,0),MATCH(F$2,cities!$A$1:$D$1,0))</f>
        <v>-75.165199999999999</v>
      </c>
      <c r="G84" s="1"/>
      <c r="H84" s="2"/>
      <c r="I84" s="2"/>
      <c r="J84" s="2"/>
    </row>
    <row r="85" spans="1:10" x14ac:dyDescent="0.2">
      <c r="A85" s="2" t="s">
        <v>25</v>
      </c>
      <c r="B85" s="2" t="s">
        <v>6</v>
      </c>
      <c r="C85" s="1" t="s">
        <v>172</v>
      </c>
      <c r="D85" s="2" t="s">
        <v>129</v>
      </c>
      <c r="E85">
        <f>INDEX(cities!$A$2:$D$40,MATCH(teams!$C85,cities!$A$2:$A$40,0),MATCH(E$2,cities!$A$1:$D$1,0))</f>
        <v>40.440600000000003</v>
      </c>
      <c r="F85">
        <f>INDEX(cities!$A$2:$D$40,MATCH(teams!$C85,cities!$A$2:$A$40,0),MATCH(F$2,cities!$A$1:$D$1,0))</f>
        <v>-79.995900000000006</v>
      </c>
      <c r="G85" s="1"/>
      <c r="H85" s="2"/>
      <c r="I85" s="2"/>
      <c r="J85" s="2"/>
    </row>
    <row r="86" spans="1:10" x14ac:dyDescent="0.2">
      <c r="A86" s="2" t="s">
        <v>26</v>
      </c>
      <c r="B86" s="2" t="s">
        <v>59</v>
      </c>
      <c r="C86" s="1" t="s">
        <v>172</v>
      </c>
      <c r="D86" s="2" t="s">
        <v>129</v>
      </c>
      <c r="E86">
        <f>INDEX(cities!$A$2:$D$40,MATCH(teams!$C86,cities!$A$2:$A$40,0),MATCH(E$2,cities!$A$1:$D$1,0))</f>
        <v>40.440600000000003</v>
      </c>
      <c r="F86">
        <f>INDEX(cities!$A$2:$D$40,MATCH(teams!$C86,cities!$A$2:$A$40,0),MATCH(F$2,cities!$A$1:$D$1,0))</f>
        <v>-79.995900000000006</v>
      </c>
      <c r="G86" s="1"/>
      <c r="H86" s="2"/>
      <c r="I86" s="2"/>
      <c r="J86" s="2"/>
    </row>
    <row r="87" spans="1:10" x14ac:dyDescent="0.2">
      <c r="A87" s="2" t="s">
        <v>52</v>
      </c>
      <c r="B87" s="2" t="s">
        <v>35</v>
      </c>
      <c r="C87" s="1" t="s">
        <v>138</v>
      </c>
      <c r="D87" s="2" t="s">
        <v>139</v>
      </c>
      <c r="E87">
        <f>INDEX(cities!$A$2:$D$40,MATCH(teams!$C87,cities!$A$2:$A$40,0),MATCH(E$2,cities!$A$1:$D$1,0))</f>
        <v>32.776699999999998</v>
      </c>
      <c r="F87">
        <f>INDEX(cities!$A$2:$D$40,MATCH(teams!$C87,cities!$A$2:$A$40,0),MATCH(F$2,cities!$A$1:$D$1,0))</f>
        <v>-96.796999999999997</v>
      </c>
      <c r="G87" s="1"/>
      <c r="H87" s="2"/>
      <c r="I87" s="2"/>
      <c r="J87" s="2"/>
    </row>
    <row r="88" spans="1:10" x14ac:dyDescent="0.2">
      <c r="A88" s="2" t="s">
        <v>25</v>
      </c>
      <c r="B88" s="2" t="s">
        <v>4</v>
      </c>
      <c r="C88" s="1" t="s">
        <v>138</v>
      </c>
      <c r="D88" s="2" t="s">
        <v>139</v>
      </c>
      <c r="E88">
        <f>INDEX(cities!$A$2:$D$40,MATCH(teams!$C88,cities!$A$2:$A$40,0),MATCH(E$2,cities!$A$1:$D$1,0))</f>
        <v>32.776699999999998</v>
      </c>
      <c r="F88">
        <f>INDEX(cities!$A$2:$D$40,MATCH(teams!$C88,cities!$A$2:$A$40,0),MATCH(F$2,cities!$A$1:$D$1,0))</f>
        <v>-96.796999999999997</v>
      </c>
      <c r="G88" s="1"/>
      <c r="H88" s="2"/>
      <c r="I88" s="2"/>
      <c r="J88" s="2"/>
    </row>
    <row r="89" spans="1:10" x14ac:dyDescent="0.2">
      <c r="A89" s="2" t="s">
        <v>26</v>
      </c>
      <c r="B89" s="2" t="s">
        <v>74</v>
      </c>
      <c r="C89" s="1" t="s">
        <v>138</v>
      </c>
      <c r="D89" s="2" t="s">
        <v>139</v>
      </c>
      <c r="E89">
        <f>INDEX(cities!$A$2:$D$40,MATCH(teams!$C89,cities!$A$2:$A$40,0),MATCH(E$2,cities!$A$1:$D$1,0))</f>
        <v>32.776699999999998</v>
      </c>
      <c r="F89">
        <f>INDEX(cities!$A$2:$D$40,MATCH(teams!$C89,cities!$A$2:$A$40,0),MATCH(F$2,cities!$A$1:$D$1,0))</f>
        <v>-96.796999999999997</v>
      </c>
      <c r="G89" s="1"/>
      <c r="H89" s="2"/>
      <c r="I89" s="2"/>
      <c r="J89" s="2"/>
    </row>
    <row r="90" spans="1:10" x14ac:dyDescent="0.2">
      <c r="A90" s="2" t="s">
        <v>52</v>
      </c>
      <c r="B90" s="2" t="s">
        <v>43</v>
      </c>
      <c r="C90" s="1" t="s">
        <v>144</v>
      </c>
      <c r="D90" s="2" t="s">
        <v>139</v>
      </c>
      <c r="E90">
        <f>INDEX(cities!$A$2:$D$40,MATCH(teams!$C90,cities!$A$2:$A$40,0),MATCH(E$2,cities!$A$1:$D$1,0))</f>
        <v>29.760400000000001</v>
      </c>
      <c r="F90">
        <f>INDEX(cities!$A$2:$D$40,MATCH(teams!$C90,cities!$A$2:$A$40,0),MATCH(F$2,cities!$A$1:$D$1,0))</f>
        <v>-95.369799999999998</v>
      </c>
      <c r="G90" s="1"/>
      <c r="H90" s="2"/>
      <c r="I90" s="2"/>
      <c r="J90" s="2"/>
    </row>
    <row r="91" spans="1:10" x14ac:dyDescent="0.2">
      <c r="A91" s="2" t="s">
        <v>53</v>
      </c>
      <c r="B91" s="2" t="s">
        <v>185</v>
      </c>
      <c r="C91" s="1" t="s">
        <v>144</v>
      </c>
      <c r="D91" s="2" t="s">
        <v>139</v>
      </c>
      <c r="E91">
        <f>INDEX(cities!$A$2:$D$40,MATCH(teams!$C91,cities!$A$2:$A$40,0),MATCH(E$2,cities!$A$1:$D$1,0))</f>
        <v>29.760400000000001</v>
      </c>
      <c r="F91">
        <f>INDEX(cities!$A$2:$D$40,MATCH(teams!$C91,cities!$A$2:$A$40,0),MATCH(F$2,cities!$A$1:$D$1,0))</f>
        <v>-95.369799999999998</v>
      </c>
      <c r="G91" s="1"/>
      <c r="H91" s="2"/>
      <c r="I91" s="2"/>
      <c r="J91" s="2"/>
    </row>
    <row r="92" spans="1:10" x14ac:dyDescent="0.2">
      <c r="A92" s="2" t="s">
        <v>52</v>
      </c>
      <c r="B92" s="2" t="s">
        <v>33</v>
      </c>
      <c r="C92" s="1" t="s">
        <v>155</v>
      </c>
      <c r="D92" s="2" t="s">
        <v>139</v>
      </c>
      <c r="E92">
        <f>INDEX(cities!$A$2:$D$40,MATCH(teams!$C92,cities!$A$2:$A$40,0),MATCH(E$2,cities!$A$1:$D$1,0))</f>
        <v>29.424099999999999</v>
      </c>
      <c r="F92">
        <f>INDEX(cities!$A$2:$D$40,MATCH(teams!$C92,cities!$A$2:$A$40,0),MATCH(F$2,cities!$A$1:$D$1,0))</f>
        <v>-98.493600000000001</v>
      </c>
      <c r="G92" s="1"/>
      <c r="H92" s="2"/>
      <c r="I92" s="2"/>
      <c r="J92" s="2"/>
    </row>
    <row r="93" spans="1:10" x14ac:dyDescent="0.2">
      <c r="A93" s="2" t="s">
        <v>52</v>
      </c>
      <c r="B93" s="2" t="s">
        <v>42</v>
      </c>
      <c r="C93" s="1" t="s">
        <v>156</v>
      </c>
      <c r="D93" s="2" t="s">
        <v>157</v>
      </c>
      <c r="E93">
        <f>INDEX(cities!$A$2:$D$40,MATCH(teams!$C93,cities!$A$2:$A$40,0),MATCH(E$2,cities!$A$1:$D$1,0))</f>
        <v>47.606200000000001</v>
      </c>
      <c r="F93">
        <f>INDEX(cities!$A$2:$D$40,MATCH(teams!$C93,cities!$A$2:$A$40,0),MATCH(F$2,cities!$A$1:$D$1,0))</f>
        <v>-122.3321</v>
      </c>
      <c r="G93" s="1"/>
      <c r="H93" s="2"/>
      <c r="I93" s="2"/>
      <c r="J93" s="2"/>
    </row>
    <row r="94" spans="1:10" x14ac:dyDescent="0.2">
      <c r="A94" s="2" t="s">
        <v>25</v>
      </c>
      <c r="B94" s="2" t="s">
        <v>20</v>
      </c>
      <c r="C94" s="1" t="s">
        <v>156</v>
      </c>
      <c r="D94" s="2" t="s">
        <v>157</v>
      </c>
      <c r="E94">
        <f>INDEX(cities!$A$2:$D$40,MATCH(teams!$C94,cities!$A$2:$A$40,0),MATCH(E$2,cities!$A$1:$D$1,0))</f>
        <v>47.606200000000001</v>
      </c>
      <c r="F94">
        <f>INDEX(cities!$A$2:$D$40,MATCH(teams!$C94,cities!$A$2:$A$40,0),MATCH(F$2,cities!$A$1:$D$1,0))</f>
        <v>-122.3321</v>
      </c>
      <c r="G94" s="1"/>
      <c r="H94" s="2"/>
      <c r="I94" s="2"/>
      <c r="J94" s="2"/>
    </row>
    <row r="95" spans="1:10" x14ac:dyDescent="0.2">
      <c r="A95" s="2" t="s">
        <v>25</v>
      </c>
      <c r="B95" s="2" t="s">
        <v>0</v>
      </c>
      <c r="C95" s="1" t="s">
        <v>142</v>
      </c>
      <c r="D95" s="2" t="s">
        <v>143</v>
      </c>
      <c r="E95">
        <f>INDEX(cities!$A$2:$D$40,MATCH(teams!$C95,cities!$A$2:$A$40,0),MATCH(E$2,cities!$A$1:$D$1,0))</f>
        <v>44.519199999999998</v>
      </c>
      <c r="F95">
        <f>INDEX(cities!$A$2:$D$40,MATCH(teams!$C95,cities!$A$2:$A$40,0),MATCH(F$2,cities!$A$1:$D$1,0))</f>
        <v>-88.019800000000004</v>
      </c>
      <c r="G95" s="1"/>
      <c r="H95" s="2"/>
      <c r="I95" s="2"/>
      <c r="J95" s="2"/>
    </row>
    <row r="96" spans="1:10" x14ac:dyDescent="0.2">
      <c r="A96" s="2" t="s">
        <v>53</v>
      </c>
      <c r="B96" s="2" t="s">
        <v>91</v>
      </c>
      <c r="C96" s="1" t="s">
        <v>124</v>
      </c>
      <c r="D96" s="2" t="s">
        <v>143</v>
      </c>
      <c r="E96">
        <f>INDEX(cities!$A$2:$D$40,MATCH(teams!$C96,cities!$A$2:$A$40,0),MATCH(E$2,cities!$A$1:$D$1,0))</f>
        <v>43.038899999999998</v>
      </c>
      <c r="F96">
        <f>INDEX(cities!$A$2:$D$40,MATCH(teams!$C96,cities!$A$2:$A$40,0),MATCH(F$2,cities!$A$1:$D$1,0))</f>
        <v>-87.906499999999994</v>
      </c>
      <c r="G96" s="1"/>
      <c r="H96" s="2"/>
      <c r="I96" s="2"/>
      <c r="J96" s="2"/>
    </row>
    <row r="97" spans="1:10" x14ac:dyDescent="0.2">
      <c r="A97" s="2" t="s">
        <v>52</v>
      </c>
      <c r="B97" s="2" t="s">
        <v>46</v>
      </c>
      <c r="C97" s="1" t="s">
        <v>124</v>
      </c>
      <c r="D97" s="2" t="s">
        <v>143</v>
      </c>
      <c r="E97">
        <f>INDEX(cities!$A$2:$D$40,MATCH(teams!$C97,cities!$A$2:$A$40,0),MATCH(E$2,cities!$A$1:$D$1,0))</f>
        <v>43.038899999999998</v>
      </c>
      <c r="F97">
        <f>INDEX(cities!$A$2:$D$40,MATCH(teams!$C97,cities!$A$2:$A$40,0),MATCH(F$2,cities!$A$1:$D$1,0))</f>
        <v>-87.906499999999994</v>
      </c>
      <c r="G97" s="1"/>
      <c r="H97" s="2"/>
      <c r="I97" s="2"/>
      <c r="J97" s="2"/>
    </row>
  </sheetData>
  <sortState ref="A3:J95">
    <sortCondition ref="D3:D95"/>
    <sortCondition ref="C3:C95"/>
    <sortCondition ref="A3:A95"/>
    <sortCondition ref="B3:B95"/>
  </sortState>
  <mergeCells count="2">
    <mergeCell ref="G1:J1"/>
    <mergeCell ref="C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opLeftCell="A96" workbookViewId="0">
      <selection activeCell="E108" sqref="D108:E108"/>
    </sheetView>
  </sheetViews>
  <sheetFormatPr baseColWidth="10" defaultRowHeight="16" x14ac:dyDescent="0.2"/>
  <cols>
    <col min="6" max="6" width="13" customWidth="1"/>
  </cols>
  <sheetData>
    <row r="1" spans="1:7" ht="32" x14ac:dyDescent="0.2">
      <c r="A1" s="6" t="s">
        <v>21</v>
      </c>
      <c r="B1" s="6" t="s">
        <v>53</v>
      </c>
      <c r="C1" s="6" t="s">
        <v>52</v>
      </c>
      <c r="D1" s="6" t="s">
        <v>25</v>
      </c>
      <c r="E1" s="6" t="s">
        <v>26</v>
      </c>
      <c r="F1" s="6" t="s">
        <v>183</v>
      </c>
      <c r="G1" s="7" t="s">
        <v>184</v>
      </c>
    </row>
    <row r="2" spans="1:7" x14ac:dyDescent="0.2">
      <c r="A2" s="2">
        <v>1903</v>
      </c>
      <c r="B2" t="str">
        <f ca="1">IFERROR(INDEX(winners!$A$1:$G$329,MATCH($A2,winners!$B$2:$B$329,0)+MATCH(B$1,OFFSET(winners!$A$1,MATCH($A2,winners!$B$2:$B$329,0),0,4,1),0),MATCH(winners!$D$1,winners!$A$1:$G$1,0)),"N/A")</f>
        <v>Boston</v>
      </c>
      <c r="C2" t="str">
        <f ca="1">IFERROR(INDEX(winners!$A$1:$G$329,MATCH($A2,winners!$B$2:$B$329,0)+MATCH(C$1,OFFSET(winners!$A$1,MATCH($A2,winners!$B$2:$B$329,0),0,4,1),0),MATCH(winners!$D$1,winners!$A$1:$G$1,0)),"N/A")</f>
        <v>N/A</v>
      </c>
      <c r="D2" t="str">
        <f ca="1">IFERROR(INDEX(winners!$A$1:$G$329,MATCH($A2,winners!$B$2:$B$329,0)+MATCH(D$1,OFFSET(winners!$A$1,MATCH($A2,winners!$B$2:$B$329,0),0,4,1),0),MATCH(winners!$D$1,winners!$A$1:$G$1,0)),"N/A")</f>
        <v>N/A</v>
      </c>
      <c r="E2" t="str">
        <f ca="1">IFERROR(INDEX(winners!$A$1:$G$329,MATCH($A2,winners!$B$2:$B$329,0)+MATCH(E$1,OFFSET(winners!$A$1,MATCH($A2,winners!$B$2:$B$329,0),0,4,1),0),MATCH(winners!$D$1,winners!$A$1:$G$1,0)),"N/A")</f>
        <v>N/A</v>
      </c>
      <c r="F2" s="2" t="str">
        <f ca="1">IFERROR(INDEX('dominate city analysis'!$A$1:$D$116,MATCH($A2,'dominate city analysis'!$A$1:$A$116,0),MATCH('dominate city analysis'!$B$1,'dominate city analysis'!$A$1:$D$1,0)),"-")</f>
        <v>-</v>
      </c>
      <c r="G2" t="b">
        <f ca="1">OR(AND(B2&lt;&gt;"N/A",OR(B2=C2,B2=D2,B2=E2)),AND(C2&lt;&gt;"N/A",C2=D2,C2=E2),AND(D2&lt;&gt;"N/A",D2=E2))</f>
        <v>0</v>
      </c>
    </row>
    <row r="3" spans="1:7" x14ac:dyDescent="0.2">
      <c r="A3" s="2">
        <v>1904</v>
      </c>
      <c r="B3">
        <f ca="1">IFERROR(INDEX(winners!$A$1:$G$329,MATCH($A3,winners!$B$2:$B$329,0)+MATCH(B$1,OFFSET(winners!$A$1,MATCH($A3,winners!$B$2:$B$329,0),0,4,1),0),MATCH(winners!$D$1,winners!$A$1:$G$1,0)),"N/A")</f>
        <v>0</v>
      </c>
      <c r="C3" t="str">
        <f ca="1">IFERROR(INDEX(winners!$A$1:$G$329,MATCH($A3,winners!$B$2:$B$329,0)+MATCH(C$1,OFFSET(winners!$A$1,MATCH($A3,winners!$B$2:$B$329,0),0,4,1),0),MATCH(winners!$D$1,winners!$A$1:$G$1,0)),"N/A")</f>
        <v>N/A</v>
      </c>
      <c r="D3" t="str">
        <f ca="1">IFERROR(INDEX(winners!$A$1:$G$329,MATCH($A3,winners!$B$2:$B$329,0)+MATCH(D$1,OFFSET(winners!$A$1,MATCH($A3,winners!$B$2:$B$329,0),0,4,1),0),MATCH(winners!$D$1,winners!$A$1:$G$1,0)),"N/A")</f>
        <v>N/A</v>
      </c>
      <c r="E3" t="str">
        <f ca="1">IFERROR(INDEX(winners!$A$1:$G$329,MATCH($A3,winners!$B$2:$B$329,0)+MATCH(E$1,OFFSET(winners!$A$1,MATCH($A3,winners!$B$2:$B$329,0),0,4,1),0),MATCH(winners!$D$1,winners!$A$1:$G$1,0)),"N/A")</f>
        <v>N/A</v>
      </c>
      <c r="F3" s="2" t="str">
        <f ca="1">IFERROR(INDEX('dominate city analysis'!$A$1:$D$116,MATCH($A3,'dominate city analysis'!$A$1:$A$116,0),MATCH('dominate city analysis'!$B$1,'dominate city analysis'!$A$1:$D$1,0)),"-")</f>
        <v>-</v>
      </c>
      <c r="G3" t="b">
        <f t="shared" ref="G3:G66" ca="1" si="0">OR(AND(B3&lt;&gt;"N/A",OR(B3=C3,B3=D3,B3=E3)),AND(C3&lt;&gt;"N/A",C3=D3,C3=E3),AND(D3&lt;&gt;"N/A",D3=E3))</f>
        <v>0</v>
      </c>
    </row>
    <row r="4" spans="1:7" x14ac:dyDescent="0.2">
      <c r="A4" s="2">
        <v>1905</v>
      </c>
      <c r="B4" t="str">
        <f ca="1">IFERROR(INDEX(winners!$A$1:$G$329,MATCH($A4,winners!$B$2:$B$329,0)+MATCH(B$1,OFFSET(winners!$A$1,MATCH($A4,winners!$B$2:$B$329,0),0,4,1),0),MATCH(winners!$D$1,winners!$A$1:$G$1,0)),"N/A")</f>
        <v>New York</v>
      </c>
      <c r="C4" t="str">
        <f ca="1">IFERROR(INDEX(winners!$A$1:$G$329,MATCH($A4,winners!$B$2:$B$329,0)+MATCH(C$1,OFFSET(winners!$A$1,MATCH($A4,winners!$B$2:$B$329,0),0,4,1),0),MATCH(winners!$D$1,winners!$A$1:$G$1,0)),"N/A")</f>
        <v>N/A</v>
      </c>
      <c r="D4" t="str">
        <f ca="1">IFERROR(INDEX(winners!$A$1:$G$329,MATCH($A4,winners!$B$2:$B$329,0)+MATCH(D$1,OFFSET(winners!$A$1,MATCH($A4,winners!$B$2:$B$329,0),0,4,1),0),MATCH(winners!$D$1,winners!$A$1:$G$1,0)),"N/A")</f>
        <v>N/A</v>
      </c>
      <c r="E4" t="str">
        <f ca="1">IFERROR(INDEX(winners!$A$1:$G$329,MATCH($A4,winners!$B$2:$B$329,0)+MATCH(E$1,OFFSET(winners!$A$1,MATCH($A4,winners!$B$2:$B$329,0),0,4,1),0),MATCH(winners!$D$1,winners!$A$1:$G$1,0)),"N/A")</f>
        <v>N/A</v>
      </c>
      <c r="F4" s="2" t="str">
        <f ca="1">IFERROR(INDEX('dominate city analysis'!$A$1:$D$116,MATCH($A4,'dominate city analysis'!$A$1:$A$116,0),MATCH('dominate city analysis'!$B$1,'dominate city analysis'!$A$1:$D$1,0)),"-")</f>
        <v>-</v>
      </c>
      <c r="G4" t="b">
        <f t="shared" ca="1" si="0"/>
        <v>0</v>
      </c>
    </row>
    <row r="5" spans="1:7" x14ac:dyDescent="0.2">
      <c r="A5" s="2">
        <v>1906</v>
      </c>
      <c r="B5" t="str">
        <f ca="1">IFERROR(INDEX(winners!$A$1:$G$329,MATCH($A5,winners!$B$2:$B$329,0)+MATCH(B$1,OFFSET(winners!$A$1,MATCH($A5,winners!$B$2:$B$329,0),0,4,1),0),MATCH(winners!$D$1,winners!$A$1:$G$1,0)),"N/A")</f>
        <v>Chicago</v>
      </c>
      <c r="C5" t="str">
        <f ca="1">IFERROR(INDEX(winners!$A$1:$G$329,MATCH($A5,winners!$B$2:$B$329,0)+MATCH(C$1,OFFSET(winners!$A$1,MATCH($A5,winners!$B$2:$B$329,0),0,4,1),0),MATCH(winners!$D$1,winners!$A$1:$G$1,0)),"N/A")</f>
        <v>N/A</v>
      </c>
      <c r="D5" t="str">
        <f ca="1">IFERROR(INDEX(winners!$A$1:$G$329,MATCH($A5,winners!$B$2:$B$329,0)+MATCH(D$1,OFFSET(winners!$A$1,MATCH($A5,winners!$B$2:$B$329,0),0,4,1),0),MATCH(winners!$D$1,winners!$A$1:$G$1,0)),"N/A")</f>
        <v>N/A</v>
      </c>
      <c r="E5" t="str">
        <f ca="1">IFERROR(INDEX(winners!$A$1:$G$329,MATCH($A5,winners!$B$2:$B$329,0)+MATCH(E$1,OFFSET(winners!$A$1,MATCH($A5,winners!$B$2:$B$329,0),0,4,1),0),MATCH(winners!$D$1,winners!$A$1:$G$1,0)),"N/A")</f>
        <v>N/A</v>
      </c>
      <c r="F5" s="2" t="str">
        <f ca="1">IFERROR(INDEX('dominate city analysis'!$A$1:$D$116,MATCH($A5,'dominate city analysis'!$A$1:$A$116,0),MATCH('dominate city analysis'!$B$1,'dominate city analysis'!$A$1:$D$1,0)),"-")</f>
        <v>-</v>
      </c>
      <c r="G5" t="b">
        <f t="shared" ca="1" si="0"/>
        <v>0</v>
      </c>
    </row>
    <row r="6" spans="1:7" x14ac:dyDescent="0.2">
      <c r="A6" s="2">
        <v>1907</v>
      </c>
      <c r="B6" t="str">
        <f ca="1">IFERROR(INDEX(winners!$A$1:$G$329,MATCH($A6,winners!$B$2:$B$329,0)+MATCH(B$1,OFFSET(winners!$A$1,MATCH($A6,winners!$B$2:$B$329,0),0,4,1),0),MATCH(winners!$D$1,winners!$A$1:$G$1,0)),"N/A")</f>
        <v>Chicago</v>
      </c>
      <c r="C6" t="str">
        <f ca="1">IFERROR(INDEX(winners!$A$1:$G$329,MATCH($A6,winners!$B$2:$B$329,0)+MATCH(C$1,OFFSET(winners!$A$1,MATCH($A6,winners!$B$2:$B$329,0),0,4,1),0),MATCH(winners!$D$1,winners!$A$1:$G$1,0)),"N/A")</f>
        <v>N/A</v>
      </c>
      <c r="D6" t="str">
        <f ca="1">IFERROR(INDEX(winners!$A$1:$G$329,MATCH($A6,winners!$B$2:$B$329,0)+MATCH(D$1,OFFSET(winners!$A$1,MATCH($A6,winners!$B$2:$B$329,0),0,4,1),0),MATCH(winners!$D$1,winners!$A$1:$G$1,0)),"N/A")</f>
        <v>N/A</v>
      </c>
      <c r="E6" t="str">
        <f ca="1">IFERROR(INDEX(winners!$A$1:$G$329,MATCH($A6,winners!$B$2:$B$329,0)+MATCH(E$1,OFFSET(winners!$A$1,MATCH($A6,winners!$B$2:$B$329,0),0,4,1),0),MATCH(winners!$D$1,winners!$A$1:$G$1,0)),"N/A")</f>
        <v>N/A</v>
      </c>
      <c r="F6" s="2" t="str">
        <f ca="1">IFERROR(INDEX('dominate city analysis'!$A$1:$D$116,MATCH($A6,'dominate city analysis'!$A$1:$A$116,0),MATCH('dominate city analysis'!$B$1,'dominate city analysis'!$A$1:$D$1,0)),"-")</f>
        <v>-</v>
      </c>
      <c r="G6" t="b">
        <f t="shared" ca="1" si="0"/>
        <v>0</v>
      </c>
    </row>
    <row r="7" spans="1:7" x14ac:dyDescent="0.2">
      <c r="A7" s="2">
        <v>1908</v>
      </c>
      <c r="B7" t="str">
        <f ca="1">IFERROR(INDEX(winners!$A$1:$G$329,MATCH($A7,winners!$B$2:$B$329,0)+MATCH(B$1,OFFSET(winners!$A$1,MATCH($A7,winners!$B$2:$B$329,0),0,4,1),0),MATCH(winners!$D$1,winners!$A$1:$G$1,0)),"N/A")</f>
        <v>Chicago</v>
      </c>
      <c r="C7" t="str">
        <f ca="1">IFERROR(INDEX(winners!$A$1:$G$329,MATCH($A7,winners!$B$2:$B$329,0)+MATCH(C$1,OFFSET(winners!$A$1,MATCH($A7,winners!$B$2:$B$329,0),0,4,1),0),MATCH(winners!$D$1,winners!$A$1:$G$1,0)),"N/A")</f>
        <v>N/A</v>
      </c>
      <c r="D7" t="str">
        <f ca="1">IFERROR(INDEX(winners!$A$1:$G$329,MATCH($A7,winners!$B$2:$B$329,0)+MATCH(D$1,OFFSET(winners!$A$1,MATCH($A7,winners!$B$2:$B$329,0),0,4,1),0),MATCH(winners!$D$1,winners!$A$1:$G$1,0)),"N/A")</f>
        <v>N/A</v>
      </c>
      <c r="E7" t="str">
        <f ca="1">IFERROR(INDEX(winners!$A$1:$G$329,MATCH($A7,winners!$B$2:$B$329,0)+MATCH(E$1,OFFSET(winners!$A$1,MATCH($A7,winners!$B$2:$B$329,0),0,4,1),0),MATCH(winners!$D$1,winners!$A$1:$G$1,0)),"N/A")</f>
        <v>N/A</v>
      </c>
      <c r="F7" s="2" t="str">
        <f ca="1">IFERROR(INDEX('dominate city analysis'!$A$1:$D$116,MATCH($A7,'dominate city analysis'!$A$1:$A$116,0),MATCH('dominate city analysis'!$B$1,'dominate city analysis'!$A$1:$D$1,0)),"-")</f>
        <v>-</v>
      </c>
      <c r="G7" t="b">
        <f t="shared" ca="1" si="0"/>
        <v>0</v>
      </c>
    </row>
    <row r="8" spans="1:7" x14ac:dyDescent="0.2">
      <c r="A8" s="2">
        <v>1909</v>
      </c>
      <c r="B8" t="str">
        <f ca="1">IFERROR(INDEX(winners!$A$1:$G$329,MATCH($A8,winners!$B$2:$B$329,0)+MATCH(B$1,OFFSET(winners!$A$1,MATCH($A8,winners!$B$2:$B$329,0),0,4,1),0),MATCH(winners!$D$1,winners!$A$1:$G$1,0)),"N/A")</f>
        <v>Pittsburgh</v>
      </c>
      <c r="C8" t="str">
        <f ca="1">IFERROR(INDEX(winners!$A$1:$G$329,MATCH($A8,winners!$B$2:$B$329,0)+MATCH(C$1,OFFSET(winners!$A$1,MATCH($A8,winners!$B$2:$B$329,0),0,4,1),0),MATCH(winners!$D$1,winners!$A$1:$G$1,0)),"N/A")</f>
        <v>N/A</v>
      </c>
      <c r="D8" t="str">
        <f ca="1">IFERROR(INDEX(winners!$A$1:$G$329,MATCH($A8,winners!$B$2:$B$329,0)+MATCH(D$1,OFFSET(winners!$A$1,MATCH($A8,winners!$B$2:$B$329,0),0,4,1),0),MATCH(winners!$D$1,winners!$A$1:$G$1,0)),"N/A")</f>
        <v>N/A</v>
      </c>
      <c r="E8" t="str">
        <f ca="1">IFERROR(INDEX(winners!$A$1:$G$329,MATCH($A8,winners!$B$2:$B$329,0)+MATCH(E$1,OFFSET(winners!$A$1,MATCH($A8,winners!$B$2:$B$329,0),0,4,1),0),MATCH(winners!$D$1,winners!$A$1:$G$1,0)),"N/A")</f>
        <v>N/A</v>
      </c>
      <c r="F8" s="2" t="str">
        <f ca="1">IFERROR(INDEX('dominate city analysis'!$A$1:$D$116,MATCH($A8,'dominate city analysis'!$A$1:$A$116,0),MATCH('dominate city analysis'!$B$1,'dominate city analysis'!$A$1:$D$1,0)),"-")</f>
        <v>-</v>
      </c>
      <c r="G8" t="b">
        <f t="shared" ca="1" si="0"/>
        <v>0</v>
      </c>
    </row>
    <row r="9" spans="1:7" x14ac:dyDescent="0.2">
      <c r="A9" s="2">
        <v>1910</v>
      </c>
      <c r="B9" t="str">
        <f ca="1">IFERROR(INDEX(winners!$A$1:$G$329,MATCH($A9,winners!$B$2:$B$329,0)+MATCH(B$1,OFFSET(winners!$A$1,MATCH($A9,winners!$B$2:$B$329,0),0,4,1),0),MATCH(winners!$D$1,winners!$A$1:$G$1,0)),"N/A")</f>
        <v>Philadelphia</v>
      </c>
      <c r="C9" t="str">
        <f ca="1">IFERROR(INDEX(winners!$A$1:$G$329,MATCH($A9,winners!$B$2:$B$329,0)+MATCH(C$1,OFFSET(winners!$A$1,MATCH($A9,winners!$B$2:$B$329,0),0,4,1),0),MATCH(winners!$D$1,winners!$A$1:$G$1,0)),"N/A")</f>
        <v>N/A</v>
      </c>
      <c r="D9" t="str">
        <f ca="1">IFERROR(INDEX(winners!$A$1:$G$329,MATCH($A9,winners!$B$2:$B$329,0)+MATCH(D$1,OFFSET(winners!$A$1,MATCH($A9,winners!$B$2:$B$329,0),0,4,1),0),MATCH(winners!$D$1,winners!$A$1:$G$1,0)),"N/A")</f>
        <v>N/A</v>
      </c>
      <c r="E9" t="str">
        <f ca="1">IFERROR(INDEX(winners!$A$1:$G$329,MATCH($A9,winners!$B$2:$B$329,0)+MATCH(E$1,OFFSET(winners!$A$1,MATCH($A9,winners!$B$2:$B$329,0),0,4,1),0),MATCH(winners!$D$1,winners!$A$1:$G$1,0)),"N/A")</f>
        <v>N/A</v>
      </c>
      <c r="F9" s="2" t="str">
        <f ca="1">IFERROR(INDEX('dominate city analysis'!$A$1:$D$116,MATCH($A9,'dominate city analysis'!$A$1:$A$116,0),MATCH('dominate city analysis'!$B$1,'dominate city analysis'!$A$1:$D$1,0)),"-")</f>
        <v>-</v>
      </c>
      <c r="G9" t="b">
        <f t="shared" ca="1" si="0"/>
        <v>0</v>
      </c>
    </row>
    <row r="10" spans="1:7" x14ac:dyDescent="0.2">
      <c r="A10" s="2">
        <v>1911</v>
      </c>
      <c r="B10" t="str">
        <f ca="1">IFERROR(INDEX(winners!$A$1:$G$329,MATCH($A10,winners!$B$2:$B$329,0)+MATCH(B$1,OFFSET(winners!$A$1,MATCH($A10,winners!$B$2:$B$329,0),0,4,1),0),MATCH(winners!$D$1,winners!$A$1:$G$1,0)),"N/A")</f>
        <v>Philadelphia</v>
      </c>
      <c r="C10" t="str">
        <f ca="1">IFERROR(INDEX(winners!$A$1:$G$329,MATCH($A10,winners!$B$2:$B$329,0)+MATCH(C$1,OFFSET(winners!$A$1,MATCH($A10,winners!$B$2:$B$329,0),0,4,1),0),MATCH(winners!$D$1,winners!$A$1:$G$1,0)),"N/A")</f>
        <v>N/A</v>
      </c>
      <c r="D10" t="str">
        <f ca="1">IFERROR(INDEX(winners!$A$1:$G$329,MATCH($A10,winners!$B$2:$B$329,0)+MATCH(D$1,OFFSET(winners!$A$1,MATCH($A10,winners!$B$2:$B$329,0),0,4,1),0),MATCH(winners!$D$1,winners!$A$1:$G$1,0)),"N/A")</f>
        <v>N/A</v>
      </c>
      <c r="E10" t="str">
        <f ca="1">IFERROR(INDEX(winners!$A$1:$G$329,MATCH($A10,winners!$B$2:$B$329,0)+MATCH(E$1,OFFSET(winners!$A$1,MATCH($A10,winners!$B$2:$B$329,0),0,4,1),0),MATCH(winners!$D$1,winners!$A$1:$G$1,0)),"N/A")</f>
        <v>N/A</v>
      </c>
      <c r="F10" s="2" t="str">
        <f ca="1">IFERROR(INDEX('dominate city analysis'!$A$1:$D$116,MATCH($A10,'dominate city analysis'!$A$1:$A$116,0),MATCH('dominate city analysis'!$B$1,'dominate city analysis'!$A$1:$D$1,0)),"-")</f>
        <v>Chicago</v>
      </c>
      <c r="G10" t="b">
        <f t="shared" ca="1" si="0"/>
        <v>0</v>
      </c>
    </row>
    <row r="11" spans="1:7" x14ac:dyDescent="0.2">
      <c r="A11" s="2">
        <v>1912</v>
      </c>
      <c r="B11" t="str">
        <f ca="1">IFERROR(INDEX(winners!$A$1:$G$329,MATCH($A11,winners!$B$2:$B$329,0)+MATCH(B$1,OFFSET(winners!$A$1,MATCH($A11,winners!$B$2:$B$329,0),0,4,1),0),MATCH(winners!$D$1,winners!$A$1:$G$1,0)),"N/A")</f>
        <v>Boston</v>
      </c>
      <c r="C11" t="str">
        <f ca="1">IFERROR(INDEX(winners!$A$1:$G$329,MATCH($A11,winners!$B$2:$B$329,0)+MATCH(C$1,OFFSET(winners!$A$1,MATCH($A11,winners!$B$2:$B$329,0),0,4,1),0),MATCH(winners!$D$1,winners!$A$1:$G$1,0)),"N/A")</f>
        <v>N/A</v>
      </c>
      <c r="D11" t="str">
        <f ca="1">IFERROR(INDEX(winners!$A$1:$G$329,MATCH($A11,winners!$B$2:$B$329,0)+MATCH(D$1,OFFSET(winners!$A$1,MATCH($A11,winners!$B$2:$B$329,0),0,4,1),0),MATCH(winners!$D$1,winners!$A$1:$G$1,0)),"N/A")</f>
        <v>N/A</v>
      </c>
      <c r="E11" t="str">
        <f ca="1">IFERROR(INDEX(winners!$A$1:$G$329,MATCH($A11,winners!$B$2:$B$329,0)+MATCH(E$1,OFFSET(winners!$A$1,MATCH($A11,winners!$B$2:$B$329,0),0,4,1),0),MATCH(winners!$D$1,winners!$A$1:$G$1,0)),"N/A")</f>
        <v>N/A</v>
      </c>
      <c r="F11" s="2" t="str">
        <f ca="1">IFERROR(INDEX('dominate city analysis'!$A$1:$D$116,MATCH($A11,'dominate city analysis'!$A$1:$A$116,0),MATCH('dominate city analysis'!$B$1,'dominate city analysis'!$A$1:$D$1,0)),"-")</f>
        <v>Chicago</v>
      </c>
      <c r="G11" t="b">
        <f t="shared" ca="1" si="0"/>
        <v>0</v>
      </c>
    </row>
    <row r="12" spans="1:7" x14ac:dyDescent="0.2">
      <c r="A12" s="2">
        <v>1913</v>
      </c>
      <c r="B12" t="str">
        <f ca="1">IFERROR(INDEX(winners!$A$1:$G$329,MATCH($A12,winners!$B$2:$B$329,0)+MATCH(B$1,OFFSET(winners!$A$1,MATCH($A12,winners!$B$2:$B$329,0),0,4,1),0),MATCH(winners!$D$1,winners!$A$1:$G$1,0)),"N/A")</f>
        <v>Philadelphia</v>
      </c>
      <c r="C12" t="str">
        <f ca="1">IFERROR(INDEX(winners!$A$1:$G$329,MATCH($A12,winners!$B$2:$B$329,0)+MATCH(C$1,OFFSET(winners!$A$1,MATCH($A12,winners!$B$2:$B$329,0),0,4,1),0),MATCH(winners!$D$1,winners!$A$1:$G$1,0)),"N/A")</f>
        <v>N/A</v>
      </c>
      <c r="D12" t="str">
        <f ca="1">IFERROR(INDEX(winners!$A$1:$G$329,MATCH($A12,winners!$B$2:$B$329,0)+MATCH(D$1,OFFSET(winners!$A$1,MATCH($A12,winners!$B$2:$B$329,0),0,4,1),0),MATCH(winners!$D$1,winners!$A$1:$G$1,0)),"N/A")</f>
        <v>N/A</v>
      </c>
      <c r="E12" t="str">
        <f ca="1">IFERROR(INDEX(winners!$A$1:$G$329,MATCH($A12,winners!$B$2:$B$329,0)+MATCH(E$1,OFFSET(winners!$A$1,MATCH($A12,winners!$B$2:$B$329,0),0,4,1),0),MATCH(winners!$D$1,winners!$A$1:$G$1,0)),"N/A")</f>
        <v>N/A</v>
      </c>
      <c r="F12" s="2" t="str">
        <f ca="1">IFERROR(INDEX('dominate city analysis'!$A$1:$D$116,MATCH($A12,'dominate city analysis'!$A$1:$A$116,0),MATCH('dominate city analysis'!$B$1,'dominate city analysis'!$A$1:$D$1,0)),"-")</f>
        <v>Chicago</v>
      </c>
      <c r="G12" t="b">
        <f t="shared" ca="1" si="0"/>
        <v>0</v>
      </c>
    </row>
    <row r="13" spans="1:7" x14ac:dyDescent="0.2">
      <c r="A13" s="2">
        <v>1914</v>
      </c>
      <c r="B13" t="str">
        <f ca="1">IFERROR(INDEX(winners!$A$1:$G$329,MATCH($A13,winners!$B$2:$B$329,0)+MATCH(B$1,OFFSET(winners!$A$1,MATCH($A13,winners!$B$2:$B$329,0),0,4,1),0),MATCH(winners!$D$1,winners!$A$1:$G$1,0)),"N/A")</f>
        <v>Boston</v>
      </c>
      <c r="C13" t="str">
        <f ca="1">IFERROR(INDEX(winners!$A$1:$G$329,MATCH($A13,winners!$B$2:$B$329,0)+MATCH(C$1,OFFSET(winners!$A$1,MATCH($A13,winners!$B$2:$B$329,0),0,4,1),0),MATCH(winners!$D$1,winners!$A$1:$G$1,0)),"N/A")</f>
        <v>N/A</v>
      </c>
      <c r="D13" t="str">
        <f ca="1">IFERROR(INDEX(winners!$A$1:$G$329,MATCH($A13,winners!$B$2:$B$329,0)+MATCH(D$1,OFFSET(winners!$A$1,MATCH($A13,winners!$B$2:$B$329,0),0,4,1),0),MATCH(winners!$D$1,winners!$A$1:$G$1,0)),"N/A")</f>
        <v>N/A</v>
      </c>
      <c r="E13" t="str">
        <f ca="1">IFERROR(INDEX(winners!$A$1:$G$329,MATCH($A13,winners!$B$2:$B$329,0)+MATCH(E$1,OFFSET(winners!$A$1,MATCH($A13,winners!$B$2:$B$329,0),0,4,1),0),MATCH(winners!$D$1,winners!$A$1:$G$1,0)),"N/A")</f>
        <v>N/A</v>
      </c>
      <c r="F13" s="2" t="str">
        <f ca="1">IFERROR(INDEX('dominate city analysis'!$A$1:$D$116,MATCH($A13,'dominate city analysis'!$A$1:$A$116,0),MATCH('dominate city analysis'!$B$1,'dominate city analysis'!$A$1:$D$1,0)),"-")</f>
        <v>Chicago</v>
      </c>
      <c r="G13" t="b">
        <f t="shared" ca="1" si="0"/>
        <v>0</v>
      </c>
    </row>
    <row r="14" spans="1:7" x14ac:dyDescent="0.2">
      <c r="A14" s="2">
        <v>1915</v>
      </c>
      <c r="B14" t="str">
        <f ca="1">IFERROR(INDEX(winners!$A$1:$G$329,MATCH($A14,winners!$B$2:$B$329,0)+MATCH(B$1,OFFSET(winners!$A$1,MATCH($A14,winners!$B$2:$B$329,0),0,4,1),0),MATCH(winners!$D$1,winners!$A$1:$G$1,0)),"N/A")</f>
        <v>Boston</v>
      </c>
      <c r="C14" t="str">
        <f ca="1">IFERROR(INDEX(winners!$A$1:$G$329,MATCH($A14,winners!$B$2:$B$329,0)+MATCH(C$1,OFFSET(winners!$A$1,MATCH($A14,winners!$B$2:$B$329,0),0,4,1),0),MATCH(winners!$D$1,winners!$A$1:$G$1,0)),"N/A")</f>
        <v>N/A</v>
      </c>
      <c r="D14" t="str">
        <f ca="1">IFERROR(INDEX(winners!$A$1:$G$329,MATCH($A14,winners!$B$2:$B$329,0)+MATCH(D$1,OFFSET(winners!$A$1,MATCH($A14,winners!$B$2:$B$329,0),0,4,1),0),MATCH(winners!$D$1,winners!$A$1:$G$1,0)),"N/A")</f>
        <v>N/A</v>
      </c>
      <c r="E14" t="str">
        <f ca="1">IFERROR(INDEX(winners!$A$1:$G$329,MATCH($A14,winners!$B$2:$B$329,0)+MATCH(E$1,OFFSET(winners!$A$1,MATCH($A14,winners!$B$2:$B$329,0),0,4,1),0),MATCH(winners!$D$1,winners!$A$1:$G$1,0)),"N/A")</f>
        <v>N/A</v>
      </c>
      <c r="F14" s="2" t="str">
        <f ca="1">IFERROR(INDEX('dominate city analysis'!$A$1:$D$116,MATCH($A14,'dominate city analysis'!$A$1:$A$116,0),MATCH('dominate city analysis'!$B$1,'dominate city analysis'!$A$1:$D$1,0)),"-")</f>
        <v>Chicago</v>
      </c>
      <c r="G14" t="b">
        <f t="shared" ca="1" si="0"/>
        <v>0</v>
      </c>
    </row>
    <row r="15" spans="1:7" x14ac:dyDescent="0.2">
      <c r="A15" s="2">
        <v>1916</v>
      </c>
      <c r="B15" t="str">
        <f ca="1">IFERROR(INDEX(winners!$A$1:$G$329,MATCH($A15,winners!$B$2:$B$329,0)+MATCH(B$1,OFFSET(winners!$A$1,MATCH($A15,winners!$B$2:$B$329,0),0,4,1),0),MATCH(winners!$D$1,winners!$A$1:$G$1,0)),"N/A")</f>
        <v>Boston</v>
      </c>
      <c r="C15" t="str">
        <f ca="1">IFERROR(INDEX(winners!$A$1:$G$329,MATCH($A15,winners!$B$2:$B$329,0)+MATCH(C$1,OFFSET(winners!$A$1,MATCH($A15,winners!$B$2:$B$329,0),0,4,1),0),MATCH(winners!$D$1,winners!$A$1:$G$1,0)),"N/A")</f>
        <v>N/A</v>
      </c>
      <c r="D15" t="str">
        <f ca="1">IFERROR(INDEX(winners!$A$1:$G$329,MATCH($A15,winners!$B$2:$B$329,0)+MATCH(D$1,OFFSET(winners!$A$1,MATCH($A15,winners!$B$2:$B$329,0),0,4,1),0),MATCH(winners!$D$1,winners!$A$1:$G$1,0)),"N/A")</f>
        <v>N/A</v>
      </c>
      <c r="E15" t="str">
        <f ca="1">IFERROR(INDEX(winners!$A$1:$G$329,MATCH($A15,winners!$B$2:$B$329,0)+MATCH(E$1,OFFSET(winners!$A$1,MATCH($A15,winners!$B$2:$B$329,0),0,4,1),0),MATCH(winners!$D$1,winners!$A$1:$G$1,0)),"N/A")</f>
        <v>N/A</v>
      </c>
      <c r="F15" s="2" t="str">
        <f ca="1">IFERROR(INDEX('dominate city analysis'!$A$1:$D$116,MATCH($A15,'dominate city analysis'!$A$1:$A$116,0),MATCH('dominate city analysis'!$B$1,'dominate city analysis'!$A$1:$D$1,0)),"-")</f>
        <v>Boston</v>
      </c>
      <c r="G15" t="b">
        <f t="shared" ca="1" si="0"/>
        <v>0</v>
      </c>
    </row>
    <row r="16" spans="1:7" x14ac:dyDescent="0.2">
      <c r="A16" s="2">
        <v>1917</v>
      </c>
      <c r="B16" t="str">
        <f ca="1">IFERROR(INDEX(winners!$A$1:$G$329,MATCH($A16,winners!$B$2:$B$329,0)+MATCH(B$1,OFFSET(winners!$A$1,MATCH($A16,winners!$B$2:$B$329,0),0,4,1),0),MATCH(winners!$D$1,winners!$A$1:$G$1,0)),"N/A")</f>
        <v>Chicago</v>
      </c>
      <c r="C16" t="str">
        <f ca="1">IFERROR(INDEX(winners!$A$1:$G$329,MATCH($A16,winners!$B$2:$B$329,0)+MATCH(C$1,OFFSET(winners!$A$1,MATCH($A16,winners!$B$2:$B$329,0),0,4,1),0),MATCH(winners!$D$1,winners!$A$1:$G$1,0)),"N/A")</f>
        <v>N/A</v>
      </c>
      <c r="D16" t="str">
        <f ca="1">IFERROR(INDEX(winners!$A$1:$G$329,MATCH($A16,winners!$B$2:$B$329,0)+MATCH(D$1,OFFSET(winners!$A$1,MATCH($A16,winners!$B$2:$B$329,0),0,4,1),0),MATCH(winners!$D$1,winners!$A$1:$G$1,0)),"N/A")</f>
        <v>N/A</v>
      </c>
      <c r="E16" t="str">
        <f ca="1">IFERROR(INDEX(winners!$A$1:$G$329,MATCH($A16,winners!$B$2:$B$329,0)+MATCH(E$1,OFFSET(winners!$A$1,MATCH($A16,winners!$B$2:$B$329,0),0,4,1),0),MATCH(winners!$D$1,winners!$A$1:$G$1,0)),"N/A")</f>
        <v>N/A</v>
      </c>
      <c r="F16" s="2" t="str">
        <f ca="1">IFERROR(INDEX('dominate city analysis'!$A$1:$D$116,MATCH($A16,'dominate city analysis'!$A$1:$A$116,0),MATCH('dominate city analysis'!$B$1,'dominate city analysis'!$A$1:$D$1,0)),"-")</f>
        <v>Boston</v>
      </c>
      <c r="G16" t="b">
        <f t="shared" ca="1" si="0"/>
        <v>0</v>
      </c>
    </row>
    <row r="17" spans="1:7" x14ac:dyDescent="0.2">
      <c r="A17" s="2">
        <v>1918</v>
      </c>
      <c r="B17" t="str">
        <f ca="1">IFERROR(INDEX(winners!$A$1:$G$329,MATCH($A17,winners!$B$2:$B$329,0)+MATCH(B$1,OFFSET(winners!$A$1,MATCH($A17,winners!$B$2:$B$329,0),0,4,1),0),MATCH(winners!$D$1,winners!$A$1:$G$1,0)),"N/A")</f>
        <v>Boston</v>
      </c>
      <c r="C17" t="str">
        <f ca="1">IFERROR(INDEX(winners!$A$1:$G$329,MATCH($A17,winners!$B$2:$B$329,0)+MATCH(C$1,OFFSET(winners!$A$1,MATCH($A17,winners!$B$2:$B$329,0),0,4,1),0),MATCH(winners!$D$1,winners!$A$1:$G$1,0)),"N/A")</f>
        <v>N/A</v>
      </c>
      <c r="D17" t="str">
        <f ca="1">IFERROR(INDEX(winners!$A$1:$G$329,MATCH($A17,winners!$B$2:$B$329,0)+MATCH(D$1,OFFSET(winners!$A$1,MATCH($A17,winners!$B$2:$B$329,0),0,4,1),0),MATCH(winners!$D$1,winners!$A$1:$G$1,0)),"N/A")</f>
        <v>N/A</v>
      </c>
      <c r="E17" t="str">
        <f ca="1">IFERROR(INDEX(winners!$A$1:$G$329,MATCH($A17,winners!$B$2:$B$329,0)+MATCH(E$1,OFFSET(winners!$A$1,MATCH($A17,winners!$B$2:$B$329,0),0,4,1),0),MATCH(winners!$D$1,winners!$A$1:$G$1,0)),"N/A")</f>
        <v>N/A</v>
      </c>
      <c r="F17" s="2" t="str">
        <f ca="1">IFERROR(INDEX('dominate city analysis'!$A$1:$D$116,MATCH($A17,'dominate city analysis'!$A$1:$A$116,0),MATCH('dominate city analysis'!$B$1,'dominate city analysis'!$A$1:$D$1,0)),"-")</f>
        <v>Boston</v>
      </c>
      <c r="G17" t="b">
        <f t="shared" ca="1" si="0"/>
        <v>0</v>
      </c>
    </row>
    <row r="18" spans="1:7" x14ac:dyDescent="0.2">
      <c r="A18" s="2">
        <v>1919</v>
      </c>
      <c r="B18" t="str">
        <f ca="1">IFERROR(INDEX(winners!$A$1:$G$329,MATCH($A18,winners!$B$2:$B$329,0)+MATCH(B$1,OFFSET(winners!$A$1,MATCH($A18,winners!$B$2:$B$329,0),0,4,1),0),MATCH(winners!$D$1,winners!$A$1:$G$1,0)),"N/A")</f>
        <v>Cincinnati</v>
      </c>
      <c r="C18" t="str">
        <f ca="1">IFERROR(INDEX(winners!$A$1:$G$329,MATCH($A18,winners!$B$2:$B$329,0)+MATCH(C$1,OFFSET(winners!$A$1,MATCH($A18,winners!$B$2:$B$329,0),0,4,1),0),MATCH(winners!$D$1,winners!$A$1:$G$1,0)),"N/A")</f>
        <v>N/A</v>
      </c>
      <c r="D18" t="str">
        <f ca="1">IFERROR(INDEX(winners!$A$1:$G$329,MATCH($A18,winners!$B$2:$B$329,0)+MATCH(D$1,OFFSET(winners!$A$1,MATCH($A18,winners!$B$2:$B$329,0),0,4,1),0),MATCH(winners!$D$1,winners!$A$1:$G$1,0)),"N/A")</f>
        <v>N/A</v>
      </c>
      <c r="E18" t="str">
        <f ca="1">IFERROR(INDEX(winners!$A$1:$G$329,MATCH($A18,winners!$B$2:$B$329,0)+MATCH(E$1,OFFSET(winners!$A$1,MATCH($A18,winners!$B$2:$B$329,0),0,4,1),0),MATCH(winners!$D$1,winners!$A$1:$G$1,0)),"N/A")</f>
        <v>N/A</v>
      </c>
      <c r="F18" s="2" t="str">
        <f ca="1">IFERROR(INDEX('dominate city analysis'!$A$1:$D$116,MATCH($A18,'dominate city analysis'!$A$1:$A$116,0),MATCH('dominate city analysis'!$B$1,'dominate city analysis'!$A$1:$D$1,0)),"-")</f>
        <v>Boston</v>
      </c>
      <c r="G18" t="b">
        <f t="shared" ca="1" si="0"/>
        <v>0</v>
      </c>
    </row>
    <row r="19" spans="1:7" x14ac:dyDescent="0.2">
      <c r="A19" s="2">
        <v>1920</v>
      </c>
      <c r="B19" t="str">
        <f ca="1">IFERROR(INDEX(winners!$A$1:$G$329,MATCH($A19,winners!$B$2:$B$329,0)+MATCH(B$1,OFFSET(winners!$A$1,MATCH($A19,winners!$B$2:$B$329,0),0,4,1),0),MATCH(winners!$D$1,winners!$A$1:$G$1,0)),"N/A")</f>
        <v>Cleveland</v>
      </c>
      <c r="C19" t="str">
        <f ca="1">IFERROR(INDEX(winners!$A$1:$G$329,MATCH($A19,winners!$B$2:$B$329,0)+MATCH(C$1,OFFSET(winners!$A$1,MATCH($A19,winners!$B$2:$B$329,0),0,4,1),0),MATCH(winners!$D$1,winners!$A$1:$G$1,0)),"N/A")</f>
        <v>N/A</v>
      </c>
      <c r="D19" t="str">
        <f ca="1">IFERROR(INDEX(winners!$A$1:$G$329,MATCH($A19,winners!$B$2:$B$329,0)+MATCH(D$1,OFFSET(winners!$A$1,MATCH($A19,winners!$B$2:$B$329,0),0,4,1),0),MATCH(winners!$D$1,winners!$A$1:$G$1,0)),"N/A")</f>
        <v>N/A</v>
      </c>
      <c r="E19" t="str">
        <f ca="1">IFERROR(INDEX(winners!$A$1:$G$329,MATCH($A19,winners!$B$2:$B$329,0)+MATCH(E$1,OFFSET(winners!$A$1,MATCH($A19,winners!$B$2:$B$329,0),0,4,1),0),MATCH(winners!$D$1,winners!$A$1:$G$1,0)),"N/A")</f>
        <v>N/A</v>
      </c>
      <c r="F19" s="2" t="str">
        <f ca="1">IFERROR(INDEX('dominate city analysis'!$A$1:$D$116,MATCH($A19,'dominate city analysis'!$A$1:$A$116,0),MATCH('dominate city analysis'!$B$1,'dominate city analysis'!$A$1:$D$1,0)),"-")</f>
        <v>Boston</v>
      </c>
      <c r="G19" t="b">
        <f t="shared" ca="1" si="0"/>
        <v>0</v>
      </c>
    </row>
    <row r="20" spans="1:7" x14ac:dyDescent="0.2">
      <c r="A20" s="2">
        <v>1921</v>
      </c>
      <c r="B20" t="str">
        <f ca="1">IFERROR(INDEX(winners!$A$1:$G$329,MATCH($A20,winners!$B$2:$B$329,0)+MATCH(B$1,OFFSET(winners!$A$1,MATCH($A20,winners!$B$2:$B$329,0),0,4,1),0),MATCH(winners!$D$1,winners!$A$1:$G$1,0)),"N/A")</f>
        <v>New York</v>
      </c>
      <c r="C20" t="str">
        <f ca="1">IFERROR(INDEX(winners!$A$1:$G$329,MATCH($A20,winners!$B$2:$B$329,0)+MATCH(C$1,OFFSET(winners!$A$1,MATCH($A20,winners!$B$2:$B$329,0),0,4,1),0),MATCH(winners!$D$1,winners!$A$1:$G$1,0)),"N/A")</f>
        <v>N/A</v>
      </c>
      <c r="D20" t="str">
        <f ca="1">IFERROR(INDEX(winners!$A$1:$G$329,MATCH($A20,winners!$B$2:$B$329,0)+MATCH(D$1,OFFSET(winners!$A$1,MATCH($A20,winners!$B$2:$B$329,0),0,4,1),0),MATCH(winners!$D$1,winners!$A$1:$G$1,0)),"N/A")</f>
        <v>N/A</v>
      </c>
      <c r="E20" t="str">
        <f ca="1">IFERROR(INDEX(winners!$A$1:$G$329,MATCH($A20,winners!$B$2:$B$329,0)+MATCH(E$1,OFFSET(winners!$A$1,MATCH($A20,winners!$B$2:$B$329,0),0,4,1),0),MATCH(winners!$D$1,winners!$A$1:$G$1,0)),"N/A")</f>
        <v>N/A</v>
      </c>
      <c r="F20" s="2" t="str">
        <f ca="1">IFERROR(INDEX('dominate city analysis'!$A$1:$D$116,MATCH($A20,'dominate city analysis'!$A$1:$A$116,0),MATCH('dominate city analysis'!$B$1,'dominate city analysis'!$A$1:$D$1,0)),"-")</f>
        <v>Boston</v>
      </c>
      <c r="G20" t="b">
        <f t="shared" ca="1" si="0"/>
        <v>0</v>
      </c>
    </row>
    <row r="21" spans="1:7" x14ac:dyDescent="0.2">
      <c r="A21" s="2">
        <v>1922</v>
      </c>
      <c r="B21" t="str">
        <f ca="1">IFERROR(INDEX(winners!$A$1:$G$329,MATCH($A21,winners!$B$2:$B$329,0)+MATCH(B$1,OFFSET(winners!$A$1,MATCH($A21,winners!$B$2:$B$329,0),0,4,1),0),MATCH(winners!$D$1,winners!$A$1:$G$1,0)),"N/A")</f>
        <v>New York</v>
      </c>
      <c r="C21" t="str">
        <f ca="1">IFERROR(INDEX(winners!$A$1:$G$329,MATCH($A21,winners!$B$2:$B$329,0)+MATCH(C$1,OFFSET(winners!$A$1,MATCH($A21,winners!$B$2:$B$329,0),0,4,1),0),MATCH(winners!$D$1,winners!$A$1:$G$1,0)),"N/A")</f>
        <v>N/A</v>
      </c>
      <c r="D21" t="str">
        <f ca="1">IFERROR(INDEX(winners!$A$1:$G$329,MATCH($A21,winners!$B$2:$B$329,0)+MATCH(D$1,OFFSET(winners!$A$1,MATCH($A21,winners!$B$2:$B$329,0),0,4,1),0),MATCH(winners!$D$1,winners!$A$1:$G$1,0)),"N/A")</f>
        <v>N/A</v>
      </c>
      <c r="E21" t="str">
        <f ca="1">IFERROR(INDEX(winners!$A$1:$G$329,MATCH($A21,winners!$B$2:$B$329,0)+MATCH(E$1,OFFSET(winners!$A$1,MATCH($A21,winners!$B$2:$B$329,0),0,4,1),0),MATCH(winners!$D$1,winners!$A$1:$G$1,0)),"N/A")</f>
        <v>N/A</v>
      </c>
      <c r="F21" s="2" t="str">
        <f ca="1">IFERROR(INDEX('dominate city analysis'!$A$1:$D$116,MATCH($A21,'dominate city analysis'!$A$1:$A$116,0),MATCH('dominate city analysis'!$B$1,'dominate city analysis'!$A$1:$D$1,0)),"-")</f>
        <v>Boston</v>
      </c>
      <c r="G21" t="b">
        <f t="shared" ca="1" si="0"/>
        <v>0</v>
      </c>
    </row>
    <row r="22" spans="1:7" x14ac:dyDescent="0.2">
      <c r="A22" s="2">
        <v>1923</v>
      </c>
      <c r="B22" t="str">
        <f ca="1">IFERROR(INDEX(winners!$A$1:$G$329,MATCH($A22,winners!$B$2:$B$329,0)+MATCH(B$1,OFFSET(winners!$A$1,MATCH($A22,winners!$B$2:$B$329,0),0,4,1),0),MATCH(winners!$D$1,winners!$A$1:$G$1,0)),"N/A")</f>
        <v>New York</v>
      </c>
      <c r="C22" t="str">
        <f ca="1">IFERROR(INDEX(winners!$A$1:$G$329,MATCH($A22,winners!$B$2:$B$329,0)+MATCH(C$1,OFFSET(winners!$A$1,MATCH($A22,winners!$B$2:$B$329,0),0,4,1),0),MATCH(winners!$D$1,winners!$A$1:$G$1,0)),"N/A")</f>
        <v>N/A</v>
      </c>
      <c r="D22" t="str">
        <f ca="1">IFERROR(INDEX(winners!$A$1:$G$329,MATCH($A22,winners!$B$2:$B$329,0)+MATCH(D$1,OFFSET(winners!$A$1,MATCH($A22,winners!$B$2:$B$329,0),0,4,1),0),MATCH(winners!$D$1,winners!$A$1:$G$1,0)),"N/A")</f>
        <v>N/A</v>
      </c>
      <c r="E22" t="str">
        <f ca="1">IFERROR(INDEX(winners!$A$1:$G$329,MATCH($A22,winners!$B$2:$B$329,0)+MATCH(E$1,OFFSET(winners!$A$1,MATCH($A22,winners!$B$2:$B$329,0),0,4,1),0),MATCH(winners!$D$1,winners!$A$1:$G$1,0)),"N/A")</f>
        <v>N/A</v>
      </c>
      <c r="F22" s="2" t="str">
        <f ca="1">IFERROR(INDEX('dominate city analysis'!$A$1:$D$116,MATCH($A22,'dominate city analysis'!$A$1:$A$116,0),MATCH('dominate city analysis'!$B$1,'dominate city analysis'!$A$1:$D$1,0)),"-")</f>
        <v>Boston</v>
      </c>
      <c r="G22" t="b">
        <f t="shared" ca="1" si="0"/>
        <v>0</v>
      </c>
    </row>
    <row r="23" spans="1:7" x14ac:dyDescent="0.2">
      <c r="A23" s="2">
        <v>1924</v>
      </c>
      <c r="B23" t="str">
        <f ca="1">IFERROR(INDEX(winners!$A$1:$G$329,MATCH($A23,winners!$B$2:$B$329,0)+MATCH(B$1,OFFSET(winners!$A$1,MATCH($A23,winners!$B$2:$B$329,0),0,4,1),0),MATCH(winners!$D$1,winners!$A$1:$G$1,0)),"N/A")</f>
        <v>Washington</v>
      </c>
      <c r="C23" t="str">
        <f ca="1">IFERROR(INDEX(winners!$A$1:$G$329,MATCH($A23,winners!$B$2:$B$329,0)+MATCH(C$1,OFFSET(winners!$A$1,MATCH($A23,winners!$B$2:$B$329,0),0,4,1),0),MATCH(winners!$D$1,winners!$A$1:$G$1,0)),"N/A")</f>
        <v>N/A</v>
      </c>
      <c r="D23" t="str">
        <f ca="1">IFERROR(INDEX(winners!$A$1:$G$329,MATCH($A23,winners!$B$2:$B$329,0)+MATCH(D$1,OFFSET(winners!$A$1,MATCH($A23,winners!$B$2:$B$329,0),0,4,1),0),MATCH(winners!$D$1,winners!$A$1:$G$1,0)),"N/A")</f>
        <v>N/A</v>
      </c>
      <c r="E23" t="str">
        <f ca="1">IFERROR(INDEX(winners!$A$1:$G$329,MATCH($A23,winners!$B$2:$B$329,0)+MATCH(E$1,OFFSET(winners!$A$1,MATCH($A23,winners!$B$2:$B$329,0),0,4,1),0),MATCH(winners!$D$1,winners!$A$1:$G$1,0)),"N/A")</f>
        <v>N/A</v>
      </c>
      <c r="F23" s="2" t="str">
        <f ca="1">IFERROR(INDEX('dominate city analysis'!$A$1:$D$116,MATCH($A23,'dominate city analysis'!$A$1:$A$116,0),MATCH('dominate city analysis'!$B$1,'dominate city analysis'!$A$1:$D$1,0)),"-")</f>
        <v>Boston</v>
      </c>
      <c r="G23" t="b">
        <f t="shared" ca="1" si="0"/>
        <v>0</v>
      </c>
    </row>
    <row r="24" spans="1:7" x14ac:dyDescent="0.2">
      <c r="A24" s="2">
        <v>1925</v>
      </c>
      <c r="B24" t="str">
        <f ca="1">IFERROR(INDEX(winners!$A$1:$G$329,MATCH($A24,winners!$B$2:$B$329,0)+MATCH(B$1,OFFSET(winners!$A$1,MATCH($A24,winners!$B$2:$B$329,0),0,4,1),0),MATCH(winners!$D$1,winners!$A$1:$G$1,0)),"N/A")</f>
        <v>Pittsburgh</v>
      </c>
      <c r="C24" t="str">
        <f ca="1">IFERROR(INDEX(winners!$A$1:$G$329,MATCH($A24,winners!$B$2:$B$329,0)+MATCH(C$1,OFFSET(winners!$A$1,MATCH($A24,winners!$B$2:$B$329,0),0,4,1),0),MATCH(winners!$D$1,winners!$A$1:$G$1,0)),"N/A")</f>
        <v>N/A</v>
      </c>
      <c r="D24" t="str">
        <f ca="1">IFERROR(INDEX(winners!$A$1:$G$329,MATCH($A24,winners!$B$2:$B$329,0)+MATCH(D$1,OFFSET(winners!$A$1,MATCH($A24,winners!$B$2:$B$329,0),0,4,1),0),MATCH(winners!$D$1,winners!$A$1:$G$1,0)),"N/A")</f>
        <v>N/A</v>
      </c>
      <c r="E24" t="str">
        <f ca="1">IFERROR(INDEX(winners!$A$1:$G$329,MATCH($A24,winners!$B$2:$B$329,0)+MATCH(E$1,OFFSET(winners!$A$1,MATCH($A24,winners!$B$2:$B$329,0),0,4,1),0),MATCH(winners!$D$1,winners!$A$1:$G$1,0)),"N/A")</f>
        <v>Ottawa</v>
      </c>
      <c r="F24" s="2" t="str">
        <f ca="1">IFERROR(INDEX('dominate city analysis'!$A$1:$D$116,MATCH($A24,'dominate city analysis'!$A$1:$A$116,0),MATCH('dominate city analysis'!$B$1,'dominate city analysis'!$A$1:$D$1,0)),"-")</f>
        <v>New York</v>
      </c>
      <c r="G24" t="b">
        <f t="shared" ca="1" si="0"/>
        <v>0</v>
      </c>
    </row>
    <row r="25" spans="1:7" x14ac:dyDescent="0.2">
      <c r="A25" s="2">
        <v>1926</v>
      </c>
      <c r="B25" t="str">
        <f ca="1">IFERROR(INDEX(winners!$A$1:$G$329,MATCH($A25,winners!$B$2:$B$329,0)+MATCH(B$1,OFFSET(winners!$A$1,MATCH($A25,winners!$B$2:$B$329,0),0,4,1),0),MATCH(winners!$D$1,winners!$A$1:$G$1,0)),"N/A")</f>
        <v>St. Louis</v>
      </c>
      <c r="C25" t="str">
        <f ca="1">IFERROR(INDEX(winners!$A$1:$G$329,MATCH($A25,winners!$B$2:$B$329,0)+MATCH(C$1,OFFSET(winners!$A$1,MATCH($A25,winners!$B$2:$B$329,0),0,4,1),0),MATCH(winners!$D$1,winners!$A$1:$G$1,0)),"N/A")</f>
        <v>N/A</v>
      </c>
      <c r="D25" t="str">
        <f ca="1">IFERROR(INDEX(winners!$A$1:$G$329,MATCH($A25,winners!$B$2:$B$329,0)+MATCH(D$1,OFFSET(winners!$A$1,MATCH($A25,winners!$B$2:$B$329,0),0,4,1),0),MATCH(winners!$D$1,winners!$A$1:$G$1,0)),"N/A")</f>
        <v>N/A</v>
      </c>
      <c r="E25" t="str">
        <f ca="1">IFERROR(INDEX(winners!$A$1:$G$329,MATCH($A25,winners!$B$2:$B$329,0)+MATCH(E$1,OFFSET(winners!$A$1,MATCH($A25,winners!$B$2:$B$329,0),0,4,1),0),MATCH(winners!$D$1,winners!$A$1:$G$1,0)),"N/A")</f>
        <v>Ottawa</v>
      </c>
      <c r="F25" s="2" t="str">
        <f ca="1">IFERROR(INDEX('dominate city analysis'!$A$1:$D$116,MATCH($A25,'dominate city analysis'!$A$1:$A$116,0),MATCH('dominate city analysis'!$B$1,'dominate city analysis'!$A$1:$D$1,0)),"-")</f>
        <v>New York</v>
      </c>
      <c r="G25" t="b">
        <f t="shared" ca="1" si="0"/>
        <v>0</v>
      </c>
    </row>
    <row r="26" spans="1:7" x14ac:dyDescent="0.2">
      <c r="A26" s="2">
        <v>1927</v>
      </c>
      <c r="B26" t="str">
        <f ca="1">IFERROR(INDEX(winners!$A$1:$G$329,MATCH($A26,winners!$B$2:$B$329,0)+MATCH(B$1,OFFSET(winners!$A$1,MATCH($A26,winners!$B$2:$B$329,0),0,4,1),0),MATCH(winners!$D$1,winners!$A$1:$G$1,0)),"N/A")</f>
        <v>New York</v>
      </c>
      <c r="C26" t="str">
        <f ca="1">IFERROR(INDEX(winners!$A$1:$G$329,MATCH($A26,winners!$B$2:$B$329,0)+MATCH(C$1,OFFSET(winners!$A$1,MATCH($A26,winners!$B$2:$B$329,0),0,4,1),0),MATCH(winners!$D$1,winners!$A$1:$G$1,0)),"N/A")</f>
        <v>N/A</v>
      </c>
      <c r="D26" t="str">
        <f ca="1">IFERROR(INDEX(winners!$A$1:$G$329,MATCH($A26,winners!$B$2:$B$329,0)+MATCH(D$1,OFFSET(winners!$A$1,MATCH($A26,winners!$B$2:$B$329,0),0,4,1),0),MATCH(winners!$D$1,winners!$A$1:$G$1,0)),"N/A")</f>
        <v>N/A</v>
      </c>
      <c r="E26" t="str">
        <f ca="1">IFERROR(INDEX(winners!$A$1:$G$329,MATCH($A26,winners!$B$2:$B$329,0)+MATCH(E$1,OFFSET(winners!$A$1,MATCH($A26,winners!$B$2:$B$329,0),0,4,1),0),MATCH(winners!$D$1,winners!$A$1:$G$1,0)),"N/A")</f>
        <v>Ottawa</v>
      </c>
      <c r="F26" s="2" t="str">
        <f ca="1">IFERROR(INDEX('dominate city analysis'!$A$1:$D$116,MATCH($A26,'dominate city analysis'!$A$1:$A$116,0),MATCH('dominate city analysis'!$B$1,'dominate city analysis'!$A$1:$D$1,0)),"-")</f>
        <v>New York</v>
      </c>
      <c r="G26" t="b">
        <f t="shared" ca="1" si="0"/>
        <v>0</v>
      </c>
    </row>
    <row r="27" spans="1:7" x14ac:dyDescent="0.2">
      <c r="A27" s="2">
        <v>1928</v>
      </c>
      <c r="B27" t="str">
        <f ca="1">IFERROR(INDEX(winners!$A$1:$G$329,MATCH($A27,winners!$B$2:$B$329,0)+MATCH(B$1,OFFSET(winners!$A$1,MATCH($A27,winners!$B$2:$B$329,0),0,4,1),0),MATCH(winners!$D$1,winners!$A$1:$G$1,0)),"N/A")</f>
        <v>New York</v>
      </c>
      <c r="C27" t="str">
        <f ca="1">IFERROR(INDEX(winners!$A$1:$G$329,MATCH($A27,winners!$B$2:$B$329,0)+MATCH(C$1,OFFSET(winners!$A$1,MATCH($A27,winners!$B$2:$B$329,0),0,4,1),0),MATCH(winners!$D$1,winners!$A$1:$G$1,0)),"N/A")</f>
        <v>N/A</v>
      </c>
      <c r="D27" t="str">
        <f ca="1">IFERROR(INDEX(winners!$A$1:$G$329,MATCH($A27,winners!$B$2:$B$329,0)+MATCH(D$1,OFFSET(winners!$A$1,MATCH($A27,winners!$B$2:$B$329,0),0,4,1),0),MATCH(winners!$D$1,winners!$A$1:$G$1,0)),"N/A")</f>
        <v>N/A</v>
      </c>
      <c r="E27" t="str">
        <f ca="1">IFERROR(INDEX(winners!$A$1:$G$329,MATCH($A27,winners!$B$2:$B$329,0)+MATCH(E$1,OFFSET(winners!$A$1,MATCH($A27,winners!$B$2:$B$329,0),0,4,1),0),MATCH(winners!$D$1,winners!$A$1:$G$1,0)),"N/A")</f>
        <v>New York</v>
      </c>
      <c r="F27" s="2" t="str">
        <f ca="1">IFERROR(INDEX('dominate city analysis'!$A$1:$D$116,MATCH($A27,'dominate city analysis'!$A$1:$A$116,0),MATCH('dominate city analysis'!$B$1,'dominate city analysis'!$A$1:$D$1,0)),"-")</f>
        <v>New York</v>
      </c>
      <c r="G27" t="b">
        <f t="shared" ca="1" si="0"/>
        <v>1</v>
      </c>
    </row>
    <row r="28" spans="1:7" x14ac:dyDescent="0.2">
      <c r="A28" s="2">
        <v>1929</v>
      </c>
      <c r="B28" t="str">
        <f ca="1">IFERROR(INDEX(winners!$A$1:$G$329,MATCH($A28,winners!$B$2:$B$329,0)+MATCH(B$1,OFFSET(winners!$A$1,MATCH($A28,winners!$B$2:$B$329,0),0,4,1),0),MATCH(winners!$D$1,winners!$A$1:$G$1,0)),"N/A")</f>
        <v>Philadelphia</v>
      </c>
      <c r="C28" t="str">
        <f ca="1">IFERROR(INDEX(winners!$A$1:$G$329,MATCH($A28,winners!$B$2:$B$329,0)+MATCH(C$1,OFFSET(winners!$A$1,MATCH($A28,winners!$B$2:$B$329,0),0,4,1),0),MATCH(winners!$D$1,winners!$A$1:$G$1,0)),"N/A")</f>
        <v>N/A</v>
      </c>
      <c r="D28" t="str">
        <f ca="1">IFERROR(INDEX(winners!$A$1:$G$329,MATCH($A28,winners!$B$2:$B$329,0)+MATCH(D$1,OFFSET(winners!$A$1,MATCH($A28,winners!$B$2:$B$329,0),0,4,1),0),MATCH(winners!$D$1,winners!$A$1:$G$1,0)),"N/A")</f>
        <v>N/A</v>
      </c>
      <c r="E28" t="str">
        <f ca="1">IFERROR(INDEX(winners!$A$1:$G$329,MATCH($A28,winners!$B$2:$B$329,0)+MATCH(E$1,OFFSET(winners!$A$1,MATCH($A28,winners!$B$2:$B$329,0),0,4,1),0),MATCH(winners!$D$1,winners!$A$1:$G$1,0)),"N/A")</f>
        <v>Boston</v>
      </c>
      <c r="F28" s="2" t="str">
        <f ca="1">IFERROR(INDEX('dominate city analysis'!$A$1:$D$116,MATCH($A28,'dominate city analysis'!$A$1:$A$116,0),MATCH('dominate city analysis'!$B$1,'dominate city analysis'!$A$1:$D$1,0)),"-")</f>
        <v>New York</v>
      </c>
      <c r="G28" t="b">
        <f t="shared" ca="1" si="0"/>
        <v>0</v>
      </c>
    </row>
    <row r="29" spans="1:7" x14ac:dyDescent="0.2">
      <c r="A29" s="2">
        <v>1930</v>
      </c>
      <c r="B29" t="str">
        <f ca="1">IFERROR(INDEX(winners!$A$1:$G$329,MATCH($A29,winners!$B$2:$B$329,0)+MATCH(B$1,OFFSET(winners!$A$1,MATCH($A29,winners!$B$2:$B$329,0),0,4,1),0),MATCH(winners!$D$1,winners!$A$1:$G$1,0)),"N/A")</f>
        <v>Philadelphia</v>
      </c>
      <c r="C29" t="str">
        <f ca="1">IFERROR(INDEX(winners!$A$1:$G$329,MATCH($A29,winners!$B$2:$B$329,0)+MATCH(C$1,OFFSET(winners!$A$1,MATCH($A29,winners!$B$2:$B$329,0),0,4,1),0),MATCH(winners!$D$1,winners!$A$1:$G$1,0)),"N/A")</f>
        <v>N/A</v>
      </c>
      <c r="D29" t="str">
        <f ca="1">IFERROR(INDEX(winners!$A$1:$G$329,MATCH($A29,winners!$B$2:$B$329,0)+MATCH(D$1,OFFSET(winners!$A$1,MATCH($A29,winners!$B$2:$B$329,0),0,4,1),0),MATCH(winners!$D$1,winners!$A$1:$G$1,0)),"N/A")</f>
        <v>N/A</v>
      </c>
      <c r="E29" t="str">
        <f ca="1">IFERROR(INDEX(winners!$A$1:$G$329,MATCH($A29,winners!$B$2:$B$329,0)+MATCH(E$1,OFFSET(winners!$A$1,MATCH($A29,winners!$B$2:$B$329,0),0,4,1),0),MATCH(winners!$D$1,winners!$A$1:$G$1,0)),"N/A")</f>
        <v>Montreal</v>
      </c>
      <c r="F29" s="2" t="str">
        <f ca="1">IFERROR(INDEX('dominate city analysis'!$A$1:$D$116,MATCH($A29,'dominate city analysis'!$A$1:$A$116,0),MATCH('dominate city analysis'!$B$1,'dominate city analysis'!$A$1:$D$1,0)),"-")</f>
        <v>New York</v>
      </c>
      <c r="G29" t="b">
        <f t="shared" ca="1" si="0"/>
        <v>0</v>
      </c>
    </row>
    <row r="30" spans="1:7" x14ac:dyDescent="0.2">
      <c r="A30" s="2">
        <v>1931</v>
      </c>
      <c r="B30" t="str">
        <f ca="1">IFERROR(INDEX(winners!$A$1:$G$329,MATCH($A30,winners!$B$2:$B$329,0)+MATCH(B$1,OFFSET(winners!$A$1,MATCH($A30,winners!$B$2:$B$329,0),0,4,1),0),MATCH(winners!$D$1,winners!$A$1:$G$1,0)),"N/A")</f>
        <v>St. Louis</v>
      </c>
      <c r="C30" t="str">
        <f ca="1">IFERROR(INDEX(winners!$A$1:$G$329,MATCH($A30,winners!$B$2:$B$329,0)+MATCH(C$1,OFFSET(winners!$A$1,MATCH($A30,winners!$B$2:$B$329,0),0,4,1),0),MATCH(winners!$D$1,winners!$A$1:$G$1,0)),"N/A")</f>
        <v>N/A</v>
      </c>
      <c r="D30" t="str">
        <f ca="1">IFERROR(INDEX(winners!$A$1:$G$329,MATCH($A30,winners!$B$2:$B$329,0)+MATCH(D$1,OFFSET(winners!$A$1,MATCH($A30,winners!$B$2:$B$329,0),0,4,1),0),MATCH(winners!$D$1,winners!$A$1:$G$1,0)),"N/A")</f>
        <v>N/A</v>
      </c>
      <c r="E30" t="str">
        <f ca="1">IFERROR(INDEX(winners!$A$1:$G$329,MATCH($A30,winners!$B$2:$B$329,0)+MATCH(E$1,OFFSET(winners!$A$1,MATCH($A30,winners!$B$2:$B$329,0),0,4,1),0),MATCH(winners!$D$1,winners!$A$1:$G$1,0)),"N/A")</f>
        <v>Montreal</v>
      </c>
      <c r="F30" s="2" t="str">
        <f ca="1">IFERROR(INDEX('dominate city analysis'!$A$1:$D$116,MATCH($A30,'dominate city analysis'!$A$1:$A$116,0),MATCH('dominate city analysis'!$B$1,'dominate city analysis'!$A$1:$D$1,0)),"-")</f>
        <v>New York</v>
      </c>
      <c r="G30" t="b">
        <f t="shared" ca="1" si="0"/>
        <v>0</v>
      </c>
    </row>
    <row r="31" spans="1:7" x14ac:dyDescent="0.2">
      <c r="A31" s="2">
        <v>1932</v>
      </c>
      <c r="B31" t="str">
        <f ca="1">IFERROR(INDEX(winners!$A$1:$G$329,MATCH($A31,winners!$B$2:$B$329,0)+MATCH(B$1,OFFSET(winners!$A$1,MATCH($A31,winners!$B$2:$B$329,0),0,4,1),0),MATCH(winners!$D$1,winners!$A$1:$G$1,0)),"N/A")</f>
        <v>New York</v>
      </c>
      <c r="C31" t="str">
        <f ca="1">IFERROR(INDEX(winners!$A$1:$G$329,MATCH($A31,winners!$B$2:$B$329,0)+MATCH(C$1,OFFSET(winners!$A$1,MATCH($A31,winners!$B$2:$B$329,0),0,4,1),0),MATCH(winners!$D$1,winners!$A$1:$G$1,0)),"N/A")</f>
        <v>N/A</v>
      </c>
      <c r="D31" t="str">
        <f ca="1">IFERROR(INDEX(winners!$A$1:$G$329,MATCH($A31,winners!$B$2:$B$329,0)+MATCH(D$1,OFFSET(winners!$A$1,MATCH($A31,winners!$B$2:$B$329,0),0,4,1),0),MATCH(winners!$D$1,winners!$A$1:$G$1,0)),"N/A")</f>
        <v>N/A</v>
      </c>
      <c r="E31" t="str">
        <f ca="1">IFERROR(INDEX(winners!$A$1:$G$329,MATCH($A31,winners!$B$2:$B$329,0)+MATCH(E$1,OFFSET(winners!$A$1,MATCH($A31,winners!$B$2:$B$329,0),0,4,1),0),MATCH(winners!$D$1,winners!$A$1:$G$1,0)),"N/A")</f>
        <v>Toronto</v>
      </c>
      <c r="F31" s="2" t="str">
        <f ca="1">IFERROR(INDEX('dominate city analysis'!$A$1:$D$116,MATCH($A31,'dominate city analysis'!$A$1:$A$116,0),MATCH('dominate city analysis'!$B$1,'dominate city analysis'!$A$1:$D$1,0)),"-")</f>
        <v>New York</v>
      </c>
      <c r="G31" t="b">
        <f t="shared" ca="1" si="0"/>
        <v>0</v>
      </c>
    </row>
    <row r="32" spans="1:7" x14ac:dyDescent="0.2">
      <c r="A32" s="2">
        <v>1933</v>
      </c>
      <c r="B32" t="str">
        <f ca="1">IFERROR(INDEX(winners!$A$1:$G$329,MATCH($A32,winners!$B$2:$B$329,0)+MATCH(B$1,OFFSET(winners!$A$1,MATCH($A32,winners!$B$2:$B$329,0),0,4,1),0),MATCH(winners!$D$1,winners!$A$1:$G$1,0)),"N/A")</f>
        <v>New York</v>
      </c>
      <c r="C32" t="str">
        <f ca="1">IFERROR(INDEX(winners!$A$1:$G$329,MATCH($A32,winners!$B$2:$B$329,0)+MATCH(C$1,OFFSET(winners!$A$1,MATCH($A32,winners!$B$2:$B$329,0),0,4,1),0),MATCH(winners!$D$1,winners!$A$1:$G$1,0)),"N/A")</f>
        <v>N/A</v>
      </c>
      <c r="D32" t="str">
        <f ca="1">IFERROR(INDEX(winners!$A$1:$G$329,MATCH($A32,winners!$B$2:$B$329,0)+MATCH(D$1,OFFSET(winners!$A$1,MATCH($A32,winners!$B$2:$B$329,0),0,4,1),0),MATCH(winners!$D$1,winners!$A$1:$G$1,0)),"N/A")</f>
        <v>N/A</v>
      </c>
      <c r="E32" t="str">
        <f ca="1">IFERROR(INDEX(winners!$A$1:$G$329,MATCH($A32,winners!$B$2:$B$329,0)+MATCH(E$1,OFFSET(winners!$A$1,MATCH($A32,winners!$B$2:$B$329,0),0,4,1),0),MATCH(winners!$D$1,winners!$A$1:$G$1,0)),"N/A")</f>
        <v>New York</v>
      </c>
      <c r="F32" s="2" t="str">
        <f ca="1">IFERROR(INDEX('dominate city analysis'!$A$1:$D$116,MATCH($A32,'dominate city analysis'!$A$1:$A$116,0),MATCH('dominate city analysis'!$B$1,'dominate city analysis'!$A$1:$D$1,0)),"-")</f>
        <v>New York</v>
      </c>
      <c r="G32" t="b">
        <f t="shared" ca="1" si="0"/>
        <v>1</v>
      </c>
    </row>
    <row r="33" spans="1:7" x14ac:dyDescent="0.2">
      <c r="A33" s="2">
        <v>1934</v>
      </c>
      <c r="B33" t="str">
        <f ca="1">IFERROR(INDEX(winners!$A$1:$G$329,MATCH($A33,winners!$B$2:$B$329,0)+MATCH(B$1,OFFSET(winners!$A$1,MATCH($A33,winners!$B$2:$B$329,0),0,4,1),0),MATCH(winners!$D$1,winners!$A$1:$G$1,0)),"N/A")</f>
        <v>St. Louis</v>
      </c>
      <c r="C33" t="str">
        <f ca="1">IFERROR(INDEX(winners!$A$1:$G$329,MATCH($A33,winners!$B$2:$B$329,0)+MATCH(C$1,OFFSET(winners!$A$1,MATCH($A33,winners!$B$2:$B$329,0),0,4,1),0),MATCH(winners!$D$1,winners!$A$1:$G$1,0)),"N/A")</f>
        <v>N/A</v>
      </c>
      <c r="D33" t="str">
        <f ca="1">IFERROR(INDEX(winners!$A$1:$G$329,MATCH($A33,winners!$B$2:$B$329,0)+MATCH(D$1,OFFSET(winners!$A$1,MATCH($A33,winners!$B$2:$B$329,0),0,4,1),0),MATCH(winners!$D$1,winners!$A$1:$G$1,0)),"N/A")</f>
        <v>N/A</v>
      </c>
      <c r="E33" t="str">
        <f ca="1">IFERROR(INDEX(winners!$A$1:$G$329,MATCH($A33,winners!$B$2:$B$329,0)+MATCH(E$1,OFFSET(winners!$A$1,MATCH($A33,winners!$B$2:$B$329,0),0,4,1),0),MATCH(winners!$D$1,winners!$A$1:$G$1,0)),"N/A")</f>
        <v>Chicago</v>
      </c>
      <c r="F33" s="2" t="str">
        <f ca="1">IFERROR(INDEX('dominate city analysis'!$A$1:$D$116,MATCH($A33,'dominate city analysis'!$A$1:$A$116,0),MATCH('dominate city analysis'!$B$1,'dominate city analysis'!$A$1:$D$1,0)),"-")</f>
        <v>New York</v>
      </c>
      <c r="G33" t="b">
        <f t="shared" ca="1" si="0"/>
        <v>0</v>
      </c>
    </row>
    <row r="34" spans="1:7" x14ac:dyDescent="0.2">
      <c r="A34" s="2">
        <v>1935</v>
      </c>
      <c r="B34" t="str">
        <f ca="1">IFERROR(INDEX(winners!$A$1:$G$329,MATCH($A34,winners!$B$2:$B$329,0)+MATCH(B$1,OFFSET(winners!$A$1,MATCH($A34,winners!$B$2:$B$329,0),0,4,1),0),MATCH(winners!$D$1,winners!$A$1:$G$1,0)),"N/A")</f>
        <v>Detroit</v>
      </c>
      <c r="C34" t="str">
        <f ca="1">IFERROR(INDEX(winners!$A$1:$G$329,MATCH($A34,winners!$B$2:$B$329,0)+MATCH(C$1,OFFSET(winners!$A$1,MATCH($A34,winners!$B$2:$B$329,0),0,4,1),0),MATCH(winners!$D$1,winners!$A$1:$G$1,0)),"N/A")</f>
        <v>N/A</v>
      </c>
      <c r="D34" t="str">
        <f ca="1">IFERROR(INDEX(winners!$A$1:$G$329,MATCH($A34,winners!$B$2:$B$329,0)+MATCH(D$1,OFFSET(winners!$A$1,MATCH($A34,winners!$B$2:$B$329,0),0,4,1),0),MATCH(winners!$D$1,winners!$A$1:$G$1,0)),"N/A")</f>
        <v>N/A</v>
      </c>
      <c r="E34" t="str">
        <f ca="1">IFERROR(INDEX(winners!$A$1:$G$329,MATCH($A34,winners!$B$2:$B$329,0)+MATCH(E$1,OFFSET(winners!$A$1,MATCH($A34,winners!$B$2:$B$329,0),0,4,1),0),MATCH(winners!$D$1,winners!$A$1:$G$1,0)),"N/A")</f>
        <v>Montreal</v>
      </c>
      <c r="F34" s="2" t="str">
        <f ca="1">IFERROR(INDEX('dominate city analysis'!$A$1:$D$116,MATCH($A34,'dominate city analysis'!$A$1:$A$116,0),MATCH('dominate city analysis'!$B$1,'dominate city analysis'!$A$1:$D$1,0)),"-")</f>
        <v>New York</v>
      </c>
      <c r="G34" t="b">
        <f t="shared" ca="1" si="0"/>
        <v>0</v>
      </c>
    </row>
    <row r="35" spans="1:7" x14ac:dyDescent="0.2">
      <c r="A35" s="2">
        <v>1936</v>
      </c>
      <c r="B35" t="str">
        <f ca="1">IFERROR(INDEX(winners!$A$1:$G$329,MATCH($A35,winners!$B$2:$B$329,0)+MATCH(B$1,OFFSET(winners!$A$1,MATCH($A35,winners!$B$2:$B$329,0),0,4,1),0),MATCH(winners!$D$1,winners!$A$1:$G$1,0)),"N/A")</f>
        <v>New York</v>
      </c>
      <c r="C35" t="str">
        <f ca="1">IFERROR(INDEX(winners!$A$1:$G$329,MATCH($A35,winners!$B$2:$B$329,0)+MATCH(C$1,OFFSET(winners!$A$1,MATCH($A35,winners!$B$2:$B$329,0),0,4,1),0),MATCH(winners!$D$1,winners!$A$1:$G$1,0)),"N/A")</f>
        <v>N/A</v>
      </c>
      <c r="D35" t="str">
        <f ca="1">IFERROR(INDEX(winners!$A$1:$G$329,MATCH($A35,winners!$B$2:$B$329,0)+MATCH(D$1,OFFSET(winners!$A$1,MATCH($A35,winners!$B$2:$B$329,0),0,4,1),0),MATCH(winners!$D$1,winners!$A$1:$G$1,0)),"N/A")</f>
        <v>N/A</v>
      </c>
      <c r="E35" t="str">
        <f ca="1">IFERROR(INDEX(winners!$A$1:$G$329,MATCH($A35,winners!$B$2:$B$329,0)+MATCH(E$1,OFFSET(winners!$A$1,MATCH($A35,winners!$B$2:$B$329,0),0,4,1),0),MATCH(winners!$D$1,winners!$A$1:$G$1,0)),"N/A")</f>
        <v>Detroit</v>
      </c>
      <c r="F35" s="2" t="str">
        <f ca="1">IFERROR(INDEX('dominate city analysis'!$A$1:$D$116,MATCH($A35,'dominate city analysis'!$A$1:$A$116,0),MATCH('dominate city analysis'!$B$1,'dominate city analysis'!$A$1:$D$1,0)),"-")</f>
        <v>New York</v>
      </c>
      <c r="G35" t="b">
        <f t="shared" ca="1" si="0"/>
        <v>0</v>
      </c>
    </row>
    <row r="36" spans="1:7" x14ac:dyDescent="0.2">
      <c r="A36" s="2">
        <v>1937</v>
      </c>
      <c r="B36" t="str">
        <f ca="1">IFERROR(INDEX(winners!$A$1:$G$329,MATCH($A36,winners!$B$2:$B$329,0)+MATCH(B$1,OFFSET(winners!$A$1,MATCH($A36,winners!$B$2:$B$329,0),0,4,1),0),MATCH(winners!$D$1,winners!$A$1:$G$1,0)),"N/A")</f>
        <v>New York</v>
      </c>
      <c r="C36" t="str">
        <f ca="1">IFERROR(INDEX(winners!$A$1:$G$329,MATCH($A36,winners!$B$2:$B$329,0)+MATCH(C$1,OFFSET(winners!$A$1,MATCH($A36,winners!$B$2:$B$329,0),0,4,1),0),MATCH(winners!$D$1,winners!$A$1:$G$1,0)),"N/A")</f>
        <v>N/A</v>
      </c>
      <c r="D36" t="str">
        <f ca="1">IFERROR(INDEX(winners!$A$1:$G$329,MATCH($A36,winners!$B$2:$B$329,0)+MATCH(D$1,OFFSET(winners!$A$1,MATCH($A36,winners!$B$2:$B$329,0),0,4,1),0),MATCH(winners!$D$1,winners!$A$1:$G$1,0)),"N/A")</f>
        <v>N/A</v>
      </c>
      <c r="E36" t="str">
        <f ca="1">IFERROR(INDEX(winners!$A$1:$G$329,MATCH($A36,winners!$B$2:$B$329,0)+MATCH(E$1,OFFSET(winners!$A$1,MATCH($A36,winners!$B$2:$B$329,0),0,4,1),0),MATCH(winners!$D$1,winners!$A$1:$G$1,0)),"N/A")</f>
        <v>Detroit</v>
      </c>
      <c r="F36" s="2" t="str">
        <f ca="1">IFERROR(INDEX('dominate city analysis'!$A$1:$D$116,MATCH($A36,'dominate city analysis'!$A$1:$A$116,0),MATCH('dominate city analysis'!$B$1,'dominate city analysis'!$A$1:$D$1,0)),"-")</f>
        <v>New York</v>
      </c>
      <c r="G36" t="b">
        <f t="shared" ca="1" si="0"/>
        <v>0</v>
      </c>
    </row>
    <row r="37" spans="1:7" x14ac:dyDescent="0.2">
      <c r="A37" s="2">
        <v>1938</v>
      </c>
      <c r="B37" t="str">
        <f ca="1">IFERROR(INDEX(winners!$A$1:$G$329,MATCH($A37,winners!$B$2:$B$329,0)+MATCH(B$1,OFFSET(winners!$A$1,MATCH($A37,winners!$B$2:$B$329,0),0,4,1),0),MATCH(winners!$D$1,winners!$A$1:$G$1,0)),"N/A")</f>
        <v>New York</v>
      </c>
      <c r="C37" t="str">
        <f ca="1">IFERROR(INDEX(winners!$A$1:$G$329,MATCH($A37,winners!$B$2:$B$329,0)+MATCH(C$1,OFFSET(winners!$A$1,MATCH($A37,winners!$B$2:$B$329,0),0,4,1),0),MATCH(winners!$D$1,winners!$A$1:$G$1,0)),"N/A")</f>
        <v>N/A</v>
      </c>
      <c r="D37" t="str">
        <f ca="1">IFERROR(INDEX(winners!$A$1:$G$329,MATCH($A37,winners!$B$2:$B$329,0)+MATCH(D$1,OFFSET(winners!$A$1,MATCH($A37,winners!$B$2:$B$329,0),0,4,1),0),MATCH(winners!$D$1,winners!$A$1:$G$1,0)),"N/A")</f>
        <v>N/A</v>
      </c>
      <c r="E37" t="str">
        <f ca="1">IFERROR(INDEX(winners!$A$1:$G$329,MATCH($A37,winners!$B$2:$B$329,0)+MATCH(E$1,OFFSET(winners!$A$1,MATCH($A37,winners!$B$2:$B$329,0),0,4,1),0),MATCH(winners!$D$1,winners!$A$1:$G$1,0)),"N/A")</f>
        <v>Chicago</v>
      </c>
      <c r="F37" s="2" t="str">
        <f ca="1">IFERROR(INDEX('dominate city analysis'!$A$1:$D$116,MATCH($A37,'dominate city analysis'!$A$1:$A$116,0),MATCH('dominate city analysis'!$B$1,'dominate city analysis'!$A$1:$D$1,0)),"-")</f>
        <v>New York</v>
      </c>
      <c r="G37" t="b">
        <f t="shared" ca="1" si="0"/>
        <v>0</v>
      </c>
    </row>
    <row r="38" spans="1:7" x14ac:dyDescent="0.2">
      <c r="A38" s="2">
        <v>1939</v>
      </c>
      <c r="B38" t="str">
        <f ca="1">IFERROR(INDEX(winners!$A$1:$G$329,MATCH($A38,winners!$B$2:$B$329,0)+MATCH(B$1,OFFSET(winners!$A$1,MATCH($A38,winners!$B$2:$B$329,0),0,4,1),0),MATCH(winners!$D$1,winners!$A$1:$G$1,0)),"N/A")</f>
        <v>New York</v>
      </c>
      <c r="C38" t="str">
        <f ca="1">IFERROR(INDEX(winners!$A$1:$G$329,MATCH($A38,winners!$B$2:$B$329,0)+MATCH(C$1,OFFSET(winners!$A$1,MATCH($A38,winners!$B$2:$B$329,0),0,4,1),0),MATCH(winners!$D$1,winners!$A$1:$G$1,0)),"N/A")</f>
        <v>N/A</v>
      </c>
      <c r="D38" t="str">
        <f ca="1">IFERROR(INDEX(winners!$A$1:$G$329,MATCH($A38,winners!$B$2:$B$329,0)+MATCH(D$1,OFFSET(winners!$A$1,MATCH($A38,winners!$B$2:$B$329,0),0,4,1),0),MATCH(winners!$D$1,winners!$A$1:$G$1,0)),"N/A")</f>
        <v>N/A</v>
      </c>
      <c r="E38" t="str">
        <f ca="1">IFERROR(INDEX(winners!$A$1:$G$329,MATCH($A38,winners!$B$2:$B$329,0)+MATCH(E$1,OFFSET(winners!$A$1,MATCH($A38,winners!$B$2:$B$329,0),0,4,1),0),MATCH(winners!$D$1,winners!$A$1:$G$1,0)),"N/A")</f>
        <v>Boston</v>
      </c>
      <c r="F38" s="2" t="str">
        <f ca="1">IFERROR(INDEX('dominate city analysis'!$A$1:$D$116,MATCH($A38,'dominate city analysis'!$A$1:$A$116,0),MATCH('dominate city analysis'!$B$1,'dominate city analysis'!$A$1:$D$1,0)),"-")</f>
        <v>New York</v>
      </c>
      <c r="G38" t="b">
        <f t="shared" ca="1" si="0"/>
        <v>0</v>
      </c>
    </row>
    <row r="39" spans="1:7" x14ac:dyDescent="0.2">
      <c r="A39" s="2">
        <v>1940</v>
      </c>
      <c r="B39" t="str">
        <f ca="1">IFERROR(INDEX(winners!$A$1:$G$329,MATCH($A39,winners!$B$2:$B$329,0)+MATCH(B$1,OFFSET(winners!$A$1,MATCH($A39,winners!$B$2:$B$329,0),0,4,1),0),MATCH(winners!$D$1,winners!$A$1:$G$1,0)),"N/A")</f>
        <v>Cincinnati</v>
      </c>
      <c r="C39" t="str">
        <f ca="1">IFERROR(INDEX(winners!$A$1:$G$329,MATCH($A39,winners!$B$2:$B$329,0)+MATCH(C$1,OFFSET(winners!$A$1,MATCH($A39,winners!$B$2:$B$329,0),0,4,1),0),MATCH(winners!$D$1,winners!$A$1:$G$1,0)),"N/A")</f>
        <v>N/A</v>
      </c>
      <c r="D39" t="str">
        <f ca="1">IFERROR(INDEX(winners!$A$1:$G$329,MATCH($A39,winners!$B$2:$B$329,0)+MATCH(D$1,OFFSET(winners!$A$1,MATCH($A39,winners!$B$2:$B$329,0),0,4,1),0),MATCH(winners!$D$1,winners!$A$1:$G$1,0)),"N/A")</f>
        <v>N/A</v>
      </c>
      <c r="E39" t="str">
        <f ca="1">IFERROR(INDEX(winners!$A$1:$G$329,MATCH($A39,winners!$B$2:$B$329,0)+MATCH(E$1,OFFSET(winners!$A$1,MATCH($A39,winners!$B$2:$B$329,0),0,4,1),0),MATCH(winners!$D$1,winners!$A$1:$G$1,0)),"N/A")</f>
        <v>New York</v>
      </c>
      <c r="F39" s="2" t="str">
        <f ca="1">IFERROR(INDEX('dominate city analysis'!$A$1:$D$116,MATCH($A39,'dominate city analysis'!$A$1:$A$116,0),MATCH('dominate city analysis'!$B$1,'dominate city analysis'!$A$1:$D$1,0)),"-")</f>
        <v>New York</v>
      </c>
      <c r="G39" t="b">
        <f t="shared" ca="1" si="0"/>
        <v>0</v>
      </c>
    </row>
    <row r="40" spans="1:7" x14ac:dyDescent="0.2">
      <c r="A40" s="2">
        <v>1941</v>
      </c>
      <c r="B40" t="str">
        <f ca="1">IFERROR(INDEX(winners!$A$1:$G$329,MATCH($A40,winners!$B$2:$B$329,0)+MATCH(B$1,OFFSET(winners!$A$1,MATCH($A40,winners!$B$2:$B$329,0),0,4,1),0),MATCH(winners!$D$1,winners!$A$1:$G$1,0)),"N/A")</f>
        <v>New York</v>
      </c>
      <c r="C40" t="str">
        <f ca="1">IFERROR(INDEX(winners!$A$1:$G$329,MATCH($A40,winners!$B$2:$B$329,0)+MATCH(C$1,OFFSET(winners!$A$1,MATCH($A40,winners!$B$2:$B$329,0),0,4,1),0),MATCH(winners!$D$1,winners!$A$1:$G$1,0)),"N/A")</f>
        <v>N/A</v>
      </c>
      <c r="D40" t="str">
        <f ca="1">IFERROR(INDEX(winners!$A$1:$G$329,MATCH($A40,winners!$B$2:$B$329,0)+MATCH(D$1,OFFSET(winners!$A$1,MATCH($A40,winners!$B$2:$B$329,0),0,4,1),0),MATCH(winners!$D$1,winners!$A$1:$G$1,0)),"N/A")</f>
        <v>N/A</v>
      </c>
      <c r="E40" t="str">
        <f ca="1">IFERROR(INDEX(winners!$A$1:$G$329,MATCH($A40,winners!$B$2:$B$329,0)+MATCH(E$1,OFFSET(winners!$A$1,MATCH($A40,winners!$B$2:$B$329,0),0,4,1),0),MATCH(winners!$D$1,winners!$A$1:$G$1,0)),"N/A")</f>
        <v>Boston</v>
      </c>
      <c r="F40" s="2" t="str">
        <f ca="1">IFERROR(INDEX('dominate city analysis'!$A$1:$D$116,MATCH($A40,'dominate city analysis'!$A$1:$A$116,0),MATCH('dominate city analysis'!$B$1,'dominate city analysis'!$A$1:$D$1,0)),"-")</f>
        <v>New York</v>
      </c>
      <c r="G40" t="b">
        <f t="shared" ca="1" si="0"/>
        <v>0</v>
      </c>
    </row>
    <row r="41" spans="1:7" x14ac:dyDescent="0.2">
      <c r="A41" s="2">
        <v>1942</v>
      </c>
      <c r="B41" t="str">
        <f ca="1">IFERROR(INDEX(winners!$A$1:$G$329,MATCH($A41,winners!$B$2:$B$329,0)+MATCH(B$1,OFFSET(winners!$A$1,MATCH($A41,winners!$B$2:$B$329,0),0,4,1),0),MATCH(winners!$D$1,winners!$A$1:$G$1,0)),"N/A")</f>
        <v>St. Louis</v>
      </c>
      <c r="C41" t="str">
        <f ca="1">IFERROR(INDEX(winners!$A$1:$G$329,MATCH($A41,winners!$B$2:$B$329,0)+MATCH(C$1,OFFSET(winners!$A$1,MATCH($A41,winners!$B$2:$B$329,0),0,4,1),0),MATCH(winners!$D$1,winners!$A$1:$G$1,0)),"N/A")</f>
        <v>N/A</v>
      </c>
      <c r="D41" t="str">
        <f ca="1">IFERROR(INDEX(winners!$A$1:$G$329,MATCH($A41,winners!$B$2:$B$329,0)+MATCH(D$1,OFFSET(winners!$A$1,MATCH($A41,winners!$B$2:$B$329,0),0,4,1),0),MATCH(winners!$D$1,winners!$A$1:$G$1,0)),"N/A")</f>
        <v>N/A</v>
      </c>
      <c r="E41" t="str">
        <f ca="1">IFERROR(INDEX(winners!$A$1:$G$329,MATCH($A41,winners!$B$2:$B$329,0)+MATCH(E$1,OFFSET(winners!$A$1,MATCH($A41,winners!$B$2:$B$329,0),0,4,1),0),MATCH(winners!$D$1,winners!$A$1:$G$1,0)),"N/A")</f>
        <v>Toronto</v>
      </c>
      <c r="F41" s="2" t="str">
        <f ca="1">IFERROR(INDEX('dominate city analysis'!$A$1:$D$116,MATCH($A41,'dominate city analysis'!$A$1:$A$116,0),MATCH('dominate city analysis'!$B$1,'dominate city analysis'!$A$1:$D$1,0)),"-")</f>
        <v>New York</v>
      </c>
      <c r="G41" t="b">
        <f t="shared" ca="1" si="0"/>
        <v>0</v>
      </c>
    </row>
    <row r="42" spans="1:7" x14ac:dyDescent="0.2">
      <c r="A42" s="2">
        <v>1943</v>
      </c>
      <c r="B42" t="str">
        <f ca="1">IFERROR(INDEX(winners!$A$1:$G$329,MATCH($A42,winners!$B$2:$B$329,0)+MATCH(B$1,OFFSET(winners!$A$1,MATCH($A42,winners!$B$2:$B$329,0),0,4,1),0),MATCH(winners!$D$1,winners!$A$1:$G$1,0)),"N/A")</f>
        <v>New York</v>
      </c>
      <c r="C42" t="str">
        <f ca="1">IFERROR(INDEX(winners!$A$1:$G$329,MATCH($A42,winners!$B$2:$B$329,0)+MATCH(C$1,OFFSET(winners!$A$1,MATCH($A42,winners!$B$2:$B$329,0),0,4,1),0),MATCH(winners!$D$1,winners!$A$1:$G$1,0)),"N/A")</f>
        <v>N/A</v>
      </c>
      <c r="D42" t="str">
        <f ca="1">IFERROR(INDEX(winners!$A$1:$G$329,MATCH($A42,winners!$B$2:$B$329,0)+MATCH(D$1,OFFSET(winners!$A$1,MATCH($A42,winners!$B$2:$B$329,0),0,4,1),0),MATCH(winners!$D$1,winners!$A$1:$G$1,0)),"N/A")</f>
        <v>N/A</v>
      </c>
      <c r="E42" t="str">
        <f ca="1">IFERROR(INDEX(winners!$A$1:$G$329,MATCH($A42,winners!$B$2:$B$329,0)+MATCH(E$1,OFFSET(winners!$A$1,MATCH($A42,winners!$B$2:$B$329,0),0,4,1),0),MATCH(winners!$D$1,winners!$A$1:$G$1,0)),"N/A")</f>
        <v>Detroit</v>
      </c>
      <c r="F42" s="2" t="str">
        <f ca="1">IFERROR(INDEX('dominate city analysis'!$A$1:$D$116,MATCH($A42,'dominate city analysis'!$A$1:$A$116,0),MATCH('dominate city analysis'!$B$1,'dominate city analysis'!$A$1:$D$1,0)),"-")</f>
        <v>New York</v>
      </c>
      <c r="G42" t="b">
        <f t="shared" ca="1" si="0"/>
        <v>0</v>
      </c>
    </row>
    <row r="43" spans="1:7" x14ac:dyDescent="0.2">
      <c r="A43" s="2">
        <v>1944</v>
      </c>
      <c r="B43" t="str">
        <f ca="1">IFERROR(INDEX(winners!$A$1:$G$329,MATCH($A43,winners!$B$2:$B$329,0)+MATCH(B$1,OFFSET(winners!$A$1,MATCH($A43,winners!$B$2:$B$329,0),0,4,1),0),MATCH(winners!$D$1,winners!$A$1:$G$1,0)),"N/A")</f>
        <v>St. Louis</v>
      </c>
      <c r="C43" t="str">
        <f ca="1">IFERROR(INDEX(winners!$A$1:$G$329,MATCH($A43,winners!$B$2:$B$329,0)+MATCH(C$1,OFFSET(winners!$A$1,MATCH($A43,winners!$B$2:$B$329,0),0,4,1),0),MATCH(winners!$D$1,winners!$A$1:$G$1,0)),"N/A")</f>
        <v>N/A</v>
      </c>
      <c r="D43" t="str">
        <f ca="1">IFERROR(INDEX(winners!$A$1:$G$329,MATCH($A43,winners!$B$2:$B$329,0)+MATCH(D$1,OFFSET(winners!$A$1,MATCH($A43,winners!$B$2:$B$329,0),0,4,1),0),MATCH(winners!$D$1,winners!$A$1:$G$1,0)),"N/A")</f>
        <v>N/A</v>
      </c>
      <c r="E43" t="str">
        <f ca="1">IFERROR(INDEX(winners!$A$1:$G$329,MATCH($A43,winners!$B$2:$B$329,0)+MATCH(E$1,OFFSET(winners!$A$1,MATCH($A43,winners!$B$2:$B$329,0),0,4,1),0),MATCH(winners!$D$1,winners!$A$1:$G$1,0)),"N/A")</f>
        <v>Montreal</v>
      </c>
      <c r="F43" s="2" t="str">
        <f ca="1">IFERROR(INDEX('dominate city analysis'!$A$1:$D$116,MATCH($A43,'dominate city analysis'!$A$1:$A$116,0),MATCH('dominate city analysis'!$B$1,'dominate city analysis'!$A$1:$D$1,0)),"-")</f>
        <v>New York</v>
      </c>
      <c r="G43" t="b">
        <f t="shared" ca="1" si="0"/>
        <v>0</v>
      </c>
    </row>
    <row r="44" spans="1:7" x14ac:dyDescent="0.2">
      <c r="A44" s="2">
        <v>1945</v>
      </c>
      <c r="B44" t="str">
        <f ca="1">IFERROR(INDEX(winners!$A$1:$G$329,MATCH($A44,winners!$B$2:$B$329,0)+MATCH(B$1,OFFSET(winners!$A$1,MATCH($A44,winners!$B$2:$B$329,0),0,4,1),0),MATCH(winners!$D$1,winners!$A$1:$G$1,0)),"N/A")</f>
        <v>Detroit</v>
      </c>
      <c r="C44" t="str">
        <f ca="1">IFERROR(INDEX(winners!$A$1:$G$329,MATCH($A44,winners!$B$2:$B$329,0)+MATCH(C$1,OFFSET(winners!$A$1,MATCH($A44,winners!$B$2:$B$329,0),0,4,1),0),MATCH(winners!$D$1,winners!$A$1:$G$1,0)),"N/A")</f>
        <v>N/A</v>
      </c>
      <c r="D44" t="str">
        <f ca="1">IFERROR(INDEX(winners!$A$1:$G$329,MATCH($A44,winners!$B$2:$B$329,0)+MATCH(D$1,OFFSET(winners!$A$1,MATCH($A44,winners!$B$2:$B$329,0),0,4,1),0),MATCH(winners!$D$1,winners!$A$1:$G$1,0)),"N/A")</f>
        <v>N/A</v>
      </c>
      <c r="E44" t="str">
        <f ca="1">IFERROR(INDEX(winners!$A$1:$G$329,MATCH($A44,winners!$B$2:$B$329,0)+MATCH(E$1,OFFSET(winners!$A$1,MATCH($A44,winners!$B$2:$B$329,0),0,4,1),0),MATCH(winners!$D$1,winners!$A$1:$G$1,0)),"N/A")</f>
        <v>Toronto</v>
      </c>
      <c r="F44" s="2" t="str">
        <f ca="1">IFERROR(INDEX('dominate city analysis'!$A$1:$D$116,MATCH($A44,'dominate city analysis'!$A$1:$A$116,0),MATCH('dominate city analysis'!$B$1,'dominate city analysis'!$A$1:$D$1,0)),"-")</f>
        <v>New York</v>
      </c>
      <c r="G44" t="b">
        <f t="shared" ca="1" si="0"/>
        <v>0</v>
      </c>
    </row>
    <row r="45" spans="1:7" x14ac:dyDescent="0.2">
      <c r="A45" s="2">
        <v>1946</v>
      </c>
      <c r="B45" t="str">
        <f ca="1">IFERROR(INDEX(winners!$A$1:$G$329,MATCH($A45,winners!$B$2:$B$329,0)+MATCH(B$1,OFFSET(winners!$A$1,MATCH($A45,winners!$B$2:$B$329,0),0,4,1),0),MATCH(winners!$D$1,winners!$A$1:$G$1,0)),"N/A")</f>
        <v>St. Louis</v>
      </c>
      <c r="C45" t="str">
        <f ca="1">IFERROR(INDEX(winners!$A$1:$G$329,MATCH($A45,winners!$B$2:$B$329,0)+MATCH(C$1,OFFSET(winners!$A$1,MATCH($A45,winners!$B$2:$B$329,0),0,4,1),0),MATCH(winners!$D$1,winners!$A$1:$G$1,0)),"N/A")</f>
        <v>Philadelphia</v>
      </c>
      <c r="D45" t="str">
        <f ca="1">IFERROR(INDEX(winners!$A$1:$G$329,MATCH($A45,winners!$B$2:$B$329,0)+MATCH(D$1,OFFSET(winners!$A$1,MATCH($A45,winners!$B$2:$B$329,0),0,4,1),0),MATCH(winners!$D$1,winners!$A$1:$G$1,0)),"N/A")</f>
        <v>N/A</v>
      </c>
      <c r="E45" t="str">
        <f ca="1">IFERROR(INDEX(winners!$A$1:$G$329,MATCH($A45,winners!$B$2:$B$329,0)+MATCH(E$1,OFFSET(winners!$A$1,MATCH($A45,winners!$B$2:$B$329,0),0,4,1),0),MATCH(winners!$D$1,winners!$A$1:$G$1,0)),"N/A")</f>
        <v>Montreal</v>
      </c>
      <c r="F45" s="2" t="str">
        <f ca="1">IFERROR(INDEX('dominate city analysis'!$A$1:$D$116,MATCH($A45,'dominate city analysis'!$A$1:$A$116,0),MATCH('dominate city analysis'!$B$1,'dominate city analysis'!$A$1:$D$1,0)),"-")</f>
        <v>New York</v>
      </c>
      <c r="G45" t="b">
        <f t="shared" ca="1" si="0"/>
        <v>0</v>
      </c>
    </row>
    <row r="46" spans="1:7" x14ac:dyDescent="0.2">
      <c r="A46" s="2">
        <v>1947</v>
      </c>
      <c r="B46" t="str">
        <f ca="1">IFERROR(INDEX(winners!$A$1:$G$329,MATCH($A46,winners!$B$2:$B$329,0)+MATCH(B$1,OFFSET(winners!$A$1,MATCH($A46,winners!$B$2:$B$329,0),0,4,1),0),MATCH(winners!$D$1,winners!$A$1:$G$1,0)),"N/A")</f>
        <v>New York</v>
      </c>
      <c r="C46" t="str">
        <f ca="1">IFERROR(INDEX(winners!$A$1:$G$329,MATCH($A46,winners!$B$2:$B$329,0)+MATCH(C$1,OFFSET(winners!$A$1,MATCH($A46,winners!$B$2:$B$329,0),0,4,1),0),MATCH(winners!$D$1,winners!$A$1:$G$1,0)),"N/A")</f>
        <v>Philadelphia</v>
      </c>
      <c r="D46" t="str">
        <f ca="1">IFERROR(INDEX(winners!$A$1:$G$329,MATCH($A46,winners!$B$2:$B$329,0)+MATCH(D$1,OFFSET(winners!$A$1,MATCH($A46,winners!$B$2:$B$329,0),0,4,1),0),MATCH(winners!$D$1,winners!$A$1:$G$1,0)),"N/A")</f>
        <v>N/A</v>
      </c>
      <c r="E46" t="str">
        <f ca="1">IFERROR(INDEX(winners!$A$1:$G$329,MATCH($A46,winners!$B$2:$B$329,0)+MATCH(E$1,OFFSET(winners!$A$1,MATCH($A46,winners!$B$2:$B$329,0),0,4,1),0),MATCH(winners!$D$1,winners!$A$1:$G$1,0)),"N/A")</f>
        <v>Toronto</v>
      </c>
      <c r="F46" s="2" t="str">
        <f ca="1">IFERROR(INDEX('dominate city analysis'!$A$1:$D$116,MATCH($A46,'dominate city analysis'!$A$1:$A$116,0),MATCH('dominate city analysis'!$B$1,'dominate city analysis'!$A$1:$D$1,0)),"-")</f>
        <v>New York</v>
      </c>
      <c r="G46" t="b">
        <f t="shared" ca="1" si="0"/>
        <v>0</v>
      </c>
    </row>
    <row r="47" spans="1:7" x14ac:dyDescent="0.2">
      <c r="A47" s="2">
        <v>1948</v>
      </c>
      <c r="B47" t="str">
        <f ca="1">IFERROR(INDEX(winners!$A$1:$G$329,MATCH($A47,winners!$B$2:$B$329,0)+MATCH(B$1,OFFSET(winners!$A$1,MATCH($A47,winners!$B$2:$B$329,0),0,4,1),0),MATCH(winners!$D$1,winners!$A$1:$G$1,0)),"N/A")</f>
        <v>Cleveland</v>
      </c>
      <c r="C47" t="str">
        <f ca="1">IFERROR(INDEX(winners!$A$1:$G$329,MATCH($A47,winners!$B$2:$B$329,0)+MATCH(C$1,OFFSET(winners!$A$1,MATCH($A47,winners!$B$2:$B$329,0),0,4,1),0),MATCH(winners!$D$1,winners!$A$1:$G$1,0)),"N/A")</f>
        <v>Baltimore</v>
      </c>
      <c r="D47" t="str">
        <f ca="1">IFERROR(INDEX(winners!$A$1:$G$329,MATCH($A47,winners!$B$2:$B$329,0)+MATCH(D$1,OFFSET(winners!$A$1,MATCH($A47,winners!$B$2:$B$329,0),0,4,1),0),MATCH(winners!$D$1,winners!$A$1:$G$1,0)),"N/A")</f>
        <v>N/A</v>
      </c>
      <c r="E47" t="str">
        <f ca="1">IFERROR(INDEX(winners!$A$1:$G$329,MATCH($A47,winners!$B$2:$B$329,0)+MATCH(E$1,OFFSET(winners!$A$1,MATCH($A47,winners!$B$2:$B$329,0),0,4,1),0),MATCH(winners!$D$1,winners!$A$1:$G$1,0)),"N/A")</f>
        <v>Toronto</v>
      </c>
      <c r="F47" s="2" t="str">
        <f ca="1">IFERROR(INDEX('dominate city analysis'!$A$1:$D$116,MATCH($A47,'dominate city analysis'!$A$1:$A$116,0),MATCH('dominate city analysis'!$B$1,'dominate city analysis'!$A$1:$D$1,0)),"-")</f>
        <v>New York</v>
      </c>
      <c r="G47" t="b">
        <f t="shared" ca="1" si="0"/>
        <v>0</v>
      </c>
    </row>
    <row r="48" spans="1:7" x14ac:dyDescent="0.2">
      <c r="A48" s="2">
        <v>1949</v>
      </c>
      <c r="B48" t="str">
        <f ca="1">IFERROR(INDEX(winners!$A$1:$G$329,MATCH($A48,winners!$B$2:$B$329,0)+MATCH(B$1,OFFSET(winners!$A$1,MATCH($A48,winners!$B$2:$B$329,0),0,4,1),0),MATCH(winners!$D$1,winners!$A$1:$G$1,0)),"N/A")</f>
        <v>New York</v>
      </c>
      <c r="C48" t="str">
        <f ca="1">IFERROR(INDEX(winners!$A$1:$G$329,MATCH($A48,winners!$B$2:$B$329,0)+MATCH(C$1,OFFSET(winners!$A$1,MATCH($A48,winners!$B$2:$B$329,0),0,4,1),0),MATCH(winners!$D$1,winners!$A$1:$G$1,0)),"N/A")</f>
        <v>Minneapolis</v>
      </c>
      <c r="D48" t="str">
        <f ca="1">IFERROR(INDEX(winners!$A$1:$G$329,MATCH($A48,winners!$B$2:$B$329,0)+MATCH(D$1,OFFSET(winners!$A$1,MATCH($A48,winners!$B$2:$B$329,0),0,4,1),0),MATCH(winners!$D$1,winners!$A$1:$G$1,0)),"N/A")</f>
        <v>N/A</v>
      </c>
      <c r="E48" t="str">
        <f ca="1">IFERROR(INDEX(winners!$A$1:$G$329,MATCH($A48,winners!$B$2:$B$329,0)+MATCH(E$1,OFFSET(winners!$A$1,MATCH($A48,winners!$B$2:$B$329,0),0,4,1),0),MATCH(winners!$D$1,winners!$A$1:$G$1,0)),"N/A")</f>
        <v>Toronto</v>
      </c>
      <c r="F48" s="2" t="str">
        <f ca="1">IFERROR(INDEX('dominate city analysis'!$A$1:$D$116,MATCH($A48,'dominate city analysis'!$A$1:$A$116,0),MATCH('dominate city analysis'!$B$1,'dominate city analysis'!$A$1:$D$1,0)),"-")</f>
        <v>Toronto</v>
      </c>
      <c r="G48" t="b">
        <f t="shared" ca="1" si="0"/>
        <v>0</v>
      </c>
    </row>
    <row r="49" spans="1:7" x14ac:dyDescent="0.2">
      <c r="A49" s="2">
        <v>1950</v>
      </c>
      <c r="B49" t="str">
        <f ca="1">IFERROR(INDEX(winners!$A$1:$G$329,MATCH($A49,winners!$B$2:$B$329,0)+MATCH(B$1,OFFSET(winners!$A$1,MATCH($A49,winners!$B$2:$B$329,0),0,4,1),0),MATCH(winners!$D$1,winners!$A$1:$G$1,0)),"N/A")</f>
        <v>New York</v>
      </c>
      <c r="C49" t="str">
        <f ca="1">IFERROR(INDEX(winners!$A$1:$G$329,MATCH($A49,winners!$B$2:$B$329,0)+MATCH(C$1,OFFSET(winners!$A$1,MATCH($A49,winners!$B$2:$B$329,0),0,4,1),0),MATCH(winners!$D$1,winners!$A$1:$G$1,0)),"N/A")</f>
        <v>Minneapolis</v>
      </c>
      <c r="D49" t="str">
        <f ca="1">IFERROR(INDEX(winners!$A$1:$G$329,MATCH($A49,winners!$B$2:$B$329,0)+MATCH(D$1,OFFSET(winners!$A$1,MATCH($A49,winners!$B$2:$B$329,0),0,4,1),0),MATCH(winners!$D$1,winners!$A$1:$G$1,0)),"N/A")</f>
        <v>N/A</v>
      </c>
      <c r="E49" t="str">
        <f ca="1">IFERROR(INDEX(winners!$A$1:$G$329,MATCH($A49,winners!$B$2:$B$329,0)+MATCH(E$1,OFFSET(winners!$A$1,MATCH($A49,winners!$B$2:$B$329,0),0,4,1),0),MATCH(winners!$D$1,winners!$A$1:$G$1,0)),"N/A")</f>
        <v>Detroit</v>
      </c>
      <c r="F49" s="2" t="str">
        <f ca="1">IFERROR(INDEX('dominate city analysis'!$A$1:$D$116,MATCH($A49,'dominate city analysis'!$A$1:$A$116,0),MATCH('dominate city analysis'!$B$1,'dominate city analysis'!$A$1:$D$1,0)),"-")</f>
        <v>Toronto</v>
      </c>
      <c r="G49" t="b">
        <f t="shared" ca="1" si="0"/>
        <v>0</v>
      </c>
    </row>
    <row r="50" spans="1:7" x14ac:dyDescent="0.2">
      <c r="A50" s="2">
        <v>1951</v>
      </c>
      <c r="B50" t="str">
        <f ca="1">IFERROR(INDEX(winners!$A$1:$G$329,MATCH($A50,winners!$B$2:$B$329,0)+MATCH(B$1,OFFSET(winners!$A$1,MATCH($A50,winners!$B$2:$B$329,0),0,4,1),0),MATCH(winners!$D$1,winners!$A$1:$G$1,0)),"N/A")</f>
        <v>New York</v>
      </c>
      <c r="C50" t="str">
        <f ca="1">IFERROR(INDEX(winners!$A$1:$G$329,MATCH($A50,winners!$B$2:$B$329,0)+MATCH(C$1,OFFSET(winners!$A$1,MATCH($A50,winners!$B$2:$B$329,0),0,4,1),0),MATCH(winners!$D$1,winners!$A$1:$G$1,0)),"N/A")</f>
        <v>Rochester</v>
      </c>
      <c r="D50" t="str">
        <f ca="1">IFERROR(INDEX(winners!$A$1:$G$329,MATCH($A50,winners!$B$2:$B$329,0)+MATCH(D$1,OFFSET(winners!$A$1,MATCH($A50,winners!$B$2:$B$329,0),0,4,1),0),MATCH(winners!$D$1,winners!$A$1:$G$1,0)),"N/A")</f>
        <v>N/A</v>
      </c>
      <c r="E50" t="str">
        <f ca="1">IFERROR(INDEX(winners!$A$1:$G$329,MATCH($A50,winners!$B$2:$B$329,0)+MATCH(E$1,OFFSET(winners!$A$1,MATCH($A50,winners!$B$2:$B$329,0),0,4,1),0),MATCH(winners!$D$1,winners!$A$1:$G$1,0)),"N/A")</f>
        <v>Toronto</v>
      </c>
      <c r="F50" s="2" t="str">
        <f ca="1">IFERROR(INDEX('dominate city analysis'!$A$1:$D$116,MATCH($A50,'dominate city analysis'!$A$1:$A$116,0),MATCH('dominate city analysis'!$B$1,'dominate city analysis'!$A$1:$D$1,0)),"-")</f>
        <v>Toronto</v>
      </c>
      <c r="G50" t="b">
        <f t="shared" ca="1" si="0"/>
        <v>0</v>
      </c>
    </row>
    <row r="51" spans="1:7" x14ac:dyDescent="0.2">
      <c r="A51" s="2">
        <v>1952</v>
      </c>
      <c r="B51" t="str">
        <f ca="1">IFERROR(INDEX(winners!$A$1:$G$329,MATCH($A51,winners!$B$2:$B$329,0)+MATCH(B$1,OFFSET(winners!$A$1,MATCH($A51,winners!$B$2:$B$329,0),0,4,1),0),MATCH(winners!$D$1,winners!$A$1:$G$1,0)),"N/A")</f>
        <v>New York</v>
      </c>
      <c r="C51" t="str">
        <f ca="1">IFERROR(INDEX(winners!$A$1:$G$329,MATCH($A51,winners!$B$2:$B$329,0)+MATCH(C$1,OFFSET(winners!$A$1,MATCH($A51,winners!$B$2:$B$329,0),0,4,1),0),MATCH(winners!$D$1,winners!$A$1:$G$1,0)),"N/A")</f>
        <v>Minneapolis</v>
      </c>
      <c r="D51" t="str">
        <f ca="1">IFERROR(INDEX(winners!$A$1:$G$329,MATCH($A51,winners!$B$2:$B$329,0)+MATCH(D$1,OFFSET(winners!$A$1,MATCH($A51,winners!$B$2:$B$329,0),0,4,1),0),MATCH(winners!$D$1,winners!$A$1:$G$1,0)),"N/A")</f>
        <v>N/A</v>
      </c>
      <c r="E51" t="str">
        <f ca="1">IFERROR(INDEX(winners!$A$1:$G$329,MATCH($A51,winners!$B$2:$B$329,0)+MATCH(E$1,OFFSET(winners!$A$1,MATCH($A51,winners!$B$2:$B$329,0),0,4,1),0),MATCH(winners!$D$1,winners!$A$1:$G$1,0)),"N/A")</f>
        <v>Detroit</v>
      </c>
      <c r="F51" s="2" t="str">
        <f ca="1">IFERROR(INDEX('dominate city analysis'!$A$1:$D$116,MATCH($A51,'dominate city analysis'!$A$1:$A$116,0),MATCH('dominate city analysis'!$B$1,'dominate city analysis'!$A$1:$D$1,0)),"-")</f>
        <v>New York</v>
      </c>
      <c r="G51" t="b">
        <f t="shared" ca="1" si="0"/>
        <v>0</v>
      </c>
    </row>
    <row r="52" spans="1:7" x14ac:dyDescent="0.2">
      <c r="A52" s="2">
        <v>1953</v>
      </c>
      <c r="B52" t="str">
        <f ca="1">IFERROR(INDEX(winners!$A$1:$G$329,MATCH($A52,winners!$B$2:$B$329,0)+MATCH(B$1,OFFSET(winners!$A$1,MATCH($A52,winners!$B$2:$B$329,0),0,4,1),0),MATCH(winners!$D$1,winners!$A$1:$G$1,0)),"N/A")</f>
        <v>New York</v>
      </c>
      <c r="C52" t="str">
        <f ca="1">IFERROR(INDEX(winners!$A$1:$G$329,MATCH($A52,winners!$B$2:$B$329,0)+MATCH(C$1,OFFSET(winners!$A$1,MATCH($A52,winners!$B$2:$B$329,0),0,4,1),0),MATCH(winners!$D$1,winners!$A$1:$G$1,0)),"N/A")</f>
        <v>Minneapolis</v>
      </c>
      <c r="D52" t="str">
        <f ca="1">IFERROR(INDEX(winners!$A$1:$G$329,MATCH($A52,winners!$B$2:$B$329,0)+MATCH(D$1,OFFSET(winners!$A$1,MATCH($A52,winners!$B$2:$B$329,0),0,4,1),0),MATCH(winners!$D$1,winners!$A$1:$G$1,0)),"N/A")</f>
        <v>N/A</v>
      </c>
      <c r="E52" t="str">
        <f ca="1">IFERROR(INDEX(winners!$A$1:$G$329,MATCH($A52,winners!$B$2:$B$329,0)+MATCH(E$1,OFFSET(winners!$A$1,MATCH($A52,winners!$B$2:$B$329,0),0,4,1),0),MATCH(winners!$D$1,winners!$A$1:$G$1,0)),"N/A")</f>
        <v>Montreal</v>
      </c>
      <c r="F52" s="2" t="str">
        <f ca="1">IFERROR(INDEX('dominate city analysis'!$A$1:$D$116,MATCH($A52,'dominate city analysis'!$A$1:$A$116,0),MATCH('dominate city analysis'!$B$1,'dominate city analysis'!$A$1:$D$1,0)),"-")</f>
        <v>New York</v>
      </c>
      <c r="G52" t="b">
        <f t="shared" ca="1" si="0"/>
        <v>0</v>
      </c>
    </row>
    <row r="53" spans="1:7" x14ac:dyDescent="0.2">
      <c r="A53" s="2">
        <v>1954</v>
      </c>
      <c r="B53" t="str">
        <f ca="1">IFERROR(INDEX(winners!$A$1:$G$329,MATCH($A53,winners!$B$2:$B$329,0)+MATCH(B$1,OFFSET(winners!$A$1,MATCH($A53,winners!$B$2:$B$329,0),0,4,1),0),MATCH(winners!$D$1,winners!$A$1:$G$1,0)),"N/A")</f>
        <v>New York</v>
      </c>
      <c r="C53" t="str">
        <f ca="1">IFERROR(INDEX(winners!$A$1:$G$329,MATCH($A53,winners!$B$2:$B$329,0)+MATCH(C$1,OFFSET(winners!$A$1,MATCH($A53,winners!$B$2:$B$329,0),0,4,1),0),MATCH(winners!$D$1,winners!$A$1:$G$1,0)),"N/A")</f>
        <v>Minneapolis</v>
      </c>
      <c r="D53" t="str">
        <f ca="1">IFERROR(INDEX(winners!$A$1:$G$329,MATCH($A53,winners!$B$2:$B$329,0)+MATCH(D$1,OFFSET(winners!$A$1,MATCH($A53,winners!$B$2:$B$329,0),0,4,1),0),MATCH(winners!$D$1,winners!$A$1:$G$1,0)),"N/A")</f>
        <v>N/A</v>
      </c>
      <c r="E53" t="str">
        <f ca="1">IFERROR(INDEX(winners!$A$1:$G$329,MATCH($A53,winners!$B$2:$B$329,0)+MATCH(E$1,OFFSET(winners!$A$1,MATCH($A53,winners!$B$2:$B$329,0),0,4,1),0),MATCH(winners!$D$1,winners!$A$1:$G$1,0)),"N/A")</f>
        <v>Detroit</v>
      </c>
      <c r="F53" s="2" t="str">
        <f ca="1">IFERROR(INDEX('dominate city analysis'!$A$1:$D$116,MATCH($A53,'dominate city analysis'!$A$1:$A$116,0),MATCH('dominate city analysis'!$B$1,'dominate city analysis'!$A$1:$D$1,0)),"-")</f>
        <v>New York</v>
      </c>
      <c r="G53" t="b">
        <f t="shared" ca="1" si="0"/>
        <v>0</v>
      </c>
    </row>
    <row r="54" spans="1:7" x14ac:dyDescent="0.2">
      <c r="A54" s="2">
        <v>1955</v>
      </c>
      <c r="B54" t="str">
        <f ca="1">IFERROR(INDEX(winners!$A$1:$G$329,MATCH($A54,winners!$B$2:$B$329,0)+MATCH(B$1,OFFSET(winners!$A$1,MATCH($A54,winners!$B$2:$B$329,0),0,4,1),0),MATCH(winners!$D$1,winners!$A$1:$G$1,0)),"N/A")</f>
        <v>New York</v>
      </c>
      <c r="C54" t="str">
        <f ca="1">IFERROR(INDEX(winners!$A$1:$G$329,MATCH($A54,winners!$B$2:$B$329,0)+MATCH(C$1,OFFSET(winners!$A$1,MATCH($A54,winners!$B$2:$B$329,0),0,4,1),0),MATCH(winners!$D$1,winners!$A$1:$G$1,0)),"N/A")</f>
        <v>Syracuse</v>
      </c>
      <c r="D54" t="str">
        <f ca="1">IFERROR(INDEX(winners!$A$1:$G$329,MATCH($A54,winners!$B$2:$B$329,0)+MATCH(D$1,OFFSET(winners!$A$1,MATCH($A54,winners!$B$2:$B$329,0),0,4,1),0),MATCH(winners!$D$1,winners!$A$1:$G$1,0)),"N/A")</f>
        <v>N/A</v>
      </c>
      <c r="E54" t="str">
        <f ca="1">IFERROR(INDEX(winners!$A$1:$G$329,MATCH($A54,winners!$B$2:$B$329,0)+MATCH(E$1,OFFSET(winners!$A$1,MATCH($A54,winners!$B$2:$B$329,0),0,4,1),0),MATCH(winners!$D$1,winners!$A$1:$G$1,0)),"N/A")</f>
        <v>Detroit</v>
      </c>
      <c r="F54" s="2" t="str">
        <f ca="1">IFERROR(INDEX('dominate city analysis'!$A$1:$D$116,MATCH($A54,'dominate city analysis'!$A$1:$A$116,0),MATCH('dominate city analysis'!$B$1,'dominate city analysis'!$A$1:$D$1,0)),"-")</f>
        <v>New York</v>
      </c>
      <c r="G54" t="b">
        <f t="shared" ca="1" si="0"/>
        <v>0</v>
      </c>
    </row>
    <row r="55" spans="1:7" x14ac:dyDescent="0.2">
      <c r="A55" s="2">
        <v>1956</v>
      </c>
      <c r="B55" t="str">
        <f ca="1">IFERROR(INDEX(winners!$A$1:$G$329,MATCH($A55,winners!$B$2:$B$329,0)+MATCH(B$1,OFFSET(winners!$A$1,MATCH($A55,winners!$B$2:$B$329,0),0,4,1),0),MATCH(winners!$D$1,winners!$A$1:$G$1,0)),"N/A")</f>
        <v>New York</v>
      </c>
      <c r="C55" t="str">
        <f ca="1">IFERROR(INDEX(winners!$A$1:$G$329,MATCH($A55,winners!$B$2:$B$329,0)+MATCH(C$1,OFFSET(winners!$A$1,MATCH($A55,winners!$B$2:$B$329,0),0,4,1),0),MATCH(winners!$D$1,winners!$A$1:$G$1,0)),"N/A")</f>
        <v>Philadelphia</v>
      </c>
      <c r="D55" t="str">
        <f ca="1">IFERROR(INDEX(winners!$A$1:$G$329,MATCH($A55,winners!$B$2:$B$329,0)+MATCH(D$1,OFFSET(winners!$A$1,MATCH($A55,winners!$B$2:$B$329,0),0,4,1),0),MATCH(winners!$D$1,winners!$A$1:$G$1,0)),"N/A")</f>
        <v>N/A</v>
      </c>
      <c r="E55" t="str">
        <f ca="1">IFERROR(INDEX(winners!$A$1:$G$329,MATCH($A55,winners!$B$2:$B$329,0)+MATCH(E$1,OFFSET(winners!$A$1,MATCH($A55,winners!$B$2:$B$329,0),0,4,1),0),MATCH(winners!$D$1,winners!$A$1:$G$1,0)),"N/A")</f>
        <v>Montreal</v>
      </c>
      <c r="F55" s="2" t="str">
        <f ca="1">IFERROR(INDEX('dominate city analysis'!$A$1:$D$116,MATCH($A55,'dominate city analysis'!$A$1:$A$116,0),MATCH('dominate city analysis'!$B$1,'dominate city analysis'!$A$1:$D$1,0)),"-")</f>
        <v>New York</v>
      </c>
      <c r="G55" t="b">
        <f t="shared" ca="1" si="0"/>
        <v>0</v>
      </c>
    </row>
    <row r="56" spans="1:7" x14ac:dyDescent="0.2">
      <c r="A56" s="2">
        <v>1957</v>
      </c>
      <c r="B56" t="str">
        <f ca="1">IFERROR(INDEX(winners!$A$1:$G$329,MATCH($A56,winners!$B$2:$B$329,0)+MATCH(B$1,OFFSET(winners!$A$1,MATCH($A56,winners!$B$2:$B$329,0),0,4,1),0),MATCH(winners!$D$1,winners!$A$1:$G$1,0)),"N/A")</f>
        <v>Milwaukee</v>
      </c>
      <c r="C56" t="str">
        <f ca="1">IFERROR(INDEX(winners!$A$1:$G$329,MATCH($A56,winners!$B$2:$B$329,0)+MATCH(C$1,OFFSET(winners!$A$1,MATCH($A56,winners!$B$2:$B$329,0),0,4,1),0),MATCH(winners!$D$1,winners!$A$1:$G$1,0)),"N/A")</f>
        <v>Boston</v>
      </c>
      <c r="D56" t="str">
        <f ca="1">IFERROR(INDEX(winners!$A$1:$G$329,MATCH($A56,winners!$B$2:$B$329,0)+MATCH(D$1,OFFSET(winners!$A$1,MATCH($A56,winners!$B$2:$B$329,0),0,4,1),0),MATCH(winners!$D$1,winners!$A$1:$G$1,0)),"N/A")</f>
        <v>N/A</v>
      </c>
      <c r="E56" t="str">
        <f ca="1">IFERROR(INDEX(winners!$A$1:$G$329,MATCH($A56,winners!$B$2:$B$329,0)+MATCH(E$1,OFFSET(winners!$A$1,MATCH($A56,winners!$B$2:$B$329,0),0,4,1),0),MATCH(winners!$D$1,winners!$A$1:$G$1,0)),"N/A")</f>
        <v>Montreal</v>
      </c>
      <c r="F56" s="2" t="str">
        <f ca="1">IFERROR(INDEX('dominate city analysis'!$A$1:$D$116,MATCH($A56,'dominate city analysis'!$A$1:$A$116,0),MATCH('dominate city analysis'!$B$1,'dominate city analysis'!$A$1:$D$1,0)),"-")</f>
        <v>New York</v>
      </c>
      <c r="G56" t="b">
        <f t="shared" ca="1" si="0"/>
        <v>0</v>
      </c>
    </row>
    <row r="57" spans="1:7" x14ac:dyDescent="0.2">
      <c r="A57" s="2">
        <v>1958</v>
      </c>
      <c r="B57" t="str">
        <f ca="1">IFERROR(INDEX(winners!$A$1:$G$329,MATCH($A57,winners!$B$2:$B$329,0)+MATCH(B$1,OFFSET(winners!$A$1,MATCH($A57,winners!$B$2:$B$329,0),0,4,1),0),MATCH(winners!$D$1,winners!$A$1:$G$1,0)),"N/A")</f>
        <v>New York</v>
      </c>
      <c r="C57" t="str">
        <f ca="1">IFERROR(INDEX(winners!$A$1:$G$329,MATCH($A57,winners!$B$2:$B$329,0)+MATCH(C$1,OFFSET(winners!$A$1,MATCH($A57,winners!$B$2:$B$329,0),0,4,1),0),MATCH(winners!$D$1,winners!$A$1:$G$1,0)),"N/A")</f>
        <v>St. Louis</v>
      </c>
      <c r="D57" t="str">
        <f ca="1">IFERROR(INDEX(winners!$A$1:$G$329,MATCH($A57,winners!$B$2:$B$329,0)+MATCH(D$1,OFFSET(winners!$A$1,MATCH($A57,winners!$B$2:$B$329,0),0,4,1),0),MATCH(winners!$D$1,winners!$A$1:$G$1,0)),"N/A")</f>
        <v>N/A</v>
      </c>
      <c r="E57" t="str">
        <f ca="1">IFERROR(INDEX(winners!$A$1:$G$329,MATCH($A57,winners!$B$2:$B$329,0)+MATCH(E$1,OFFSET(winners!$A$1,MATCH($A57,winners!$B$2:$B$329,0),0,4,1),0),MATCH(winners!$D$1,winners!$A$1:$G$1,0)),"N/A")</f>
        <v>Montreal</v>
      </c>
      <c r="F57" s="2" t="str">
        <f ca="1">IFERROR(INDEX('dominate city analysis'!$A$1:$D$116,MATCH($A57,'dominate city analysis'!$A$1:$A$116,0),MATCH('dominate city analysis'!$B$1,'dominate city analysis'!$A$1:$D$1,0)),"-")</f>
        <v>New York</v>
      </c>
      <c r="G57" t="b">
        <f t="shared" ca="1" si="0"/>
        <v>0</v>
      </c>
    </row>
    <row r="58" spans="1:7" x14ac:dyDescent="0.2">
      <c r="A58" s="2">
        <v>1959</v>
      </c>
      <c r="B58" t="str">
        <f ca="1">IFERROR(INDEX(winners!$A$1:$G$329,MATCH($A58,winners!$B$2:$B$329,0)+MATCH(B$1,OFFSET(winners!$A$1,MATCH($A58,winners!$B$2:$B$329,0),0,4,1),0),MATCH(winners!$D$1,winners!$A$1:$G$1,0)),"N/A")</f>
        <v>Los Angeles</v>
      </c>
      <c r="C58" t="str">
        <f ca="1">IFERROR(INDEX(winners!$A$1:$G$329,MATCH($A58,winners!$B$2:$B$329,0)+MATCH(C$1,OFFSET(winners!$A$1,MATCH($A58,winners!$B$2:$B$329,0),0,4,1),0),MATCH(winners!$D$1,winners!$A$1:$G$1,0)),"N/A")</f>
        <v>Boston</v>
      </c>
      <c r="D58" t="str">
        <f ca="1">IFERROR(INDEX(winners!$A$1:$G$329,MATCH($A58,winners!$B$2:$B$329,0)+MATCH(D$1,OFFSET(winners!$A$1,MATCH($A58,winners!$B$2:$B$329,0),0,4,1),0),MATCH(winners!$D$1,winners!$A$1:$G$1,0)),"N/A")</f>
        <v>N/A</v>
      </c>
      <c r="E58" t="str">
        <f ca="1">IFERROR(INDEX(winners!$A$1:$G$329,MATCH($A58,winners!$B$2:$B$329,0)+MATCH(E$1,OFFSET(winners!$A$1,MATCH($A58,winners!$B$2:$B$329,0),0,4,1),0),MATCH(winners!$D$1,winners!$A$1:$G$1,0)),"N/A")</f>
        <v>Montreal</v>
      </c>
      <c r="F58" s="2" t="str">
        <f ca="1">IFERROR(INDEX('dominate city analysis'!$A$1:$D$116,MATCH($A58,'dominate city analysis'!$A$1:$A$116,0),MATCH('dominate city analysis'!$B$1,'dominate city analysis'!$A$1:$D$1,0)),"-")</f>
        <v>New York</v>
      </c>
      <c r="G58" t="b">
        <f t="shared" ca="1" si="0"/>
        <v>0</v>
      </c>
    </row>
    <row r="59" spans="1:7" x14ac:dyDescent="0.2">
      <c r="A59" s="2">
        <v>1960</v>
      </c>
      <c r="B59" t="str">
        <f ca="1">IFERROR(INDEX(winners!$A$1:$G$329,MATCH($A59,winners!$B$2:$B$329,0)+MATCH(B$1,OFFSET(winners!$A$1,MATCH($A59,winners!$B$2:$B$329,0),0,4,1),0),MATCH(winners!$D$1,winners!$A$1:$G$1,0)),"N/A")</f>
        <v>Pittsburgh</v>
      </c>
      <c r="C59" t="str">
        <f ca="1">IFERROR(INDEX(winners!$A$1:$G$329,MATCH($A59,winners!$B$2:$B$329,0)+MATCH(C$1,OFFSET(winners!$A$1,MATCH($A59,winners!$B$2:$B$329,0),0,4,1),0),MATCH(winners!$D$1,winners!$A$1:$G$1,0)),"N/A")</f>
        <v>Boston</v>
      </c>
      <c r="D59" t="str">
        <f ca="1">IFERROR(INDEX(winners!$A$1:$G$329,MATCH($A59,winners!$B$2:$B$329,0)+MATCH(D$1,OFFSET(winners!$A$1,MATCH($A59,winners!$B$2:$B$329,0),0,4,1),0),MATCH(winners!$D$1,winners!$A$1:$G$1,0)),"N/A")</f>
        <v>N/A</v>
      </c>
      <c r="E59" t="str">
        <f ca="1">IFERROR(INDEX(winners!$A$1:$G$329,MATCH($A59,winners!$B$2:$B$329,0)+MATCH(E$1,OFFSET(winners!$A$1,MATCH($A59,winners!$B$2:$B$329,0),0,4,1),0),MATCH(winners!$D$1,winners!$A$1:$G$1,0)),"N/A")</f>
        <v>Montreal</v>
      </c>
      <c r="F59" s="2" t="str">
        <f ca="1">IFERROR(INDEX('dominate city analysis'!$A$1:$D$116,MATCH($A59,'dominate city analysis'!$A$1:$A$116,0),MATCH('dominate city analysis'!$B$1,'dominate city analysis'!$A$1:$D$1,0)),"-")</f>
        <v>New York</v>
      </c>
      <c r="G59" t="b">
        <f t="shared" ca="1" si="0"/>
        <v>0</v>
      </c>
    </row>
    <row r="60" spans="1:7" x14ac:dyDescent="0.2">
      <c r="A60" s="2">
        <v>1961</v>
      </c>
      <c r="B60" t="str">
        <f ca="1">IFERROR(INDEX(winners!$A$1:$G$329,MATCH($A60,winners!$B$2:$B$329,0)+MATCH(B$1,OFFSET(winners!$A$1,MATCH($A60,winners!$B$2:$B$329,0),0,4,1),0),MATCH(winners!$D$1,winners!$A$1:$G$1,0)),"N/A")</f>
        <v>New York</v>
      </c>
      <c r="C60" t="str">
        <f ca="1">IFERROR(INDEX(winners!$A$1:$G$329,MATCH($A60,winners!$B$2:$B$329,0)+MATCH(C$1,OFFSET(winners!$A$1,MATCH($A60,winners!$B$2:$B$329,0),0,4,1),0),MATCH(winners!$D$1,winners!$A$1:$G$1,0)),"N/A")</f>
        <v>Boston</v>
      </c>
      <c r="D60" t="str">
        <f ca="1">IFERROR(INDEX(winners!$A$1:$G$329,MATCH($A60,winners!$B$2:$B$329,0)+MATCH(D$1,OFFSET(winners!$A$1,MATCH($A60,winners!$B$2:$B$329,0),0,4,1),0),MATCH(winners!$D$1,winners!$A$1:$G$1,0)),"N/A")</f>
        <v>N/A</v>
      </c>
      <c r="E60" t="str">
        <f ca="1">IFERROR(INDEX(winners!$A$1:$G$329,MATCH($A60,winners!$B$2:$B$329,0)+MATCH(E$1,OFFSET(winners!$A$1,MATCH($A60,winners!$B$2:$B$329,0),0,4,1),0),MATCH(winners!$D$1,winners!$A$1:$G$1,0)),"N/A")</f>
        <v>Chicago</v>
      </c>
      <c r="F60" s="2" t="str">
        <f ca="1">IFERROR(INDEX('dominate city analysis'!$A$1:$D$116,MATCH($A60,'dominate city analysis'!$A$1:$A$116,0),MATCH('dominate city analysis'!$B$1,'dominate city analysis'!$A$1:$D$1,0)),"-")</f>
        <v>New York</v>
      </c>
      <c r="G60" t="b">
        <f t="shared" ca="1" si="0"/>
        <v>0</v>
      </c>
    </row>
    <row r="61" spans="1:7" x14ac:dyDescent="0.2">
      <c r="A61" s="2">
        <v>1962</v>
      </c>
      <c r="B61" t="str">
        <f ca="1">IFERROR(INDEX(winners!$A$1:$G$329,MATCH($A61,winners!$B$2:$B$329,0)+MATCH(B$1,OFFSET(winners!$A$1,MATCH($A61,winners!$B$2:$B$329,0),0,4,1),0),MATCH(winners!$D$1,winners!$A$1:$G$1,0)),"N/A")</f>
        <v>New York</v>
      </c>
      <c r="C61" t="str">
        <f ca="1">IFERROR(INDEX(winners!$A$1:$G$329,MATCH($A61,winners!$B$2:$B$329,0)+MATCH(C$1,OFFSET(winners!$A$1,MATCH($A61,winners!$B$2:$B$329,0),0,4,1),0),MATCH(winners!$D$1,winners!$A$1:$G$1,0)),"N/A")</f>
        <v>Boston</v>
      </c>
      <c r="D61" t="str">
        <f ca="1">IFERROR(INDEX(winners!$A$1:$G$329,MATCH($A61,winners!$B$2:$B$329,0)+MATCH(D$1,OFFSET(winners!$A$1,MATCH($A61,winners!$B$2:$B$329,0),0,4,1),0),MATCH(winners!$D$1,winners!$A$1:$G$1,0)),"N/A")</f>
        <v>N/A</v>
      </c>
      <c r="E61" t="str">
        <f ca="1">IFERROR(INDEX(winners!$A$1:$G$329,MATCH($A61,winners!$B$2:$B$329,0)+MATCH(E$1,OFFSET(winners!$A$1,MATCH($A61,winners!$B$2:$B$329,0),0,4,1),0),MATCH(winners!$D$1,winners!$A$1:$G$1,0)),"N/A")</f>
        <v>Toronto</v>
      </c>
      <c r="F61" s="2" t="str">
        <f ca="1">IFERROR(INDEX('dominate city analysis'!$A$1:$D$116,MATCH($A61,'dominate city analysis'!$A$1:$A$116,0),MATCH('dominate city analysis'!$B$1,'dominate city analysis'!$A$1:$D$1,0)),"-")</f>
        <v>New York</v>
      </c>
      <c r="G61" t="b">
        <f t="shared" ca="1" si="0"/>
        <v>0</v>
      </c>
    </row>
    <row r="62" spans="1:7" x14ac:dyDescent="0.2">
      <c r="A62" s="2">
        <v>1963</v>
      </c>
      <c r="B62" t="str">
        <f ca="1">IFERROR(INDEX(winners!$A$1:$G$329,MATCH($A62,winners!$B$2:$B$329,0)+MATCH(B$1,OFFSET(winners!$A$1,MATCH($A62,winners!$B$2:$B$329,0),0,4,1),0),MATCH(winners!$D$1,winners!$A$1:$G$1,0)),"N/A")</f>
        <v>Los Angeles</v>
      </c>
      <c r="C62" t="str">
        <f ca="1">IFERROR(INDEX(winners!$A$1:$G$329,MATCH($A62,winners!$B$2:$B$329,0)+MATCH(C$1,OFFSET(winners!$A$1,MATCH($A62,winners!$B$2:$B$329,0),0,4,1),0),MATCH(winners!$D$1,winners!$A$1:$G$1,0)),"N/A")</f>
        <v>Boston</v>
      </c>
      <c r="D62" t="str">
        <f ca="1">IFERROR(INDEX(winners!$A$1:$G$329,MATCH($A62,winners!$B$2:$B$329,0)+MATCH(D$1,OFFSET(winners!$A$1,MATCH($A62,winners!$B$2:$B$329,0),0,4,1),0),MATCH(winners!$D$1,winners!$A$1:$G$1,0)),"N/A")</f>
        <v>N/A</v>
      </c>
      <c r="E62" t="str">
        <f ca="1">IFERROR(INDEX(winners!$A$1:$G$329,MATCH($A62,winners!$B$2:$B$329,0)+MATCH(E$1,OFFSET(winners!$A$1,MATCH($A62,winners!$B$2:$B$329,0),0,4,1),0),MATCH(winners!$D$1,winners!$A$1:$G$1,0)),"N/A")</f>
        <v>Toronto</v>
      </c>
      <c r="F62" s="2" t="str">
        <f ca="1">IFERROR(INDEX('dominate city analysis'!$A$1:$D$116,MATCH($A62,'dominate city analysis'!$A$1:$A$116,0),MATCH('dominate city analysis'!$B$1,'dominate city analysis'!$A$1:$D$1,0)),"-")</f>
        <v>Boston</v>
      </c>
      <c r="G62" t="b">
        <f t="shared" ca="1" si="0"/>
        <v>0</v>
      </c>
    </row>
    <row r="63" spans="1:7" x14ac:dyDescent="0.2">
      <c r="A63" s="2">
        <v>1964</v>
      </c>
      <c r="B63" t="str">
        <f ca="1">IFERROR(INDEX(winners!$A$1:$G$329,MATCH($A63,winners!$B$2:$B$329,0)+MATCH(B$1,OFFSET(winners!$A$1,MATCH($A63,winners!$B$2:$B$329,0),0,4,1),0),MATCH(winners!$D$1,winners!$A$1:$G$1,0)),"N/A")</f>
        <v>St. Louis</v>
      </c>
      <c r="C63" t="str">
        <f ca="1">IFERROR(INDEX(winners!$A$1:$G$329,MATCH($A63,winners!$B$2:$B$329,0)+MATCH(C$1,OFFSET(winners!$A$1,MATCH($A63,winners!$B$2:$B$329,0),0,4,1),0),MATCH(winners!$D$1,winners!$A$1:$G$1,0)),"N/A")</f>
        <v>Boston</v>
      </c>
      <c r="D63" t="str">
        <f ca="1">IFERROR(INDEX(winners!$A$1:$G$329,MATCH($A63,winners!$B$2:$B$329,0)+MATCH(D$1,OFFSET(winners!$A$1,MATCH($A63,winners!$B$2:$B$329,0),0,4,1),0),MATCH(winners!$D$1,winners!$A$1:$G$1,0)),"N/A")</f>
        <v>N/A</v>
      </c>
      <c r="E63" t="str">
        <f ca="1">IFERROR(INDEX(winners!$A$1:$G$329,MATCH($A63,winners!$B$2:$B$329,0)+MATCH(E$1,OFFSET(winners!$A$1,MATCH($A63,winners!$B$2:$B$329,0),0,4,1),0),MATCH(winners!$D$1,winners!$A$1:$G$1,0)),"N/A")</f>
        <v>Toronto</v>
      </c>
      <c r="F63" s="2" t="str">
        <f ca="1">IFERROR(INDEX('dominate city analysis'!$A$1:$D$116,MATCH($A63,'dominate city analysis'!$A$1:$A$116,0),MATCH('dominate city analysis'!$B$1,'dominate city analysis'!$A$1:$D$1,0)),"-")</f>
        <v>Boston</v>
      </c>
      <c r="G63" t="b">
        <f t="shared" ca="1" si="0"/>
        <v>0</v>
      </c>
    </row>
    <row r="64" spans="1:7" x14ac:dyDescent="0.2">
      <c r="A64" s="2">
        <v>1965</v>
      </c>
      <c r="B64" t="str">
        <f ca="1">IFERROR(INDEX(winners!$A$1:$G$329,MATCH($A64,winners!$B$2:$B$329,0)+MATCH(B$1,OFFSET(winners!$A$1,MATCH($A64,winners!$B$2:$B$329,0),0,4,1),0),MATCH(winners!$D$1,winners!$A$1:$G$1,0)),"N/A")</f>
        <v>Los Angeles</v>
      </c>
      <c r="C64" t="str">
        <f ca="1">IFERROR(INDEX(winners!$A$1:$G$329,MATCH($A64,winners!$B$2:$B$329,0)+MATCH(C$1,OFFSET(winners!$A$1,MATCH($A64,winners!$B$2:$B$329,0),0,4,1),0),MATCH(winners!$D$1,winners!$A$1:$G$1,0)),"N/A")</f>
        <v>Boston</v>
      </c>
      <c r="D64" t="str">
        <f ca="1">IFERROR(INDEX(winners!$A$1:$G$329,MATCH($A64,winners!$B$2:$B$329,0)+MATCH(D$1,OFFSET(winners!$A$1,MATCH($A64,winners!$B$2:$B$329,0),0,4,1),0),MATCH(winners!$D$1,winners!$A$1:$G$1,0)),"N/A")</f>
        <v>N/A</v>
      </c>
      <c r="E64" t="str">
        <f ca="1">IFERROR(INDEX(winners!$A$1:$G$329,MATCH($A64,winners!$B$2:$B$329,0)+MATCH(E$1,OFFSET(winners!$A$1,MATCH($A64,winners!$B$2:$B$329,0),0,4,1),0),MATCH(winners!$D$1,winners!$A$1:$G$1,0)),"N/A")</f>
        <v>Montreal</v>
      </c>
      <c r="F64" s="2" t="str">
        <f ca="1">IFERROR(INDEX('dominate city analysis'!$A$1:$D$116,MATCH($A64,'dominate city analysis'!$A$1:$A$116,0),MATCH('dominate city analysis'!$B$1,'dominate city analysis'!$A$1:$D$1,0)),"-")</f>
        <v>Boston</v>
      </c>
      <c r="G64" t="b">
        <f t="shared" ca="1" si="0"/>
        <v>0</v>
      </c>
    </row>
    <row r="65" spans="1:7" x14ac:dyDescent="0.2">
      <c r="A65" s="2">
        <v>1966</v>
      </c>
      <c r="B65" t="str">
        <f ca="1">IFERROR(INDEX(winners!$A$1:$G$329,MATCH($A65,winners!$B$2:$B$329,0)+MATCH(B$1,OFFSET(winners!$A$1,MATCH($A65,winners!$B$2:$B$329,0),0,4,1),0),MATCH(winners!$D$1,winners!$A$1:$G$1,0)),"N/A")</f>
        <v>Baltimore</v>
      </c>
      <c r="C65" t="str">
        <f ca="1">IFERROR(INDEX(winners!$A$1:$G$329,MATCH($A65,winners!$B$2:$B$329,0)+MATCH(C$1,OFFSET(winners!$A$1,MATCH($A65,winners!$B$2:$B$329,0),0,4,1),0),MATCH(winners!$D$1,winners!$A$1:$G$1,0)),"N/A")</f>
        <v>Boston</v>
      </c>
      <c r="D65" t="str">
        <f ca="1">IFERROR(INDEX(winners!$A$1:$G$329,MATCH($A65,winners!$B$2:$B$329,0)+MATCH(D$1,OFFSET(winners!$A$1,MATCH($A65,winners!$B$2:$B$329,0),0,4,1),0),MATCH(winners!$D$1,winners!$A$1:$G$1,0)),"N/A")</f>
        <v>N/A</v>
      </c>
      <c r="E65" t="str">
        <f ca="1">IFERROR(INDEX(winners!$A$1:$G$329,MATCH($A65,winners!$B$2:$B$329,0)+MATCH(E$1,OFFSET(winners!$A$1,MATCH($A65,winners!$B$2:$B$329,0),0,4,1),0),MATCH(winners!$D$1,winners!$A$1:$G$1,0)),"N/A")</f>
        <v>Montreal</v>
      </c>
      <c r="F65" s="2" t="str">
        <f ca="1">IFERROR(INDEX('dominate city analysis'!$A$1:$D$116,MATCH($A65,'dominate city analysis'!$A$1:$A$116,0),MATCH('dominate city analysis'!$B$1,'dominate city analysis'!$A$1:$D$1,0)),"-")</f>
        <v>Boston</v>
      </c>
      <c r="G65" t="b">
        <f t="shared" ca="1" si="0"/>
        <v>0</v>
      </c>
    </row>
    <row r="66" spans="1:7" x14ac:dyDescent="0.2">
      <c r="A66" s="2">
        <v>1967</v>
      </c>
      <c r="B66" t="str">
        <f ca="1">IFERROR(INDEX(winners!$A$1:$G$329,MATCH($A66,winners!$B$2:$B$329,0)+MATCH(B$1,OFFSET(winners!$A$1,MATCH($A66,winners!$B$2:$B$329,0),0,4,1),0),MATCH(winners!$D$1,winners!$A$1:$G$1,0)),"N/A")</f>
        <v>St. Louis</v>
      </c>
      <c r="C66" t="str">
        <f ca="1">IFERROR(INDEX(winners!$A$1:$G$329,MATCH($A66,winners!$B$2:$B$329,0)+MATCH(C$1,OFFSET(winners!$A$1,MATCH($A66,winners!$B$2:$B$329,0),0,4,1),0),MATCH(winners!$D$1,winners!$A$1:$G$1,0)),"N/A")</f>
        <v>Philadelphia</v>
      </c>
      <c r="D66" t="str">
        <f ca="1">IFERROR(INDEX(winners!$A$1:$G$329,MATCH($A66,winners!$B$2:$B$329,0)+MATCH(D$1,OFFSET(winners!$A$1,MATCH($A66,winners!$B$2:$B$329,0),0,4,1),0),MATCH(winners!$D$1,winners!$A$1:$G$1,0)),"N/A")</f>
        <v>Green Bay</v>
      </c>
      <c r="E66" t="str">
        <f ca="1">IFERROR(INDEX(winners!$A$1:$G$329,MATCH($A66,winners!$B$2:$B$329,0)+MATCH(E$1,OFFSET(winners!$A$1,MATCH($A66,winners!$B$2:$B$329,0),0,4,1),0),MATCH(winners!$D$1,winners!$A$1:$G$1,0)),"N/A")</f>
        <v>Toronto</v>
      </c>
      <c r="F66" s="2" t="str">
        <f ca="1">IFERROR(INDEX('dominate city analysis'!$A$1:$D$116,MATCH($A66,'dominate city analysis'!$A$1:$A$116,0),MATCH('dominate city analysis'!$B$1,'dominate city analysis'!$A$1:$D$1,0)),"-")</f>
        <v>Boston</v>
      </c>
      <c r="G66" t="b">
        <f t="shared" ca="1" si="0"/>
        <v>0</v>
      </c>
    </row>
    <row r="67" spans="1:7" x14ac:dyDescent="0.2">
      <c r="A67" s="2">
        <v>1968</v>
      </c>
      <c r="B67" t="str">
        <f ca="1">IFERROR(INDEX(winners!$A$1:$G$329,MATCH($A67,winners!$B$2:$B$329,0)+MATCH(B$1,OFFSET(winners!$A$1,MATCH($A67,winners!$B$2:$B$329,0),0,4,1),0),MATCH(winners!$D$1,winners!$A$1:$G$1,0)),"N/A")</f>
        <v>Detroit</v>
      </c>
      <c r="C67" t="str">
        <f ca="1">IFERROR(INDEX(winners!$A$1:$G$329,MATCH($A67,winners!$B$2:$B$329,0)+MATCH(C$1,OFFSET(winners!$A$1,MATCH($A67,winners!$B$2:$B$329,0),0,4,1),0),MATCH(winners!$D$1,winners!$A$1:$G$1,0)),"N/A")</f>
        <v>Boston</v>
      </c>
      <c r="D67" t="str">
        <f ca="1">IFERROR(INDEX(winners!$A$1:$G$329,MATCH($A67,winners!$B$2:$B$329,0)+MATCH(D$1,OFFSET(winners!$A$1,MATCH($A67,winners!$B$2:$B$329,0),0,4,1),0),MATCH(winners!$D$1,winners!$A$1:$G$1,0)),"N/A")</f>
        <v>Green Bay</v>
      </c>
      <c r="E67" t="str">
        <f ca="1">IFERROR(INDEX(winners!$A$1:$G$329,MATCH($A67,winners!$B$2:$B$329,0)+MATCH(E$1,OFFSET(winners!$A$1,MATCH($A67,winners!$B$2:$B$329,0),0,4,1),0),MATCH(winners!$D$1,winners!$A$1:$G$1,0)),"N/A")</f>
        <v>Montreal</v>
      </c>
      <c r="F67" s="2" t="str">
        <f ca="1">IFERROR(INDEX('dominate city analysis'!$A$1:$D$116,MATCH($A67,'dominate city analysis'!$A$1:$A$116,0),MATCH('dominate city analysis'!$B$1,'dominate city analysis'!$A$1:$D$1,0)),"-")</f>
        <v>Boston</v>
      </c>
      <c r="G67" t="b">
        <f t="shared" ref="G67:G116" ca="1" si="1">OR(AND(B67&lt;&gt;"N/A",OR(B67=C67,B67=D67,B67=E67)),AND(C67&lt;&gt;"N/A",C67=D67,C67=E67),AND(D67&lt;&gt;"N/A",D67=E67))</f>
        <v>0</v>
      </c>
    </row>
    <row r="68" spans="1:7" x14ac:dyDescent="0.2">
      <c r="A68" s="2">
        <v>1969</v>
      </c>
      <c r="B68" t="str">
        <f ca="1">IFERROR(INDEX(winners!$A$1:$G$329,MATCH($A68,winners!$B$2:$B$329,0)+MATCH(B$1,OFFSET(winners!$A$1,MATCH($A68,winners!$B$2:$B$329,0),0,4,1),0),MATCH(winners!$D$1,winners!$A$1:$G$1,0)),"N/A")</f>
        <v>New York</v>
      </c>
      <c r="C68" t="str">
        <f ca="1">IFERROR(INDEX(winners!$A$1:$G$329,MATCH($A68,winners!$B$2:$B$329,0)+MATCH(C$1,OFFSET(winners!$A$1,MATCH($A68,winners!$B$2:$B$329,0),0,4,1),0),MATCH(winners!$D$1,winners!$A$1:$G$1,0)),"N/A")</f>
        <v>Boston</v>
      </c>
      <c r="D68" t="str">
        <f ca="1">IFERROR(INDEX(winners!$A$1:$G$329,MATCH($A68,winners!$B$2:$B$329,0)+MATCH(D$1,OFFSET(winners!$A$1,MATCH($A68,winners!$B$2:$B$329,0),0,4,1),0),MATCH(winners!$D$1,winners!$A$1:$G$1,0)),"N/A")</f>
        <v>New York</v>
      </c>
      <c r="E68" t="str">
        <f ca="1">IFERROR(INDEX(winners!$A$1:$G$329,MATCH($A68,winners!$B$2:$B$329,0)+MATCH(E$1,OFFSET(winners!$A$1,MATCH($A68,winners!$B$2:$B$329,0),0,4,1),0),MATCH(winners!$D$1,winners!$A$1:$G$1,0)),"N/A")</f>
        <v>Montreal</v>
      </c>
      <c r="F68" s="2" t="str">
        <f ca="1">IFERROR(INDEX('dominate city analysis'!$A$1:$D$116,MATCH($A68,'dominate city analysis'!$A$1:$A$116,0),MATCH('dominate city analysis'!$B$1,'dominate city analysis'!$A$1:$D$1,0)),"-")</f>
        <v>Boston</v>
      </c>
      <c r="G68" t="b">
        <f t="shared" ca="1" si="1"/>
        <v>1</v>
      </c>
    </row>
    <row r="69" spans="1:7" x14ac:dyDescent="0.2">
      <c r="A69" s="2">
        <v>1970</v>
      </c>
      <c r="B69" t="str">
        <f ca="1">IFERROR(INDEX(winners!$A$1:$G$329,MATCH($A69,winners!$B$2:$B$329,0)+MATCH(B$1,OFFSET(winners!$A$1,MATCH($A69,winners!$B$2:$B$329,0),0,4,1),0),MATCH(winners!$D$1,winners!$A$1:$G$1,0)),"N/A")</f>
        <v>Baltimore</v>
      </c>
      <c r="C69" t="str">
        <f ca="1">IFERROR(INDEX(winners!$A$1:$G$329,MATCH($A69,winners!$B$2:$B$329,0)+MATCH(C$1,OFFSET(winners!$A$1,MATCH($A69,winners!$B$2:$B$329,0),0,4,1),0),MATCH(winners!$D$1,winners!$A$1:$G$1,0)),"N/A")</f>
        <v>New York</v>
      </c>
      <c r="D69" t="str">
        <f ca="1">IFERROR(INDEX(winners!$A$1:$G$329,MATCH($A69,winners!$B$2:$B$329,0)+MATCH(D$1,OFFSET(winners!$A$1,MATCH($A69,winners!$B$2:$B$329,0),0,4,1),0),MATCH(winners!$D$1,winners!$A$1:$G$1,0)),"N/A")</f>
        <v>Kansas City</v>
      </c>
      <c r="E69" t="str">
        <f ca="1">IFERROR(INDEX(winners!$A$1:$G$329,MATCH($A69,winners!$B$2:$B$329,0)+MATCH(E$1,OFFSET(winners!$A$1,MATCH($A69,winners!$B$2:$B$329,0),0,4,1),0),MATCH(winners!$D$1,winners!$A$1:$G$1,0)),"N/A")</f>
        <v>Boston</v>
      </c>
      <c r="F69" s="2" t="str">
        <f ca="1">IFERROR(INDEX('dominate city analysis'!$A$1:$D$116,MATCH($A69,'dominate city analysis'!$A$1:$A$116,0),MATCH('dominate city analysis'!$B$1,'dominate city analysis'!$A$1:$D$1,0)),"-")</f>
        <v>Boston</v>
      </c>
      <c r="G69" t="b">
        <f t="shared" ca="1" si="1"/>
        <v>0</v>
      </c>
    </row>
    <row r="70" spans="1:7" x14ac:dyDescent="0.2">
      <c r="A70" s="2">
        <v>1971</v>
      </c>
      <c r="B70" t="str">
        <f ca="1">IFERROR(INDEX(winners!$A$1:$G$329,MATCH($A70,winners!$B$2:$B$329,0)+MATCH(B$1,OFFSET(winners!$A$1,MATCH($A70,winners!$B$2:$B$329,0),0,4,1),0),MATCH(winners!$D$1,winners!$A$1:$G$1,0)),"N/A")</f>
        <v>Pittsburgh</v>
      </c>
      <c r="C70" t="str">
        <f ca="1">IFERROR(INDEX(winners!$A$1:$G$329,MATCH($A70,winners!$B$2:$B$329,0)+MATCH(C$1,OFFSET(winners!$A$1,MATCH($A70,winners!$B$2:$B$329,0),0,4,1),0),MATCH(winners!$D$1,winners!$A$1:$G$1,0)),"N/A")</f>
        <v>Milwaukee</v>
      </c>
      <c r="D70" t="str">
        <f ca="1">IFERROR(INDEX(winners!$A$1:$G$329,MATCH($A70,winners!$B$2:$B$329,0)+MATCH(D$1,OFFSET(winners!$A$1,MATCH($A70,winners!$B$2:$B$329,0),0,4,1),0),MATCH(winners!$D$1,winners!$A$1:$G$1,0)),"N/A")</f>
        <v>Baltimore</v>
      </c>
      <c r="E70" t="str">
        <f ca="1">IFERROR(INDEX(winners!$A$1:$G$329,MATCH($A70,winners!$B$2:$B$329,0)+MATCH(E$1,OFFSET(winners!$A$1,MATCH($A70,winners!$B$2:$B$329,0),0,4,1),0),MATCH(winners!$D$1,winners!$A$1:$G$1,0)),"N/A")</f>
        <v>Montreal</v>
      </c>
      <c r="F70" s="2" t="str">
        <f ca="1">IFERROR(INDEX('dominate city analysis'!$A$1:$D$116,MATCH($A70,'dominate city analysis'!$A$1:$A$116,0),MATCH('dominate city analysis'!$B$1,'dominate city analysis'!$A$1:$D$1,0)),"-")</f>
        <v>Boston</v>
      </c>
      <c r="G70" t="b">
        <f t="shared" ca="1" si="1"/>
        <v>0</v>
      </c>
    </row>
    <row r="71" spans="1:7" x14ac:dyDescent="0.2">
      <c r="A71" s="2">
        <v>1972</v>
      </c>
      <c r="B71" t="str">
        <f ca="1">IFERROR(INDEX(winners!$A$1:$G$329,MATCH($A71,winners!$B$2:$B$329,0)+MATCH(B$1,OFFSET(winners!$A$1,MATCH($A71,winners!$B$2:$B$329,0),0,4,1),0),MATCH(winners!$D$1,winners!$A$1:$G$1,0)),"N/A")</f>
        <v>San Francisco</v>
      </c>
      <c r="C71" t="str">
        <f ca="1">IFERROR(INDEX(winners!$A$1:$G$329,MATCH($A71,winners!$B$2:$B$329,0)+MATCH(C$1,OFFSET(winners!$A$1,MATCH($A71,winners!$B$2:$B$329,0),0,4,1),0),MATCH(winners!$D$1,winners!$A$1:$G$1,0)),"N/A")</f>
        <v>Los Angeles</v>
      </c>
      <c r="D71" t="str">
        <f ca="1">IFERROR(INDEX(winners!$A$1:$G$329,MATCH($A71,winners!$B$2:$B$329,0)+MATCH(D$1,OFFSET(winners!$A$1,MATCH($A71,winners!$B$2:$B$329,0),0,4,1),0),MATCH(winners!$D$1,winners!$A$1:$G$1,0)),"N/A")</f>
        <v>Dallas</v>
      </c>
      <c r="E71" t="str">
        <f ca="1">IFERROR(INDEX(winners!$A$1:$G$329,MATCH($A71,winners!$B$2:$B$329,0)+MATCH(E$1,OFFSET(winners!$A$1,MATCH($A71,winners!$B$2:$B$329,0),0,4,1),0),MATCH(winners!$D$1,winners!$A$1:$G$1,0)),"N/A")</f>
        <v>Boston</v>
      </c>
      <c r="F71" s="2" t="str">
        <f ca="1">IFERROR(INDEX('dominate city analysis'!$A$1:$D$116,MATCH($A71,'dominate city analysis'!$A$1:$A$116,0),MATCH('dominate city analysis'!$B$1,'dominate city analysis'!$A$1:$D$1,0)),"-")</f>
        <v>Boston</v>
      </c>
      <c r="G71" t="b">
        <f t="shared" ca="1" si="1"/>
        <v>0</v>
      </c>
    </row>
    <row r="72" spans="1:7" x14ac:dyDescent="0.2">
      <c r="A72" s="2">
        <v>1973</v>
      </c>
      <c r="B72" t="str">
        <f ca="1">IFERROR(INDEX(winners!$A$1:$G$329,MATCH($A72,winners!$B$2:$B$329,0)+MATCH(B$1,OFFSET(winners!$A$1,MATCH($A72,winners!$B$2:$B$329,0),0,4,1),0),MATCH(winners!$D$1,winners!$A$1:$G$1,0)),"N/A")</f>
        <v>San Francisco</v>
      </c>
      <c r="C72" t="str">
        <f ca="1">IFERROR(INDEX(winners!$A$1:$G$329,MATCH($A72,winners!$B$2:$B$329,0)+MATCH(C$1,OFFSET(winners!$A$1,MATCH($A72,winners!$B$2:$B$329,0),0,4,1),0),MATCH(winners!$D$1,winners!$A$1:$G$1,0)),"N/A")</f>
        <v>New York</v>
      </c>
      <c r="D72" t="str">
        <f ca="1">IFERROR(INDEX(winners!$A$1:$G$329,MATCH($A72,winners!$B$2:$B$329,0)+MATCH(D$1,OFFSET(winners!$A$1,MATCH($A72,winners!$B$2:$B$329,0),0,4,1),0),MATCH(winners!$D$1,winners!$A$1:$G$1,0)),"N/A")</f>
        <v>Miami</v>
      </c>
      <c r="E72" t="str">
        <f ca="1">IFERROR(INDEX(winners!$A$1:$G$329,MATCH($A72,winners!$B$2:$B$329,0)+MATCH(E$1,OFFSET(winners!$A$1,MATCH($A72,winners!$B$2:$B$329,0),0,4,1),0),MATCH(winners!$D$1,winners!$A$1:$G$1,0)),"N/A")</f>
        <v>Montreal</v>
      </c>
      <c r="F72" s="2" t="str">
        <f ca="1">IFERROR(INDEX('dominate city analysis'!$A$1:$D$116,MATCH($A72,'dominate city analysis'!$A$1:$A$116,0),MATCH('dominate city analysis'!$B$1,'dominate city analysis'!$A$1:$D$1,0)),"-")</f>
        <v>Boston</v>
      </c>
      <c r="G72" t="b">
        <f t="shared" ca="1" si="1"/>
        <v>0</v>
      </c>
    </row>
    <row r="73" spans="1:7" x14ac:dyDescent="0.2">
      <c r="A73" s="2">
        <v>1974</v>
      </c>
      <c r="B73" t="str">
        <f ca="1">IFERROR(INDEX(winners!$A$1:$G$329,MATCH($A73,winners!$B$2:$B$329,0)+MATCH(B$1,OFFSET(winners!$A$1,MATCH($A73,winners!$B$2:$B$329,0),0,4,1),0),MATCH(winners!$D$1,winners!$A$1:$G$1,0)),"N/A")</f>
        <v>San Francisco</v>
      </c>
      <c r="C73" t="str">
        <f ca="1">IFERROR(INDEX(winners!$A$1:$G$329,MATCH($A73,winners!$B$2:$B$329,0)+MATCH(C$1,OFFSET(winners!$A$1,MATCH($A73,winners!$B$2:$B$329,0),0,4,1),0),MATCH(winners!$D$1,winners!$A$1:$G$1,0)),"N/A")</f>
        <v>Boston</v>
      </c>
      <c r="D73" t="str">
        <f ca="1">IFERROR(INDEX(winners!$A$1:$G$329,MATCH($A73,winners!$B$2:$B$329,0)+MATCH(D$1,OFFSET(winners!$A$1,MATCH($A73,winners!$B$2:$B$329,0),0,4,1),0),MATCH(winners!$D$1,winners!$A$1:$G$1,0)),"N/A")</f>
        <v>Miami</v>
      </c>
      <c r="E73" t="str">
        <f ca="1">IFERROR(INDEX(winners!$A$1:$G$329,MATCH($A73,winners!$B$2:$B$329,0)+MATCH(E$1,OFFSET(winners!$A$1,MATCH($A73,winners!$B$2:$B$329,0),0,4,1),0),MATCH(winners!$D$1,winners!$A$1:$G$1,0)),"N/A")</f>
        <v>Philadelphia</v>
      </c>
      <c r="F73" s="2" t="str">
        <f ca="1">IFERROR(INDEX('dominate city analysis'!$A$1:$D$116,MATCH($A73,'dominate city analysis'!$A$1:$A$116,0),MATCH('dominate city analysis'!$B$1,'dominate city analysis'!$A$1:$D$1,0)),"-")</f>
        <v>Boston</v>
      </c>
      <c r="G73" t="b">
        <f t="shared" ca="1" si="1"/>
        <v>0</v>
      </c>
    </row>
    <row r="74" spans="1:7" x14ac:dyDescent="0.2">
      <c r="A74" s="2">
        <v>1975</v>
      </c>
      <c r="B74" t="str">
        <f ca="1">IFERROR(INDEX(winners!$A$1:$G$329,MATCH($A74,winners!$B$2:$B$329,0)+MATCH(B$1,OFFSET(winners!$A$1,MATCH($A74,winners!$B$2:$B$329,0),0,4,1),0),MATCH(winners!$D$1,winners!$A$1:$G$1,0)),"N/A")</f>
        <v>Cincinnati</v>
      </c>
      <c r="C74" t="str">
        <f ca="1">IFERROR(INDEX(winners!$A$1:$G$329,MATCH($A74,winners!$B$2:$B$329,0)+MATCH(C$1,OFFSET(winners!$A$1,MATCH($A74,winners!$B$2:$B$329,0),0,4,1),0),MATCH(winners!$D$1,winners!$A$1:$G$1,0)),"N/A")</f>
        <v>San Francisco</v>
      </c>
      <c r="D74" t="str">
        <f ca="1">IFERROR(INDEX(winners!$A$1:$G$329,MATCH($A74,winners!$B$2:$B$329,0)+MATCH(D$1,OFFSET(winners!$A$1,MATCH($A74,winners!$B$2:$B$329,0),0,4,1),0),MATCH(winners!$D$1,winners!$A$1:$G$1,0)),"N/A")</f>
        <v>Pittsburgh</v>
      </c>
      <c r="E74" t="str">
        <f ca="1">IFERROR(INDEX(winners!$A$1:$G$329,MATCH($A74,winners!$B$2:$B$329,0)+MATCH(E$1,OFFSET(winners!$A$1,MATCH($A74,winners!$B$2:$B$329,0),0,4,1),0),MATCH(winners!$D$1,winners!$A$1:$G$1,0)),"N/A")</f>
        <v>Philadelphia</v>
      </c>
      <c r="F74" s="2" t="str">
        <f ca="1">IFERROR(INDEX('dominate city analysis'!$A$1:$D$116,MATCH($A74,'dominate city analysis'!$A$1:$A$116,0),MATCH('dominate city analysis'!$B$1,'dominate city analysis'!$A$1:$D$1,0)),"-")</f>
        <v>Boston</v>
      </c>
      <c r="G74" t="b">
        <f t="shared" ca="1" si="1"/>
        <v>0</v>
      </c>
    </row>
    <row r="75" spans="1:7" x14ac:dyDescent="0.2">
      <c r="A75" s="2">
        <v>1976</v>
      </c>
      <c r="B75" t="str">
        <f ca="1">IFERROR(INDEX(winners!$A$1:$G$329,MATCH($A75,winners!$B$2:$B$329,0)+MATCH(B$1,OFFSET(winners!$A$1,MATCH($A75,winners!$B$2:$B$329,0),0,4,1),0),MATCH(winners!$D$1,winners!$A$1:$G$1,0)),"N/A")</f>
        <v>Cincinnati</v>
      </c>
      <c r="C75" t="str">
        <f ca="1">IFERROR(INDEX(winners!$A$1:$G$329,MATCH($A75,winners!$B$2:$B$329,0)+MATCH(C$1,OFFSET(winners!$A$1,MATCH($A75,winners!$B$2:$B$329,0),0,4,1),0),MATCH(winners!$D$1,winners!$A$1:$G$1,0)),"N/A")</f>
        <v>Boston</v>
      </c>
      <c r="D75" t="str">
        <f ca="1">IFERROR(INDEX(winners!$A$1:$G$329,MATCH($A75,winners!$B$2:$B$329,0)+MATCH(D$1,OFFSET(winners!$A$1,MATCH($A75,winners!$B$2:$B$329,0),0,4,1),0),MATCH(winners!$D$1,winners!$A$1:$G$1,0)),"N/A")</f>
        <v>Pittsburgh</v>
      </c>
      <c r="E75" t="str">
        <f ca="1">IFERROR(INDEX(winners!$A$1:$G$329,MATCH($A75,winners!$B$2:$B$329,0)+MATCH(E$1,OFFSET(winners!$A$1,MATCH($A75,winners!$B$2:$B$329,0),0,4,1),0),MATCH(winners!$D$1,winners!$A$1:$G$1,0)),"N/A")</f>
        <v>Montreal</v>
      </c>
      <c r="F75" s="2" t="str">
        <f ca="1">IFERROR(INDEX('dominate city analysis'!$A$1:$D$116,MATCH($A75,'dominate city analysis'!$A$1:$A$116,0),MATCH('dominate city analysis'!$B$1,'dominate city analysis'!$A$1:$D$1,0)),"-")</f>
        <v>Boston</v>
      </c>
      <c r="G75" t="b">
        <f t="shared" ca="1" si="1"/>
        <v>0</v>
      </c>
    </row>
    <row r="76" spans="1:7" x14ac:dyDescent="0.2">
      <c r="A76" s="2">
        <v>1977</v>
      </c>
      <c r="B76" t="str">
        <f ca="1">IFERROR(INDEX(winners!$A$1:$G$329,MATCH($A76,winners!$B$2:$B$329,0)+MATCH(B$1,OFFSET(winners!$A$1,MATCH($A76,winners!$B$2:$B$329,0),0,4,1),0),MATCH(winners!$D$1,winners!$A$1:$G$1,0)),"N/A")</f>
        <v>New York</v>
      </c>
      <c r="C76" t="str">
        <f ca="1">IFERROR(INDEX(winners!$A$1:$G$329,MATCH($A76,winners!$B$2:$B$329,0)+MATCH(C$1,OFFSET(winners!$A$1,MATCH($A76,winners!$B$2:$B$329,0),0,4,1),0),MATCH(winners!$D$1,winners!$A$1:$G$1,0)),"N/A")</f>
        <v>Portland</v>
      </c>
      <c r="D76" t="str">
        <f ca="1">IFERROR(INDEX(winners!$A$1:$G$329,MATCH($A76,winners!$B$2:$B$329,0)+MATCH(D$1,OFFSET(winners!$A$1,MATCH($A76,winners!$B$2:$B$329,0),0,4,1),0),MATCH(winners!$D$1,winners!$A$1:$G$1,0)),"N/A")</f>
        <v>San Francisco</v>
      </c>
      <c r="E76" t="str">
        <f ca="1">IFERROR(INDEX(winners!$A$1:$G$329,MATCH($A76,winners!$B$2:$B$329,0)+MATCH(E$1,OFFSET(winners!$A$1,MATCH($A76,winners!$B$2:$B$329,0),0,4,1),0),MATCH(winners!$D$1,winners!$A$1:$G$1,0)),"N/A")</f>
        <v>Montreal</v>
      </c>
      <c r="F76" s="2" t="str">
        <f ca="1">IFERROR(INDEX('dominate city analysis'!$A$1:$D$116,MATCH($A76,'dominate city analysis'!$A$1:$A$116,0),MATCH('dominate city analysis'!$B$1,'dominate city analysis'!$A$1:$D$1,0)),"-")</f>
        <v>Montreal</v>
      </c>
      <c r="G76" t="b">
        <f t="shared" ca="1" si="1"/>
        <v>0</v>
      </c>
    </row>
    <row r="77" spans="1:7" x14ac:dyDescent="0.2">
      <c r="A77" s="2">
        <v>1978</v>
      </c>
      <c r="B77" t="str">
        <f ca="1">IFERROR(INDEX(winners!$A$1:$G$329,MATCH($A77,winners!$B$2:$B$329,0)+MATCH(B$1,OFFSET(winners!$A$1,MATCH($A77,winners!$B$2:$B$329,0),0,4,1),0),MATCH(winners!$D$1,winners!$A$1:$G$1,0)),"N/A")</f>
        <v>New York</v>
      </c>
      <c r="C77" t="str">
        <f ca="1">IFERROR(INDEX(winners!$A$1:$G$329,MATCH($A77,winners!$B$2:$B$329,0)+MATCH(C$1,OFFSET(winners!$A$1,MATCH($A77,winners!$B$2:$B$329,0),0,4,1),0),MATCH(winners!$D$1,winners!$A$1:$G$1,0)),"N/A")</f>
        <v>Washington</v>
      </c>
      <c r="D77" t="str">
        <f ca="1">IFERROR(INDEX(winners!$A$1:$G$329,MATCH($A77,winners!$B$2:$B$329,0)+MATCH(D$1,OFFSET(winners!$A$1,MATCH($A77,winners!$B$2:$B$329,0),0,4,1),0),MATCH(winners!$D$1,winners!$A$1:$G$1,0)),"N/A")</f>
        <v>Dallas</v>
      </c>
      <c r="E77" t="str">
        <f ca="1">IFERROR(INDEX(winners!$A$1:$G$329,MATCH($A77,winners!$B$2:$B$329,0)+MATCH(E$1,OFFSET(winners!$A$1,MATCH($A77,winners!$B$2:$B$329,0),0,4,1),0),MATCH(winners!$D$1,winners!$A$1:$G$1,0)),"N/A")</f>
        <v>Montreal</v>
      </c>
      <c r="F77" s="2" t="str">
        <f ca="1">IFERROR(INDEX('dominate city analysis'!$A$1:$D$116,MATCH($A77,'dominate city analysis'!$A$1:$A$116,0),MATCH('dominate city analysis'!$B$1,'dominate city analysis'!$A$1:$D$1,0)),"-")</f>
        <v>Montreal</v>
      </c>
      <c r="G77" t="b">
        <f t="shared" ca="1" si="1"/>
        <v>0</v>
      </c>
    </row>
    <row r="78" spans="1:7" x14ac:dyDescent="0.2">
      <c r="A78" s="2">
        <v>1979</v>
      </c>
      <c r="B78" t="str">
        <f ca="1">IFERROR(INDEX(winners!$A$1:$G$329,MATCH($A78,winners!$B$2:$B$329,0)+MATCH(B$1,OFFSET(winners!$A$1,MATCH($A78,winners!$B$2:$B$329,0),0,4,1),0),MATCH(winners!$D$1,winners!$A$1:$G$1,0)),"N/A")</f>
        <v>Pittsburgh</v>
      </c>
      <c r="C78" t="str">
        <f ca="1">IFERROR(INDEX(winners!$A$1:$G$329,MATCH($A78,winners!$B$2:$B$329,0)+MATCH(C$1,OFFSET(winners!$A$1,MATCH($A78,winners!$B$2:$B$329,0),0,4,1),0),MATCH(winners!$D$1,winners!$A$1:$G$1,0)),"N/A")</f>
        <v>Seattle</v>
      </c>
      <c r="D78" t="str">
        <f ca="1">IFERROR(INDEX(winners!$A$1:$G$329,MATCH($A78,winners!$B$2:$B$329,0)+MATCH(D$1,OFFSET(winners!$A$1,MATCH($A78,winners!$B$2:$B$329,0),0,4,1),0),MATCH(winners!$D$1,winners!$A$1:$G$1,0)),"N/A")</f>
        <v>Pittsburgh</v>
      </c>
      <c r="E78" t="str">
        <f ca="1">IFERROR(INDEX(winners!$A$1:$G$329,MATCH($A78,winners!$B$2:$B$329,0)+MATCH(E$1,OFFSET(winners!$A$1,MATCH($A78,winners!$B$2:$B$329,0),0,4,1),0),MATCH(winners!$D$1,winners!$A$1:$G$1,0)),"N/A")</f>
        <v>Montreal</v>
      </c>
      <c r="F78" s="2" t="str">
        <f ca="1">IFERROR(INDEX('dominate city analysis'!$A$1:$D$116,MATCH($A78,'dominate city analysis'!$A$1:$A$116,0),MATCH('dominate city analysis'!$B$1,'dominate city analysis'!$A$1:$D$1,0)),"-")</f>
        <v>Montreal</v>
      </c>
      <c r="G78" t="b">
        <f t="shared" ca="1" si="1"/>
        <v>1</v>
      </c>
    </row>
    <row r="79" spans="1:7" x14ac:dyDescent="0.2">
      <c r="A79" s="2">
        <v>1980</v>
      </c>
      <c r="B79" t="str">
        <f ca="1">IFERROR(INDEX(winners!$A$1:$G$329,MATCH($A79,winners!$B$2:$B$329,0)+MATCH(B$1,OFFSET(winners!$A$1,MATCH($A79,winners!$B$2:$B$329,0),0,4,1),0),MATCH(winners!$D$1,winners!$A$1:$G$1,0)),"N/A")</f>
        <v>Philadelphia</v>
      </c>
      <c r="C79" t="str">
        <f ca="1">IFERROR(INDEX(winners!$A$1:$G$329,MATCH($A79,winners!$B$2:$B$329,0)+MATCH(C$1,OFFSET(winners!$A$1,MATCH($A79,winners!$B$2:$B$329,0),0,4,1),0),MATCH(winners!$D$1,winners!$A$1:$G$1,0)),"N/A")</f>
        <v>Los Angeles</v>
      </c>
      <c r="D79" t="str">
        <f ca="1">IFERROR(INDEX(winners!$A$1:$G$329,MATCH($A79,winners!$B$2:$B$329,0)+MATCH(D$1,OFFSET(winners!$A$1,MATCH($A79,winners!$B$2:$B$329,0),0,4,1),0),MATCH(winners!$D$1,winners!$A$1:$G$1,0)),"N/A")</f>
        <v>Pittsburgh</v>
      </c>
      <c r="E79" t="str">
        <f ca="1">IFERROR(INDEX(winners!$A$1:$G$329,MATCH($A79,winners!$B$2:$B$329,0)+MATCH(E$1,OFFSET(winners!$A$1,MATCH($A79,winners!$B$2:$B$329,0),0,4,1),0),MATCH(winners!$D$1,winners!$A$1:$G$1,0)),"N/A")</f>
        <v>New York</v>
      </c>
      <c r="F79" s="2" t="str">
        <f ca="1">IFERROR(INDEX('dominate city analysis'!$A$1:$D$116,MATCH($A79,'dominate city analysis'!$A$1:$A$116,0),MATCH('dominate city analysis'!$B$1,'dominate city analysis'!$A$1:$D$1,0)),"-")</f>
        <v>Montreal</v>
      </c>
      <c r="G79" t="b">
        <f t="shared" ca="1" si="1"/>
        <v>0</v>
      </c>
    </row>
    <row r="80" spans="1:7" x14ac:dyDescent="0.2">
      <c r="A80" s="2">
        <v>1981</v>
      </c>
      <c r="B80" t="str">
        <f ca="1">IFERROR(INDEX(winners!$A$1:$G$329,MATCH($A80,winners!$B$2:$B$329,0)+MATCH(B$1,OFFSET(winners!$A$1,MATCH($A80,winners!$B$2:$B$329,0),0,4,1),0),MATCH(winners!$D$1,winners!$A$1:$G$1,0)),"N/A")</f>
        <v>Los Angeles</v>
      </c>
      <c r="C80" t="str">
        <f ca="1">IFERROR(INDEX(winners!$A$1:$G$329,MATCH($A80,winners!$B$2:$B$329,0)+MATCH(C$1,OFFSET(winners!$A$1,MATCH($A80,winners!$B$2:$B$329,0),0,4,1),0),MATCH(winners!$D$1,winners!$A$1:$G$1,0)),"N/A")</f>
        <v>Boston</v>
      </c>
      <c r="D80" t="str">
        <f ca="1">IFERROR(INDEX(winners!$A$1:$G$329,MATCH($A80,winners!$B$2:$B$329,0)+MATCH(D$1,OFFSET(winners!$A$1,MATCH($A80,winners!$B$2:$B$329,0),0,4,1),0),MATCH(winners!$D$1,winners!$A$1:$G$1,0)),"N/A")</f>
        <v>San Francisco</v>
      </c>
      <c r="E80" t="str">
        <f ca="1">IFERROR(INDEX(winners!$A$1:$G$329,MATCH($A80,winners!$B$2:$B$329,0)+MATCH(E$1,OFFSET(winners!$A$1,MATCH($A80,winners!$B$2:$B$329,0),0,4,1),0),MATCH(winners!$D$1,winners!$A$1:$G$1,0)),"N/A")</f>
        <v>New York</v>
      </c>
      <c r="F80" s="2" t="str">
        <f ca="1">IFERROR(INDEX('dominate city analysis'!$A$1:$D$116,MATCH($A80,'dominate city analysis'!$A$1:$A$116,0),MATCH('dominate city analysis'!$B$1,'dominate city analysis'!$A$1:$D$1,0)),"-")</f>
        <v>San Francisco</v>
      </c>
      <c r="G80" t="b">
        <f t="shared" ca="1" si="1"/>
        <v>0</v>
      </c>
    </row>
    <row r="81" spans="1:7" x14ac:dyDescent="0.2">
      <c r="A81" s="2">
        <v>1982</v>
      </c>
      <c r="B81" t="str">
        <f ca="1">IFERROR(INDEX(winners!$A$1:$G$329,MATCH($A81,winners!$B$2:$B$329,0)+MATCH(B$1,OFFSET(winners!$A$1,MATCH($A81,winners!$B$2:$B$329,0),0,4,1),0),MATCH(winners!$D$1,winners!$A$1:$G$1,0)),"N/A")</f>
        <v>St. Louis</v>
      </c>
      <c r="C81" t="str">
        <f ca="1">IFERROR(INDEX(winners!$A$1:$G$329,MATCH($A81,winners!$B$2:$B$329,0)+MATCH(C$1,OFFSET(winners!$A$1,MATCH($A81,winners!$B$2:$B$329,0),0,4,1),0),MATCH(winners!$D$1,winners!$A$1:$G$1,0)),"N/A")</f>
        <v>Los Angeles</v>
      </c>
      <c r="D81" t="str">
        <f ca="1">IFERROR(INDEX(winners!$A$1:$G$329,MATCH($A81,winners!$B$2:$B$329,0)+MATCH(D$1,OFFSET(winners!$A$1,MATCH($A81,winners!$B$2:$B$329,0),0,4,1),0),MATCH(winners!$D$1,winners!$A$1:$G$1,0)),"N/A")</f>
        <v>San Francisco</v>
      </c>
      <c r="E81" t="str">
        <f ca="1">IFERROR(INDEX(winners!$A$1:$G$329,MATCH($A81,winners!$B$2:$B$329,0)+MATCH(E$1,OFFSET(winners!$A$1,MATCH($A81,winners!$B$2:$B$329,0),0,4,1),0),MATCH(winners!$D$1,winners!$A$1:$G$1,0)),"N/A")</f>
        <v>New York</v>
      </c>
      <c r="F81" s="2" t="str">
        <f ca="1">IFERROR(INDEX('dominate city analysis'!$A$1:$D$116,MATCH($A81,'dominate city analysis'!$A$1:$A$116,0),MATCH('dominate city analysis'!$B$1,'dominate city analysis'!$A$1:$D$1,0)),"-")</f>
        <v>San Francisco</v>
      </c>
      <c r="G81" t="b">
        <f t="shared" ca="1" si="1"/>
        <v>0</v>
      </c>
    </row>
    <row r="82" spans="1:7" x14ac:dyDescent="0.2">
      <c r="A82" s="2">
        <v>1983</v>
      </c>
      <c r="B82" t="str">
        <f ca="1">IFERROR(INDEX(winners!$A$1:$G$329,MATCH($A82,winners!$B$2:$B$329,0)+MATCH(B$1,OFFSET(winners!$A$1,MATCH($A82,winners!$B$2:$B$329,0),0,4,1),0),MATCH(winners!$D$1,winners!$A$1:$G$1,0)),"N/A")</f>
        <v>Baltimore</v>
      </c>
      <c r="C82" t="str">
        <f ca="1">IFERROR(INDEX(winners!$A$1:$G$329,MATCH($A82,winners!$B$2:$B$329,0)+MATCH(C$1,OFFSET(winners!$A$1,MATCH($A82,winners!$B$2:$B$329,0),0,4,1),0),MATCH(winners!$D$1,winners!$A$1:$G$1,0)),"N/A")</f>
        <v>Philadelphia</v>
      </c>
      <c r="D82" t="str">
        <f ca="1">IFERROR(INDEX(winners!$A$1:$G$329,MATCH($A82,winners!$B$2:$B$329,0)+MATCH(D$1,OFFSET(winners!$A$1,MATCH($A82,winners!$B$2:$B$329,0),0,4,1),0),MATCH(winners!$D$1,winners!$A$1:$G$1,0)),"N/A")</f>
        <v>Washington</v>
      </c>
      <c r="E82" t="str">
        <f ca="1">IFERROR(INDEX(winners!$A$1:$G$329,MATCH($A82,winners!$B$2:$B$329,0)+MATCH(E$1,OFFSET(winners!$A$1,MATCH($A82,winners!$B$2:$B$329,0),0,4,1),0),MATCH(winners!$D$1,winners!$A$1:$G$1,0)),"N/A")</f>
        <v>New York</v>
      </c>
      <c r="F82" s="2" t="str">
        <f ca="1">IFERROR(INDEX('dominate city analysis'!$A$1:$D$116,MATCH($A82,'dominate city analysis'!$A$1:$A$116,0),MATCH('dominate city analysis'!$B$1,'dominate city analysis'!$A$1:$D$1,0)),"-")</f>
        <v>New York</v>
      </c>
      <c r="G82" t="b">
        <f t="shared" ca="1" si="1"/>
        <v>0</v>
      </c>
    </row>
    <row r="83" spans="1:7" x14ac:dyDescent="0.2">
      <c r="A83" s="2">
        <v>1984</v>
      </c>
      <c r="B83" t="str">
        <f ca="1">IFERROR(INDEX(winners!$A$1:$G$329,MATCH($A83,winners!$B$2:$B$329,0)+MATCH(B$1,OFFSET(winners!$A$1,MATCH($A83,winners!$B$2:$B$329,0),0,4,1),0),MATCH(winners!$D$1,winners!$A$1:$G$1,0)),"N/A")</f>
        <v>Detroit</v>
      </c>
      <c r="C83" t="str">
        <f ca="1">IFERROR(INDEX(winners!$A$1:$G$329,MATCH($A83,winners!$B$2:$B$329,0)+MATCH(C$1,OFFSET(winners!$A$1,MATCH($A83,winners!$B$2:$B$329,0),0,4,1),0),MATCH(winners!$D$1,winners!$A$1:$G$1,0)),"N/A")</f>
        <v>Boston</v>
      </c>
      <c r="D83" t="str">
        <f ca="1">IFERROR(INDEX(winners!$A$1:$G$329,MATCH($A83,winners!$B$2:$B$329,0)+MATCH(D$1,OFFSET(winners!$A$1,MATCH($A83,winners!$B$2:$B$329,0),0,4,1),0),MATCH(winners!$D$1,winners!$A$1:$G$1,0)),"N/A")</f>
        <v>Los Angeles</v>
      </c>
      <c r="E83" t="str">
        <f ca="1">IFERROR(INDEX(winners!$A$1:$G$329,MATCH($A83,winners!$B$2:$B$329,0)+MATCH(E$1,OFFSET(winners!$A$1,MATCH($A83,winners!$B$2:$B$329,0),0,4,1),0),MATCH(winners!$D$1,winners!$A$1:$G$1,0)),"N/A")</f>
        <v>Edmonton</v>
      </c>
      <c r="F83" s="2" t="str">
        <f ca="1">IFERROR(INDEX('dominate city analysis'!$A$1:$D$116,MATCH($A83,'dominate city analysis'!$A$1:$A$116,0),MATCH('dominate city analysis'!$B$1,'dominate city analysis'!$A$1:$D$1,0)),"-")</f>
        <v>New York</v>
      </c>
      <c r="G83" t="b">
        <f t="shared" ca="1" si="1"/>
        <v>0</v>
      </c>
    </row>
    <row r="84" spans="1:7" x14ac:dyDescent="0.2">
      <c r="A84" s="2">
        <v>1985</v>
      </c>
      <c r="B84" t="str">
        <f ca="1">IFERROR(INDEX(winners!$A$1:$G$329,MATCH($A84,winners!$B$2:$B$329,0)+MATCH(B$1,OFFSET(winners!$A$1,MATCH($A84,winners!$B$2:$B$329,0),0,4,1),0),MATCH(winners!$D$1,winners!$A$1:$G$1,0)),"N/A")</f>
        <v>Kansas City</v>
      </c>
      <c r="C84" t="str">
        <f ca="1">IFERROR(INDEX(winners!$A$1:$G$329,MATCH($A84,winners!$B$2:$B$329,0)+MATCH(C$1,OFFSET(winners!$A$1,MATCH($A84,winners!$B$2:$B$329,0),0,4,1),0),MATCH(winners!$D$1,winners!$A$1:$G$1,0)),"N/A")</f>
        <v>Los Angeles</v>
      </c>
      <c r="D84" t="str">
        <f ca="1">IFERROR(INDEX(winners!$A$1:$G$329,MATCH($A84,winners!$B$2:$B$329,0)+MATCH(D$1,OFFSET(winners!$A$1,MATCH($A84,winners!$B$2:$B$329,0),0,4,1),0),MATCH(winners!$D$1,winners!$A$1:$G$1,0)),"N/A")</f>
        <v>San Francisco</v>
      </c>
      <c r="E84" t="str">
        <f ca="1">IFERROR(INDEX(winners!$A$1:$G$329,MATCH($A84,winners!$B$2:$B$329,0)+MATCH(E$1,OFFSET(winners!$A$1,MATCH($A84,winners!$B$2:$B$329,0),0,4,1),0),MATCH(winners!$D$1,winners!$A$1:$G$1,0)),"N/A")</f>
        <v>Edmonton</v>
      </c>
      <c r="F84" s="2" t="str">
        <f ca="1">IFERROR(INDEX('dominate city analysis'!$A$1:$D$116,MATCH($A84,'dominate city analysis'!$A$1:$A$116,0),MATCH('dominate city analysis'!$B$1,'dominate city analysis'!$A$1:$D$1,0)),"-")</f>
        <v>New York</v>
      </c>
      <c r="G84" t="b">
        <f t="shared" ca="1" si="1"/>
        <v>0</v>
      </c>
    </row>
    <row r="85" spans="1:7" x14ac:dyDescent="0.2">
      <c r="A85" s="2">
        <v>1986</v>
      </c>
      <c r="B85" t="str">
        <f ca="1">IFERROR(INDEX(winners!$A$1:$G$329,MATCH($A85,winners!$B$2:$B$329,0)+MATCH(B$1,OFFSET(winners!$A$1,MATCH($A85,winners!$B$2:$B$329,0),0,4,1),0),MATCH(winners!$D$1,winners!$A$1:$G$1,0)),"N/A")</f>
        <v>New York</v>
      </c>
      <c r="C85" t="str">
        <f ca="1">IFERROR(INDEX(winners!$A$1:$G$329,MATCH($A85,winners!$B$2:$B$329,0)+MATCH(C$1,OFFSET(winners!$A$1,MATCH($A85,winners!$B$2:$B$329,0),0,4,1),0),MATCH(winners!$D$1,winners!$A$1:$G$1,0)),"N/A")</f>
        <v>Boston</v>
      </c>
      <c r="D85" t="str">
        <f ca="1">IFERROR(INDEX(winners!$A$1:$G$329,MATCH($A85,winners!$B$2:$B$329,0)+MATCH(D$1,OFFSET(winners!$A$1,MATCH($A85,winners!$B$2:$B$329,0),0,4,1),0),MATCH(winners!$D$1,winners!$A$1:$G$1,0)),"N/A")</f>
        <v>Chicago</v>
      </c>
      <c r="E85" t="str">
        <f ca="1">IFERROR(INDEX(winners!$A$1:$G$329,MATCH($A85,winners!$B$2:$B$329,0)+MATCH(E$1,OFFSET(winners!$A$1,MATCH($A85,winners!$B$2:$B$329,0),0,4,1),0),MATCH(winners!$D$1,winners!$A$1:$G$1,0)),"N/A")</f>
        <v>Montreal</v>
      </c>
      <c r="F85" s="2" t="str">
        <f ca="1">IFERROR(INDEX('dominate city analysis'!$A$1:$D$116,MATCH($A85,'dominate city analysis'!$A$1:$A$116,0),MATCH('dominate city analysis'!$B$1,'dominate city analysis'!$A$1:$D$1,0)),"-")</f>
        <v>New York</v>
      </c>
      <c r="G85" t="b">
        <f t="shared" ca="1" si="1"/>
        <v>0</v>
      </c>
    </row>
    <row r="86" spans="1:7" x14ac:dyDescent="0.2">
      <c r="A86" s="2">
        <v>1987</v>
      </c>
      <c r="B86" t="str">
        <f ca="1">IFERROR(INDEX(winners!$A$1:$G$329,MATCH($A86,winners!$B$2:$B$329,0)+MATCH(B$1,OFFSET(winners!$A$1,MATCH($A86,winners!$B$2:$B$329,0),0,4,1),0),MATCH(winners!$D$1,winners!$A$1:$G$1,0)),"N/A")</f>
        <v>Minneapolis</v>
      </c>
      <c r="C86" t="str">
        <f ca="1">IFERROR(INDEX(winners!$A$1:$G$329,MATCH($A86,winners!$B$2:$B$329,0)+MATCH(C$1,OFFSET(winners!$A$1,MATCH($A86,winners!$B$2:$B$329,0),0,4,1),0),MATCH(winners!$D$1,winners!$A$1:$G$1,0)),"N/A")</f>
        <v>Los Angeles</v>
      </c>
      <c r="D86" t="str">
        <f ca="1">IFERROR(INDEX(winners!$A$1:$G$329,MATCH($A86,winners!$B$2:$B$329,0)+MATCH(D$1,OFFSET(winners!$A$1,MATCH($A86,winners!$B$2:$B$329,0),0,4,1),0),MATCH(winners!$D$1,winners!$A$1:$G$1,0)),"N/A")</f>
        <v>New York</v>
      </c>
      <c r="E86" t="str">
        <f ca="1">IFERROR(INDEX(winners!$A$1:$G$329,MATCH($A86,winners!$B$2:$B$329,0)+MATCH(E$1,OFFSET(winners!$A$1,MATCH($A86,winners!$B$2:$B$329,0),0,4,1),0),MATCH(winners!$D$1,winners!$A$1:$G$1,0)),"N/A")</f>
        <v>Edmonton</v>
      </c>
      <c r="F86" s="2" t="str">
        <f ca="1">IFERROR(INDEX('dominate city analysis'!$A$1:$D$116,MATCH($A86,'dominate city analysis'!$A$1:$A$116,0),MATCH('dominate city analysis'!$B$1,'dominate city analysis'!$A$1:$D$1,0)),"-")</f>
        <v>New York</v>
      </c>
      <c r="G86" t="b">
        <f t="shared" ca="1" si="1"/>
        <v>0</v>
      </c>
    </row>
    <row r="87" spans="1:7" x14ac:dyDescent="0.2">
      <c r="A87" s="2">
        <v>1988</v>
      </c>
      <c r="B87" t="str">
        <f ca="1">IFERROR(INDEX(winners!$A$1:$G$329,MATCH($A87,winners!$B$2:$B$329,0)+MATCH(B$1,OFFSET(winners!$A$1,MATCH($A87,winners!$B$2:$B$329,0),0,4,1),0),MATCH(winners!$D$1,winners!$A$1:$G$1,0)),"N/A")</f>
        <v>Los Angeles</v>
      </c>
      <c r="C87" t="str">
        <f ca="1">IFERROR(INDEX(winners!$A$1:$G$329,MATCH($A87,winners!$B$2:$B$329,0)+MATCH(C$1,OFFSET(winners!$A$1,MATCH($A87,winners!$B$2:$B$329,0),0,4,1),0),MATCH(winners!$D$1,winners!$A$1:$G$1,0)),"N/A")</f>
        <v>Los Angeles</v>
      </c>
      <c r="D87" t="str">
        <f ca="1">IFERROR(INDEX(winners!$A$1:$G$329,MATCH($A87,winners!$B$2:$B$329,0)+MATCH(D$1,OFFSET(winners!$A$1,MATCH($A87,winners!$B$2:$B$329,0),0,4,1),0),MATCH(winners!$D$1,winners!$A$1:$G$1,0)),"N/A")</f>
        <v>Washington</v>
      </c>
      <c r="E87" t="str">
        <f ca="1">IFERROR(INDEX(winners!$A$1:$G$329,MATCH($A87,winners!$B$2:$B$329,0)+MATCH(E$1,OFFSET(winners!$A$1,MATCH($A87,winners!$B$2:$B$329,0),0,4,1),0),MATCH(winners!$D$1,winners!$A$1:$G$1,0)),"N/A")</f>
        <v>Edmonton</v>
      </c>
      <c r="F87" s="2" t="str">
        <f ca="1">IFERROR(INDEX('dominate city analysis'!$A$1:$D$116,MATCH($A87,'dominate city analysis'!$A$1:$A$116,0),MATCH('dominate city analysis'!$B$1,'dominate city analysis'!$A$1:$D$1,0)),"-")</f>
        <v>Los Angeles</v>
      </c>
      <c r="G87" t="b">
        <f t="shared" ca="1" si="1"/>
        <v>1</v>
      </c>
    </row>
    <row r="88" spans="1:7" x14ac:dyDescent="0.2">
      <c r="A88" s="2">
        <v>1989</v>
      </c>
      <c r="B88" t="str">
        <f ca="1">IFERROR(INDEX(winners!$A$1:$G$329,MATCH($A88,winners!$B$2:$B$329,0)+MATCH(B$1,OFFSET(winners!$A$1,MATCH($A88,winners!$B$2:$B$329,0),0,4,1),0),MATCH(winners!$D$1,winners!$A$1:$G$1,0)),"N/A")</f>
        <v>San Francisco</v>
      </c>
      <c r="C88" t="str">
        <f ca="1">IFERROR(INDEX(winners!$A$1:$G$329,MATCH($A88,winners!$B$2:$B$329,0)+MATCH(C$1,OFFSET(winners!$A$1,MATCH($A88,winners!$B$2:$B$329,0),0,4,1),0),MATCH(winners!$D$1,winners!$A$1:$G$1,0)),"N/A")</f>
        <v>Detroit</v>
      </c>
      <c r="D88" t="str">
        <f ca="1">IFERROR(INDEX(winners!$A$1:$G$329,MATCH($A88,winners!$B$2:$B$329,0)+MATCH(D$1,OFFSET(winners!$A$1,MATCH($A88,winners!$B$2:$B$329,0),0,4,1),0),MATCH(winners!$D$1,winners!$A$1:$G$1,0)),"N/A")</f>
        <v>San Francisco</v>
      </c>
      <c r="E88" t="str">
        <f ca="1">IFERROR(INDEX(winners!$A$1:$G$329,MATCH($A88,winners!$B$2:$B$329,0)+MATCH(E$1,OFFSET(winners!$A$1,MATCH($A88,winners!$B$2:$B$329,0),0,4,1),0),MATCH(winners!$D$1,winners!$A$1:$G$1,0)),"N/A")</f>
        <v>Calgary</v>
      </c>
      <c r="F88" s="2" t="str">
        <f ca="1">IFERROR(INDEX('dominate city analysis'!$A$1:$D$116,MATCH($A88,'dominate city analysis'!$A$1:$A$116,0),MATCH('dominate city analysis'!$B$1,'dominate city analysis'!$A$1:$D$1,0)),"-")</f>
        <v>Los Angeles</v>
      </c>
      <c r="G88" t="b">
        <f t="shared" ca="1" si="1"/>
        <v>1</v>
      </c>
    </row>
    <row r="89" spans="1:7" x14ac:dyDescent="0.2">
      <c r="A89" s="2">
        <v>1990</v>
      </c>
      <c r="B89" t="str">
        <f ca="1">IFERROR(INDEX(winners!$A$1:$G$329,MATCH($A89,winners!$B$2:$B$329,0)+MATCH(B$1,OFFSET(winners!$A$1,MATCH($A89,winners!$B$2:$B$329,0),0,4,1),0),MATCH(winners!$D$1,winners!$A$1:$G$1,0)),"N/A")</f>
        <v>Cincinnati</v>
      </c>
      <c r="C89" t="str">
        <f ca="1">IFERROR(INDEX(winners!$A$1:$G$329,MATCH($A89,winners!$B$2:$B$329,0)+MATCH(C$1,OFFSET(winners!$A$1,MATCH($A89,winners!$B$2:$B$329,0),0,4,1),0),MATCH(winners!$D$1,winners!$A$1:$G$1,0)),"N/A")</f>
        <v>Detroit</v>
      </c>
      <c r="D89" t="str">
        <f ca="1">IFERROR(INDEX(winners!$A$1:$G$329,MATCH($A89,winners!$B$2:$B$329,0)+MATCH(D$1,OFFSET(winners!$A$1,MATCH($A89,winners!$B$2:$B$329,0),0,4,1),0),MATCH(winners!$D$1,winners!$A$1:$G$1,0)),"N/A")</f>
        <v>San Francisco</v>
      </c>
      <c r="E89" t="str">
        <f ca="1">IFERROR(INDEX(winners!$A$1:$G$329,MATCH($A89,winners!$B$2:$B$329,0)+MATCH(E$1,OFFSET(winners!$A$1,MATCH($A89,winners!$B$2:$B$329,0),0,4,1),0),MATCH(winners!$D$1,winners!$A$1:$G$1,0)),"N/A")</f>
        <v>Edmonton</v>
      </c>
      <c r="F89" s="2" t="str">
        <f ca="1">IFERROR(INDEX('dominate city analysis'!$A$1:$D$116,MATCH($A89,'dominate city analysis'!$A$1:$A$116,0),MATCH('dominate city analysis'!$B$1,'dominate city analysis'!$A$1:$D$1,0)),"-")</f>
        <v>Los Angeles</v>
      </c>
      <c r="G89" t="b">
        <f t="shared" ca="1" si="1"/>
        <v>0</v>
      </c>
    </row>
    <row r="90" spans="1:7" x14ac:dyDescent="0.2">
      <c r="A90" s="2">
        <v>1991</v>
      </c>
      <c r="B90" t="str">
        <f ca="1">IFERROR(INDEX(winners!$A$1:$G$329,MATCH($A90,winners!$B$2:$B$329,0)+MATCH(B$1,OFFSET(winners!$A$1,MATCH($A90,winners!$B$2:$B$329,0),0,4,1),0),MATCH(winners!$D$1,winners!$A$1:$G$1,0)),"N/A")</f>
        <v>Minneapolis</v>
      </c>
      <c r="C90" t="str">
        <f ca="1">IFERROR(INDEX(winners!$A$1:$G$329,MATCH($A90,winners!$B$2:$B$329,0)+MATCH(C$1,OFFSET(winners!$A$1,MATCH($A90,winners!$B$2:$B$329,0),0,4,1),0),MATCH(winners!$D$1,winners!$A$1:$G$1,0)),"N/A")</f>
        <v>Chicago</v>
      </c>
      <c r="D90" t="str">
        <f ca="1">IFERROR(INDEX(winners!$A$1:$G$329,MATCH($A90,winners!$B$2:$B$329,0)+MATCH(D$1,OFFSET(winners!$A$1,MATCH($A90,winners!$B$2:$B$329,0),0,4,1),0),MATCH(winners!$D$1,winners!$A$1:$G$1,0)),"N/A")</f>
        <v>New York</v>
      </c>
      <c r="E90" t="str">
        <f ca="1">IFERROR(INDEX(winners!$A$1:$G$329,MATCH($A90,winners!$B$2:$B$329,0)+MATCH(E$1,OFFSET(winners!$A$1,MATCH($A90,winners!$B$2:$B$329,0),0,4,1),0),MATCH(winners!$D$1,winners!$A$1:$G$1,0)),"N/A")</f>
        <v>Pittsburgh</v>
      </c>
      <c r="F90" s="2" t="str">
        <f ca="1">IFERROR(INDEX('dominate city analysis'!$A$1:$D$116,MATCH($A90,'dominate city analysis'!$A$1:$A$116,0),MATCH('dominate city analysis'!$B$1,'dominate city analysis'!$A$1:$D$1,0)),"-")</f>
        <v>Los Angeles</v>
      </c>
      <c r="G90" t="b">
        <f t="shared" ca="1" si="1"/>
        <v>0</v>
      </c>
    </row>
    <row r="91" spans="1:7" x14ac:dyDescent="0.2">
      <c r="A91" s="2">
        <v>1992</v>
      </c>
      <c r="B91" t="str">
        <f ca="1">IFERROR(INDEX(winners!$A$1:$G$329,MATCH($A91,winners!$B$2:$B$329,0)+MATCH(B$1,OFFSET(winners!$A$1,MATCH($A91,winners!$B$2:$B$329,0),0,4,1),0),MATCH(winners!$D$1,winners!$A$1:$G$1,0)),"N/A")</f>
        <v>Toronto</v>
      </c>
      <c r="C91" t="str">
        <f ca="1">IFERROR(INDEX(winners!$A$1:$G$329,MATCH($A91,winners!$B$2:$B$329,0)+MATCH(C$1,OFFSET(winners!$A$1,MATCH($A91,winners!$B$2:$B$329,0),0,4,1),0),MATCH(winners!$D$1,winners!$A$1:$G$1,0)),"N/A")</f>
        <v>Chicago</v>
      </c>
      <c r="D91" t="str">
        <f ca="1">IFERROR(INDEX(winners!$A$1:$G$329,MATCH($A91,winners!$B$2:$B$329,0)+MATCH(D$1,OFFSET(winners!$A$1,MATCH($A91,winners!$B$2:$B$329,0),0,4,1),0),MATCH(winners!$D$1,winners!$A$1:$G$1,0)),"N/A")</f>
        <v>Washington</v>
      </c>
      <c r="E91" t="str">
        <f ca="1">IFERROR(INDEX(winners!$A$1:$G$329,MATCH($A91,winners!$B$2:$B$329,0)+MATCH(E$1,OFFSET(winners!$A$1,MATCH($A91,winners!$B$2:$B$329,0),0,4,1),0),MATCH(winners!$D$1,winners!$A$1:$G$1,0)),"N/A")</f>
        <v>Pittsburgh</v>
      </c>
      <c r="F91" s="2" t="str">
        <f ca="1">IFERROR(INDEX('dominate city analysis'!$A$1:$D$116,MATCH($A91,'dominate city analysis'!$A$1:$A$116,0),MATCH('dominate city analysis'!$B$1,'dominate city analysis'!$A$1:$D$1,0)),"-")</f>
        <v>Los Angeles</v>
      </c>
      <c r="G91" t="b">
        <f t="shared" ca="1" si="1"/>
        <v>0</v>
      </c>
    </row>
    <row r="92" spans="1:7" x14ac:dyDescent="0.2">
      <c r="A92" s="2">
        <v>1993</v>
      </c>
      <c r="B92" t="str">
        <f ca="1">IFERROR(INDEX(winners!$A$1:$G$329,MATCH($A92,winners!$B$2:$B$329,0)+MATCH(B$1,OFFSET(winners!$A$1,MATCH($A92,winners!$B$2:$B$329,0),0,4,1),0),MATCH(winners!$D$1,winners!$A$1:$G$1,0)),"N/A")</f>
        <v>Toronto</v>
      </c>
      <c r="C92" t="str">
        <f ca="1">IFERROR(INDEX(winners!$A$1:$G$329,MATCH($A92,winners!$B$2:$B$329,0)+MATCH(C$1,OFFSET(winners!$A$1,MATCH($A92,winners!$B$2:$B$329,0),0,4,1),0),MATCH(winners!$D$1,winners!$A$1:$G$1,0)),"N/A")</f>
        <v>Chicago</v>
      </c>
      <c r="D92" t="str">
        <f ca="1">IFERROR(INDEX(winners!$A$1:$G$329,MATCH($A92,winners!$B$2:$B$329,0)+MATCH(D$1,OFFSET(winners!$A$1,MATCH($A92,winners!$B$2:$B$329,0),0,4,1),0),MATCH(winners!$D$1,winners!$A$1:$G$1,0)),"N/A")</f>
        <v>Dallas</v>
      </c>
      <c r="E92" t="str">
        <f ca="1">IFERROR(INDEX(winners!$A$1:$G$329,MATCH($A92,winners!$B$2:$B$329,0)+MATCH(E$1,OFFSET(winners!$A$1,MATCH($A92,winners!$B$2:$B$329,0),0,4,1),0),MATCH(winners!$D$1,winners!$A$1:$G$1,0)),"N/A")</f>
        <v>Montreal</v>
      </c>
      <c r="F92" s="2" t="str">
        <f ca="1">IFERROR(INDEX('dominate city analysis'!$A$1:$D$116,MATCH($A92,'dominate city analysis'!$A$1:$A$116,0),MATCH('dominate city analysis'!$B$1,'dominate city analysis'!$A$1:$D$1,0)),"-")</f>
        <v>Los Angeles</v>
      </c>
      <c r="G92" t="b">
        <f t="shared" ca="1" si="1"/>
        <v>0</v>
      </c>
    </row>
    <row r="93" spans="1:7" x14ac:dyDescent="0.2">
      <c r="A93" s="2">
        <v>1994</v>
      </c>
      <c r="B93">
        <f ca="1">IFERROR(INDEX(winners!$A$1:$G$329,MATCH($A93,winners!$B$2:$B$329,0)+MATCH(B$1,OFFSET(winners!$A$1,MATCH($A93,winners!$B$2:$B$329,0),0,4,1),0),MATCH(winners!$D$1,winners!$A$1:$G$1,0)),"N/A")</f>
        <v>0</v>
      </c>
      <c r="C93" t="str">
        <f ca="1">IFERROR(INDEX(winners!$A$1:$G$329,MATCH($A93,winners!$B$2:$B$329,0)+MATCH(C$1,OFFSET(winners!$A$1,MATCH($A93,winners!$B$2:$B$329,0),0,4,1),0),MATCH(winners!$D$1,winners!$A$1:$G$1,0)),"N/A")</f>
        <v>Houston</v>
      </c>
      <c r="D93" t="str">
        <f ca="1">IFERROR(INDEX(winners!$A$1:$G$329,MATCH($A93,winners!$B$2:$B$329,0)+MATCH(D$1,OFFSET(winners!$A$1,MATCH($A93,winners!$B$2:$B$329,0),0,4,1),0),MATCH(winners!$D$1,winners!$A$1:$G$1,0)),"N/A")</f>
        <v>Dallas</v>
      </c>
      <c r="E93" t="str">
        <f ca="1">IFERROR(INDEX(winners!$A$1:$G$329,MATCH($A93,winners!$B$2:$B$329,0)+MATCH(E$1,OFFSET(winners!$A$1,MATCH($A93,winners!$B$2:$B$329,0),0,4,1),0),MATCH(winners!$D$1,winners!$A$1:$G$1,0)),"N/A")</f>
        <v>New York</v>
      </c>
      <c r="F93" s="2" t="str">
        <f ca="1">IFERROR(INDEX('dominate city analysis'!$A$1:$D$116,MATCH($A93,'dominate city analysis'!$A$1:$A$116,0),MATCH('dominate city analysis'!$B$1,'dominate city analysis'!$A$1:$D$1,0)),"-")</f>
        <v>Los Angeles</v>
      </c>
      <c r="G93" t="b">
        <f t="shared" ca="1" si="1"/>
        <v>0</v>
      </c>
    </row>
    <row r="94" spans="1:7" x14ac:dyDescent="0.2">
      <c r="A94" s="2">
        <v>1995</v>
      </c>
      <c r="B94" t="str">
        <f ca="1">IFERROR(INDEX(winners!$A$1:$G$329,MATCH($A94,winners!$B$2:$B$329,0)+MATCH(B$1,OFFSET(winners!$A$1,MATCH($A94,winners!$B$2:$B$329,0),0,4,1),0),MATCH(winners!$D$1,winners!$A$1:$G$1,0)),"N/A")</f>
        <v>Atlanta</v>
      </c>
      <c r="C94" t="str">
        <f ca="1">IFERROR(INDEX(winners!$A$1:$G$329,MATCH($A94,winners!$B$2:$B$329,0)+MATCH(C$1,OFFSET(winners!$A$1,MATCH($A94,winners!$B$2:$B$329,0),0,4,1),0),MATCH(winners!$D$1,winners!$A$1:$G$1,0)),"N/A")</f>
        <v>Houston</v>
      </c>
      <c r="D94" t="str">
        <f ca="1">IFERROR(INDEX(winners!$A$1:$G$329,MATCH($A94,winners!$B$2:$B$329,0)+MATCH(D$1,OFFSET(winners!$A$1,MATCH($A94,winners!$B$2:$B$329,0),0,4,1),0),MATCH(winners!$D$1,winners!$A$1:$G$1,0)),"N/A")</f>
        <v>San Francisco</v>
      </c>
      <c r="E94" t="str">
        <f ca="1">IFERROR(INDEX(winners!$A$1:$G$329,MATCH($A94,winners!$B$2:$B$329,0)+MATCH(E$1,OFFSET(winners!$A$1,MATCH($A94,winners!$B$2:$B$329,0),0,4,1),0),MATCH(winners!$D$1,winners!$A$1:$G$1,0)),"N/A")</f>
        <v>Newark</v>
      </c>
      <c r="F94" s="2" t="str">
        <f ca="1">IFERROR(INDEX('dominate city analysis'!$A$1:$D$116,MATCH($A94,'dominate city analysis'!$A$1:$A$116,0),MATCH('dominate city analysis'!$B$1,'dominate city analysis'!$A$1:$D$1,0)),"-")</f>
        <v>San Francisco</v>
      </c>
      <c r="G94" t="b">
        <f t="shared" ca="1" si="1"/>
        <v>0</v>
      </c>
    </row>
    <row r="95" spans="1:7" x14ac:dyDescent="0.2">
      <c r="A95" s="2">
        <v>1996</v>
      </c>
      <c r="B95" t="str">
        <f ca="1">IFERROR(INDEX(winners!$A$1:$G$329,MATCH($A95,winners!$B$2:$B$329,0)+MATCH(B$1,OFFSET(winners!$A$1,MATCH($A95,winners!$B$2:$B$329,0),0,4,1),0),MATCH(winners!$D$1,winners!$A$1:$G$1,0)),"N/A")</f>
        <v>New York</v>
      </c>
      <c r="C95" t="str">
        <f ca="1">IFERROR(INDEX(winners!$A$1:$G$329,MATCH($A95,winners!$B$2:$B$329,0)+MATCH(C$1,OFFSET(winners!$A$1,MATCH($A95,winners!$B$2:$B$329,0),0,4,1),0),MATCH(winners!$D$1,winners!$A$1:$G$1,0)),"N/A")</f>
        <v>Chicago</v>
      </c>
      <c r="D95" t="str">
        <f ca="1">IFERROR(INDEX(winners!$A$1:$G$329,MATCH($A95,winners!$B$2:$B$329,0)+MATCH(D$1,OFFSET(winners!$A$1,MATCH($A95,winners!$B$2:$B$329,0),0,4,1),0),MATCH(winners!$D$1,winners!$A$1:$G$1,0)),"N/A")</f>
        <v>Dallas</v>
      </c>
      <c r="E95" t="str">
        <f ca="1">IFERROR(INDEX(winners!$A$1:$G$329,MATCH($A95,winners!$B$2:$B$329,0)+MATCH(E$1,OFFSET(winners!$A$1,MATCH($A95,winners!$B$2:$B$329,0),0,4,1),0),MATCH(winners!$D$1,winners!$A$1:$G$1,0)),"N/A")</f>
        <v>Denver</v>
      </c>
      <c r="F95" s="2" t="str">
        <f ca="1">IFERROR(INDEX('dominate city analysis'!$A$1:$D$116,MATCH($A95,'dominate city analysis'!$A$1:$A$116,0),MATCH('dominate city analysis'!$B$1,'dominate city analysis'!$A$1:$D$1,0)),"-")</f>
        <v>San Francisco</v>
      </c>
      <c r="G95" t="b">
        <f t="shared" ca="1" si="1"/>
        <v>0</v>
      </c>
    </row>
    <row r="96" spans="1:7" x14ac:dyDescent="0.2">
      <c r="A96" s="2">
        <v>1997</v>
      </c>
      <c r="B96" t="str">
        <f ca="1">IFERROR(INDEX(winners!$A$1:$G$329,MATCH($A96,winners!$B$2:$B$329,0)+MATCH(B$1,OFFSET(winners!$A$1,MATCH($A96,winners!$B$2:$B$329,0),0,4,1),0),MATCH(winners!$D$1,winners!$A$1:$G$1,0)),"N/A")</f>
        <v>Miami</v>
      </c>
      <c r="C96" t="str">
        <f ca="1">IFERROR(INDEX(winners!$A$1:$G$329,MATCH($A96,winners!$B$2:$B$329,0)+MATCH(C$1,OFFSET(winners!$A$1,MATCH($A96,winners!$B$2:$B$329,0),0,4,1),0),MATCH(winners!$D$1,winners!$A$1:$G$1,0)),"N/A")</f>
        <v>Chicago</v>
      </c>
      <c r="D96" t="str">
        <f ca="1">IFERROR(INDEX(winners!$A$1:$G$329,MATCH($A96,winners!$B$2:$B$329,0)+MATCH(D$1,OFFSET(winners!$A$1,MATCH($A96,winners!$B$2:$B$329,0),0,4,1),0),MATCH(winners!$D$1,winners!$A$1:$G$1,0)),"N/A")</f>
        <v>Green Bay</v>
      </c>
      <c r="E96" t="str">
        <f ca="1">IFERROR(INDEX(winners!$A$1:$G$329,MATCH($A96,winners!$B$2:$B$329,0)+MATCH(E$1,OFFSET(winners!$A$1,MATCH($A96,winners!$B$2:$B$329,0),0,4,1),0),MATCH(winners!$D$1,winners!$A$1:$G$1,0)),"N/A")</f>
        <v>Detroit</v>
      </c>
      <c r="F96" s="2" t="str">
        <f ca="1">IFERROR(INDEX('dominate city analysis'!$A$1:$D$116,MATCH($A96,'dominate city analysis'!$A$1:$A$116,0),MATCH('dominate city analysis'!$B$1,'dominate city analysis'!$A$1:$D$1,0)),"-")</f>
        <v>Chicago</v>
      </c>
      <c r="G96" t="b">
        <f t="shared" ca="1" si="1"/>
        <v>0</v>
      </c>
    </row>
    <row r="97" spans="1:7" x14ac:dyDescent="0.2">
      <c r="A97" s="2">
        <v>1998</v>
      </c>
      <c r="B97" t="str">
        <f ca="1">IFERROR(INDEX(winners!$A$1:$G$329,MATCH($A97,winners!$B$2:$B$329,0)+MATCH(B$1,OFFSET(winners!$A$1,MATCH($A97,winners!$B$2:$B$329,0),0,4,1),0),MATCH(winners!$D$1,winners!$A$1:$G$1,0)),"N/A")</f>
        <v>New York</v>
      </c>
      <c r="C97" t="str">
        <f ca="1">IFERROR(INDEX(winners!$A$1:$G$329,MATCH($A97,winners!$B$2:$B$329,0)+MATCH(C$1,OFFSET(winners!$A$1,MATCH($A97,winners!$B$2:$B$329,0),0,4,1),0),MATCH(winners!$D$1,winners!$A$1:$G$1,0)),"N/A")</f>
        <v>Chicago</v>
      </c>
      <c r="D97" t="str">
        <f ca="1">IFERROR(INDEX(winners!$A$1:$G$329,MATCH($A97,winners!$B$2:$B$329,0)+MATCH(D$1,OFFSET(winners!$A$1,MATCH($A97,winners!$B$2:$B$329,0),0,4,1),0),MATCH(winners!$D$1,winners!$A$1:$G$1,0)),"N/A")</f>
        <v>Denver</v>
      </c>
      <c r="E97" t="str">
        <f ca="1">IFERROR(INDEX(winners!$A$1:$G$329,MATCH($A97,winners!$B$2:$B$329,0)+MATCH(E$1,OFFSET(winners!$A$1,MATCH($A97,winners!$B$2:$B$329,0),0,4,1),0),MATCH(winners!$D$1,winners!$A$1:$G$1,0)),"N/A")</f>
        <v>Detroit</v>
      </c>
      <c r="F97" s="2" t="str">
        <f ca="1">IFERROR(INDEX('dominate city analysis'!$A$1:$D$116,MATCH($A97,'dominate city analysis'!$A$1:$A$116,0),MATCH('dominate city analysis'!$B$1,'dominate city analysis'!$A$1:$D$1,0)),"-")</f>
        <v>Chicago</v>
      </c>
      <c r="G97" t="b">
        <f t="shared" ca="1" si="1"/>
        <v>0</v>
      </c>
    </row>
    <row r="98" spans="1:7" x14ac:dyDescent="0.2">
      <c r="A98" s="2">
        <v>1999</v>
      </c>
      <c r="B98" t="str">
        <f ca="1">IFERROR(INDEX(winners!$A$1:$G$329,MATCH($A98,winners!$B$2:$B$329,0)+MATCH(B$1,OFFSET(winners!$A$1,MATCH($A98,winners!$B$2:$B$329,0),0,4,1),0),MATCH(winners!$D$1,winners!$A$1:$G$1,0)),"N/A")</f>
        <v>New York</v>
      </c>
      <c r="C98" t="str">
        <f ca="1">IFERROR(INDEX(winners!$A$1:$G$329,MATCH($A98,winners!$B$2:$B$329,0)+MATCH(C$1,OFFSET(winners!$A$1,MATCH($A98,winners!$B$2:$B$329,0),0,4,1),0),MATCH(winners!$D$1,winners!$A$1:$G$1,0)),"N/A")</f>
        <v>San Antonio</v>
      </c>
      <c r="D98" t="str">
        <f ca="1">IFERROR(INDEX(winners!$A$1:$G$329,MATCH($A98,winners!$B$2:$B$329,0)+MATCH(D$1,OFFSET(winners!$A$1,MATCH($A98,winners!$B$2:$B$329,0),0,4,1),0),MATCH(winners!$D$1,winners!$A$1:$G$1,0)),"N/A")</f>
        <v>Denver</v>
      </c>
      <c r="E98" t="str">
        <f ca="1">IFERROR(INDEX(winners!$A$1:$G$329,MATCH($A98,winners!$B$2:$B$329,0)+MATCH(E$1,OFFSET(winners!$A$1,MATCH($A98,winners!$B$2:$B$329,0),0,4,1),0),MATCH(winners!$D$1,winners!$A$1:$G$1,0)),"N/A")</f>
        <v>Dallas</v>
      </c>
      <c r="F98" s="2" t="str">
        <f ca="1">IFERROR(INDEX('dominate city analysis'!$A$1:$D$116,MATCH($A98,'dominate city analysis'!$A$1:$A$116,0),MATCH('dominate city analysis'!$B$1,'dominate city analysis'!$A$1:$D$1,0)),"-")</f>
        <v>Chicago</v>
      </c>
      <c r="G98" t="b">
        <f t="shared" ca="1" si="1"/>
        <v>0</v>
      </c>
    </row>
    <row r="99" spans="1:7" x14ac:dyDescent="0.2">
      <c r="A99" s="2">
        <v>2000</v>
      </c>
      <c r="B99" t="str">
        <f ca="1">IFERROR(INDEX(winners!$A$1:$G$329,MATCH($A99,winners!$B$2:$B$329,0)+MATCH(B$1,OFFSET(winners!$A$1,MATCH($A99,winners!$B$2:$B$329,0),0,4,1),0),MATCH(winners!$D$1,winners!$A$1:$G$1,0)),"N/A")</f>
        <v>New York</v>
      </c>
      <c r="C99" t="str">
        <f ca="1">IFERROR(INDEX(winners!$A$1:$G$329,MATCH($A99,winners!$B$2:$B$329,0)+MATCH(C$1,OFFSET(winners!$A$1,MATCH($A99,winners!$B$2:$B$329,0),0,4,1),0),MATCH(winners!$D$1,winners!$A$1:$G$1,0)),"N/A")</f>
        <v>Los Angeles</v>
      </c>
      <c r="D99" t="str">
        <f ca="1">IFERROR(INDEX(winners!$A$1:$G$329,MATCH($A99,winners!$B$2:$B$329,0)+MATCH(D$1,OFFSET(winners!$A$1,MATCH($A99,winners!$B$2:$B$329,0),0,4,1),0),MATCH(winners!$D$1,winners!$A$1:$G$1,0)),"N/A")</f>
        <v>St. Louis</v>
      </c>
      <c r="E99" t="str">
        <f ca="1">IFERROR(INDEX(winners!$A$1:$G$329,MATCH($A99,winners!$B$2:$B$329,0)+MATCH(E$1,OFFSET(winners!$A$1,MATCH($A99,winners!$B$2:$B$329,0),0,4,1),0),MATCH(winners!$D$1,winners!$A$1:$G$1,0)),"N/A")</f>
        <v>Newark</v>
      </c>
      <c r="F99" s="2" t="str">
        <f ca="1">IFERROR(INDEX('dominate city analysis'!$A$1:$D$116,MATCH($A99,'dominate city analysis'!$A$1:$A$116,0),MATCH('dominate city analysis'!$B$1,'dominate city analysis'!$A$1:$D$1,0)),"-")</f>
        <v>Chicago</v>
      </c>
      <c r="G99" t="b">
        <f t="shared" ca="1" si="1"/>
        <v>0</v>
      </c>
    </row>
    <row r="100" spans="1:7" x14ac:dyDescent="0.2">
      <c r="A100" s="2">
        <v>2001</v>
      </c>
      <c r="B100" t="str">
        <f ca="1">IFERROR(INDEX(winners!$A$1:$G$329,MATCH($A100,winners!$B$2:$B$329,0)+MATCH(B$1,OFFSET(winners!$A$1,MATCH($A100,winners!$B$2:$B$329,0),0,4,1),0),MATCH(winners!$D$1,winners!$A$1:$G$1,0)),"N/A")</f>
        <v>Phoenix</v>
      </c>
      <c r="C100" t="str">
        <f ca="1">IFERROR(INDEX(winners!$A$1:$G$329,MATCH($A100,winners!$B$2:$B$329,0)+MATCH(C$1,OFFSET(winners!$A$1,MATCH($A100,winners!$B$2:$B$329,0),0,4,1),0),MATCH(winners!$D$1,winners!$A$1:$G$1,0)),"N/A")</f>
        <v>Los Angeles</v>
      </c>
      <c r="D100" t="str">
        <f ca="1">IFERROR(INDEX(winners!$A$1:$G$329,MATCH($A100,winners!$B$2:$B$329,0)+MATCH(D$1,OFFSET(winners!$A$1,MATCH($A100,winners!$B$2:$B$329,0),0,4,1),0),MATCH(winners!$D$1,winners!$A$1:$G$1,0)),"N/A")</f>
        <v>Baltimore</v>
      </c>
      <c r="E100" t="str">
        <f ca="1">IFERROR(INDEX(winners!$A$1:$G$329,MATCH($A100,winners!$B$2:$B$329,0)+MATCH(E$1,OFFSET(winners!$A$1,MATCH($A100,winners!$B$2:$B$329,0),0,4,1),0),MATCH(winners!$D$1,winners!$A$1:$G$1,0)),"N/A")</f>
        <v>Denver</v>
      </c>
      <c r="F100" s="2" t="str">
        <f ca="1">IFERROR(INDEX('dominate city analysis'!$A$1:$D$116,MATCH($A100,'dominate city analysis'!$A$1:$A$116,0),MATCH('dominate city analysis'!$B$1,'dominate city analysis'!$A$1:$D$1,0)),"-")</f>
        <v>Chicago</v>
      </c>
      <c r="G100" t="b">
        <f t="shared" ca="1" si="1"/>
        <v>0</v>
      </c>
    </row>
    <row r="101" spans="1:7" x14ac:dyDescent="0.2">
      <c r="A101" s="2">
        <v>2002</v>
      </c>
      <c r="B101" t="str">
        <f ca="1">IFERROR(INDEX(winners!$A$1:$G$329,MATCH($A101,winners!$B$2:$B$329,0)+MATCH(B$1,OFFSET(winners!$A$1,MATCH($A101,winners!$B$2:$B$329,0),0,4,1),0),MATCH(winners!$D$1,winners!$A$1:$G$1,0)),"N/A")</f>
        <v>Anaheim</v>
      </c>
      <c r="C101" t="str">
        <f ca="1">IFERROR(INDEX(winners!$A$1:$G$329,MATCH($A101,winners!$B$2:$B$329,0)+MATCH(C$1,OFFSET(winners!$A$1,MATCH($A101,winners!$B$2:$B$329,0),0,4,1),0),MATCH(winners!$D$1,winners!$A$1:$G$1,0)),"N/A")</f>
        <v>Los Angeles</v>
      </c>
      <c r="D101" t="str">
        <f ca="1">IFERROR(INDEX(winners!$A$1:$G$329,MATCH($A101,winners!$B$2:$B$329,0)+MATCH(D$1,OFFSET(winners!$A$1,MATCH($A101,winners!$B$2:$B$329,0),0,4,1),0),MATCH(winners!$D$1,winners!$A$1:$G$1,0)),"N/A")</f>
        <v>Boston</v>
      </c>
      <c r="E101" t="str">
        <f ca="1">IFERROR(INDEX(winners!$A$1:$G$329,MATCH($A101,winners!$B$2:$B$329,0)+MATCH(E$1,OFFSET(winners!$A$1,MATCH($A101,winners!$B$2:$B$329,0),0,4,1),0),MATCH(winners!$D$1,winners!$A$1:$G$1,0)),"N/A")</f>
        <v>Detroit</v>
      </c>
      <c r="F101" s="2" t="str">
        <f ca="1">IFERROR(INDEX('dominate city analysis'!$A$1:$D$116,MATCH($A101,'dominate city analysis'!$A$1:$A$116,0),MATCH('dominate city analysis'!$B$1,'dominate city analysis'!$A$1:$D$1,0)),"-")</f>
        <v>New York</v>
      </c>
      <c r="G101" t="b">
        <f t="shared" ca="1" si="1"/>
        <v>0</v>
      </c>
    </row>
    <row r="102" spans="1:7" x14ac:dyDescent="0.2">
      <c r="A102" s="2">
        <v>2003</v>
      </c>
      <c r="B102" t="str">
        <f ca="1">IFERROR(INDEX(winners!$A$1:$G$329,MATCH($A102,winners!$B$2:$B$329,0)+MATCH(B$1,OFFSET(winners!$A$1,MATCH($A102,winners!$B$2:$B$329,0),0,4,1),0),MATCH(winners!$D$1,winners!$A$1:$G$1,0)),"N/A")</f>
        <v>Miami</v>
      </c>
      <c r="C102" t="str">
        <f ca="1">IFERROR(INDEX(winners!$A$1:$G$329,MATCH($A102,winners!$B$2:$B$329,0)+MATCH(C$1,OFFSET(winners!$A$1,MATCH($A102,winners!$B$2:$B$329,0),0,4,1),0),MATCH(winners!$D$1,winners!$A$1:$G$1,0)),"N/A")</f>
        <v>San Antonio</v>
      </c>
      <c r="D102" t="str">
        <f ca="1">IFERROR(INDEX(winners!$A$1:$G$329,MATCH($A102,winners!$B$2:$B$329,0)+MATCH(D$1,OFFSET(winners!$A$1,MATCH($A102,winners!$B$2:$B$329,0),0,4,1),0),MATCH(winners!$D$1,winners!$A$1:$G$1,0)),"N/A")</f>
        <v>Tampa</v>
      </c>
      <c r="E102" t="str">
        <f ca="1">IFERROR(INDEX(winners!$A$1:$G$329,MATCH($A102,winners!$B$2:$B$329,0)+MATCH(E$1,OFFSET(winners!$A$1,MATCH($A102,winners!$B$2:$B$329,0),0,4,1),0),MATCH(winners!$D$1,winners!$A$1:$G$1,0)),"N/A")</f>
        <v>Newark</v>
      </c>
      <c r="F102" s="2" t="str">
        <f ca="1">IFERROR(INDEX('dominate city analysis'!$A$1:$D$116,MATCH($A102,'dominate city analysis'!$A$1:$A$116,0),MATCH('dominate city analysis'!$B$1,'dominate city analysis'!$A$1:$D$1,0)),"-")</f>
        <v>New York</v>
      </c>
      <c r="G102" t="b">
        <f t="shared" ca="1" si="1"/>
        <v>0</v>
      </c>
    </row>
    <row r="103" spans="1:7" x14ac:dyDescent="0.2">
      <c r="A103" s="2">
        <v>2004</v>
      </c>
      <c r="B103" t="str">
        <f ca="1">IFERROR(INDEX(winners!$A$1:$G$329,MATCH($A103,winners!$B$2:$B$329,0)+MATCH(B$1,OFFSET(winners!$A$1,MATCH($A103,winners!$B$2:$B$329,0),0,4,1),0),MATCH(winners!$D$1,winners!$A$1:$G$1,0)),"N/A")</f>
        <v>Boston</v>
      </c>
      <c r="C103" t="str">
        <f ca="1">IFERROR(INDEX(winners!$A$1:$G$329,MATCH($A103,winners!$B$2:$B$329,0)+MATCH(C$1,OFFSET(winners!$A$1,MATCH($A103,winners!$B$2:$B$329,0),0,4,1),0),MATCH(winners!$D$1,winners!$A$1:$G$1,0)),"N/A")</f>
        <v>Detroit</v>
      </c>
      <c r="D103" t="str">
        <f ca="1">IFERROR(INDEX(winners!$A$1:$G$329,MATCH($A103,winners!$B$2:$B$329,0)+MATCH(D$1,OFFSET(winners!$A$1,MATCH($A103,winners!$B$2:$B$329,0),0,4,1),0),MATCH(winners!$D$1,winners!$A$1:$G$1,0)),"N/A")</f>
        <v>Boston</v>
      </c>
      <c r="E103" t="str">
        <f ca="1">IFERROR(INDEX(winners!$A$1:$G$329,MATCH($A103,winners!$B$2:$B$329,0)+MATCH(E$1,OFFSET(winners!$A$1,MATCH($A103,winners!$B$2:$B$329,0),0,4,1),0),MATCH(winners!$D$1,winners!$A$1:$G$1,0)),"N/A")</f>
        <v>Tampa</v>
      </c>
      <c r="F103" s="2" t="str">
        <f ca="1">IFERROR(INDEX('dominate city analysis'!$A$1:$D$116,MATCH($A103,'dominate city analysis'!$A$1:$A$116,0),MATCH('dominate city analysis'!$B$1,'dominate city analysis'!$A$1:$D$1,0)),"-")</f>
        <v>Denver</v>
      </c>
      <c r="G103" t="b">
        <f t="shared" ca="1" si="1"/>
        <v>1</v>
      </c>
    </row>
    <row r="104" spans="1:7" x14ac:dyDescent="0.2">
      <c r="A104" s="2">
        <v>2005</v>
      </c>
      <c r="B104" t="str">
        <f ca="1">IFERROR(INDEX(winners!$A$1:$G$329,MATCH($A104,winners!$B$2:$B$329,0)+MATCH(B$1,OFFSET(winners!$A$1,MATCH($A104,winners!$B$2:$B$329,0),0,4,1),0),MATCH(winners!$D$1,winners!$A$1:$G$1,0)),"N/A")</f>
        <v>Chicago</v>
      </c>
      <c r="C104" t="str">
        <f ca="1">IFERROR(INDEX(winners!$A$1:$G$329,MATCH($A104,winners!$B$2:$B$329,0)+MATCH(C$1,OFFSET(winners!$A$1,MATCH($A104,winners!$B$2:$B$329,0),0,4,1),0),MATCH(winners!$D$1,winners!$A$1:$G$1,0)),"N/A")</f>
        <v>San Antonio</v>
      </c>
      <c r="D104" t="str">
        <f ca="1">IFERROR(INDEX(winners!$A$1:$G$329,MATCH($A104,winners!$B$2:$B$329,0)+MATCH(D$1,OFFSET(winners!$A$1,MATCH($A104,winners!$B$2:$B$329,0),0,4,1),0),MATCH(winners!$D$1,winners!$A$1:$G$1,0)),"N/A")</f>
        <v>Boston</v>
      </c>
      <c r="E104">
        <f ca="1">IFERROR(INDEX(winners!$A$1:$G$329,MATCH($A104,winners!$B$2:$B$329,0)+MATCH(E$1,OFFSET(winners!$A$1,MATCH($A104,winners!$B$2:$B$329,0),0,4,1),0),MATCH(winners!$D$1,winners!$A$1:$G$1,0)),"N/A")</f>
        <v>0</v>
      </c>
      <c r="F104" s="2" t="str">
        <f ca="1">IFERROR(INDEX('dominate city analysis'!$A$1:$D$116,MATCH($A104,'dominate city analysis'!$A$1:$A$116,0),MATCH('dominate city analysis'!$B$1,'dominate city analysis'!$A$1:$D$1,0)),"-")</f>
        <v>Denver</v>
      </c>
      <c r="G104" t="b">
        <f t="shared" ca="1" si="1"/>
        <v>0</v>
      </c>
    </row>
    <row r="105" spans="1:7" x14ac:dyDescent="0.2">
      <c r="A105" s="2">
        <v>2006</v>
      </c>
      <c r="B105" t="str">
        <f ca="1">IFERROR(INDEX(winners!$A$1:$G$329,MATCH($A105,winners!$B$2:$B$329,0)+MATCH(B$1,OFFSET(winners!$A$1,MATCH($A105,winners!$B$2:$B$329,0),0,4,1),0),MATCH(winners!$D$1,winners!$A$1:$G$1,0)),"N/A")</f>
        <v>St. Louis</v>
      </c>
      <c r="C105" t="str">
        <f ca="1">IFERROR(INDEX(winners!$A$1:$G$329,MATCH($A105,winners!$B$2:$B$329,0)+MATCH(C$1,OFFSET(winners!$A$1,MATCH($A105,winners!$B$2:$B$329,0),0,4,1),0),MATCH(winners!$D$1,winners!$A$1:$G$1,0)),"N/A")</f>
        <v>Miami</v>
      </c>
      <c r="D105" t="str">
        <f ca="1">IFERROR(INDEX(winners!$A$1:$G$329,MATCH($A105,winners!$B$2:$B$329,0)+MATCH(D$1,OFFSET(winners!$A$1,MATCH($A105,winners!$B$2:$B$329,0),0,4,1),0),MATCH(winners!$D$1,winners!$A$1:$G$1,0)),"N/A")</f>
        <v>Pittsburgh</v>
      </c>
      <c r="E105" t="str">
        <f ca="1">IFERROR(INDEX(winners!$A$1:$G$329,MATCH($A105,winners!$B$2:$B$329,0)+MATCH(E$1,OFFSET(winners!$A$1,MATCH($A105,winners!$B$2:$B$329,0),0,4,1),0),MATCH(winners!$D$1,winners!$A$1:$G$1,0)),"N/A")</f>
        <v>Raleigh</v>
      </c>
      <c r="F105" s="2" t="str">
        <f ca="1">IFERROR(INDEX('dominate city analysis'!$A$1:$D$116,MATCH($A105,'dominate city analysis'!$A$1:$A$116,0),MATCH('dominate city analysis'!$B$1,'dominate city analysis'!$A$1:$D$1,0)),"-")</f>
        <v>Boston</v>
      </c>
      <c r="G105" t="b">
        <f t="shared" ca="1" si="1"/>
        <v>0</v>
      </c>
    </row>
    <row r="106" spans="1:7" x14ac:dyDescent="0.2">
      <c r="A106" s="2">
        <v>2007</v>
      </c>
      <c r="B106" t="str">
        <f ca="1">IFERROR(INDEX(winners!$A$1:$G$329,MATCH($A106,winners!$B$2:$B$329,0)+MATCH(B$1,OFFSET(winners!$A$1,MATCH($A106,winners!$B$2:$B$329,0),0,4,1),0),MATCH(winners!$D$1,winners!$A$1:$G$1,0)),"N/A")</f>
        <v>Boston</v>
      </c>
      <c r="C106" t="str">
        <f ca="1">IFERROR(INDEX(winners!$A$1:$G$329,MATCH($A106,winners!$B$2:$B$329,0)+MATCH(C$1,OFFSET(winners!$A$1,MATCH($A106,winners!$B$2:$B$329,0),0,4,1),0),MATCH(winners!$D$1,winners!$A$1:$G$1,0)),"N/A")</f>
        <v>San Antonio</v>
      </c>
      <c r="D106" t="str">
        <f ca="1">IFERROR(INDEX(winners!$A$1:$G$329,MATCH($A106,winners!$B$2:$B$329,0)+MATCH(D$1,OFFSET(winners!$A$1,MATCH($A106,winners!$B$2:$B$329,0),0,4,1),0),MATCH(winners!$D$1,winners!$A$1:$G$1,0)),"N/A")</f>
        <v>Indianapolis</v>
      </c>
      <c r="E106" t="str">
        <f ca="1">IFERROR(INDEX(winners!$A$1:$G$329,MATCH($A106,winners!$B$2:$B$329,0)+MATCH(E$1,OFFSET(winners!$A$1,MATCH($A106,winners!$B$2:$B$329,0),0,4,1),0),MATCH(winners!$D$1,winners!$A$1:$G$1,0)),"N/A")</f>
        <v>Anaheim</v>
      </c>
      <c r="F106" s="2" t="str">
        <f ca="1">IFERROR(INDEX('dominate city analysis'!$A$1:$D$116,MATCH($A106,'dominate city analysis'!$A$1:$A$116,0),MATCH('dominate city analysis'!$B$1,'dominate city analysis'!$A$1:$D$1,0)),"-")</f>
        <v>Boston</v>
      </c>
      <c r="G106" t="b">
        <f t="shared" ca="1" si="1"/>
        <v>0</v>
      </c>
    </row>
    <row r="107" spans="1:7" x14ac:dyDescent="0.2">
      <c r="A107" s="2">
        <v>2008</v>
      </c>
      <c r="B107" t="str">
        <f ca="1">IFERROR(INDEX(winners!$A$1:$G$329,MATCH($A107,winners!$B$2:$B$329,0)+MATCH(B$1,OFFSET(winners!$A$1,MATCH($A107,winners!$B$2:$B$329,0),0,4,1),0),MATCH(winners!$D$1,winners!$A$1:$G$1,0)),"N/A")</f>
        <v>Philadelphia</v>
      </c>
      <c r="C107" t="str">
        <f ca="1">IFERROR(INDEX(winners!$A$1:$G$329,MATCH($A107,winners!$B$2:$B$329,0)+MATCH(C$1,OFFSET(winners!$A$1,MATCH($A107,winners!$B$2:$B$329,0),0,4,1),0),MATCH(winners!$D$1,winners!$A$1:$G$1,0)),"N/A")</f>
        <v>Boston</v>
      </c>
      <c r="D107" t="str">
        <f ca="1">IFERROR(INDEX(winners!$A$1:$G$329,MATCH($A107,winners!$B$2:$B$329,0)+MATCH(D$1,OFFSET(winners!$A$1,MATCH($A107,winners!$B$2:$B$329,0),0,4,1),0),MATCH(winners!$D$1,winners!$A$1:$G$1,0)),"N/A")</f>
        <v>New York</v>
      </c>
      <c r="E107" t="str">
        <f ca="1">IFERROR(INDEX(winners!$A$1:$G$329,MATCH($A107,winners!$B$2:$B$329,0)+MATCH(E$1,OFFSET(winners!$A$1,MATCH($A107,winners!$B$2:$B$329,0),0,4,1),0),MATCH(winners!$D$1,winners!$A$1:$G$1,0)),"N/A")</f>
        <v>Detroit</v>
      </c>
      <c r="F107" s="2" t="str">
        <f ca="1">IFERROR(INDEX('dominate city analysis'!$A$1:$D$116,MATCH($A107,'dominate city analysis'!$A$1:$A$116,0),MATCH('dominate city analysis'!$B$1,'dominate city analysis'!$A$1:$D$1,0)),"-")</f>
        <v>Boston</v>
      </c>
      <c r="G107" t="b">
        <f t="shared" ca="1" si="1"/>
        <v>0</v>
      </c>
    </row>
    <row r="108" spans="1:7" x14ac:dyDescent="0.2">
      <c r="A108" s="2">
        <v>2009</v>
      </c>
      <c r="B108" t="str">
        <f ca="1">IFERROR(INDEX(winners!$A$1:$G$329,MATCH($A108,winners!$B$2:$B$329,0)+MATCH(B$1,OFFSET(winners!$A$1,MATCH($A108,winners!$B$2:$B$329,0),0,4,1),0),MATCH(winners!$D$1,winners!$A$1:$G$1,0)),"N/A")</f>
        <v>New York</v>
      </c>
      <c r="C108" t="str">
        <f ca="1">IFERROR(INDEX(winners!$A$1:$G$329,MATCH($A108,winners!$B$2:$B$329,0)+MATCH(C$1,OFFSET(winners!$A$1,MATCH($A108,winners!$B$2:$B$329,0),0,4,1),0),MATCH(winners!$D$1,winners!$A$1:$G$1,0)),"N/A")</f>
        <v>Los Angeles</v>
      </c>
      <c r="D108" t="str">
        <f ca="1">IFERROR(INDEX(winners!$A$1:$G$329,MATCH($A108,winners!$B$2:$B$329,0)+MATCH(D$1,OFFSET(winners!$A$1,MATCH($A108,winners!$B$2:$B$329,0),0,4,1),0),MATCH(winners!$D$1,winners!$A$1:$G$1,0)),"N/A")</f>
        <v>Pittsburgh</v>
      </c>
      <c r="E108" t="str">
        <f ca="1">IFERROR(INDEX(winners!$A$1:$G$329,MATCH($A108,winners!$B$2:$B$329,0)+MATCH(E$1,OFFSET(winners!$A$1,MATCH($A108,winners!$B$2:$B$329,0),0,4,1),0),MATCH(winners!$D$1,winners!$A$1:$G$1,0)),"N/A")</f>
        <v>Pittsburgh</v>
      </c>
      <c r="F108" s="2" t="str">
        <f ca="1">IFERROR(INDEX('dominate city analysis'!$A$1:$D$116,MATCH($A108,'dominate city analysis'!$A$1:$A$116,0),MATCH('dominate city analysis'!$B$1,'dominate city analysis'!$A$1:$D$1,0)),"-")</f>
        <v>Boston</v>
      </c>
      <c r="G108" t="b">
        <f t="shared" ca="1" si="1"/>
        <v>1</v>
      </c>
    </row>
    <row r="109" spans="1:7" x14ac:dyDescent="0.2">
      <c r="A109" s="2">
        <v>2010</v>
      </c>
      <c r="B109" t="str">
        <f ca="1">IFERROR(INDEX(winners!$A$1:$G$329,MATCH($A109,winners!$B$2:$B$329,0)+MATCH(B$1,OFFSET(winners!$A$1,MATCH($A109,winners!$B$2:$B$329,0),0,4,1),0),MATCH(winners!$D$1,winners!$A$1:$G$1,0)),"N/A")</f>
        <v>San Francisco</v>
      </c>
      <c r="C109" t="str">
        <f ca="1">IFERROR(INDEX(winners!$A$1:$G$329,MATCH($A109,winners!$B$2:$B$329,0)+MATCH(C$1,OFFSET(winners!$A$1,MATCH($A109,winners!$B$2:$B$329,0),0,4,1),0),MATCH(winners!$D$1,winners!$A$1:$G$1,0)),"N/A")</f>
        <v>Los Angeles</v>
      </c>
      <c r="D109" t="str">
        <f ca="1">IFERROR(INDEX(winners!$A$1:$G$329,MATCH($A109,winners!$B$2:$B$329,0)+MATCH(D$1,OFFSET(winners!$A$1,MATCH($A109,winners!$B$2:$B$329,0),0,4,1),0),MATCH(winners!$D$1,winners!$A$1:$G$1,0)),"N/A")</f>
        <v>New Orleans</v>
      </c>
      <c r="E109" t="str">
        <f ca="1">IFERROR(INDEX(winners!$A$1:$G$329,MATCH($A109,winners!$B$2:$B$329,0)+MATCH(E$1,OFFSET(winners!$A$1,MATCH($A109,winners!$B$2:$B$329,0),0,4,1),0),MATCH(winners!$D$1,winners!$A$1:$G$1,0)),"N/A")</f>
        <v>Chicago</v>
      </c>
      <c r="F109" s="2" t="str">
        <f ca="1">IFERROR(INDEX('dominate city analysis'!$A$1:$D$116,MATCH($A109,'dominate city analysis'!$A$1:$A$116,0),MATCH('dominate city analysis'!$B$1,'dominate city analysis'!$A$1:$D$1,0)),"-")</f>
        <v>Boston</v>
      </c>
      <c r="G109" t="b">
        <f t="shared" ca="1" si="1"/>
        <v>0</v>
      </c>
    </row>
    <row r="110" spans="1:7" x14ac:dyDescent="0.2">
      <c r="A110" s="2">
        <v>2011</v>
      </c>
      <c r="B110" t="str">
        <f ca="1">IFERROR(INDEX(winners!$A$1:$G$329,MATCH($A110,winners!$B$2:$B$329,0)+MATCH(B$1,OFFSET(winners!$A$1,MATCH($A110,winners!$B$2:$B$329,0),0,4,1),0),MATCH(winners!$D$1,winners!$A$1:$G$1,0)),"N/A")</f>
        <v>St. Louis</v>
      </c>
      <c r="C110" t="str">
        <f ca="1">IFERROR(INDEX(winners!$A$1:$G$329,MATCH($A110,winners!$B$2:$B$329,0)+MATCH(C$1,OFFSET(winners!$A$1,MATCH($A110,winners!$B$2:$B$329,0),0,4,1),0),MATCH(winners!$D$1,winners!$A$1:$G$1,0)),"N/A")</f>
        <v>Dallas</v>
      </c>
      <c r="D110" t="str">
        <f ca="1">IFERROR(INDEX(winners!$A$1:$G$329,MATCH($A110,winners!$B$2:$B$329,0)+MATCH(D$1,OFFSET(winners!$A$1,MATCH($A110,winners!$B$2:$B$329,0),0,4,1),0),MATCH(winners!$D$1,winners!$A$1:$G$1,0)),"N/A")</f>
        <v>Green Bay</v>
      </c>
      <c r="E110" t="str">
        <f ca="1">IFERROR(INDEX(winners!$A$1:$G$329,MATCH($A110,winners!$B$2:$B$329,0)+MATCH(E$1,OFFSET(winners!$A$1,MATCH($A110,winners!$B$2:$B$329,0),0,4,1),0),MATCH(winners!$D$1,winners!$A$1:$G$1,0)),"N/A")</f>
        <v>Boston</v>
      </c>
      <c r="F110" s="2" t="str">
        <f ca="1">IFERROR(INDEX('dominate city analysis'!$A$1:$D$116,MATCH($A110,'dominate city analysis'!$A$1:$A$116,0),MATCH('dominate city analysis'!$B$1,'dominate city analysis'!$A$1:$D$1,0)),"-")</f>
        <v>Boston</v>
      </c>
      <c r="G110" t="b">
        <f t="shared" ca="1" si="1"/>
        <v>0</v>
      </c>
    </row>
    <row r="111" spans="1:7" x14ac:dyDescent="0.2">
      <c r="A111" s="2">
        <v>2012</v>
      </c>
      <c r="B111" t="str">
        <f ca="1">IFERROR(INDEX(winners!$A$1:$G$329,MATCH($A111,winners!$B$2:$B$329,0)+MATCH(B$1,OFFSET(winners!$A$1,MATCH($A111,winners!$B$2:$B$329,0),0,4,1),0),MATCH(winners!$D$1,winners!$A$1:$G$1,0)),"N/A")</f>
        <v>San Francisco</v>
      </c>
      <c r="C111" t="str">
        <f ca="1">IFERROR(INDEX(winners!$A$1:$G$329,MATCH($A111,winners!$B$2:$B$329,0)+MATCH(C$1,OFFSET(winners!$A$1,MATCH($A111,winners!$B$2:$B$329,0),0,4,1),0),MATCH(winners!$D$1,winners!$A$1:$G$1,0)),"N/A")</f>
        <v>Miami</v>
      </c>
      <c r="D111" t="str">
        <f ca="1">IFERROR(INDEX(winners!$A$1:$G$329,MATCH($A111,winners!$B$2:$B$329,0)+MATCH(D$1,OFFSET(winners!$A$1,MATCH($A111,winners!$B$2:$B$329,0),0,4,1),0),MATCH(winners!$D$1,winners!$A$1:$G$1,0)),"N/A")</f>
        <v>New York</v>
      </c>
      <c r="E111" t="str">
        <f ca="1">IFERROR(INDEX(winners!$A$1:$G$329,MATCH($A111,winners!$B$2:$B$329,0)+MATCH(E$1,OFFSET(winners!$A$1,MATCH($A111,winners!$B$2:$B$329,0),0,4,1),0),MATCH(winners!$D$1,winners!$A$1:$G$1,0)),"N/A")</f>
        <v>Los Angeles</v>
      </c>
      <c r="F111" s="2" t="str">
        <f ca="1">IFERROR(INDEX('dominate city analysis'!$A$1:$D$116,MATCH($A111,'dominate city analysis'!$A$1:$A$116,0),MATCH('dominate city analysis'!$B$1,'dominate city analysis'!$A$1:$D$1,0)),"-")</f>
        <v>Boston</v>
      </c>
      <c r="G111" t="b">
        <f t="shared" ca="1" si="1"/>
        <v>0</v>
      </c>
    </row>
    <row r="112" spans="1:7" x14ac:dyDescent="0.2">
      <c r="A112" s="2">
        <v>2013</v>
      </c>
      <c r="B112" t="str">
        <f ca="1">IFERROR(INDEX(winners!$A$1:$G$329,MATCH($A112,winners!$B$2:$B$329,0)+MATCH(B$1,OFFSET(winners!$A$1,MATCH($A112,winners!$B$2:$B$329,0),0,4,1),0),MATCH(winners!$D$1,winners!$A$1:$G$1,0)),"N/A")</f>
        <v>Boston</v>
      </c>
      <c r="C112" t="str">
        <f ca="1">IFERROR(INDEX(winners!$A$1:$G$329,MATCH($A112,winners!$B$2:$B$329,0)+MATCH(C$1,OFFSET(winners!$A$1,MATCH($A112,winners!$B$2:$B$329,0),0,4,1),0),MATCH(winners!$D$1,winners!$A$1:$G$1,0)),"N/A")</f>
        <v>Miami</v>
      </c>
      <c r="D112" t="str">
        <f ca="1">IFERROR(INDEX(winners!$A$1:$G$329,MATCH($A112,winners!$B$2:$B$329,0)+MATCH(D$1,OFFSET(winners!$A$1,MATCH($A112,winners!$B$2:$B$329,0),0,4,1),0),MATCH(winners!$D$1,winners!$A$1:$G$1,0)),"N/A")</f>
        <v>Baltimore</v>
      </c>
      <c r="E112" t="str">
        <f ca="1">IFERROR(INDEX(winners!$A$1:$G$329,MATCH($A112,winners!$B$2:$B$329,0)+MATCH(E$1,OFFSET(winners!$A$1,MATCH($A112,winners!$B$2:$B$329,0),0,4,1),0),MATCH(winners!$D$1,winners!$A$1:$G$1,0)),"N/A")</f>
        <v>Chicago</v>
      </c>
      <c r="F112" s="2" t="str">
        <f ca="1">IFERROR(INDEX('dominate city analysis'!$A$1:$D$116,MATCH($A112,'dominate city analysis'!$A$1:$A$116,0),MATCH('dominate city analysis'!$B$1,'dominate city analysis'!$A$1:$D$1,0)),"-")</f>
        <v>Boston</v>
      </c>
      <c r="G112" t="b">
        <f t="shared" ca="1" si="1"/>
        <v>0</v>
      </c>
    </row>
    <row r="113" spans="1:7" x14ac:dyDescent="0.2">
      <c r="A113" s="2">
        <v>2014</v>
      </c>
      <c r="B113" t="str">
        <f ca="1">IFERROR(INDEX(winners!$A$1:$G$329,MATCH($A113,winners!$B$2:$B$329,0)+MATCH(B$1,OFFSET(winners!$A$1,MATCH($A113,winners!$B$2:$B$329,0),0,4,1),0),MATCH(winners!$D$1,winners!$A$1:$G$1,0)),"N/A")</f>
        <v>San Francisco</v>
      </c>
      <c r="C113" t="str">
        <f ca="1">IFERROR(INDEX(winners!$A$1:$G$329,MATCH($A113,winners!$B$2:$B$329,0)+MATCH(C$1,OFFSET(winners!$A$1,MATCH($A113,winners!$B$2:$B$329,0),0,4,1),0),MATCH(winners!$D$1,winners!$A$1:$G$1,0)),"N/A")</f>
        <v>San Antonio</v>
      </c>
      <c r="D113" t="str">
        <f ca="1">IFERROR(INDEX(winners!$A$1:$G$329,MATCH($A113,winners!$B$2:$B$329,0)+MATCH(D$1,OFFSET(winners!$A$1,MATCH($A113,winners!$B$2:$B$329,0),0,4,1),0),MATCH(winners!$D$1,winners!$A$1:$G$1,0)),"N/A")</f>
        <v>Seattle</v>
      </c>
      <c r="E113" t="str">
        <f ca="1">IFERROR(INDEX(winners!$A$1:$G$329,MATCH($A113,winners!$B$2:$B$329,0)+MATCH(E$1,OFFSET(winners!$A$1,MATCH($A113,winners!$B$2:$B$329,0),0,4,1),0),MATCH(winners!$D$1,winners!$A$1:$G$1,0)),"N/A")</f>
        <v>Los Angeles</v>
      </c>
      <c r="F113" s="2" t="str">
        <f ca="1">IFERROR(INDEX('dominate city analysis'!$A$1:$D$116,MATCH($A113,'dominate city analysis'!$A$1:$A$116,0),MATCH('dominate city analysis'!$B$1,'dominate city analysis'!$A$1:$D$1,0)),"-")</f>
        <v>Boston</v>
      </c>
      <c r="G113" t="b">
        <f t="shared" ca="1" si="1"/>
        <v>0</v>
      </c>
    </row>
    <row r="114" spans="1:7" x14ac:dyDescent="0.2">
      <c r="A114" s="2">
        <v>2015</v>
      </c>
      <c r="B114" t="str">
        <f ca="1">IFERROR(INDEX(winners!$A$1:$G$329,MATCH($A114,winners!$B$2:$B$329,0)+MATCH(B$1,OFFSET(winners!$A$1,MATCH($A114,winners!$B$2:$B$329,0),0,4,1),0),MATCH(winners!$D$1,winners!$A$1:$G$1,0)),"N/A")</f>
        <v>Kansas City</v>
      </c>
      <c r="C114" t="str">
        <f ca="1">IFERROR(INDEX(winners!$A$1:$G$329,MATCH($A114,winners!$B$2:$B$329,0)+MATCH(C$1,OFFSET(winners!$A$1,MATCH($A114,winners!$B$2:$B$329,0),0,4,1),0),MATCH(winners!$D$1,winners!$A$1:$G$1,0)),"N/A")</f>
        <v>San Francisco</v>
      </c>
      <c r="D114" t="str">
        <f ca="1">IFERROR(INDEX(winners!$A$1:$G$329,MATCH($A114,winners!$B$2:$B$329,0)+MATCH(D$1,OFFSET(winners!$A$1,MATCH($A114,winners!$B$2:$B$329,0),0,4,1),0),MATCH(winners!$D$1,winners!$A$1:$G$1,0)),"N/A")</f>
        <v>Boston</v>
      </c>
      <c r="E114" t="str">
        <f ca="1">IFERROR(INDEX(winners!$A$1:$G$329,MATCH($A114,winners!$B$2:$B$329,0)+MATCH(E$1,OFFSET(winners!$A$1,MATCH($A114,winners!$B$2:$B$329,0),0,4,1),0),MATCH(winners!$D$1,winners!$A$1:$G$1,0)),"N/A")</f>
        <v>Chicago</v>
      </c>
      <c r="F114" s="2" t="str">
        <f ca="1">IFERROR(INDEX('dominate city analysis'!$A$1:$D$116,MATCH($A114,'dominate city analysis'!$A$1:$A$116,0),MATCH('dominate city analysis'!$B$1,'dominate city analysis'!$A$1:$D$1,0)),"-")</f>
        <v>Boston</v>
      </c>
      <c r="G114" t="b">
        <f t="shared" ca="1" si="1"/>
        <v>0</v>
      </c>
    </row>
    <row r="115" spans="1:7" x14ac:dyDescent="0.2">
      <c r="A115" s="2">
        <v>2016</v>
      </c>
      <c r="B115" t="str">
        <f ca="1">IFERROR(INDEX(winners!$A$1:$G$329,MATCH($A115,winners!$B$2:$B$329,0)+MATCH(B$1,OFFSET(winners!$A$1,MATCH($A115,winners!$B$2:$B$329,0),0,4,1),0),MATCH(winners!$D$1,winners!$A$1:$G$1,0)),"N/A")</f>
        <v>Chicago</v>
      </c>
      <c r="C115" t="str">
        <f ca="1">IFERROR(INDEX(winners!$A$1:$G$329,MATCH($A115,winners!$B$2:$B$329,0)+MATCH(C$1,OFFSET(winners!$A$1,MATCH($A115,winners!$B$2:$B$329,0),0,4,1),0),MATCH(winners!$D$1,winners!$A$1:$G$1,0)),"N/A")</f>
        <v>Cleveland</v>
      </c>
      <c r="D115" t="str">
        <f ca="1">IFERROR(INDEX(winners!$A$1:$G$329,MATCH($A115,winners!$B$2:$B$329,0)+MATCH(D$1,OFFSET(winners!$A$1,MATCH($A115,winners!$B$2:$B$329,0),0,4,1),0),MATCH(winners!$D$1,winners!$A$1:$G$1,0)),"N/A")</f>
        <v>Denver</v>
      </c>
      <c r="E115" t="str">
        <f ca="1">IFERROR(INDEX(winners!$A$1:$G$329,MATCH($A115,winners!$B$2:$B$329,0)+MATCH(E$1,OFFSET(winners!$A$1,MATCH($A115,winners!$B$2:$B$329,0),0,4,1),0),MATCH(winners!$D$1,winners!$A$1:$G$1,0)),"N/A")</f>
        <v>Pittsburgh</v>
      </c>
      <c r="F115" s="2" t="str">
        <f ca="1">IFERROR(INDEX('dominate city analysis'!$A$1:$D$116,MATCH($A115,'dominate city analysis'!$A$1:$A$116,0),MATCH('dominate city analysis'!$B$1,'dominate city analysis'!$A$1:$D$1,0)),"-")</f>
        <v>Boston</v>
      </c>
      <c r="G115" t="b">
        <f t="shared" ca="1" si="1"/>
        <v>0</v>
      </c>
    </row>
    <row r="116" spans="1:7" x14ac:dyDescent="0.2">
      <c r="A116" s="2">
        <v>2017</v>
      </c>
      <c r="B116" t="str">
        <f ca="1">IFERROR(INDEX(winners!$A$1:$G$329,MATCH($A116,winners!$B$2:$B$329,0)+MATCH(B$1,OFFSET(winners!$A$1,MATCH($A116,winners!$B$2:$B$329,0),0,4,1),0),MATCH(winners!$D$1,winners!$A$1:$G$1,0)),"N/A")</f>
        <v>Houston</v>
      </c>
      <c r="C116" t="str">
        <f ca="1">IFERROR(INDEX(winners!$A$1:$G$329,MATCH($A116,winners!$B$2:$B$329,0)+MATCH(C$1,OFFSET(winners!$A$1,MATCH($A116,winners!$B$2:$B$329,0),0,4,1),0),MATCH(winners!$D$1,winners!$A$1:$G$1,0)),"N/A")</f>
        <v>San Francisco</v>
      </c>
      <c r="D116" t="str">
        <f ca="1">IFERROR(INDEX(winners!$A$1:$G$329,MATCH($A116,winners!$B$2:$B$329,0)+MATCH(D$1,OFFSET(winners!$A$1,MATCH($A116,winners!$B$2:$B$329,0),0,4,1),0),MATCH(winners!$D$1,winners!$A$1:$G$1,0)),"N/A")</f>
        <v>Boston</v>
      </c>
      <c r="E116" t="str">
        <f ca="1">IFERROR(INDEX(winners!$A$1:$G$329,MATCH($A116,winners!$B$2:$B$329,0)+MATCH(E$1,OFFSET(winners!$A$1,MATCH($A116,winners!$B$2:$B$329,0),0,4,1),0),MATCH(winners!$D$1,winners!$A$1:$G$1,0)),"N/A")</f>
        <v>Pittsburgh</v>
      </c>
      <c r="F116" s="2" t="str">
        <f ca="1">IFERROR(INDEX('dominate city analysis'!$A$1:$D$116,MATCH($A116,'dominate city analysis'!$A$1:$A$116,0),MATCH('dominate city analysis'!$B$1,'dominate city analysis'!$A$1:$D$1,0)),"-")</f>
        <v>San Francisco</v>
      </c>
      <c r="G116" t="b">
        <f t="shared" ca="1" si="1"/>
        <v>0</v>
      </c>
    </row>
  </sheetData>
  <conditionalFormatting sqref="G2:G116">
    <cfRule type="cellIs" dxfId="2" priority="1" operator="equal">
      <formula>TRUE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A2" sqref="A2:A40"/>
    </sheetView>
  </sheetViews>
  <sheetFormatPr baseColWidth="10" defaultRowHeight="16" x14ac:dyDescent="0.2"/>
  <sheetData>
    <row r="1" spans="1:4" x14ac:dyDescent="0.2">
      <c r="A1" s="3" t="s">
        <v>23</v>
      </c>
      <c r="B1" s="3" t="s">
        <v>103</v>
      </c>
      <c r="C1" s="3" t="s">
        <v>28</v>
      </c>
      <c r="D1" s="3" t="s">
        <v>29</v>
      </c>
    </row>
    <row r="2" spans="1:4" x14ac:dyDescent="0.2">
      <c r="A2" s="1" t="s">
        <v>170</v>
      </c>
      <c r="B2" s="2" t="s">
        <v>106</v>
      </c>
      <c r="C2">
        <v>33.448399999999999</v>
      </c>
      <c r="D2">
        <v>-112.074</v>
      </c>
    </row>
    <row r="3" spans="1:4" x14ac:dyDescent="0.2">
      <c r="A3" s="1" t="s">
        <v>105</v>
      </c>
      <c r="B3" s="2" t="s">
        <v>104</v>
      </c>
      <c r="C3">
        <v>33.835299999999997</v>
      </c>
      <c r="D3">
        <v>-117.9145</v>
      </c>
    </row>
    <row r="4" spans="1:4" x14ac:dyDescent="0.2">
      <c r="A4" s="1" t="s">
        <v>123</v>
      </c>
      <c r="B4" s="2" t="s">
        <v>104</v>
      </c>
      <c r="C4">
        <v>34.052199999999999</v>
      </c>
      <c r="D4">
        <v>-118.2437</v>
      </c>
    </row>
    <row r="5" spans="1:4" x14ac:dyDescent="0.2">
      <c r="A5" s="1" t="s">
        <v>130</v>
      </c>
      <c r="B5" s="2" t="s">
        <v>104</v>
      </c>
      <c r="C5">
        <v>37.774900000000002</v>
      </c>
      <c r="D5">
        <v>-112.4194</v>
      </c>
    </row>
    <row r="6" spans="1:4" x14ac:dyDescent="0.2">
      <c r="A6" s="1" t="s">
        <v>136</v>
      </c>
      <c r="B6" s="2" t="s">
        <v>133</v>
      </c>
      <c r="C6">
        <v>51.0486</v>
      </c>
      <c r="D6">
        <v>-114.07080000000001</v>
      </c>
    </row>
    <row r="7" spans="1:4" x14ac:dyDescent="0.2">
      <c r="A7" s="1" t="s">
        <v>141</v>
      </c>
      <c r="B7" s="2" t="s">
        <v>133</v>
      </c>
      <c r="C7">
        <v>53.544400000000003</v>
      </c>
      <c r="D7">
        <v>-113.4909</v>
      </c>
    </row>
    <row r="8" spans="1:4" x14ac:dyDescent="0.2">
      <c r="A8" s="1" t="s">
        <v>148</v>
      </c>
      <c r="B8" s="2" t="s">
        <v>133</v>
      </c>
      <c r="C8">
        <v>45.5017</v>
      </c>
      <c r="D8">
        <v>-73.567300000000003</v>
      </c>
    </row>
    <row r="9" spans="1:4" x14ac:dyDescent="0.2">
      <c r="A9" s="1" t="s">
        <v>152</v>
      </c>
      <c r="B9" s="2" t="s">
        <v>133</v>
      </c>
      <c r="C9">
        <v>45.421500000000002</v>
      </c>
      <c r="D9">
        <v>-75.697199999999995</v>
      </c>
    </row>
    <row r="10" spans="1:4" x14ac:dyDescent="0.2">
      <c r="A10" s="1" t="s">
        <v>132</v>
      </c>
      <c r="B10" s="2" t="s">
        <v>133</v>
      </c>
      <c r="C10">
        <v>43.653199999999998</v>
      </c>
      <c r="D10">
        <v>-79.383200000000002</v>
      </c>
    </row>
    <row r="11" spans="1:4" x14ac:dyDescent="0.2">
      <c r="A11" s="1" t="s">
        <v>140</v>
      </c>
      <c r="B11" s="2" t="s">
        <v>137</v>
      </c>
      <c r="C11">
        <v>39.739199999999997</v>
      </c>
      <c r="D11">
        <v>-104.9903</v>
      </c>
    </row>
    <row r="12" spans="1:4" x14ac:dyDescent="0.2">
      <c r="A12" s="1" t="s">
        <v>134</v>
      </c>
      <c r="B12" s="2" t="s">
        <v>135</v>
      </c>
      <c r="C12">
        <v>38.907200000000003</v>
      </c>
      <c r="D12">
        <v>-77.036900000000003</v>
      </c>
    </row>
    <row r="13" spans="1:4" x14ac:dyDescent="0.2">
      <c r="A13" s="1" t="s">
        <v>146</v>
      </c>
      <c r="B13" s="2" t="s">
        <v>121</v>
      </c>
      <c r="C13">
        <v>25.761700000000001</v>
      </c>
      <c r="D13">
        <v>-80.191800000000001</v>
      </c>
    </row>
    <row r="14" spans="1:4" x14ac:dyDescent="0.2">
      <c r="A14" s="1" t="s">
        <v>176</v>
      </c>
      <c r="B14" s="2" t="s">
        <v>121</v>
      </c>
      <c r="C14">
        <v>27.763400000000001</v>
      </c>
      <c r="D14">
        <v>-82.543700000000001</v>
      </c>
    </row>
    <row r="15" spans="1:4" x14ac:dyDescent="0.2">
      <c r="A15" s="1" t="s">
        <v>107</v>
      </c>
      <c r="B15" s="2" t="s">
        <v>108</v>
      </c>
      <c r="C15">
        <v>33.749000000000002</v>
      </c>
      <c r="D15">
        <v>-84.388000000000005</v>
      </c>
    </row>
    <row r="16" spans="1:4" x14ac:dyDescent="0.2">
      <c r="A16" s="1" t="s">
        <v>115</v>
      </c>
      <c r="B16" s="2" t="s">
        <v>116</v>
      </c>
      <c r="C16">
        <v>41.878100000000003</v>
      </c>
      <c r="D16">
        <v>-87.629800000000003</v>
      </c>
    </row>
    <row r="17" spans="1:4" x14ac:dyDescent="0.2">
      <c r="A17" s="1" t="s">
        <v>145</v>
      </c>
      <c r="B17" s="2" t="s">
        <v>166</v>
      </c>
      <c r="C17">
        <v>39.7684</v>
      </c>
      <c r="D17">
        <v>-86.158100000000005</v>
      </c>
    </row>
    <row r="18" spans="1:4" x14ac:dyDescent="0.2">
      <c r="A18" s="1" t="s">
        <v>150</v>
      </c>
      <c r="B18" s="2" t="s">
        <v>151</v>
      </c>
      <c r="C18">
        <v>29.9511</v>
      </c>
      <c r="D18">
        <v>-90.0715</v>
      </c>
    </row>
    <row r="19" spans="1:4" x14ac:dyDescent="0.2">
      <c r="A19" s="1" t="s">
        <v>111</v>
      </c>
      <c r="B19" s="2" t="s">
        <v>112</v>
      </c>
      <c r="C19">
        <v>42.360100000000003</v>
      </c>
      <c r="D19">
        <v>-71.058899999999994</v>
      </c>
    </row>
    <row r="20" spans="1:4" x14ac:dyDescent="0.2">
      <c r="A20" s="1" t="s">
        <v>109</v>
      </c>
      <c r="B20" s="2" t="s">
        <v>110</v>
      </c>
      <c r="C20">
        <v>39.290399999999998</v>
      </c>
      <c r="D20">
        <v>-76.612200000000001</v>
      </c>
    </row>
    <row r="21" spans="1:4" x14ac:dyDescent="0.2">
      <c r="A21" s="1" t="s">
        <v>119</v>
      </c>
      <c r="B21" s="2" t="s">
        <v>120</v>
      </c>
      <c r="C21">
        <v>42.331400000000002</v>
      </c>
      <c r="D21">
        <v>-83.0458</v>
      </c>
    </row>
    <row r="22" spans="1:4" x14ac:dyDescent="0.2">
      <c r="A22" s="1" t="s">
        <v>147</v>
      </c>
      <c r="B22" s="2" t="s">
        <v>125</v>
      </c>
      <c r="C22">
        <v>44.977800000000002</v>
      </c>
      <c r="D22">
        <v>-93.265000000000001</v>
      </c>
    </row>
    <row r="23" spans="1:4" x14ac:dyDescent="0.2">
      <c r="A23" s="1" t="s">
        <v>122</v>
      </c>
      <c r="B23" s="2" t="s">
        <v>171</v>
      </c>
      <c r="C23">
        <v>39.099699999999999</v>
      </c>
      <c r="D23">
        <v>-94.578599999999994</v>
      </c>
    </row>
    <row r="24" spans="1:4" x14ac:dyDescent="0.2">
      <c r="A24" s="1" t="s">
        <v>131</v>
      </c>
      <c r="B24" s="2" t="s">
        <v>171</v>
      </c>
      <c r="C24">
        <v>38.627000000000002</v>
      </c>
      <c r="D24">
        <v>-90.199399999999997</v>
      </c>
    </row>
    <row r="25" spans="1:4" x14ac:dyDescent="0.2">
      <c r="A25" s="1" t="s">
        <v>169</v>
      </c>
      <c r="B25" s="2" t="s">
        <v>168</v>
      </c>
      <c r="C25">
        <v>35.779600000000002</v>
      </c>
      <c r="D25">
        <v>-78.638199999999998</v>
      </c>
    </row>
    <row r="26" spans="1:4" x14ac:dyDescent="0.2">
      <c r="A26" s="1" t="s">
        <v>165</v>
      </c>
      <c r="B26" s="2" t="s">
        <v>149</v>
      </c>
      <c r="C26">
        <v>40.735700000000001</v>
      </c>
      <c r="D26">
        <v>-74.172399999999996</v>
      </c>
    </row>
    <row r="27" spans="1:4" x14ac:dyDescent="0.2">
      <c r="A27" s="1" t="s">
        <v>126</v>
      </c>
      <c r="B27" s="2" t="s">
        <v>114</v>
      </c>
      <c r="C27">
        <v>40.712800000000001</v>
      </c>
      <c r="D27">
        <v>-74.005899999999997</v>
      </c>
    </row>
    <row r="28" spans="1:4" x14ac:dyDescent="0.2">
      <c r="A28" s="1" t="s">
        <v>162</v>
      </c>
      <c r="B28" s="2" t="s">
        <v>114</v>
      </c>
      <c r="C28">
        <v>43.161000000000001</v>
      </c>
      <c r="D28">
        <v>-77.610900000000001</v>
      </c>
    </row>
    <row r="29" spans="1:4" x14ac:dyDescent="0.2">
      <c r="A29" s="1" t="s">
        <v>164</v>
      </c>
      <c r="B29" s="2" t="s">
        <v>114</v>
      </c>
      <c r="C29">
        <v>43.048099999999998</v>
      </c>
      <c r="D29">
        <v>-76.147400000000005</v>
      </c>
    </row>
    <row r="30" spans="1:4" x14ac:dyDescent="0.2">
      <c r="A30" s="1" t="s">
        <v>117</v>
      </c>
      <c r="B30" s="2" t="s">
        <v>167</v>
      </c>
      <c r="C30">
        <v>39.103099999999998</v>
      </c>
      <c r="D30">
        <v>-84.512</v>
      </c>
    </row>
    <row r="31" spans="1:4" x14ac:dyDescent="0.2">
      <c r="A31" s="1" t="s">
        <v>118</v>
      </c>
      <c r="B31" s="2" t="s">
        <v>167</v>
      </c>
      <c r="C31">
        <v>41.499299999999998</v>
      </c>
      <c r="D31">
        <v>-81.694400000000002</v>
      </c>
    </row>
    <row r="32" spans="1:4" x14ac:dyDescent="0.2">
      <c r="A32" s="1" t="s">
        <v>153</v>
      </c>
      <c r="B32" s="2" t="s">
        <v>154</v>
      </c>
      <c r="C32">
        <v>45.523099999999999</v>
      </c>
      <c r="D32">
        <v>-122.6765</v>
      </c>
    </row>
    <row r="33" spans="1:4" x14ac:dyDescent="0.2">
      <c r="A33" s="1" t="s">
        <v>128</v>
      </c>
      <c r="B33" s="2" t="s">
        <v>129</v>
      </c>
      <c r="C33">
        <v>39.952599999999997</v>
      </c>
      <c r="D33">
        <v>-75.165199999999999</v>
      </c>
    </row>
    <row r="34" spans="1:4" x14ac:dyDescent="0.2">
      <c r="A34" s="1" t="s">
        <v>172</v>
      </c>
      <c r="B34" s="2" t="s">
        <v>129</v>
      </c>
      <c r="C34">
        <v>40.440600000000003</v>
      </c>
      <c r="D34">
        <v>-79.995900000000006</v>
      </c>
    </row>
    <row r="35" spans="1:4" x14ac:dyDescent="0.2">
      <c r="A35" s="1" t="s">
        <v>138</v>
      </c>
      <c r="B35" s="2" t="s">
        <v>139</v>
      </c>
      <c r="C35">
        <v>32.776699999999998</v>
      </c>
      <c r="D35">
        <v>-96.796999999999997</v>
      </c>
    </row>
    <row r="36" spans="1:4" x14ac:dyDescent="0.2">
      <c r="A36" s="1" t="s">
        <v>144</v>
      </c>
      <c r="B36" s="2" t="s">
        <v>139</v>
      </c>
      <c r="C36">
        <v>29.760400000000001</v>
      </c>
      <c r="D36">
        <v>-95.369799999999998</v>
      </c>
    </row>
    <row r="37" spans="1:4" x14ac:dyDescent="0.2">
      <c r="A37" s="1" t="s">
        <v>155</v>
      </c>
      <c r="B37" s="2" t="s">
        <v>139</v>
      </c>
      <c r="C37">
        <v>29.424099999999999</v>
      </c>
      <c r="D37">
        <v>-98.493600000000001</v>
      </c>
    </row>
    <row r="38" spans="1:4" x14ac:dyDescent="0.2">
      <c r="A38" s="1" t="s">
        <v>156</v>
      </c>
      <c r="B38" s="2" t="s">
        <v>157</v>
      </c>
      <c r="C38">
        <v>47.606200000000001</v>
      </c>
      <c r="D38">
        <v>-122.3321</v>
      </c>
    </row>
    <row r="39" spans="1:4" x14ac:dyDescent="0.2">
      <c r="A39" s="1" t="s">
        <v>142</v>
      </c>
      <c r="B39" s="2" t="s">
        <v>143</v>
      </c>
      <c r="C39">
        <v>44.519199999999998</v>
      </c>
      <c r="D39">
        <v>-88.019800000000004</v>
      </c>
    </row>
    <row r="40" spans="1:4" x14ac:dyDescent="0.2">
      <c r="A40" s="1" t="s">
        <v>124</v>
      </c>
      <c r="B40" s="2" t="s">
        <v>143</v>
      </c>
      <c r="C40">
        <v>43.038899999999998</v>
      </c>
      <c r="D40">
        <v>-87.906499999999994</v>
      </c>
    </row>
  </sheetData>
  <sortState ref="A2:D40">
    <sortCondition ref="B2:B40"/>
    <sortCondition ref="A2:A4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A4" sqref="A4:D4"/>
    </sheetView>
  </sheetViews>
  <sheetFormatPr baseColWidth="10" defaultRowHeight="16" x14ac:dyDescent="0.2"/>
  <cols>
    <col min="1" max="1" width="12.6640625" customWidth="1"/>
    <col min="2" max="2" width="11.33203125" customWidth="1"/>
    <col min="3" max="3" width="14.6640625" customWidth="1"/>
    <col min="4" max="4" width="15.1640625" customWidth="1"/>
  </cols>
  <sheetData>
    <row r="1" spans="1:4" x14ac:dyDescent="0.2">
      <c r="A1" s="5" t="s">
        <v>23</v>
      </c>
      <c r="B1" s="5" t="s">
        <v>174</v>
      </c>
      <c r="C1" s="4" t="s">
        <v>173</v>
      </c>
      <c r="D1" s="4" t="s">
        <v>175</v>
      </c>
    </row>
    <row r="2" spans="1:4" x14ac:dyDescent="0.2">
      <c r="A2" s="1" t="s">
        <v>148</v>
      </c>
      <c r="B2">
        <f>COUNTIF(teams!$C$3:$C$97,A2)</f>
        <v>2</v>
      </c>
      <c r="C2">
        <f>COUNTIF(winners!$D$2:$D$400,A2)</f>
        <v>23</v>
      </c>
      <c r="D2">
        <f t="shared" ref="D2:D40" si="0">C2/B2</f>
        <v>11.5</v>
      </c>
    </row>
    <row r="3" spans="1:4" x14ac:dyDescent="0.2">
      <c r="A3" s="1" t="s">
        <v>132</v>
      </c>
      <c r="B3">
        <f>COUNTIF(teams!$C$3:$C$97,A3)</f>
        <v>2</v>
      </c>
      <c r="C3">
        <f>COUNTIF(winners!$D$2:$D$400,A3)</f>
        <v>13</v>
      </c>
      <c r="D3">
        <f t="shared" si="0"/>
        <v>6.5</v>
      </c>
    </row>
    <row r="4" spans="1:4" x14ac:dyDescent="0.2">
      <c r="A4" s="1" t="s">
        <v>111</v>
      </c>
      <c r="B4">
        <f>COUNTIF(teams!$C$3:$C$97,A4)</f>
        <v>6</v>
      </c>
      <c r="C4">
        <f>COUNTIF(winners!$D$2:$D$400,A4)</f>
        <v>37</v>
      </c>
      <c r="D4">
        <f t="shared" si="0"/>
        <v>6.166666666666667</v>
      </c>
    </row>
    <row r="5" spans="1:4" x14ac:dyDescent="0.2">
      <c r="A5" s="1" t="s">
        <v>119</v>
      </c>
      <c r="B5">
        <f>COUNTIF(teams!$C$3:$C$97,A5)</f>
        <v>3</v>
      </c>
      <c r="C5">
        <f>COUNTIF(winners!$D$2:$D$400,A5)</f>
        <v>18</v>
      </c>
      <c r="D5">
        <f t="shared" si="0"/>
        <v>6</v>
      </c>
    </row>
    <row r="6" spans="1:4" x14ac:dyDescent="0.2">
      <c r="A6" s="1" t="s">
        <v>126</v>
      </c>
      <c r="B6">
        <f>COUNTIF(teams!$C$3:$C$97,A6)</f>
        <v>9</v>
      </c>
      <c r="C6">
        <f>COUNTIF(winners!$D$2:$D$400,A6)</f>
        <v>50</v>
      </c>
      <c r="D6">
        <f t="shared" si="0"/>
        <v>5.5555555555555554</v>
      </c>
    </row>
    <row r="7" spans="1:4" x14ac:dyDescent="0.2">
      <c r="A7" s="1" t="s">
        <v>172</v>
      </c>
      <c r="B7">
        <f>COUNTIF(teams!$C$3:$C$97,A7)</f>
        <v>3</v>
      </c>
      <c r="C7">
        <f>COUNTIF(winners!$D$2:$D$400,A7)</f>
        <v>16</v>
      </c>
      <c r="D7">
        <f t="shared" si="0"/>
        <v>5.333333333333333</v>
      </c>
    </row>
    <row r="8" spans="1:4" x14ac:dyDescent="0.2">
      <c r="A8" s="1" t="s">
        <v>141</v>
      </c>
      <c r="B8">
        <f>COUNTIF(teams!$C$3:$C$97,A8)</f>
        <v>1</v>
      </c>
      <c r="C8">
        <f>COUNTIF(winners!$D$2:$D$400,A8)</f>
        <v>5</v>
      </c>
      <c r="D8">
        <f t="shared" si="0"/>
        <v>5</v>
      </c>
    </row>
    <row r="9" spans="1:4" x14ac:dyDescent="0.2">
      <c r="A9" s="1" t="s">
        <v>117</v>
      </c>
      <c r="B9">
        <f>COUNTIF(teams!$C$3:$C$97,A9)</f>
        <v>1</v>
      </c>
      <c r="C9">
        <f>COUNTIF(winners!$D$2:$D$400,A9)</f>
        <v>5</v>
      </c>
      <c r="D9">
        <f t="shared" si="0"/>
        <v>5</v>
      </c>
    </row>
    <row r="10" spans="1:4" x14ac:dyDescent="0.2">
      <c r="A10" s="1" t="s">
        <v>155</v>
      </c>
      <c r="B10">
        <f>COUNTIF(teams!$C$3:$C$97,A10)</f>
        <v>1</v>
      </c>
      <c r="C10">
        <f>COUNTIF(winners!$D$2:$D$400,A10)</f>
        <v>5</v>
      </c>
      <c r="D10">
        <f t="shared" si="0"/>
        <v>5</v>
      </c>
    </row>
    <row r="11" spans="1:4" x14ac:dyDescent="0.2">
      <c r="A11" s="1" t="s">
        <v>123</v>
      </c>
      <c r="B11">
        <f>COUNTIF(teams!$C$3:$C$97,A11)</f>
        <v>4</v>
      </c>
      <c r="C11">
        <f>COUNTIF(winners!$D$2:$D$400,A11)</f>
        <v>19</v>
      </c>
      <c r="D11">
        <f t="shared" si="0"/>
        <v>4.75</v>
      </c>
    </row>
    <row r="12" spans="1:4" x14ac:dyDescent="0.2">
      <c r="A12" s="1" t="s">
        <v>131</v>
      </c>
      <c r="B12">
        <f>COUNTIF(teams!$C$3:$C$97,A12)</f>
        <v>3</v>
      </c>
      <c r="C12">
        <f>COUNTIF(winners!$D$2:$D$400,A12)</f>
        <v>13</v>
      </c>
      <c r="D12">
        <f t="shared" si="0"/>
        <v>4.333333333333333</v>
      </c>
    </row>
    <row r="13" spans="1:4" x14ac:dyDescent="0.2">
      <c r="A13" s="1" t="s">
        <v>142</v>
      </c>
      <c r="B13">
        <f>COUNTIF(teams!$C$3:$C$97,A13)</f>
        <v>1</v>
      </c>
      <c r="C13">
        <f>COUNTIF(winners!$D$2:$D$400,A13)</f>
        <v>4</v>
      </c>
      <c r="D13">
        <f t="shared" si="0"/>
        <v>4</v>
      </c>
    </row>
    <row r="14" spans="1:4" x14ac:dyDescent="0.2">
      <c r="A14" s="1" t="s">
        <v>147</v>
      </c>
      <c r="B14">
        <f>COUNTIF(teams!$C$3:$C$97,A14)</f>
        <v>2</v>
      </c>
      <c r="C14">
        <f>COUNTIF(winners!$D$2:$D$400,A14)</f>
        <v>7</v>
      </c>
      <c r="D14">
        <f t="shared" si="0"/>
        <v>3.5</v>
      </c>
    </row>
    <row r="15" spans="1:4" x14ac:dyDescent="0.2">
      <c r="A15" s="1" t="s">
        <v>130</v>
      </c>
      <c r="B15">
        <f>COUNTIF(teams!$C$3:$C$97,A15)</f>
        <v>5</v>
      </c>
      <c r="C15">
        <f>COUNTIF(winners!$D$2:$D$400,A15)</f>
        <v>17</v>
      </c>
      <c r="D15">
        <f t="shared" si="0"/>
        <v>3.4</v>
      </c>
    </row>
    <row r="16" spans="1:4" x14ac:dyDescent="0.2">
      <c r="A16" s="1" t="s">
        <v>115</v>
      </c>
      <c r="B16">
        <f>COUNTIF(teams!$C$3:$C$97,A16)</f>
        <v>6</v>
      </c>
      <c r="C16">
        <f>COUNTIF(winners!$D$2:$D$400,A16)</f>
        <v>19</v>
      </c>
      <c r="D16">
        <f t="shared" si="0"/>
        <v>3.1666666666666665</v>
      </c>
    </row>
    <row r="17" spans="1:4" x14ac:dyDescent="0.2">
      <c r="A17" s="1" t="s">
        <v>165</v>
      </c>
      <c r="B17">
        <f>COUNTIF(teams!$C$3:$C$97,A17)</f>
        <v>1</v>
      </c>
      <c r="C17">
        <f>COUNTIF(winners!$D$2:$D$400,A17)</f>
        <v>3</v>
      </c>
      <c r="D17">
        <f t="shared" si="0"/>
        <v>3</v>
      </c>
    </row>
    <row r="18" spans="1:4" x14ac:dyDescent="0.2">
      <c r="A18" s="1" t="s">
        <v>128</v>
      </c>
      <c r="B18">
        <f>COUNTIF(teams!$C$3:$C$97,A18)</f>
        <v>6</v>
      </c>
      <c r="C18">
        <f>COUNTIF(winners!$D$2:$D$400,A18)</f>
        <v>14</v>
      </c>
      <c r="D18">
        <f t="shared" si="0"/>
        <v>2.3333333333333335</v>
      </c>
    </row>
    <row r="19" spans="1:4" x14ac:dyDescent="0.2">
      <c r="A19" s="1" t="s">
        <v>140</v>
      </c>
      <c r="B19">
        <f>COUNTIF(teams!$C$3:$C$97,A19)</f>
        <v>2</v>
      </c>
      <c r="C19">
        <f>COUNTIF(winners!$D$2:$D$400,A19)</f>
        <v>5</v>
      </c>
      <c r="D19">
        <f t="shared" si="0"/>
        <v>2.5</v>
      </c>
    </row>
    <row r="20" spans="1:4" x14ac:dyDescent="0.2">
      <c r="A20" s="1" t="s">
        <v>146</v>
      </c>
      <c r="B20">
        <f>COUNTIF(teams!$C$3:$C$97,A20)</f>
        <v>3</v>
      </c>
      <c r="C20">
        <f>COUNTIF(winners!$D$2:$D$400,A20)</f>
        <v>7</v>
      </c>
      <c r="D20">
        <f t="shared" si="0"/>
        <v>2.3333333333333335</v>
      </c>
    </row>
    <row r="21" spans="1:4" x14ac:dyDescent="0.2">
      <c r="A21" s="1" t="s">
        <v>138</v>
      </c>
      <c r="B21">
        <f>COUNTIF(teams!$C$3:$C$97,A21)</f>
        <v>3</v>
      </c>
      <c r="C21">
        <f>COUNTIF(winners!$D$2:$D$400,A21)</f>
        <v>7</v>
      </c>
      <c r="D21">
        <f t="shared" si="0"/>
        <v>2.3333333333333335</v>
      </c>
    </row>
    <row r="22" spans="1:4" x14ac:dyDescent="0.2">
      <c r="A22" s="1" t="s">
        <v>144</v>
      </c>
      <c r="B22">
        <f>COUNTIF(teams!$C$3:$C$97,A22)</f>
        <v>2</v>
      </c>
      <c r="C22">
        <f>COUNTIF(winners!$D$2:$D$400,A22)</f>
        <v>3</v>
      </c>
      <c r="D22">
        <f t="shared" si="0"/>
        <v>1.5</v>
      </c>
    </row>
    <row r="23" spans="1:4" x14ac:dyDescent="0.2">
      <c r="A23" s="1" t="s">
        <v>109</v>
      </c>
      <c r="B23">
        <f>COUNTIF(teams!$C$3:$C$97,A23)</f>
        <v>4</v>
      </c>
      <c r="C23">
        <f>COUNTIF(winners!$D$2:$D$400,A23)</f>
        <v>7</v>
      </c>
      <c r="D23">
        <f t="shared" si="0"/>
        <v>1.75</v>
      </c>
    </row>
    <row r="24" spans="1:4" x14ac:dyDescent="0.2">
      <c r="A24" s="1" t="s">
        <v>134</v>
      </c>
      <c r="B24">
        <f>COUNTIF(teams!$C$3:$C$97,A24)</f>
        <v>3</v>
      </c>
      <c r="C24">
        <f>COUNTIF(winners!$D$2:$D$400,A24)</f>
        <v>5</v>
      </c>
      <c r="D24">
        <f t="shared" si="0"/>
        <v>1.6666666666666667</v>
      </c>
    </row>
    <row r="25" spans="1:4" x14ac:dyDescent="0.2">
      <c r="A25" s="1" t="s">
        <v>122</v>
      </c>
      <c r="B25">
        <f>COUNTIF(teams!$C$3:$C$97,A25)</f>
        <v>2</v>
      </c>
      <c r="C25">
        <f>COUNTIF(winners!$D$2:$D$400,A25)</f>
        <v>3</v>
      </c>
      <c r="D25">
        <f t="shared" si="0"/>
        <v>1.5</v>
      </c>
    </row>
    <row r="26" spans="1:4" x14ac:dyDescent="0.2">
      <c r="A26" s="1" t="s">
        <v>118</v>
      </c>
      <c r="B26">
        <f>COUNTIF(teams!$C$3:$C$97,A26)</f>
        <v>2</v>
      </c>
      <c r="C26">
        <f>COUNTIF(winners!$D$2:$D$400,A26)</f>
        <v>3</v>
      </c>
      <c r="D26">
        <f t="shared" si="0"/>
        <v>1.5</v>
      </c>
    </row>
    <row r="27" spans="1:4" x14ac:dyDescent="0.2">
      <c r="A27" s="1" t="s">
        <v>105</v>
      </c>
      <c r="B27">
        <f>COUNTIF(teams!$C$3:$C$97,A27)</f>
        <v>2</v>
      </c>
      <c r="C27">
        <f>COUNTIF(winners!$D$2:$D$400,A27)</f>
        <v>2</v>
      </c>
      <c r="D27">
        <f t="shared" si="0"/>
        <v>1</v>
      </c>
    </row>
    <row r="28" spans="1:4" x14ac:dyDescent="0.2">
      <c r="A28" s="1" t="s">
        <v>158</v>
      </c>
      <c r="B28">
        <f>COUNTIF(teams!$C$3:$C$97,A28)</f>
        <v>0</v>
      </c>
      <c r="C28">
        <f>COUNTIF(winners!$D$2:$D$400,A28)</f>
        <v>0</v>
      </c>
      <c r="D28" t="e">
        <f t="shared" si="0"/>
        <v>#DIV/0!</v>
      </c>
    </row>
    <row r="29" spans="1:4" x14ac:dyDescent="0.2">
      <c r="A29" s="1" t="s">
        <v>156</v>
      </c>
      <c r="B29">
        <f>COUNTIF(teams!$C$3:$C$97,A29)</f>
        <v>2</v>
      </c>
      <c r="C29">
        <f>COUNTIF(winners!$D$2:$D$400,A29)</f>
        <v>2</v>
      </c>
      <c r="D29">
        <f t="shared" si="0"/>
        <v>1</v>
      </c>
    </row>
    <row r="30" spans="1:4" x14ac:dyDescent="0.2">
      <c r="A30" s="1" t="s">
        <v>124</v>
      </c>
      <c r="B30">
        <f>COUNTIF(teams!$C$3:$C$97,A30)</f>
        <v>2</v>
      </c>
      <c r="C30">
        <f>COUNTIF(winners!$D$2:$D$400,A30)</f>
        <v>2</v>
      </c>
      <c r="D30">
        <f t="shared" si="0"/>
        <v>1</v>
      </c>
    </row>
    <row r="31" spans="1:4" x14ac:dyDescent="0.2">
      <c r="A31" s="1" t="s">
        <v>170</v>
      </c>
      <c r="B31">
        <f>COUNTIF(teams!$C$3:$C$97,A31)</f>
        <v>1</v>
      </c>
      <c r="C31">
        <f>COUNTIF(winners!$D$2:$D$400,A31)</f>
        <v>1</v>
      </c>
      <c r="D31">
        <f t="shared" si="0"/>
        <v>1</v>
      </c>
    </row>
    <row r="32" spans="1:4" x14ac:dyDescent="0.2">
      <c r="A32" s="1" t="s">
        <v>136</v>
      </c>
      <c r="B32">
        <f>COUNTIF(teams!$C$3:$C$97,A32)</f>
        <v>1</v>
      </c>
      <c r="C32">
        <f>COUNTIF(winners!$D$2:$D$400,A32)</f>
        <v>1</v>
      </c>
      <c r="D32">
        <f t="shared" si="0"/>
        <v>1</v>
      </c>
    </row>
    <row r="33" spans="1:4" x14ac:dyDescent="0.2">
      <c r="A33" s="1" t="s">
        <v>152</v>
      </c>
      <c r="B33">
        <f>COUNTIF(teams!$C$3:$C$97,A33)</f>
        <v>1</v>
      </c>
      <c r="C33">
        <f>COUNTIF(winners!$D$2:$D$400,A33)</f>
        <v>1</v>
      </c>
      <c r="D33">
        <f t="shared" si="0"/>
        <v>1</v>
      </c>
    </row>
    <row r="34" spans="1:4" x14ac:dyDescent="0.2">
      <c r="A34" s="1" t="s">
        <v>107</v>
      </c>
      <c r="B34">
        <f>COUNTIF(teams!$C$3:$C$97,A34)</f>
        <v>1</v>
      </c>
      <c r="C34">
        <f>COUNTIF(winners!$D$2:$D$400,A34)</f>
        <v>1</v>
      </c>
      <c r="D34">
        <f t="shared" si="0"/>
        <v>1</v>
      </c>
    </row>
    <row r="35" spans="1:4" x14ac:dyDescent="0.2">
      <c r="A35" s="1" t="s">
        <v>145</v>
      </c>
      <c r="B35">
        <f>COUNTIF(teams!$C$3:$C$97,A35)</f>
        <v>1</v>
      </c>
      <c r="C35">
        <f>COUNTIF(winners!$D$2:$D$400,A35)</f>
        <v>1</v>
      </c>
      <c r="D35">
        <f t="shared" si="0"/>
        <v>1</v>
      </c>
    </row>
    <row r="36" spans="1:4" x14ac:dyDescent="0.2">
      <c r="A36" s="1" t="s">
        <v>150</v>
      </c>
      <c r="B36">
        <f>COUNTIF(teams!$C$3:$C$97,A36)</f>
        <v>1</v>
      </c>
      <c r="C36">
        <f>COUNTIF(winners!$D$2:$D$400,A36)</f>
        <v>1</v>
      </c>
      <c r="D36">
        <f t="shared" si="0"/>
        <v>1</v>
      </c>
    </row>
    <row r="37" spans="1:4" x14ac:dyDescent="0.2">
      <c r="A37" s="1" t="s">
        <v>169</v>
      </c>
      <c r="B37">
        <f>COUNTIF(teams!$C$3:$C$97,A37)</f>
        <v>1</v>
      </c>
      <c r="C37">
        <f>COUNTIF(winners!$D$2:$D$400,A37)</f>
        <v>1</v>
      </c>
      <c r="D37">
        <f t="shared" si="0"/>
        <v>1</v>
      </c>
    </row>
    <row r="38" spans="1:4" x14ac:dyDescent="0.2">
      <c r="A38" s="1" t="s">
        <v>162</v>
      </c>
      <c r="B38">
        <f>COUNTIF(teams!$C$3:$C$97,A38)</f>
        <v>1</v>
      </c>
      <c r="C38">
        <f>COUNTIF(winners!$D$2:$D$400,A38)</f>
        <v>1</v>
      </c>
      <c r="D38">
        <f t="shared" si="0"/>
        <v>1</v>
      </c>
    </row>
    <row r="39" spans="1:4" x14ac:dyDescent="0.2">
      <c r="A39" s="1" t="s">
        <v>164</v>
      </c>
      <c r="B39">
        <f>COUNTIF(teams!$C$3:$C$97,A39)</f>
        <v>1</v>
      </c>
      <c r="C39">
        <f>COUNTIF(winners!$D$2:$D$400,A39)</f>
        <v>1</v>
      </c>
      <c r="D39">
        <f t="shared" si="0"/>
        <v>1</v>
      </c>
    </row>
    <row r="40" spans="1:4" x14ac:dyDescent="0.2">
      <c r="A40" s="1" t="s">
        <v>153</v>
      </c>
      <c r="B40">
        <f>COUNTIF(teams!$C$3:$C$97,A40)</f>
        <v>1</v>
      </c>
      <c r="C40">
        <f>COUNTIF(winners!$D$2:$D$400,A40)</f>
        <v>1</v>
      </c>
      <c r="D40">
        <f t="shared" si="0"/>
        <v>1</v>
      </c>
    </row>
  </sheetData>
  <sortState ref="A2:D40">
    <sortCondition descending="1" ref="D2:D4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6"/>
  <sheetViews>
    <sheetView workbookViewId="0">
      <pane xSplit="4" ySplit="1" topLeftCell="E39" activePane="bottomRight" state="frozen"/>
      <selection pane="topRight" activeCell="E1" sqref="E1"/>
      <selection pane="bottomLeft" activeCell="A4" sqref="A4"/>
      <selection pane="bottomRight" activeCell="B9" sqref="B9"/>
    </sheetView>
  </sheetViews>
  <sheetFormatPr baseColWidth="10" defaultRowHeight="16" x14ac:dyDescent="0.2"/>
  <cols>
    <col min="5" max="43" width="12" customWidth="1"/>
  </cols>
  <sheetData>
    <row r="1" spans="1:43" ht="32" x14ac:dyDescent="0.2">
      <c r="A1" s="7" t="s">
        <v>21</v>
      </c>
      <c r="B1" s="7" t="s">
        <v>177</v>
      </c>
      <c r="C1" s="7" t="s">
        <v>180</v>
      </c>
      <c r="D1" s="7" t="s">
        <v>179</v>
      </c>
      <c r="E1" s="7" t="str">
        <f t="array" ref="E1:AQ1">TRANSPOSE(cities!A2:A40)</f>
        <v>Phoenix</v>
      </c>
      <c r="F1" s="7" t="str">
        <v>Anaheim</v>
      </c>
      <c r="G1" s="7" t="str">
        <v>Los Angeles</v>
      </c>
      <c r="H1" s="7" t="str">
        <v>San Francisco</v>
      </c>
      <c r="I1" s="7" t="str">
        <v>Calgary</v>
      </c>
      <c r="J1" s="7" t="str">
        <v>Edmonton</v>
      </c>
      <c r="K1" s="7" t="str">
        <v>Montreal</v>
      </c>
      <c r="L1" s="7" t="str">
        <v>Ottawa</v>
      </c>
      <c r="M1" s="7" t="str">
        <v>Toronto</v>
      </c>
      <c r="N1" s="7" t="str">
        <v>Denver</v>
      </c>
      <c r="O1" s="7" t="str">
        <v>Washington</v>
      </c>
      <c r="P1" s="7" t="str">
        <v>Miami</v>
      </c>
      <c r="Q1" s="7" t="str">
        <v>Tampa</v>
      </c>
      <c r="R1" s="7" t="str">
        <v>Atlanta</v>
      </c>
      <c r="S1" s="7" t="str">
        <v>Chicago</v>
      </c>
      <c r="T1" s="7" t="str">
        <v>Indianapolis</v>
      </c>
      <c r="U1" s="7" t="str">
        <v>New Orleans</v>
      </c>
      <c r="V1" s="7" t="str">
        <v>Boston</v>
      </c>
      <c r="W1" s="7" t="str">
        <v>Baltimore</v>
      </c>
      <c r="X1" s="7" t="str">
        <v>Detroit</v>
      </c>
      <c r="Y1" s="7" t="str">
        <v>Minneapolis</v>
      </c>
      <c r="Z1" s="7" t="str">
        <v>Kansas City</v>
      </c>
      <c r="AA1" s="7" t="str">
        <v>St. Louis</v>
      </c>
      <c r="AB1" s="7" t="str">
        <v>Raleigh</v>
      </c>
      <c r="AC1" s="7" t="str">
        <v>Newark</v>
      </c>
      <c r="AD1" s="7" t="str">
        <v>New York</v>
      </c>
      <c r="AE1" s="7" t="str">
        <v>Rochester</v>
      </c>
      <c r="AF1" s="7" t="str">
        <v>Syracuse</v>
      </c>
      <c r="AG1" s="7" t="str">
        <v>Cincinnati</v>
      </c>
      <c r="AH1" s="7" t="str">
        <v>Cleveland</v>
      </c>
      <c r="AI1" s="7" t="str">
        <v>Portland</v>
      </c>
      <c r="AJ1" s="7" t="str">
        <v>Philadelphia</v>
      </c>
      <c r="AK1" s="7" t="str">
        <v>Pittsburgh</v>
      </c>
      <c r="AL1" s="7" t="str">
        <v>Dallas</v>
      </c>
      <c r="AM1" s="7" t="str">
        <v>Houston</v>
      </c>
      <c r="AN1" s="7" t="str">
        <v>San Antonio</v>
      </c>
      <c r="AO1" s="7" t="str">
        <v>Seattle</v>
      </c>
      <c r="AP1" s="7" t="str">
        <v>Green Bay</v>
      </c>
      <c r="AQ1" s="7" t="str">
        <v>Milwaukee</v>
      </c>
    </row>
    <row r="2" spans="1:43" x14ac:dyDescent="0.2">
      <c r="A2" s="2">
        <v>1903</v>
      </c>
      <c r="B2" t="e">
        <f ca="1">INDEX($E$1:$AQ$1,1,MATCH(MAX($E2:$AQ2),$E$2:$AQ$2,0))</f>
        <v>#REF!</v>
      </c>
      <c r="C2" s="2" t="str">
        <f ca="1">IFERROR(MAX($E2:$AQ2),"-")</f>
        <v>-</v>
      </c>
      <c r="D2" s="2" t="str">
        <f ca="1">IF(NOT(ISERROR($B2)),COUNTIF($E2:$AQ2,MAX($E2:$AQ2))&gt;1,"-")</f>
        <v>-</v>
      </c>
      <c r="E2" t="e">
        <f ca="1">COUNTIF(OFFSET('winners matrix'!$B$1,MATCH($A2,'winners matrix'!$A$2:$A$116,0)-options!$B$2+1,0,options!$B$2,4),E$1)</f>
        <v>#REF!</v>
      </c>
      <c r="F2" t="e">
        <f ca="1">COUNTIF(OFFSET('winners matrix'!$B$1,MATCH($A2,'winners matrix'!$A$2:$A$116,0)-options!$B$2+1,0,options!$B$2,4),F$1)</f>
        <v>#REF!</v>
      </c>
      <c r="G2" t="e">
        <f ca="1">COUNTIF(OFFSET('winners matrix'!$B$1,MATCH($A2,'winners matrix'!$A$2:$A$116,0)-options!$B$2+1,0,options!$B$2,4),G$1)</f>
        <v>#REF!</v>
      </c>
      <c r="H2" t="e">
        <f ca="1">COUNTIF(OFFSET('winners matrix'!$B$1,MATCH($A2,'winners matrix'!$A$2:$A$116,0)-options!$B$2+1,0,options!$B$2,4),H$1)</f>
        <v>#REF!</v>
      </c>
      <c r="I2" t="e">
        <f ca="1">COUNTIF(OFFSET('winners matrix'!$B$1,MATCH($A2,'winners matrix'!$A$2:$A$116,0)-options!$B$2+1,0,options!$B$2,4),I$1)</f>
        <v>#REF!</v>
      </c>
      <c r="J2" t="e">
        <f ca="1">COUNTIF(OFFSET('winners matrix'!$B$1,MATCH($A2,'winners matrix'!$A$2:$A$116,0)-options!$B$2+1,0,options!$B$2,4),J$1)</f>
        <v>#REF!</v>
      </c>
      <c r="K2" t="e">
        <f ca="1">COUNTIF(OFFSET('winners matrix'!$B$1,MATCH($A2,'winners matrix'!$A$2:$A$116,0)-options!$B$2+1,0,options!$B$2,4),K$1)</f>
        <v>#REF!</v>
      </c>
      <c r="L2" t="e">
        <f ca="1">COUNTIF(OFFSET('winners matrix'!$B$1,MATCH($A2,'winners matrix'!$A$2:$A$116,0)-options!$B$2+1,0,options!$B$2,4),L$1)</f>
        <v>#REF!</v>
      </c>
      <c r="M2" t="e">
        <f ca="1">COUNTIF(OFFSET('winners matrix'!$B$1,MATCH($A2,'winners matrix'!$A$2:$A$116,0)-options!$B$2+1,0,options!$B$2,4),M$1)</f>
        <v>#REF!</v>
      </c>
      <c r="N2" t="e">
        <f ca="1">COUNTIF(OFFSET('winners matrix'!$B$1,MATCH($A2,'winners matrix'!$A$2:$A$116,0)-options!$B$2+1,0,options!$B$2,4),N$1)</f>
        <v>#REF!</v>
      </c>
      <c r="O2" t="e">
        <f ca="1">COUNTIF(OFFSET('winners matrix'!$B$1,MATCH($A2,'winners matrix'!$A$2:$A$116,0)-options!$B$2+1,0,options!$B$2,4),O$1)</f>
        <v>#REF!</v>
      </c>
      <c r="P2" t="e">
        <f ca="1">COUNTIF(OFFSET('winners matrix'!$B$1,MATCH($A2,'winners matrix'!$A$2:$A$116,0)-options!$B$2+1,0,options!$B$2,4),P$1)</f>
        <v>#REF!</v>
      </c>
      <c r="Q2" t="e">
        <f ca="1">COUNTIF(OFFSET('winners matrix'!$B$1,MATCH($A2,'winners matrix'!$A$2:$A$116,0)-options!$B$2+1,0,options!$B$2,4),Q$1)</f>
        <v>#REF!</v>
      </c>
      <c r="R2" t="e">
        <f ca="1">COUNTIF(OFFSET('winners matrix'!$B$1,MATCH($A2,'winners matrix'!$A$2:$A$116,0)-options!$B$2+1,0,options!$B$2,4),R$1)</f>
        <v>#REF!</v>
      </c>
      <c r="S2" t="e">
        <f ca="1">COUNTIF(OFFSET('winners matrix'!$B$1,MATCH($A2,'winners matrix'!$A$2:$A$116,0)-options!$B$2+1,0,options!$B$2,4),S$1)</f>
        <v>#REF!</v>
      </c>
      <c r="T2" t="e">
        <f ca="1">COUNTIF(OFFSET('winners matrix'!$B$1,MATCH($A2,'winners matrix'!$A$2:$A$116,0)-options!$B$2+1,0,options!$B$2,4),T$1)</f>
        <v>#REF!</v>
      </c>
      <c r="U2" t="e">
        <f ca="1">COUNTIF(OFFSET('winners matrix'!$B$1,MATCH($A2,'winners matrix'!$A$2:$A$116,0)-options!$B$2+1,0,options!$B$2,4),U$1)</f>
        <v>#REF!</v>
      </c>
      <c r="V2" t="e">
        <f ca="1">COUNTIF(OFFSET('winners matrix'!$B$1,MATCH($A2,'winners matrix'!$A$2:$A$116,0)-options!$B$2+1,0,options!$B$2,4),V$1)</f>
        <v>#REF!</v>
      </c>
      <c r="W2" t="e">
        <f ca="1">COUNTIF(OFFSET('winners matrix'!$B$1,MATCH($A2,'winners matrix'!$A$2:$A$116,0)-options!$B$2+1,0,options!$B$2,4),W$1)</f>
        <v>#REF!</v>
      </c>
      <c r="X2" t="e">
        <f ca="1">COUNTIF(OFFSET('winners matrix'!$B$1,MATCH($A2,'winners matrix'!$A$2:$A$116,0)-options!$B$2+1,0,options!$B$2,4),X$1)</f>
        <v>#REF!</v>
      </c>
      <c r="Y2" t="e">
        <f ca="1">COUNTIF(OFFSET('winners matrix'!$B$1,MATCH($A2,'winners matrix'!$A$2:$A$116,0)-options!$B$2+1,0,options!$B$2,4),Y$1)</f>
        <v>#REF!</v>
      </c>
      <c r="Z2" t="e">
        <f ca="1">COUNTIF(OFFSET('winners matrix'!$B$1,MATCH($A2,'winners matrix'!$A$2:$A$116,0)-options!$B$2+1,0,options!$B$2,4),Z$1)</f>
        <v>#REF!</v>
      </c>
      <c r="AA2" t="e">
        <f ca="1">COUNTIF(OFFSET('winners matrix'!$B$1,MATCH($A2,'winners matrix'!$A$2:$A$116,0)-options!$B$2+1,0,options!$B$2,4),AA$1)</f>
        <v>#REF!</v>
      </c>
      <c r="AB2" t="e">
        <f ca="1">COUNTIF(OFFSET('winners matrix'!$B$1,MATCH($A2,'winners matrix'!$A$2:$A$116,0)-options!$B$2+1,0,options!$B$2,4),AB$1)</f>
        <v>#REF!</v>
      </c>
      <c r="AC2" t="e">
        <f ca="1">COUNTIF(OFFSET('winners matrix'!$B$1,MATCH($A2,'winners matrix'!$A$2:$A$116,0)-options!$B$2+1,0,options!$B$2,4),AC$1)</f>
        <v>#REF!</v>
      </c>
      <c r="AD2" t="e">
        <f ca="1">COUNTIF(OFFSET('winners matrix'!$B$1,MATCH($A2,'winners matrix'!$A$2:$A$116,0)-options!$B$2+1,0,options!$B$2,4),AD$1)</f>
        <v>#REF!</v>
      </c>
      <c r="AE2" t="e">
        <f ca="1">COUNTIF(OFFSET('winners matrix'!$B$1,MATCH($A2,'winners matrix'!$A$2:$A$116,0)-options!$B$2+1,0,options!$B$2,4),AE$1)</f>
        <v>#REF!</v>
      </c>
      <c r="AF2" t="e">
        <f ca="1">COUNTIF(OFFSET('winners matrix'!$B$1,MATCH($A2,'winners matrix'!$A$2:$A$116,0)-options!$B$2+1,0,options!$B$2,4),AF$1)</f>
        <v>#REF!</v>
      </c>
      <c r="AG2" t="e">
        <f ca="1">COUNTIF(OFFSET('winners matrix'!$B$1,MATCH($A2,'winners matrix'!$A$2:$A$116,0)-options!$B$2+1,0,options!$B$2,4),AG$1)</f>
        <v>#REF!</v>
      </c>
      <c r="AH2" t="e">
        <f ca="1">COUNTIF(OFFSET('winners matrix'!$B$1,MATCH($A2,'winners matrix'!$A$2:$A$116,0)-options!$B$2+1,0,options!$B$2,4),AH$1)</f>
        <v>#REF!</v>
      </c>
      <c r="AI2" t="e">
        <f ca="1">COUNTIF(OFFSET('winners matrix'!$B$1,MATCH($A2,'winners matrix'!$A$2:$A$116,0)-options!$B$2+1,0,options!$B$2,4),AI$1)</f>
        <v>#REF!</v>
      </c>
      <c r="AJ2" t="e">
        <f ca="1">COUNTIF(OFFSET('winners matrix'!$B$1,MATCH($A2,'winners matrix'!$A$2:$A$116,0)-options!$B$2+1,0,options!$B$2,4),AJ$1)</f>
        <v>#REF!</v>
      </c>
      <c r="AK2" t="e">
        <f ca="1">COUNTIF(OFFSET('winners matrix'!$B$1,MATCH($A2,'winners matrix'!$A$2:$A$116,0)-options!$B$2+1,0,options!$B$2,4),AK$1)</f>
        <v>#REF!</v>
      </c>
      <c r="AL2" t="e">
        <f ca="1">COUNTIF(OFFSET('winners matrix'!$B$1,MATCH($A2,'winners matrix'!$A$2:$A$116,0)-options!$B$2+1,0,options!$B$2,4),AL$1)</f>
        <v>#REF!</v>
      </c>
      <c r="AM2" t="e">
        <f ca="1">COUNTIF(OFFSET('winners matrix'!$B$1,MATCH($A2,'winners matrix'!$A$2:$A$116,0)-options!$B$2+1,0,options!$B$2,4),AM$1)</f>
        <v>#REF!</v>
      </c>
      <c r="AN2" t="e">
        <f ca="1">COUNTIF(OFFSET('winners matrix'!$B$1,MATCH($A2,'winners matrix'!$A$2:$A$116,0)-options!$B$2+1,0,options!$B$2,4),AN$1)</f>
        <v>#REF!</v>
      </c>
      <c r="AO2" t="e">
        <f ca="1">COUNTIF(OFFSET('winners matrix'!$B$1,MATCH($A2,'winners matrix'!$A$2:$A$116,0)-options!$B$2+1,0,options!$B$2,4),AO$1)</f>
        <v>#REF!</v>
      </c>
      <c r="AP2" t="e">
        <f ca="1">COUNTIF(OFFSET('winners matrix'!$B$1,MATCH($A2,'winners matrix'!$A$2:$A$116,0)-options!$B$2+1,0,options!$B$2,4),AP$1)</f>
        <v>#REF!</v>
      </c>
      <c r="AQ2" t="e">
        <f ca="1">COUNTIF(OFFSET('winners matrix'!$B$1,MATCH($A2,'winners matrix'!$A$2:$A$116,0)-options!$B$2+1,0,options!$B$2,4),AQ$1)</f>
        <v>#REF!</v>
      </c>
    </row>
    <row r="3" spans="1:43" x14ac:dyDescent="0.2">
      <c r="A3" s="2">
        <v>1904</v>
      </c>
      <c r="B3" t="e">
        <f ca="1">INDEX($E$1:$AQ$1,1,MATCH(MAX($E3:$AQ3),$E$2:$AQ$2,0))</f>
        <v>#REF!</v>
      </c>
      <c r="C3" s="2" t="str">
        <f t="shared" ref="C3:C66" ca="1" si="0">IFERROR(MAX($E3:$AQ3),"-")</f>
        <v>-</v>
      </c>
      <c r="D3" s="2" t="str">
        <f t="shared" ref="D3:D66" ca="1" si="1">IF(NOT(ISERROR($B3)),COUNTIF($E3:$AQ3,MAX($E3:$AQ3))&gt;1,"-")</f>
        <v>-</v>
      </c>
      <c r="E3" t="e">
        <f ca="1">COUNTIF(OFFSET('winners matrix'!$B$1,MATCH($A3,'winners matrix'!$A$2:$A$116,0)-options!$B$2+1,0,options!$B$2,4),E$1)</f>
        <v>#REF!</v>
      </c>
      <c r="F3" t="e">
        <f ca="1">COUNTIF(OFFSET('winners matrix'!$B$1,MATCH($A3,'winners matrix'!$A$2:$A$116,0)-options!$B$2+1,0,options!$B$2,4),F$1)</f>
        <v>#REF!</v>
      </c>
      <c r="G3" t="e">
        <f ca="1">COUNTIF(OFFSET('winners matrix'!$B$1,MATCH($A3,'winners matrix'!$A$2:$A$116,0)-options!$B$2+1,0,options!$B$2,4),G$1)</f>
        <v>#REF!</v>
      </c>
      <c r="H3" t="e">
        <f ca="1">COUNTIF(OFFSET('winners matrix'!$B$1,MATCH($A3,'winners matrix'!$A$2:$A$116,0)-options!$B$2+1,0,options!$B$2,4),H$1)</f>
        <v>#REF!</v>
      </c>
      <c r="I3" t="e">
        <f ca="1">COUNTIF(OFFSET('winners matrix'!$B$1,MATCH($A3,'winners matrix'!$A$2:$A$116,0)-options!$B$2+1,0,options!$B$2,4),I$1)</f>
        <v>#REF!</v>
      </c>
      <c r="J3" t="e">
        <f ca="1">COUNTIF(OFFSET('winners matrix'!$B$1,MATCH($A3,'winners matrix'!$A$2:$A$116,0)-options!$B$2+1,0,options!$B$2,4),J$1)</f>
        <v>#REF!</v>
      </c>
      <c r="K3" t="e">
        <f ca="1">COUNTIF(OFFSET('winners matrix'!$B$1,MATCH($A3,'winners matrix'!$A$2:$A$116,0)-options!$B$2+1,0,options!$B$2,4),K$1)</f>
        <v>#REF!</v>
      </c>
      <c r="L3" t="e">
        <f ca="1">COUNTIF(OFFSET('winners matrix'!$B$1,MATCH($A3,'winners matrix'!$A$2:$A$116,0)-options!$B$2+1,0,options!$B$2,4),L$1)</f>
        <v>#REF!</v>
      </c>
      <c r="M3" t="e">
        <f ca="1">COUNTIF(OFFSET('winners matrix'!$B$1,MATCH($A3,'winners matrix'!$A$2:$A$116,0)-options!$B$2+1,0,options!$B$2,4),M$1)</f>
        <v>#REF!</v>
      </c>
      <c r="N3" t="e">
        <f ca="1">COUNTIF(OFFSET('winners matrix'!$B$1,MATCH($A3,'winners matrix'!$A$2:$A$116,0)-options!$B$2+1,0,options!$B$2,4),N$1)</f>
        <v>#REF!</v>
      </c>
      <c r="O3" t="e">
        <f ca="1">COUNTIF(OFFSET('winners matrix'!$B$1,MATCH($A3,'winners matrix'!$A$2:$A$116,0)-options!$B$2+1,0,options!$B$2,4),O$1)</f>
        <v>#REF!</v>
      </c>
      <c r="P3" t="e">
        <f ca="1">COUNTIF(OFFSET('winners matrix'!$B$1,MATCH($A3,'winners matrix'!$A$2:$A$116,0)-options!$B$2+1,0,options!$B$2,4),P$1)</f>
        <v>#REF!</v>
      </c>
      <c r="Q3" t="e">
        <f ca="1">COUNTIF(OFFSET('winners matrix'!$B$1,MATCH($A3,'winners matrix'!$A$2:$A$116,0)-options!$B$2+1,0,options!$B$2,4),Q$1)</f>
        <v>#REF!</v>
      </c>
      <c r="R3" t="e">
        <f ca="1">COUNTIF(OFFSET('winners matrix'!$B$1,MATCH($A3,'winners matrix'!$A$2:$A$116,0)-options!$B$2+1,0,options!$B$2,4),R$1)</f>
        <v>#REF!</v>
      </c>
      <c r="S3" t="e">
        <f ca="1">COUNTIF(OFFSET('winners matrix'!$B$1,MATCH($A3,'winners matrix'!$A$2:$A$116,0)-options!$B$2+1,0,options!$B$2,4),S$1)</f>
        <v>#REF!</v>
      </c>
      <c r="T3" t="e">
        <f ca="1">COUNTIF(OFFSET('winners matrix'!$B$1,MATCH($A3,'winners matrix'!$A$2:$A$116,0)-options!$B$2+1,0,options!$B$2,4),T$1)</f>
        <v>#REF!</v>
      </c>
      <c r="U3" t="e">
        <f ca="1">COUNTIF(OFFSET('winners matrix'!$B$1,MATCH($A3,'winners matrix'!$A$2:$A$116,0)-options!$B$2+1,0,options!$B$2,4),U$1)</f>
        <v>#REF!</v>
      </c>
      <c r="V3" t="e">
        <f ca="1">COUNTIF(OFFSET('winners matrix'!$B$1,MATCH($A3,'winners matrix'!$A$2:$A$116,0)-options!$B$2+1,0,options!$B$2,4),V$1)</f>
        <v>#REF!</v>
      </c>
      <c r="W3" t="e">
        <f ca="1">COUNTIF(OFFSET('winners matrix'!$B$1,MATCH($A3,'winners matrix'!$A$2:$A$116,0)-options!$B$2+1,0,options!$B$2,4),W$1)</f>
        <v>#REF!</v>
      </c>
      <c r="X3" t="e">
        <f ca="1">COUNTIF(OFFSET('winners matrix'!$B$1,MATCH($A3,'winners matrix'!$A$2:$A$116,0)-options!$B$2+1,0,options!$B$2,4),X$1)</f>
        <v>#REF!</v>
      </c>
      <c r="Y3" t="e">
        <f ca="1">COUNTIF(OFFSET('winners matrix'!$B$1,MATCH($A3,'winners matrix'!$A$2:$A$116,0)-options!$B$2+1,0,options!$B$2,4),Y$1)</f>
        <v>#REF!</v>
      </c>
      <c r="Z3" t="e">
        <f ca="1">COUNTIF(OFFSET('winners matrix'!$B$1,MATCH($A3,'winners matrix'!$A$2:$A$116,0)-options!$B$2+1,0,options!$B$2,4),Z$1)</f>
        <v>#REF!</v>
      </c>
      <c r="AA3" t="e">
        <f ca="1">COUNTIF(OFFSET('winners matrix'!$B$1,MATCH($A3,'winners matrix'!$A$2:$A$116,0)-options!$B$2+1,0,options!$B$2,4),AA$1)</f>
        <v>#REF!</v>
      </c>
      <c r="AB3" t="e">
        <f ca="1">COUNTIF(OFFSET('winners matrix'!$B$1,MATCH($A3,'winners matrix'!$A$2:$A$116,0)-options!$B$2+1,0,options!$B$2,4),AB$1)</f>
        <v>#REF!</v>
      </c>
      <c r="AC3" t="e">
        <f ca="1">COUNTIF(OFFSET('winners matrix'!$B$1,MATCH($A3,'winners matrix'!$A$2:$A$116,0)-options!$B$2+1,0,options!$B$2,4),AC$1)</f>
        <v>#REF!</v>
      </c>
      <c r="AD3" t="e">
        <f ca="1">COUNTIF(OFFSET('winners matrix'!$B$1,MATCH($A3,'winners matrix'!$A$2:$A$116,0)-options!$B$2+1,0,options!$B$2,4),AD$1)</f>
        <v>#REF!</v>
      </c>
      <c r="AE3" t="e">
        <f ca="1">COUNTIF(OFFSET('winners matrix'!$B$1,MATCH($A3,'winners matrix'!$A$2:$A$116,0)-options!$B$2+1,0,options!$B$2,4),AE$1)</f>
        <v>#REF!</v>
      </c>
      <c r="AF3" t="e">
        <f ca="1">COUNTIF(OFFSET('winners matrix'!$B$1,MATCH($A3,'winners matrix'!$A$2:$A$116,0)-options!$B$2+1,0,options!$B$2,4),AF$1)</f>
        <v>#REF!</v>
      </c>
      <c r="AG3" t="e">
        <f ca="1">COUNTIF(OFFSET('winners matrix'!$B$1,MATCH($A3,'winners matrix'!$A$2:$A$116,0)-options!$B$2+1,0,options!$B$2,4),AG$1)</f>
        <v>#REF!</v>
      </c>
      <c r="AH3" t="e">
        <f ca="1">COUNTIF(OFFSET('winners matrix'!$B$1,MATCH($A3,'winners matrix'!$A$2:$A$116,0)-options!$B$2+1,0,options!$B$2,4),AH$1)</f>
        <v>#REF!</v>
      </c>
      <c r="AI3" t="e">
        <f ca="1">COUNTIF(OFFSET('winners matrix'!$B$1,MATCH($A3,'winners matrix'!$A$2:$A$116,0)-options!$B$2+1,0,options!$B$2,4),AI$1)</f>
        <v>#REF!</v>
      </c>
      <c r="AJ3" t="e">
        <f ca="1">COUNTIF(OFFSET('winners matrix'!$B$1,MATCH($A3,'winners matrix'!$A$2:$A$116,0)-options!$B$2+1,0,options!$B$2,4),AJ$1)</f>
        <v>#REF!</v>
      </c>
      <c r="AK3" t="e">
        <f ca="1">COUNTIF(OFFSET('winners matrix'!$B$1,MATCH($A3,'winners matrix'!$A$2:$A$116,0)-options!$B$2+1,0,options!$B$2,4),AK$1)</f>
        <v>#REF!</v>
      </c>
      <c r="AL3" t="e">
        <f ca="1">COUNTIF(OFFSET('winners matrix'!$B$1,MATCH($A3,'winners matrix'!$A$2:$A$116,0)-options!$B$2+1,0,options!$B$2,4),AL$1)</f>
        <v>#REF!</v>
      </c>
      <c r="AM3" t="e">
        <f ca="1">COUNTIF(OFFSET('winners matrix'!$B$1,MATCH($A3,'winners matrix'!$A$2:$A$116,0)-options!$B$2+1,0,options!$B$2,4),AM$1)</f>
        <v>#REF!</v>
      </c>
      <c r="AN3" t="e">
        <f ca="1">COUNTIF(OFFSET('winners matrix'!$B$1,MATCH($A3,'winners matrix'!$A$2:$A$116,0)-options!$B$2+1,0,options!$B$2,4),AN$1)</f>
        <v>#REF!</v>
      </c>
      <c r="AO3" t="e">
        <f ca="1">COUNTIF(OFFSET('winners matrix'!$B$1,MATCH($A3,'winners matrix'!$A$2:$A$116,0)-options!$B$2+1,0,options!$B$2,4),AO$1)</f>
        <v>#REF!</v>
      </c>
      <c r="AP3" t="e">
        <f ca="1">COUNTIF(OFFSET('winners matrix'!$B$1,MATCH($A3,'winners matrix'!$A$2:$A$116,0)-options!$B$2+1,0,options!$B$2,4),AP$1)</f>
        <v>#REF!</v>
      </c>
      <c r="AQ3" t="e">
        <f ca="1">COUNTIF(OFFSET('winners matrix'!$B$1,MATCH($A3,'winners matrix'!$A$2:$A$116,0)-options!$B$2+1,0,options!$B$2,4),AQ$1)</f>
        <v>#REF!</v>
      </c>
    </row>
    <row r="4" spans="1:43" x14ac:dyDescent="0.2">
      <c r="A4" s="2">
        <v>1905</v>
      </c>
      <c r="B4" t="e">
        <f ca="1">INDEX($E$1:$AQ$1,1,MATCH(MAX($E4:$AQ4),$E4:$AQ4,0))</f>
        <v>#REF!</v>
      </c>
      <c r="C4" s="2" t="str">
        <f t="shared" ca="1" si="0"/>
        <v>-</v>
      </c>
      <c r="D4" s="2" t="str">
        <f t="shared" ca="1" si="1"/>
        <v>-</v>
      </c>
      <c r="E4" t="e">
        <f ca="1">COUNTIF(OFFSET('winners matrix'!$B$1,MATCH($A4,'winners matrix'!$A$2:$A$116,0)-options!$B$2+1,0,options!$B$2,4),E$1)</f>
        <v>#REF!</v>
      </c>
      <c r="F4" t="e">
        <f ca="1">COUNTIF(OFFSET('winners matrix'!$B$1,MATCH($A4,'winners matrix'!$A$2:$A$116,0)-options!$B$2+1,0,options!$B$2,4),F$1)</f>
        <v>#REF!</v>
      </c>
      <c r="G4" t="e">
        <f ca="1">COUNTIF(OFFSET('winners matrix'!$B$1,MATCH($A4,'winners matrix'!$A$2:$A$116,0)-options!$B$2+1,0,options!$B$2,4),G$1)</f>
        <v>#REF!</v>
      </c>
      <c r="H4" t="e">
        <f ca="1">COUNTIF(OFFSET('winners matrix'!$B$1,MATCH($A4,'winners matrix'!$A$2:$A$116,0)-options!$B$2+1,0,options!$B$2,4),H$1)</f>
        <v>#REF!</v>
      </c>
      <c r="I4" t="e">
        <f ca="1">COUNTIF(OFFSET('winners matrix'!$B$1,MATCH($A4,'winners matrix'!$A$2:$A$116,0)-options!$B$2+1,0,options!$B$2,4),I$1)</f>
        <v>#REF!</v>
      </c>
      <c r="J4" t="e">
        <f ca="1">COUNTIF(OFFSET('winners matrix'!$B$1,MATCH($A4,'winners matrix'!$A$2:$A$116,0)-options!$B$2+1,0,options!$B$2,4),J$1)</f>
        <v>#REF!</v>
      </c>
      <c r="K4" t="e">
        <f ca="1">COUNTIF(OFFSET('winners matrix'!$B$1,MATCH($A4,'winners matrix'!$A$2:$A$116,0)-options!$B$2+1,0,options!$B$2,4),K$1)</f>
        <v>#REF!</v>
      </c>
      <c r="L4" t="e">
        <f ca="1">COUNTIF(OFFSET('winners matrix'!$B$1,MATCH($A4,'winners matrix'!$A$2:$A$116,0)-options!$B$2+1,0,options!$B$2,4),L$1)</f>
        <v>#REF!</v>
      </c>
      <c r="M4" t="e">
        <f ca="1">COUNTIF(OFFSET('winners matrix'!$B$1,MATCH($A4,'winners matrix'!$A$2:$A$116,0)-options!$B$2+1,0,options!$B$2,4),M$1)</f>
        <v>#REF!</v>
      </c>
      <c r="N4" t="e">
        <f ca="1">COUNTIF(OFFSET('winners matrix'!$B$1,MATCH($A4,'winners matrix'!$A$2:$A$116,0)-options!$B$2+1,0,options!$B$2,4),N$1)</f>
        <v>#REF!</v>
      </c>
      <c r="O4" t="e">
        <f ca="1">COUNTIF(OFFSET('winners matrix'!$B$1,MATCH($A4,'winners matrix'!$A$2:$A$116,0)-options!$B$2+1,0,options!$B$2,4),O$1)</f>
        <v>#REF!</v>
      </c>
      <c r="P4" t="e">
        <f ca="1">COUNTIF(OFFSET('winners matrix'!$B$1,MATCH($A4,'winners matrix'!$A$2:$A$116,0)-options!$B$2+1,0,options!$B$2,4),P$1)</f>
        <v>#REF!</v>
      </c>
      <c r="Q4" t="e">
        <f ca="1">COUNTIF(OFFSET('winners matrix'!$B$1,MATCH($A4,'winners matrix'!$A$2:$A$116,0)-options!$B$2+1,0,options!$B$2,4),Q$1)</f>
        <v>#REF!</v>
      </c>
      <c r="R4" t="e">
        <f ca="1">COUNTIF(OFFSET('winners matrix'!$B$1,MATCH($A4,'winners matrix'!$A$2:$A$116,0)-options!$B$2+1,0,options!$B$2,4),R$1)</f>
        <v>#REF!</v>
      </c>
      <c r="S4" t="e">
        <f ca="1">COUNTIF(OFFSET('winners matrix'!$B$1,MATCH($A4,'winners matrix'!$A$2:$A$116,0)-options!$B$2+1,0,options!$B$2,4),S$1)</f>
        <v>#REF!</v>
      </c>
      <c r="T4" t="e">
        <f ca="1">COUNTIF(OFFSET('winners matrix'!$B$1,MATCH($A4,'winners matrix'!$A$2:$A$116,0)-options!$B$2+1,0,options!$B$2,4),T$1)</f>
        <v>#REF!</v>
      </c>
      <c r="U4" t="e">
        <f ca="1">COUNTIF(OFFSET('winners matrix'!$B$1,MATCH($A4,'winners matrix'!$A$2:$A$116,0)-options!$B$2+1,0,options!$B$2,4),U$1)</f>
        <v>#REF!</v>
      </c>
      <c r="V4" t="e">
        <f ca="1">COUNTIF(OFFSET('winners matrix'!$B$1,MATCH($A4,'winners matrix'!$A$2:$A$116,0)-options!$B$2+1,0,options!$B$2,4),V$1)</f>
        <v>#REF!</v>
      </c>
      <c r="W4" t="e">
        <f ca="1">COUNTIF(OFFSET('winners matrix'!$B$1,MATCH($A4,'winners matrix'!$A$2:$A$116,0)-options!$B$2+1,0,options!$B$2,4),W$1)</f>
        <v>#REF!</v>
      </c>
      <c r="X4" t="e">
        <f ca="1">COUNTIF(OFFSET('winners matrix'!$B$1,MATCH($A4,'winners matrix'!$A$2:$A$116,0)-options!$B$2+1,0,options!$B$2,4),X$1)</f>
        <v>#REF!</v>
      </c>
      <c r="Y4" t="e">
        <f ca="1">COUNTIF(OFFSET('winners matrix'!$B$1,MATCH($A4,'winners matrix'!$A$2:$A$116,0)-options!$B$2+1,0,options!$B$2,4),Y$1)</f>
        <v>#REF!</v>
      </c>
      <c r="Z4" t="e">
        <f ca="1">COUNTIF(OFFSET('winners matrix'!$B$1,MATCH($A4,'winners matrix'!$A$2:$A$116,0)-options!$B$2+1,0,options!$B$2,4),Z$1)</f>
        <v>#REF!</v>
      </c>
      <c r="AA4" t="e">
        <f ca="1">COUNTIF(OFFSET('winners matrix'!$B$1,MATCH($A4,'winners matrix'!$A$2:$A$116,0)-options!$B$2+1,0,options!$B$2,4),AA$1)</f>
        <v>#REF!</v>
      </c>
      <c r="AB4" t="e">
        <f ca="1">COUNTIF(OFFSET('winners matrix'!$B$1,MATCH($A4,'winners matrix'!$A$2:$A$116,0)-options!$B$2+1,0,options!$B$2,4),AB$1)</f>
        <v>#REF!</v>
      </c>
      <c r="AC4" t="e">
        <f ca="1">COUNTIF(OFFSET('winners matrix'!$B$1,MATCH($A4,'winners matrix'!$A$2:$A$116,0)-options!$B$2+1,0,options!$B$2,4),AC$1)</f>
        <v>#REF!</v>
      </c>
      <c r="AD4" t="e">
        <f ca="1">COUNTIF(OFFSET('winners matrix'!$B$1,MATCH($A4,'winners matrix'!$A$2:$A$116,0)-options!$B$2+1,0,options!$B$2,4),AD$1)</f>
        <v>#REF!</v>
      </c>
      <c r="AE4" t="e">
        <f ca="1">COUNTIF(OFFSET('winners matrix'!$B$1,MATCH($A4,'winners matrix'!$A$2:$A$116,0)-options!$B$2+1,0,options!$B$2,4),AE$1)</f>
        <v>#REF!</v>
      </c>
      <c r="AF4" t="e">
        <f ca="1">COUNTIF(OFFSET('winners matrix'!$B$1,MATCH($A4,'winners matrix'!$A$2:$A$116,0)-options!$B$2+1,0,options!$B$2,4),AF$1)</f>
        <v>#REF!</v>
      </c>
      <c r="AG4" t="e">
        <f ca="1">COUNTIF(OFFSET('winners matrix'!$B$1,MATCH($A4,'winners matrix'!$A$2:$A$116,0)-options!$B$2+1,0,options!$B$2,4),AG$1)</f>
        <v>#REF!</v>
      </c>
      <c r="AH4" t="e">
        <f ca="1">COUNTIF(OFFSET('winners matrix'!$B$1,MATCH($A4,'winners matrix'!$A$2:$A$116,0)-options!$B$2+1,0,options!$B$2,4),AH$1)</f>
        <v>#REF!</v>
      </c>
      <c r="AI4" t="e">
        <f ca="1">COUNTIF(OFFSET('winners matrix'!$B$1,MATCH($A4,'winners matrix'!$A$2:$A$116,0)-options!$B$2+1,0,options!$B$2,4),AI$1)</f>
        <v>#REF!</v>
      </c>
      <c r="AJ4" t="e">
        <f ca="1">COUNTIF(OFFSET('winners matrix'!$B$1,MATCH($A4,'winners matrix'!$A$2:$A$116,0)-options!$B$2+1,0,options!$B$2,4),AJ$1)</f>
        <v>#REF!</v>
      </c>
      <c r="AK4" t="e">
        <f ca="1">COUNTIF(OFFSET('winners matrix'!$B$1,MATCH($A4,'winners matrix'!$A$2:$A$116,0)-options!$B$2+1,0,options!$B$2,4),AK$1)</f>
        <v>#REF!</v>
      </c>
      <c r="AL4" t="e">
        <f ca="1">COUNTIF(OFFSET('winners matrix'!$B$1,MATCH($A4,'winners matrix'!$A$2:$A$116,0)-options!$B$2+1,0,options!$B$2,4),AL$1)</f>
        <v>#REF!</v>
      </c>
      <c r="AM4" t="e">
        <f ca="1">COUNTIF(OFFSET('winners matrix'!$B$1,MATCH($A4,'winners matrix'!$A$2:$A$116,0)-options!$B$2+1,0,options!$B$2,4),AM$1)</f>
        <v>#REF!</v>
      </c>
      <c r="AN4" t="e">
        <f ca="1">COUNTIF(OFFSET('winners matrix'!$B$1,MATCH($A4,'winners matrix'!$A$2:$A$116,0)-options!$B$2+1,0,options!$B$2,4),AN$1)</f>
        <v>#REF!</v>
      </c>
      <c r="AO4" t="e">
        <f ca="1">COUNTIF(OFFSET('winners matrix'!$B$1,MATCH($A4,'winners matrix'!$A$2:$A$116,0)-options!$B$2+1,0,options!$B$2,4),AO$1)</f>
        <v>#REF!</v>
      </c>
      <c r="AP4" t="e">
        <f ca="1">COUNTIF(OFFSET('winners matrix'!$B$1,MATCH($A4,'winners matrix'!$A$2:$A$116,0)-options!$B$2+1,0,options!$B$2,4),AP$1)</f>
        <v>#REF!</v>
      </c>
      <c r="AQ4" t="e">
        <f ca="1">COUNTIF(OFFSET('winners matrix'!$B$1,MATCH($A4,'winners matrix'!$A$2:$A$116,0)-options!$B$2+1,0,options!$B$2,4),AQ$1)</f>
        <v>#REF!</v>
      </c>
    </row>
    <row r="5" spans="1:43" x14ac:dyDescent="0.2">
      <c r="A5" s="2">
        <v>1906</v>
      </c>
      <c r="B5" t="e">
        <f t="shared" ref="B5:B68" ca="1" si="2">INDEX($E$1:$AQ$1,1,MATCH(MAX($E5:$AQ5),$E5:$AQ5,0))</f>
        <v>#REF!</v>
      </c>
      <c r="C5" s="2" t="str">
        <f t="shared" ca="1" si="0"/>
        <v>-</v>
      </c>
      <c r="D5" s="2" t="str">
        <f t="shared" ca="1" si="1"/>
        <v>-</v>
      </c>
      <c r="E5" t="e">
        <f ca="1">COUNTIF(OFFSET('winners matrix'!$B$1,MATCH($A5,'winners matrix'!$A$2:$A$116,0)-options!$B$2+1,0,options!$B$2,4),E$1)</f>
        <v>#REF!</v>
      </c>
      <c r="F5" t="e">
        <f ca="1">COUNTIF(OFFSET('winners matrix'!$B$1,MATCH($A5,'winners matrix'!$A$2:$A$116,0)-options!$B$2+1,0,options!$B$2,4),F$1)</f>
        <v>#REF!</v>
      </c>
      <c r="G5" t="e">
        <f ca="1">COUNTIF(OFFSET('winners matrix'!$B$1,MATCH($A5,'winners matrix'!$A$2:$A$116,0)-options!$B$2+1,0,options!$B$2,4),G$1)</f>
        <v>#REF!</v>
      </c>
      <c r="H5" t="e">
        <f ca="1">COUNTIF(OFFSET('winners matrix'!$B$1,MATCH($A5,'winners matrix'!$A$2:$A$116,0)-options!$B$2+1,0,options!$B$2,4),H$1)</f>
        <v>#REF!</v>
      </c>
      <c r="I5" t="e">
        <f ca="1">COUNTIF(OFFSET('winners matrix'!$B$1,MATCH($A5,'winners matrix'!$A$2:$A$116,0)-options!$B$2+1,0,options!$B$2,4),I$1)</f>
        <v>#REF!</v>
      </c>
      <c r="J5" t="e">
        <f ca="1">COUNTIF(OFFSET('winners matrix'!$B$1,MATCH($A5,'winners matrix'!$A$2:$A$116,0)-options!$B$2+1,0,options!$B$2,4),J$1)</f>
        <v>#REF!</v>
      </c>
      <c r="K5" t="e">
        <f ca="1">COUNTIF(OFFSET('winners matrix'!$B$1,MATCH($A5,'winners matrix'!$A$2:$A$116,0)-options!$B$2+1,0,options!$B$2,4),K$1)</f>
        <v>#REF!</v>
      </c>
      <c r="L5" t="e">
        <f ca="1">COUNTIF(OFFSET('winners matrix'!$B$1,MATCH($A5,'winners matrix'!$A$2:$A$116,0)-options!$B$2+1,0,options!$B$2,4),L$1)</f>
        <v>#REF!</v>
      </c>
      <c r="M5" t="e">
        <f ca="1">COUNTIF(OFFSET('winners matrix'!$B$1,MATCH($A5,'winners matrix'!$A$2:$A$116,0)-options!$B$2+1,0,options!$B$2,4),M$1)</f>
        <v>#REF!</v>
      </c>
      <c r="N5" t="e">
        <f ca="1">COUNTIF(OFFSET('winners matrix'!$B$1,MATCH($A5,'winners matrix'!$A$2:$A$116,0)-options!$B$2+1,0,options!$B$2,4),N$1)</f>
        <v>#REF!</v>
      </c>
      <c r="O5" t="e">
        <f ca="1">COUNTIF(OFFSET('winners matrix'!$B$1,MATCH($A5,'winners matrix'!$A$2:$A$116,0)-options!$B$2+1,0,options!$B$2,4),O$1)</f>
        <v>#REF!</v>
      </c>
      <c r="P5" t="e">
        <f ca="1">COUNTIF(OFFSET('winners matrix'!$B$1,MATCH($A5,'winners matrix'!$A$2:$A$116,0)-options!$B$2+1,0,options!$B$2,4),P$1)</f>
        <v>#REF!</v>
      </c>
      <c r="Q5" t="e">
        <f ca="1">COUNTIF(OFFSET('winners matrix'!$B$1,MATCH($A5,'winners matrix'!$A$2:$A$116,0)-options!$B$2+1,0,options!$B$2,4),Q$1)</f>
        <v>#REF!</v>
      </c>
      <c r="R5" t="e">
        <f ca="1">COUNTIF(OFFSET('winners matrix'!$B$1,MATCH($A5,'winners matrix'!$A$2:$A$116,0)-options!$B$2+1,0,options!$B$2,4),R$1)</f>
        <v>#REF!</v>
      </c>
      <c r="S5" t="e">
        <f ca="1">COUNTIF(OFFSET('winners matrix'!$B$1,MATCH($A5,'winners matrix'!$A$2:$A$116,0)-options!$B$2+1,0,options!$B$2,4),S$1)</f>
        <v>#REF!</v>
      </c>
      <c r="T5" t="e">
        <f ca="1">COUNTIF(OFFSET('winners matrix'!$B$1,MATCH($A5,'winners matrix'!$A$2:$A$116,0)-options!$B$2+1,0,options!$B$2,4),T$1)</f>
        <v>#REF!</v>
      </c>
      <c r="U5" t="e">
        <f ca="1">COUNTIF(OFFSET('winners matrix'!$B$1,MATCH($A5,'winners matrix'!$A$2:$A$116,0)-options!$B$2+1,0,options!$B$2,4),U$1)</f>
        <v>#REF!</v>
      </c>
      <c r="V5" t="e">
        <f ca="1">COUNTIF(OFFSET('winners matrix'!$B$1,MATCH($A5,'winners matrix'!$A$2:$A$116,0)-options!$B$2+1,0,options!$B$2,4),V$1)</f>
        <v>#REF!</v>
      </c>
      <c r="W5" t="e">
        <f ca="1">COUNTIF(OFFSET('winners matrix'!$B$1,MATCH($A5,'winners matrix'!$A$2:$A$116,0)-options!$B$2+1,0,options!$B$2,4),W$1)</f>
        <v>#REF!</v>
      </c>
      <c r="X5" t="e">
        <f ca="1">COUNTIF(OFFSET('winners matrix'!$B$1,MATCH($A5,'winners matrix'!$A$2:$A$116,0)-options!$B$2+1,0,options!$B$2,4),X$1)</f>
        <v>#REF!</v>
      </c>
      <c r="Y5" t="e">
        <f ca="1">COUNTIF(OFFSET('winners matrix'!$B$1,MATCH($A5,'winners matrix'!$A$2:$A$116,0)-options!$B$2+1,0,options!$B$2,4),Y$1)</f>
        <v>#REF!</v>
      </c>
      <c r="Z5" t="e">
        <f ca="1">COUNTIF(OFFSET('winners matrix'!$B$1,MATCH($A5,'winners matrix'!$A$2:$A$116,0)-options!$B$2+1,0,options!$B$2,4),Z$1)</f>
        <v>#REF!</v>
      </c>
      <c r="AA5" t="e">
        <f ca="1">COUNTIF(OFFSET('winners matrix'!$B$1,MATCH($A5,'winners matrix'!$A$2:$A$116,0)-options!$B$2+1,0,options!$B$2,4),AA$1)</f>
        <v>#REF!</v>
      </c>
      <c r="AB5" t="e">
        <f ca="1">COUNTIF(OFFSET('winners matrix'!$B$1,MATCH($A5,'winners matrix'!$A$2:$A$116,0)-options!$B$2+1,0,options!$B$2,4),AB$1)</f>
        <v>#REF!</v>
      </c>
      <c r="AC5" t="e">
        <f ca="1">COUNTIF(OFFSET('winners matrix'!$B$1,MATCH($A5,'winners matrix'!$A$2:$A$116,0)-options!$B$2+1,0,options!$B$2,4),AC$1)</f>
        <v>#REF!</v>
      </c>
      <c r="AD5" t="e">
        <f ca="1">COUNTIF(OFFSET('winners matrix'!$B$1,MATCH($A5,'winners matrix'!$A$2:$A$116,0)-options!$B$2+1,0,options!$B$2,4),AD$1)</f>
        <v>#REF!</v>
      </c>
      <c r="AE5" t="e">
        <f ca="1">COUNTIF(OFFSET('winners matrix'!$B$1,MATCH($A5,'winners matrix'!$A$2:$A$116,0)-options!$B$2+1,0,options!$B$2,4),AE$1)</f>
        <v>#REF!</v>
      </c>
      <c r="AF5" t="e">
        <f ca="1">COUNTIF(OFFSET('winners matrix'!$B$1,MATCH($A5,'winners matrix'!$A$2:$A$116,0)-options!$B$2+1,0,options!$B$2,4),AF$1)</f>
        <v>#REF!</v>
      </c>
      <c r="AG5" t="e">
        <f ca="1">COUNTIF(OFFSET('winners matrix'!$B$1,MATCH($A5,'winners matrix'!$A$2:$A$116,0)-options!$B$2+1,0,options!$B$2,4),AG$1)</f>
        <v>#REF!</v>
      </c>
      <c r="AH5" t="e">
        <f ca="1">COUNTIF(OFFSET('winners matrix'!$B$1,MATCH($A5,'winners matrix'!$A$2:$A$116,0)-options!$B$2+1,0,options!$B$2,4),AH$1)</f>
        <v>#REF!</v>
      </c>
      <c r="AI5" t="e">
        <f ca="1">COUNTIF(OFFSET('winners matrix'!$B$1,MATCH($A5,'winners matrix'!$A$2:$A$116,0)-options!$B$2+1,0,options!$B$2,4),AI$1)</f>
        <v>#REF!</v>
      </c>
      <c r="AJ5" t="e">
        <f ca="1">COUNTIF(OFFSET('winners matrix'!$B$1,MATCH($A5,'winners matrix'!$A$2:$A$116,0)-options!$B$2+1,0,options!$B$2,4),AJ$1)</f>
        <v>#REF!</v>
      </c>
      <c r="AK5" t="e">
        <f ca="1">COUNTIF(OFFSET('winners matrix'!$B$1,MATCH($A5,'winners matrix'!$A$2:$A$116,0)-options!$B$2+1,0,options!$B$2,4),AK$1)</f>
        <v>#REF!</v>
      </c>
      <c r="AL5" t="e">
        <f ca="1">COUNTIF(OFFSET('winners matrix'!$B$1,MATCH($A5,'winners matrix'!$A$2:$A$116,0)-options!$B$2+1,0,options!$B$2,4),AL$1)</f>
        <v>#REF!</v>
      </c>
      <c r="AM5" t="e">
        <f ca="1">COUNTIF(OFFSET('winners matrix'!$B$1,MATCH($A5,'winners matrix'!$A$2:$A$116,0)-options!$B$2+1,0,options!$B$2,4),AM$1)</f>
        <v>#REF!</v>
      </c>
      <c r="AN5" t="e">
        <f ca="1">COUNTIF(OFFSET('winners matrix'!$B$1,MATCH($A5,'winners matrix'!$A$2:$A$116,0)-options!$B$2+1,0,options!$B$2,4),AN$1)</f>
        <v>#REF!</v>
      </c>
      <c r="AO5" t="e">
        <f ca="1">COUNTIF(OFFSET('winners matrix'!$B$1,MATCH($A5,'winners matrix'!$A$2:$A$116,0)-options!$B$2+1,0,options!$B$2,4),AO$1)</f>
        <v>#REF!</v>
      </c>
      <c r="AP5" t="e">
        <f ca="1">COUNTIF(OFFSET('winners matrix'!$B$1,MATCH($A5,'winners matrix'!$A$2:$A$116,0)-options!$B$2+1,0,options!$B$2,4),AP$1)</f>
        <v>#REF!</v>
      </c>
      <c r="AQ5" t="e">
        <f ca="1">COUNTIF(OFFSET('winners matrix'!$B$1,MATCH($A5,'winners matrix'!$A$2:$A$116,0)-options!$B$2+1,0,options!$B$2,4),AQ$1)</f>
        <v>#REF!</v>
      </c>
    </row>
    <row r="6" spans="1:43" x14ac:dyDescent="0.2">
      <c r="A6" s="2">
        <v>1907</v>
      </c>
      <c r="B6" t="e">
        <f t="shared" ca="1" si="2"/>
        <v>#REF!</v>
      </c>
      <c r="C6" s="2" t="str">
        <f t="shared" ca="1" si="0"/>
        <v>-</v>
      </c>
      <c r="D6" s="2" t="str">
        <f t="shared" ca="1" si="1"/>
        <v>-</v>
      </c>
      <c r="E6" t="e">
        <f ca="1">COUNTIF(OFFSET('winners matrix'!$B$1,MATCH($A6,'winners matrix'!$A$2:$A$116,0)-options!$B$2+1,0,options!$B$2,4),E$1)</f>
        <v>#REF!</v>
      </c>
      <c r="F6" t="e">
        <f ca="1">COUNTIF(OFFSET('winners matrix'!$B$1,MATCH($A6,'winners matrix'!$A$2:$A$116,0)-options!$B$2+1,0,options!$B$2,4),F$1)</f>
        <v>#REF!</v>
      </c>
      <c r="G6" t="e">
        <f ca="1">COUNTIF(OFFSET('winners matrix'!$B$1,MATCH($A6,'winners matrix'!$A$2:$A$116,0)-options!$B$2+1,0,options!$B$2,4),G$1)</f>
        <v>#REF!</v>
      </c>
      <c r="H6" t="e">
        <f ca="1">COUNTIF(OFFSET('winners matrix'!$B$1,MATCH($A6,'winners matrix'!$A$2:$A$116,0)-options!$B$2+1,0,options!$B$2,4),H$1)</f>
        <v>#REF!</v>
      </c>
      <c r="I6" t="e">
        <f ca="1">COUNTIF(OFFSET('winners matrix'!$B$1,MATCH($A6,'winners matrix'!$A$2:$A$116,0)-options!$B$2+1,0,options!$B$2,4),I$1)</f>
        <v>#REF!</v>
      </c>
      <c r="J6" t="e">
        <f ca="1">COUNTIF(OFFSET('winners matrix'!$B$1,MATCH($A6,'winners matrix'!$A$2:$A$116,0)-options!$B$2+1,0,options!$B$2,4),J$1)</f>
        <v>#REF!</v>
      </c>
      <c r="K6" t="e">
        <f ca="1">COUNTIF(OFFSET('winners matrix'!$B$1,MATCH($A6,'winners matrix'!$A$2:$A$116,0)-options!$B$2+1,0,options!$B$2,4),K$1)</f>
        <v>#REF!</v>
      </c>
      <c r="L6" t="e">
        <f ca="1">COUNTIF(OFFSET('winners matrix'!$B$1,MATCH($A6,'winners matrix'!$A$2:$A$116,0)-options!$B$2+1,0,options!$B$2,4),L$1)</f>
        <v>#REF!</v>
      </c>
      <c r="M6" t="e">
        <f ca="1">COUNTIF(OFFSET('winners matrix'!$B$1,MATCH($A6,'winners matrix'!$A$2:$A$116,0)-options!$B$2+1,0,options!$B$2,4),M$1)</f>
        <v>#REF!</v>
      </c>
      <c r="N6" t="e">
        <f ca="1">COUNTIF(OFFSET('winners matrix'!$B$1,MATCH($A6,'winners matrix'!$A$2:$A$116,0)-options!$B$2+1,0,options!$B$2,4),N$1)</f>
        <v>#REF!</v>
      </c>
      <c r="O6" t="e">
        <f ca="1">COUNTIF(OFFSET('winners matrix'!$B$1,MATCH($A6,'winners matrix'!$A$2:$A$116,0)-options!$B$2+1,0,options!$B$2,4),O$1)</f>
        <v>#REF!</v>
      </c>
      <c r="P6" t="e">
        <f ca="1">COUNTIF(OFFSET('winners matrix'!$B$1,MATCH($A6,'winners matrix'!$A$2:$A$116,0)-options!$B$2+1,0,options!$B$2,4),P$1)</f>
        <v>#REF!</v>
      </c>
      <c r="Q6" t="e">
        <f ca="1">COUNTIF(OFFSET('winners matrix'!$B$1,MATCH($A6,'winners matrix'!$A$2:$A$116,0)-options!$B$2+1,0,options!$B$2,4),Q$1)</f>
        <v>#REF!</v>
      </c>
      <c r="R6" t="e">
        <f ca="1">COUNTIF(OFFSET('winners matrix'!$B$1,MATCH($A6,'winners matrix'!$A$2:$A$116,0)-options!$B$2+1,0,options!$B$2,4),R$1)</f>
        <v>#REF!</v>
      </c>
      <c r="S6" t="e">
        <f ca="1">COUNTIF(OFFSET('winners matrix'!$B$1,MATCH($A6,'winners matrix'!$A$2:$A$116,0)-options!$B$2+1,0,options!$B$2,4),S$1)</f>
        <v>#REF!</v>
      </c>
      <c r="T6" t="e">
        <f ca="1">COUNTIF(OFFSET('winners matrix'!$B$1,MATCH($A6,'winners matrix'!$A$2:$A$116,0)-options!$B$2+1,0,options!$B$2,4),T$1)</f>
        <v>#REF!</v>
      </c>
      <c r="U6" t="e">
        <f ca="1">COUNTIF(OFFSET('winners matrix'!$B$1,MATCH($A6,'winners matrix'!$A$2:$A$116,0)-options!$B$2+1,0,options!$B$2,4),U$1)</f>
        <v>#REF!</v>
      </c>
      <c r="V6" t="e">
        <f ca="1">COUNTIF(OFFSET('winners matrix'!$B$1,MATCH($A6,'winners matrix'!$A$2:$A$116,0)-options!$B$2+1,0,options!$B$2,4),V$1)</f>
        <v>#REF!</v>
      </c>
      <c r="W6" t="e">
        <f ca="1">COUNTIF(OFFSET('winners matrix'!$B$1,MATCH($A6,'winners matrix'!$A$2:$A$116,0)-options!$B$2+1,0,options!$B$2,4),W$1)</f>
        <v>#REF!</v>
      </c>
      <c r="X6" t="e">
        <f ca="1">COUNTIF(OFFSET('winners matrix'!$B$1,MATCH($A6,'winners matrix'!$A$2:$A$116,0)-options!$B$2+1,0,options!$B$2,4),X$1)</f>
        <v>#REF!</v>
      </c>
      <c r="Y6" t="e">
        <f ca="1">COUNTIF(OFFSET('winners matrix'!$B$1,MATCH($A6,'winners matrix'!$A$2:$A$116,0)-options!$B$2+1,0,options!$B$2,4),Y$1)</f>
        <v>#REF!</v>
      </c>
      <c r="Z6" t="e">
        <f ca="1">COUNTIF(OFFSET('winners matrix'!$B$1,MATCH($A6,'winners matrix'!$A$2:$A$116,0)-options!$B$2+1,0,options!$B$2,4),Z$1)</f>
        <v>#REF!</v>
      </c>
      <c r="AA6" t="e">
        <f ca="1">COUNTIF(OFFSET('winners matrix'!$B$1,MATCH($A6,'winners matrix'!$A$2:$A$116,0)-options!$B$2+1,0,options!$B$2,4),AA$1)</f>
        <v>#REF!</v>
      </c>
      <c r="AB6" t="e">
        <f ca="1">COUNTIF(OFFSET('winners matrix'!$B$1,MATCH($A6,'winners matrix'!$A$2:$A$116,0)-options!$B$2+1,0,options!$B$2,4),AB$1)</f>
        <v>#REF!</v>
      </c>
      <c r="AC6" t="e">
        <f ca="1">COUNTIF(OFFSET('winners matrix'!$B$1,MATCH($A6,'winners matrix'!$A$2:$A$116,0)-options!$B$2+1,0,options!$B$2,4),AC$1)</f>
        <v>#REF!</v>
      </c>
      <c r="AD6" t="e">
        <f ca="1">COUNTIF(OFFSET('winners matrix'!$B$1,MATCH($A6,'winners matrix'!$A$2:$A$116,0)-options!$B$2+1,0,options!$B$2,4),AD$1)</f>
        <v>#REF!</v>
      </c>
      <c r="AE6" t="e">
        <f ca="1">COUNTIF(OFFSET('winners matrix'!$B$1,MATCH($A6,'winners matrix'!$A$2:$A$116,0)-options!$B$2+1,0,options!$B$2,4),AE$1)</f>
        <v>#REF!</v>
      </c>
      <c r="AF6" t="e">
        <f ca="1">COUNTIF(OFFSET('winners matrix'!$B$1,MATCH($A6,'winners matrix'!$A$2:$A$116,0)-options!$B$2+1,0,options!$B$2,4),AF$1)</f>
        <v>#REF!</v>
      </c>
      <c r="AG6" t="e">
        <f ca="1">COUNTIF(OFFSET('winners matrix'!$B$1,MATCH($A6,'winners matrix'!$A$2:$A$116,0)-options!$B$2+1,0,options!$B$2,4),AG$1)</f>
        <v>#REF!</v>
      </c>
      <c r="AH6" t="e">
        <f ca="1">COUNTIF(OFFSET('winners matrix'!$B$1,MATCH($A6,'winners matrix'!$A$2:$A$116,0)-options!$B$2+1,0,options!$B$2,4),AH$1)</f>
        <v>#REF!</v>
      </c>
      <c r="AI6" t="e">
        <f ca="1">COUNTIF(OFFSET('winners matrix'!$B$1,MATCH($A6,'winners matrix'!$A$2:$A$116,0)-options!$B$2+1,0,options!$B$2,4),AI$1)</f>
        <v>#REF!</v>
      </c>
      <c r="AJ6" t="e">
        <f ca="1">COUNTIF(OFFSET('winners matrix'!$B$1,MATCH($A6,'winners matrix'!$A$2:$A$116,0)-options!$B$2+1,0,options!$B$2,4),AJ$1)</f>
        <v>#REF!</v>
      </c>
      <c r="AK6" t="e">
        <f ca="1">COUNTIF(OFFSET('winners matrix'!$B$1,MATCH($A6,'winners matrix'!$A$2:$A$116,0)-options!$B$2+1,0,options!$B$2,4),AK$1)</f>
        <v>#REF!</v>
      </c>
      <c r="AL6" t="e">
        <f ca="1">COUNTIF(OFFSET('winners matrix'!$B$1,MATCH($A6,'winners matrix'!$A$2:$A$116,0)-options!$B$2+1,0,options!$B$2,4),AL$1)</f>
        <v>#REF!</v>
      </c>
      <c r="AM6" t="e">
        <f ca="1">COUNTIF(OFFSET('winners matrix'!$B$1,MATCH($A6,'winners matrix'!$A$2:$A$116,0)-options!$B$2+1,0,options!$B$2,4),AM$1)</f>
        <v>#REF!</v>
      </c>
      <c r="AN6" t="e">
        <f ca="1">COUNTIF(OFFSET('winners matrix'!$B$1,MATCH($A6,'winners matrix'!$A$2:$A$116,0)-options!$B$2+1,0,options!$B$2,4),AN$1)</f>
        <v>#REF!</v>
      </c>
      <c r="AO6" t="e">
        <f ca="1">COUNTIF(OFFSET('winners matrix'!$B$1,MATCH($A6,'winners matrix'!$A$2:$A$116,0)-options!$B$2+1,0,options!$B$2,4),AO$1)</f>
        <v>#REF!</v>
      </c>
      <c r="AP6" t="e">
        <f ca="1">COUNTIF(OFFSET('winners matrix'!$B$1,MATCH($A6,'winners matrix'!$A$2:$A$116,0)-options!$B$2+1,0,options!$B$2,4),AP$1)</f>
        <v>#REF!</v>
      </c>
      <c r="AQ6" t="e">
        <f ca="1">COUNTIF(OFFSET('winners matrix'!$B$1,MATCH($A6,'winners matrix'!$A$2:$A$116,0)-options!$B$2+1,0,options!$B$2,4),AQ$1)</f>
        <v>#REF!</v>
      </c>
    </row>
    <row r="7" spans="1:43" x14ac:dyDescent="0.2">
      <c r="A7" s="2">
        <v>1908</v>
      </c>
      <c r="B7" t="e">
        <f t="shared" ca="1" si="2"/>
        <v>#REF!</v>
      </c>
      <c r="C7" s="2" t="str">
        <f t="shared" ca="1" si="0"/>
        <v>-</v>
      </c>
      <c r="D7" s="2" t="str">
        <f t="shared" ca="1" si="1"/>
        <v>-</v>
      </c>
      <c r="E7" t="e">
        <f ca="1">COUNTIF(OFFSET('winners matrix'!$B$1,MATCH($A7,'winners matrix'!$A$2:$A$116,0)-options!$B$2+1,0,options!$B$2,4),E$1)</f>
        <v>#REF!</v>
      </c>
      <c r="F7" t="e">
        <f ca="1">COUNTIF(OFFSET('winners matrix'!$B$1,MATCH($A7,'winners matrix'!$A$2:$A$116,0)-options!$B$2+1,0,options!$B$2,4),F$1)</f>
        <v>#REF!</v>
      </c>
      <c r="G7" t="e">
        <f ca="1">COUNTIF(OFFSET('winners matrix'!$B$1,MATCH($A7,'winners matrix'!$A$2:$A$116,0)-options!$B$2+1,0,options!$B$2,4),G$1)</f>
        <v>#REF!</v>
      </c>
      <c r="H7" t="e">
        <f ca="1">COUNTIF(OFFSET('winners matrix'!$B$1,MATCH($A7,'winners matrix'!$A$2:$A$116,0)-options!$B$2+1,0,options!$B$2,4),H$1)</f>
        <v>#REF!</v>
      </c>
      <c r="I7" t="e">
        <f ca="1">COUNTIF(OFFSET('winners matrix'!$B$1,MATCH($A7,'winners matrix'!$A$2:$A$116,0)-options!$B$2+1,0,options!$B$2,4),I$1)</f>
        <v>#REF!</v>
      </c>
      <c r="J7" t="e">
        <f ca="1">COUNTIF(OFFSET('winners matrix'!$B$1,MATCH($A7,'winners matrix'!$A$2:$A$116,0)-options!$B$2+1,0,options!$B$2,4),J$1)</f>
        <v>#REF!</v>
      </c>
      <c r="K7" t="e">
        <f ca="1">COUNTIF(OFFSET('winners matrix'!$B$1,MATCH($A7,'winners matrix'!$A$2:$A$116,0)-options!$B$2+1,0,options!$B$2,4),K$1)</f>
        <v>#REF!</v>
      </c>
      <c r="L7" t="e">
        <f ca="1">COUNTIF(OFFSET('winners matrix'!$B$1,MATCH($A7,'winners matrix'!$A$2:$A$116,0)-options!$B$2+1,0,options!$B$2,4),L$1)</f>
        <v>#REF!</v>
      </c>
      <c r="M7" t="e">
        <f ca="1">COUNTIF(OFFSET('winners matrix'!$B$1,MATCH($A7,'winners matrix'!$A$2:$A$116,0)-options!$B$2+1,0,options!$B$2,4),M$1)</f>
        <v>#REF!</v>
      </c>
      <c r="N7" t="e">
        <f ca="1">COUNTIF(OFFSET('winners matrix'!$B$1,MATCH($A7,'winners matrix'!$A$2:$A$116,0)-options!$B$2+1,0,options!$B$2,4),N$1)</f>
        <v>#REF!</v>
      </c>
      <c r="O7" t="e">
        <f ca="1">COUNTIF(OFFSET('winners matrix'!$B$1,MATCH($A7,'winners matrix'!$A$2:$A$116,0)-options!$B$2+1,0,options!$B$2,4),O$1)</f>
        <v>#REF!</v>
      </c>
      <c r="P7" t="e">
        <f ca="1">COUNTIF(OFFSET('winners matrix'!$B$1,MATCH($A7,'winners matrix'!$A$2:$A$116,0)-options!$B$2+1,0,options!$B$2,4),P$1)</f>
        <v>#REF!</v>
      </c>
      <c r="Q7" t="e">
        <f ca="1">COUNTIF(OFFSET('winners matrix'!$B$1,MATCH($A7,'winners matrix'!$A$2:$A$116,0)-options!$B$2+1,0,options!$B$2,4),Q$1)</f>
        <v>#REF!</v>
      </c>
      <c r="R7" t="e">
        <f ca="1">COUNTIF(OFFSET('winners matrix'!$B$1,MATCH($A7,'winners matrix'!$A$2:$A$116,0)-options!$B$2+1,0,options!$B$2,4),R$1)</f>
        <v>#REF!</v>
      </c>
      <c r="S7" t="e">
        <f ca="1">COUNTIF(OFFSET('winners matrix'!$B$1,MATCH($A7,'winners matrix'!$A$2:$A$116,0)-options!$B$2+1,0,options!$B$2,4),S$1)</f>
        <v>#REF!</v>
      </c>
      <c r="T7" t="e">
        <f ca="1">COUNTIF(OFFSET('winners matrix'!$B$1,MATCH($A7,'winners matrix'!$A$2:$A$116,0)-options!$B$2+1,0,options!$B$2,4),T$1)</f>
        <v>#REF!</v>
      </c>
      <c r="U7" t="e">
        <f ca="1">COUNTIF(OFFSET('winners matrix'!$B$1,MATCH($A7,'winners matrix'!$A$2:$A$116,0)-options!$B$2+1,0,options!$B$2,4),U$1)</f>
        <v>#REF!</v>
      </c>
      <c r="V7" t="e">
        <f ca="1">COUNTIF(OFFSET('winners matrix'!$B$1,MATCH($A7,'winners matrix'!$A$2:$A$116,0)-options!$B$2+1,0,options!$B$2,4),V$1)</f>
        <v>#REF!</v>
      </c>
      <c r="W7" t="e">
        <f ca="1">COUNTIF(OFFSET('winners matrix'!$B$1,MATCH($A7,'winners matrix'!$A$2:$A$116,0)-options!$B$2+1,0,options!$B$2,4),W$1)</f>
        <v>#REF!</v>
      </c>
      <c r="X7" t="e">
        <f ca="1">COUNTIF(OFFSET('winners matrix'!$B$1,MATCH($A7,'winners matrix'!$A$2:$A$116,0)-options!$B$2+1,0,options!$B$2,4),X$1)</f>
        <v>#REF!</v>
      </c>
      <c r="Y7" t="e">
        <f ca="1">COUNTIF(OFFSET('winners matrix'!$B$1,MATCH($A7,'winners matrix'!$A$2:$A$116,0)-options!$B$2+1,0,options!$B$2,4),Y$1)</f>
        <v>#REF!</v>
      </c>
      <c r="Z7" t="e">
        <f ca="1">COUNTIF(OFFSET('winners matrix'!$B$1,MATCH($A7,'winners matrix'!$A$2:$A$116,0)-options!$B$2+1,0,options!$B$2,4),Z$1)</f>
        <v>#REF!</v>
      </c>
      <c r="AA7" t="e">
        <f ca="1">COUNTIF(OFFSET('winners matrix'!$B$1,MATCH($A7,'winners matrix'!$A$2:$A$116,0)-options!$B$2+1,0,options!$B$2,4),AA$1)</f>
        <v>#REF!</v>
      </c>
      <c r="AB7" t="e">
        <f ca="1">COUNTIF(OFFSET('winners matrix'!$B$1,MATCH($A7,'winners matrix'!$A$2:$A$116,0)-options!$B$2+1,0,options!$B$2,4),AB$1)</f>
        <v>#REF!</v>
      </c>
      <c r="AC7" t="e">
        <f ca="1">COUNTIF(OFFSET('winners matrix'!$B$1,MATCH($A7,'winners matrix'!$A$2:$A$116,0)-options!$B$2+1,0,options!$B$2,4),AC$1)</f>
        <v>#REF!</v>
      </c>
      <c r="AD7" t="e">
        <f ca="1">COUNTIF(OFFSET('winners matrix'!$B$1,MATCH($A7,'winners matrix'!$A$2:$A$116,0)-options!$B$2+1,0,options!$B$2,4),AD$1)</f>
        <v>#REF!</v>
      </c>
      <c r="AE7" t="e">
        <f ca="1">COUNTIF(OFFSET('winners matrix'!$B$1,MATCH($A7,'winners matrix'!$A$2:$A$116,0)-options!$B$2+1,0,options!$B$2,4),AE$1)</f>
        <v>#REF!</v>
      </c>
      <c r="AF7" t="e">
        <f ca="1">COUNTIF(OFFSET('winners matrix'!$B$1,MATCH($A7,'winners matrix'!$A$2:$A$116,0)-options!$B$2+1,0,options!$B$2,4),AF$1)</f>
        <v>#REF!</v>
      </c>
      <c r="AG7" t="e">
        <f ca="1">COUNTIF(OFFSET('winners matrix'!$B$1,MATCH($A7,'winners matrix'!$A$2:$A$116,0)-options!$B$2+1,0,options!$B$2,4),AG$1)</f>
        <v>#REF!</v>
      </c>
      <c r="AH7" t="e">
        <f ca="1">COUNTIF(OFFSET('winners matrix'!$B$1,MATCH($A7,'winners matrix'!$A$2:$A$116,0)-options!$B$2+1,0,options!$B$2,4),AH$1)</f>
        <v>#REF!</v>
      </c>
      <c r="AI7" t="e">
        <f ca="1">COUNTIF(OFFSET('winners matrix'!$B$1,MATCH($A7,'winners matrix'!$A$2:$A$116,0)-options!$B$2+1,0,options!$B$2,4),AI$1)</f>
        <v>#REF!</v>
      </c>
      <c r="AJ7" t="e">
        <f ca="1">COUNTIF(OFFSET('winners matrix'!$B$1,MATCH($A7,'winners matrix'!$A$2:$A$116,0)-options!$B$2+1,0,options!$B$2,4),AJ$1)</f>
        <v>#REF!</v>
      </c>
      <c r="AK7" t="e">
        <f ca="1">COUNTIF(OFFSET('winners matrix'!$B$1,MATCH($A7,'winners matrix'!$A$2:$A$116,0)-options!$B$2+1,0,options!$B$2,4),AK$1)</f>
        <v>#REF!</v>
      </c>
      <c r="AL7" t="e">
        <f ca="1">COUNTIF(OFFSET('winners matrix'!$B$1,MATCH($A7,'winners matrix'!$A$2:$A$116,0)-options!$B$2+1,0,options!$B$2,4),AL$1)</f>
        <v>#REF!</v>
      </c>
      <c r="AM7" t="e">
        <f ca="1">COUNTIF(OFFSET('winners matrix'!$B$1,MATCH($A7,'winners matrix'!$A$2:$A$116,0)-options!$B$2+1,0,options!$B$2,4),AM$1)</f>
        <v>#REF!</v>
      </c>
      <c r="AN7" t="e">
        <f ca="1">COUNTIF(OFFSET('winners matrix'!$B$1,MATCH($A7,'winners matrix'!$A$2:$A$116,0)-options!$B$2+1,0,options!$B$2,4),AN$1)</f>
        <v>#REF!</v>
      </c>
      <c r="AO7" t="e">
        <f ca="1">COUNTIF(OFFSET('winners matrix'!$B$1,MATCH($A7,'winners matrix'!$A$2:$A$116,0)-options!$B$2+1,0,options!$B$2,4),AO$1)</f>
        <v>#REF!</v>
      </c>
      <c r="AP7" t="e">
        <f ca="1">COUNTIF(OFFSET('winners matrix'!$B$1,MATCH($A7,'winners matrix'!$A$2:$A$116,0)-options!$B$2+1,0,options!$B$2,4),AP$1)</f>
        <v>#REF!</v>
      </c>
      <c r="AQ7" t="e">
        <f ca="1">COUNTIF(OFFSET('winners matrix'!$B$1,MATCH($A7,'winners matrix'!$A$2:$A$116,0)-options!$B$2+1,0,options!$B$2,4),AQ$1)</f>
        <v>#REF!</v>
      </c>
    </row>
    <row r="8" spans="1:43" x14ac:dyDescent="0.2">
      <c r="A8" s="2">
        <v>1909</v>
      </c>
      <c r="B8" t="e">
        <f t="shared" ca="1" si="2"/>
        <v>#REF!</v>
      </c>
      <c r="C8" s="2" t="str">
        <f t="shared" ca="1" si="0"/>
        <v>-</v>
      </c>
      <c r="D8" s="2" t="str">
        <f t="shared" ca="1" si="1"/>
        <v>-</v>
      </c>
      <c r="E8" t="e">
        <f ca="1">COUNTIF(OFFSET('winners matrix'!$B$1,MATCH($A8,'winners matrix'!$A$2:$A$116,0)-options!$B$2+1,0,options!$B$2,4),E$1)</f>
        <v>#REF!</v>
      </c>
      <c r="F8" t="e">
        <f ca="1">COUNTIF(OFFSET('winners matrix'!$B$1,MATCH($A8,'winners matrix'!$A$2:$A$116,0)-options!$B$2+1,0,options!$B$2,4),F$1)</f>
        <v>#REF!</v>
      </c>
      <c r="G8" t="e">
        <f ca="1">COUNTIF(OFFSET('winners matrix'!$B$1,MATCH($A8,'winners matrix'!$A$2:$A$116,0)-options!$B$2+1,0,options!$B$2,4),G$1)</f>
        <v>#REF!</v>
      </c>
      <c r="H8" t="e">
        <f ca="1">COUNTIF(OFFSET('winners matrix'!$B$1,MATCH($A8,'winners matrix'!$A$2:$A$116,0)-options!$B$2+1,0,options!$B$2,4),H$1)</f>
        <v>#REF!</v>
      </c>
      <c r="I8" t="e">
        <f ca="1">COUNTIF(OFFSET('winners matrix'!$B$1,MATCH($A8,'winners matrix'!$A$2:$A$116,0)-options!$B$2+1,0,options!$B$2,4),I$1)</f>
        <v>#REF!</v>
      </c>
      <c r="J8" t="e">
        <f ca="1">COUNTIF(OFFSET('winners matrix'!$B$1,MATCH($A8,'winners matrix'!$A$2:$A$116,0)-options!$B$2+1,0,options!$B$2,4),J$1)</f>
        <v>#REF!</v>
      </c>
      <c r="K8" t="e">
        <f ca="1">COUNTIF(OFFSET('winners matrix'!$B$1,MATCH($A8,'winners matrix'!$A$2:$A$116,0)-options!$B$2+1,0,options!$B$2,4),K$1)</f>
        <v>#REF!</v>
      </c>
      <c r="L8" t="e">
        <f ca="1">COUNTIF(OFFSET('winners matrix'!$B$1,MATCH($A8,'winners matrix'!$A$2:$A$116,0)-options!$B$2+1,0,options!$B$2,4),L$1)</f>
        <v>#REF!</v>
      </c>
      <c r="M8" t="e">
        <f ca="1">COUNTIF(OFFSET('winners matrix'!$B$1,MATCH($A8,'winners matrix'!$A$2:$A$116,0)-options!$B$2+1,0,options!$B$2,4),M$1)</f>
        <v>#REF!</v>
      </c>
      <c r="N8" t="e">
        <f ca="1">COUNTIF(OFFSET('winners matrix'!$B$1,MATCH($A8,'winners matrix'!$A$2:$A$116,0)-options!$B$2+1,0,options!$B$2,4),N$1)</f>
        <v>#REF!</v>
      </c>
      <c r="O8" t="e">
        <f ca="1">COUNTIF(OFFSET('winners matrix'!$B$1,MATCH($A8,'winners matrix'!$A$2:$A$116,0)-options!$B$2+1,0,options!$B$2,4),O$1)</f>
        <v>#REF!</v>
      </c>
      <c r="P8" t="e">
        <f ca="1">COUNTIF(OFFSET('winners matrix'!$B$1,MATCH($A8,'winners matrix'!$A$2:$A$116,0)-options!$B$2+1,0,options!$B$2,4),P$1)</f>
        <v>#REF!</v>
      </c>
      <c r="Q8" t="e">
        <f ca="1">COUNTIF(OFFSET('winners matrix'!$B$1,MATCH($A8,'winners matrix'!$A$2:$A$116,0)-options!$B$2+1,0,options!$B$2,4),Q$1)</f>
        <v>#REF!</v>
      </c>
      <c r="R8" t="e">
        <f ca="1">COUNTIF(OFFSET('winners matrix'!$B$1,MATCH($A8,'winners matrix'!$A$2:$A$116,0)-options!$B$2+1,0,options!$B$2,4),R$1)</f>
        <v>#REF!</v>
      </c>
      <c r="S8" t="e">
        <f ca="1">COUNTIF(OFFSET('winners matrix'!$B$1,MATCH($A8,'winners matrix'!$A$2:$A$116,0)-options!$B$2+1,0,options!$B$2,4),S$1)</f>
        <v>#REF!</v>
      </c>
      <c r="T8" t="e">
        <f ca="1">COUNTIF(OFFSET('winners matrix'!$B$1,MATCH($A8,'winners matrix'!$A$2:$A$116,0)-options!$B$2+1,0,options!$B$2,4),T$1)</f>
        <v>#REF!</v>
      </c>
      <c r="U8" t="e">
        <f ca="1">COUNTIF(OFFSET('winners matrix'!$B$1,MATCH($A8,'winners matrix'!$A$2:$A$116,0)-options!$B$2+1,0,options!$B$2,4),U$1)</f>
        <v>#REF!</v>
      </c>
      <c r="V8" t="e">
        <f ca="1">COUNTIF(OFFSET('winners matrix'!$B$1,MATCH($A8,'winners matrix'!$A$2:$A$116,0)-options!$B$2+1,0,options!$B$2,4),V$1)</f>
        <v>#REF!</v>
      </c>
      <c r="W8" t="e">
        <f ca="1">COUNTIF(OFFSET('winners matrix'!$B$1,MATCH($A8,'winners matrix'!$A$2:$A$116,0)-options!$B$2+1,0,options!$B$2,4),W$1)</f>
        <v>#REF!</v>
      </c>
      <c r="X8" t="e">
        <f ca="1">COUNTIF(OFFSET('winners matrix'!$B$1,MATCH($A8,'winners matrix'!$A$2:$A$116,0)-options!$B$2+1,0,options!$B$2,4),X$1)</f>
        <v>#REF!</v>
      </c>
      <c r="Y8" t="e">
        <f ca="1">COUNTIF(OFFSET('winners matrix'!$B$1,MATCH($A8,'winners matrix'!$A$2:$A$116,0)-options!$B$2+1,0,options!$B$2,4),Y$1)</f>
        <v>#REF!</v>
      </c>
      <c r="Z8" t="e">
        <f ca="1">COUNTIF(OFFSET('winners matrix'!$B$1,MATCH($A8,'winners matrix'!$A$2:$A$116,0)-options!$B$2+1,0,options!$B$2,4),Z$1)</f>
        <v>#REF!</v>
      </c>
      <c r="AA8" t="e">
        <f ca="1">COUNTIF(OFFSET('winners matrix'!$B$1,MATCH($A8,'winners matrix'!$A$2:$A$116,0)-options!$B$2+1,0,options!$B$2,4),AA$1)</f>
        <v>#REF!</v>
      </c>
      <c r="AB8" t="e">
        <f ca="1">COUNTIF(OFFSET('winners matrix'!$B$1,MATCH($A8,'winners matrix'!$A$2:$A$116,0)-options!$B$2+1,0,options!$B$2,4),AB$1)</f>
        <v>#REF!</v>
      </c>
      <c r="AC8" t="e">
        <f ca="1">COUNTIF(OFFSET('winners matrix'!$B$1,MATCH($A8,'winners matrix'!$A$2:$A$116,0)-options!$B$2+1,0,options!$B$2,4),AC$1)</f>
        <v>#REF!</v>
      </c>
      <c r="AD8" t="e">
        <f ca="1">COUNTIF(OFFSET('winners matrix'!$B$1,MATCH($A8,'winners matrix'!$A$2:$A$116,0)-options!$B$2+1,0,options!$B$2,4),AD$1)</f>
        <v>#REF!</v>
      </c>
      <c r="AE8" t="e">
        <f ca="1">COUNTIF(OFFSET('winners matrix'!$B$1,MATCH($A8,'winners matrix'!$A$2:$A$116,0)-options!$B$2+1,0,options!$B$2,4),AE$1)</f>
        <v>#REF!</v>
      </c>
      <c r="AF8" t="e">
        <f ca="1">COUNTIF(OFFSET('winners matrix'!$B$1,MATCH($A8,'winners matrix'!$A$2:$A$116,0)-options!$B$2+1,0,options!$B$2,4),AF$1)</f>
        <v>#REF!</v>
      </c>
      <c r="AG8" t="e">
        <f ca="1">COUNTIF(OFFSET('winners matrix'!$B$1,MATCH($A8,'winners matrix'!$A$2:$A$116,0)-options!$B$2+1,0,options!$B$2,4),AG$1)</f>
        <v>#REF!</v>
      </c>
      <c r="AH8" t="e">
        <f ca="1">COUNTIF(OFFSET('winners matrix'!$B$1,MATCH($A8,'winners matrix'!$A$2:$A$116,0)-options!$B$2+1,0,options!$B$2,4),AH$1)</f>
        <v>#REF!</v>
      </c>
      <c r="AI8" t="e">
        <f ca="1">COUNTIF(OFFSET('winners matrix'!$B$1,MATCH($A8,'winners matrix'!$A$2:$A$116,0)-options!$B$2+1,0,options!$B$2,4),AI$1)</f>
        <v>#REF!</v>
      </c>
      <c r="AJ8" t="e">
        <f ca="1">COUNTIF(OFFSET('winners matrix'!$B$1,MATCH($A8,'winners matrix'!$A$2:$A$116,0)-options!$B$2+1,0,options!$B$2,4),AJ$1)</f>
        <v>#REF!</v>
      </c>
      <c r="AK8" t="e">
        <f ca="1">COUNTIF(OFFSET('winners matrix'!$B$1,MATCH($A8,'winners matrix'!$A$2:$A$116,0)-options!$B$2+1,0,options!$B$2,4),AK$1)</f>
        <v>#REF!</v>
      </c>
      <c r="AL8" t="e">
        <f ca="1">COUNTIF(OFFSET('winners matrix'!$B$1,MATCH($A8,'winners matrix'!$A$2:$A$116,0)-options!$B$2+1,0,options!$B$2,4),AL$1)</f>
        <v>#REF!</v>
      </c>
      <c r="AM8" t="e">
        <f ca="1">COUNTIF(OFFSET('winners matrix'!$B$1,MATCH($A8,'winners matrix'!$A$2:$A$116,0)-options!$B$2+1,0,options!$B$2,4),AM$1)</f>
        <v>#REF!</v>
      </c>
      <c r="AN8" t="e">
        <f ca="1">COUNTIF(OFFSET('winners matrix'!$B$1,MATCH($A8,'winners matrix'!$A$2:$A$116,0)-options!$B$2+1,0,options!$B$2,4),AN$1)</f>
        <v>#REF!</v>
      </c>
      <c r="AO8" t="e">
        <f ca="1">COUNTIF(OFFSET('winners matrix'!$B$1,MATCH($A8,'winners matrix'!$A$2:$A$116,0)-options!$B$2+1,0,options!$B$2,4),AO$1)</f>
        <v>#REF!</v>
      </c>
      <c r="AP8" t="e">
        <f ca="1">COUNTIF(OFFSET('winners matrix'!$B$1,MATCH($A8,'winners matrix'!$A$2:$A$116,0)-options!$B$2+1,0,options!$B$2,4),AP$1)</f>
        <v>#REF!</v>
      </c>
      <c r="AQ8" t="e">
        <f ca="1">COUNTIF(OFFSET('winners matrix'!$B$1,MATCH($A8,'winners matrix'!$A$2:$A$116,0)-options!$B$2+1,0,options!$B$2,4),AQ$1)</f>
        <v>#REF!</v>
      </c>
    </row>
    <row r="9" spans="1:43" x14ac:dyDescent="0.2">
      <c r="A9" s="2">
        <v>1910</v>
      </c>
      <c r="B9" t="e">
        <f t="shared" ca="1" si="2"/>
        <v>#REF!</v>
      </c>
      <c r="C9" s="2" t="str">
        <f t="shared" ca="1" si="0"/>
        <v>-</v>
      </c>
      <c r="D9" s="2" t="str">
        <f t="shared" ca="1" si="1"/>
        <v>-</v>
      </c>
      <c r="E9" t="e">
        <f ca="1">COUNTIF(OFFSET('winners matrix'!$B$1,MATCH($A9,'winners matrix'!$A$2:$A$116,0)-options!$B$2+1,0,options!$B$2,4),E$1)</f>
        <v>#REF!</v>
      </c>
      <c r="F9" t="e">
        <f ca="1">COUNTIF(OFFSET('winners matrix'!$B$1,MATCH($A9,'winners matrix'!$A$2:$A$116,0)-options!$B$2+1,0,options!$B$2,4),F$1)</f>
        <v>#REF!</v>
      </c>
      <c r="G9" t="e">
        <f ca="1">COUNTIF(OFFSET('winners matrix'!$B$1,MATCH($A9,'winners matrix'!$A$2:$A$116,0)-options!$B$2+1,0,options!$B$2,4),G$1)</f>
        <v>#REF!</v>
      </c>
      <c r="H9" t="e">
        <f ca="1">COUNTIF(OFFSET('winners matrix'!$B$1,MATCH($A9,'winners matrix'!$A$2:$A$116,0)-options!$B$2+1,0,options!$B$2,4),H$1)</f>
        <v>#REF!</v>
      </c>
      <c r="I9" t="e">
        <f ca="1">COUNTIF(OFFSET('winners matrix'!$B$1,MATCH($A9,'winners matrix'!$A$2:$A$116,0)-options!$B$2+1,0,options!$B$2,4),I$1)</f>
        <v>#REF!</v>
      </c>
      <c r="J9" t="e">
        <f ca="1">COUNTIF(OFFSET('winners matrix'!$B$1,MATCH($A9,'winners matrix'!$A$2:$A$116,0)-options!$B$2+1,0,options!$B$2,4),J$1)</f>
        <v>#REF!</v>
      </c>
      <c r="K9" t="e">
        <f ca="1">COUNTIF(OFFSET('winners matrix'!$B$1,MATCH($A9,'winners matrix'!$A$2:$A$116,0)-options!$B$2+1,0,options!$B$2,4),K$1)</f>
        <v>#REF!</v>
      </c>
      <c r="L9" t="e">
        <f ca="1">COUNTIF(OFFSET('winners matrix'!$B$1,MATCH($A9,'winners matrix'!$A$2:$A$116,0)-options!$B$2+1,0,options!$B$2,4),L$1)</f>
        <v>#REF!</v>
      </c>
      <c r="M9" t="e">
        <f ca="1">COUNTIF(OFFSET('winners matrix'!$B$1,MATCH($A9,'winners matrix'!$A$2:$A$116,0)-options!$B$2+1,0,options!$B$2,4),M$1)</f>
        <v>#REF!</v>
      </c>
      <c r="N9" t="e">
        <f ca="1">COUNTIF(OFFSET('winners matrix'!$B$1,MATCH($A9,'winners matrix'!$A$2:$A$116,0)-options!$B$2+1,0,options!$B$2,4),N$1)</f>
        <v>#REF!</v>
      </c>
      <c r="O9" t="e">
        <f ca="1">COUNTIF(OFFSET('winners matrix'!$B$1,MATCH($A9,'winners matrix'!$A$2:$A$116,0)-options!$B$2+1,0,options!$B$2,4),O$1)</f>
        <v>#REF!</v>
      </c>
      <c r="P9" t="e">
        <f ca="1">COUNTIF(OFFSET('winners matrix'!$B$1,MATCH($A9,'winners matrix'!$A$2:$A$116,0)-options!$B$2+1,0,options!$B$2,4),P$1)</f>
        <v>#REF!</v>
      </c>
      <c r="Q9" t="e">
        <f ca="1">COUNTIF(OFFSET('winners matrix'!$B$1,MATCH($A9,'winners matrix'!$A$2:$A$116,0)-options!$B$2+1,0,options!$B$2,4),Q$1)</f>
        <v>#REF!</v>
      </c>
      <c r="R9" t="e">
        <f ca="1">COUNTIF(OFFSET('winners matrix'!$B$1,MATCH($A9,'winners matrix'!$A$2:$A$116,0)-options!$B$2+1,0,options!$B$2,4),R$1)</f>
        <v>#REF!</v>
      </c>
      <c r="S9" t="e">
        <f ca="1">COUNTIF(OFFSET('winners matrix'!$B$1,MATCH($A9,'winners matrix'!$A$2:$A$116,0)-options!$B$2+1,0,options!$B$2,4),S$1)</f>
        <v>#REF!</v>
      </c>
      <c r="T9" t="e">
        <f ca="1">COUNTIF(OFFSET('winners matrix'!$B$1,MATCH($A9,'winners matrix'!$A$2:$A$116,0)-options!$B$2+1,0,options!$B$2,4),T$1)</f>
        <v>#REF!</v>
      </c>
      <c r="U9" t="e">
        <f ca="1">COUNTIF(OFFSET('winners matrix'!$B$1,MATCH($A9,'winners matrix'!$A$2:$A$116,0)-options!$B$2+1,0,options!$B$2,4),U$1)</f>
        <v>#REF!</v>
      </c>
      <c r="V9" t="e">
        <f ca="1">COUNTIF(OFFSET('winners matrix'!$B$1,MATCH($A9,'winners matrix'!$A$2:$A$116,0)-options!$B$2+1,0,options!$B$2,4),V$1)</f>
        <v>#REF!</v>
      </c>
      <c r="W9" t="e">
        <f ca="1">COUNTIF(OFFSET('winners matrix'!$B$1,MATCH($A9,'winners matrix'!$A$2:$A$116,0)-options!$B$2+1,0,options!$B$2,4),W$1)</f>
        <v>#REF!</v>
      </c>
      <c r="X9" t="e">
        <f ca="1">COUNTIF(OFFSET('winners matrix'!$B$1,MATCH($A9,'winners matrix'!$A$2:$A$116,0)-options!$B$2+1,0,options!$B$2,4),X$1)</f>
        <v>#REF!</v>
      </c>
      <c r="Y9" t="e">
        <f ca="1">COUNTIF(OFFSET('winners matrix'!$B$1,MATCH($A9,'winners matrix'!$A$2:$A$116,0)-options!$B$2+1,0,options!$B$2,4),Y$1)</f>
        <v>#REF!</v>
      </c>
      <c r="Z9" t="e">
        <f ca="1">COUNTIF(OFFSET('winners matrix'!$B$1,MATCH($A9,'winners matrix'!$A$2:$A$116,0)-options!$B$2+1,0,options!$B$2,4),Z$1)</f>
        <v>#REF!</v>
      </c>
      <c r="AA9" t="e">
        <f ca="1">COUNTIF(OFFSET('winners matrix'!$B$1,MATCH($A9,'winners matrix'!$A$2:$A$116,0)-options!$B$2+1,0,options!$B$2,4),AA$1)</f>
        <v>#REF!</v>
      </c>
      <c r="AB9" t="e">
        <f ca="1">COUNTIF(OFFSET('winners matrix'!$B$1,MATCH($A9,'winners matrix'!$A$2:$A$116,0)-options!$B$2+1,0,options!$B$2,4),AB$1)</f>
        <v>#REF!</v>
      </c>
      <c r="AC9" t="e">
        <f ca="1">COUNTIF(OFFSET('winners matrix'!$B$1,MATCH($A9,'winners matrix'!$A$2:$A$116,0)-options!$B$2+1,0,options!$B$2,4),AC$1)</f>
        <v>#REF!</v>
      </c>
      <c r="AD9" t="e">
        <f ca="1">COUNTIF(OFFSET('winners matrix'!$B$1,MATCH($A9,'winners matrix'!$A$2:$A$116,0)-options!$B$2+1,0,options!$B$2,4),AD$1)</f>
        <v>#REF!</v>
      </c>
      <c r="AE9" t="e">
        <f ca="1">COUNTIF(OFFSET('winners matrix'!$B$1,MATCH($A9,'winners matrix'!$A$2:$A$116,0)-options!$B$2+1,0,options!$B$2,4),AE$1)</f>
        <v>#REF!</v>
      </c>
      <c r="AF9" t="e">
        <f ca="1">COUNTIF(OFFSET('winners matrix'!$B$1,MATCH($A9,'winners matrix'!$A$2:$A$116,0)-options!$B$2+1,0,options!$B$2,4),AF$1)</f>
        <v>#REF!</v>
      </c>
      <c r="AG9" t="e">
        <f ca="1">COUNTIF(OFFSET('winners matrix'!$B$1,MATCH($A9,'winners matrix'!$A$2:$A$116,0)-options!$B$2+1,0,options!$B$2,4),AG$1)</f>
        <v>#REF!</v>
      </c>
      <c r="AH9" t="e">
        <f ca="1">COUNTIF(OFFSET('winners matrix'!$B$1,MATCH($A9,'winners matrix'!$A$2:$A$116,0)-options!$B$2+1,0,options!$B$2,4),AH$1)</f>
        <v>#REF!</v>
      </c>
      <c r="AI9" t="e">
        <f ca="1">COUNTIF(OFFSET('winners matrix'!$B$1,MATCH($A9,'winners matrix'!$A$2:$A$116,0)-options!$B$2+1,0,options!$B$2,4),AI$1)</f>
        <v>#REF!</v>
      </c>
      <c r="AJ9" t="e">
        <f ca="1">COUNTIF(OFFSET('winners matrix'!$B$1,MATCH($A9,'winners matrix'!$A$2:$A$116,0)-options!$B$2+1,0,options!$B$2,4),AJ$1)</f>
        <v>#REF!</v>
      </c>
      <c r="AK9" t="e">
        <f ca="1">COUNTIF(OFFSET('winners matrix'!$B$1,MATCH($A9,'winners matrix'!$A$2:$A$116,0)-options!$B$2+1,0,options!$B$2,4),AK$1)</f>
        <v>#REF!</v>
      </c>
      <c r="AL9" t="e">
        <f ca="1">COUNTIF(OFFSET('winners matrix'!$B$1,MATCH($A9,'winners matrix'!$A$2:$A$116,0)-options!$B$2+1,0,options!$B$2,4),AL$1)</f>
        <v>#REF!</v>
      </c>
      <c r="AM9" t="e">
        <f ca="1">COUNTIF(OFFSET('winners matrix'!$B$1,MATCH($A9,'winners matrix'!$A$2:$A$116,0)-options!$B$2+1,0,options!$B$2,4),AM$1)</f>
        <v>#REF!</v>
      </c>
      <c r="AN9" t="e">
        <f ca="1">COUNTIF(OFFSET('winners matrix'!$B$1,MATCH($A9,'winners matrix'!$A$2:$A$116,0)-options!$B$2+1,0,options!$B$2,4),AN$1)</f>
        <v>#REF!</v>
      </c>
      <c r="AO9" t="e">
        <f ca="1">COUNTIF(OFFSET('winners matrix'!$B$1,MATCH($A9,'winners matrix'!$A$2:$A$116,0)-options!$B$2+1,0,options!$B$2,4),AO$1)</f>
        <v>#REF!</v>
      </c>
      <c r="AP9" t="e">
        <f ca="1">COUNTIF(OFFSET('winners matrix'!$B$1,MATCH($A9,'winners matrix'!$A$2:$A$116,0)-options!$B$2+1,0,options!$B$2,4),AP$1)</f>
        <v>#REF!</v>
      </c>
      <c r="AQ9" t="e">
        <f ca="1">COUNTIF(OFFSET('winners matrix'!$B$1,MATCH($A9,'winners matrix'!$A$2:$A$116,0)-options!$B$2+1,0,options!$B$2,4),AQ$1)</f>
        <v>#REF!</v>
      </c>
    </row>
    <row r="10" spans="1:43" x14ac:dyDescent="0.2">
      <c r="A10" s="2">
        <v>1911</v>
      </c>
      <c r="B10" t="str">
        <f t="shared" ca="1" si="2"/>
        <v>Chicago</v>
      </c>
      <c r="C10" s="2">
        <f t="shared" ca="1" si="0"/>
        <v>3</v>
      </c>
      <c r="D10" s="2" t="b">
        <f t="shared" ca="1" si="1"/>
        <v>0</v>
      </c>
      <c r="E10">
        <f ca="1">COUNTIF(OFFSET('winners matrix'!$B$1,MATCH($A10,'winners matrix'!$A$2:$A$116,0)-options!$B$2+1,0,options!$B$2,4),E$1)</f>
        <v>0</v>
      </c>
      <c r="F10">
        <f ca="1">COUNTIF(OFFSET('winners matrix'!$B$1,MATCH($A10,'winners matrix'!$A$2:$A$116,0)-options!$B$2+1,0,options!$B$2,4),F$1)</f>
        <v>0</v>
      </c>
      <c r="G10">
        <f ca="1">COUNTIF(OFFSET('winners matrix'!$B$1,MATCH($A10,'winners matrix'!$A$2:$A$116,0)-options!$B$2+1,0,options!$B$2,4),G$1)</f>
        <v>0</v>
      </c>
      <c r="H10">
        <f ca="1">COUNTIF(OFFSET('winners matrix'!$B$1,MATCH($A10,'winners matrix'!$A$2:$A$116,0)-options!$B$2+1,0,options!$B$2,4),H$1)</f>
        <v>0</v>
      </c>
      <c r="I10">
        <f ca="1">COUNTIF(OFFSET('winners matrix'!$B$1,MATCH($A10,'winners matrix'!$A$2:$A$116,0)-options!$B$2+1,0,options!$B$2,4),I$1)</f>
        <v>0</v>
      </c>
      <c r="J10">
        <f ca="1">COUNTIF(OFFSET('winners matrix'!$B$1,MATCH($A10,'winners matrix'!$A$2:$A$116,0)-options!$B$2+1,0,options!$B$2,4),J$1)</f>
        <v>0</v>
      </c>
      <c r="K10">
        <f ca="1">COUNTIF(OFFSET('winners matrix'!$B$1,MATCH($A10,'winners matrix'!$A$2:$A$116,0)-options!$B$2+1,0,options!$B$2,4),K$1)</f>
        <v>0</v>
      </c>
      <c r="L10">
        <f ca="1">COUNTIF(OFFSET('winners matrix'!$B$1,MATCH($A10,'winners matrix'!$A$2:$A$116,0)-options!$B$2+1,0,options!$B$2,4),L$1)</f>
        <v>0</v>
      </c>
      <c r="M10">
        <f ca="1">COUNTIF(OFFSET('winners matrix'!$B$1,MATCH($A10,'winners matrix'!$A$2:$A$116,0)-options!$B$2+1,0,options!$B$2,4),M$1)</f>
        <v>0</v>
      </c>
      <c r="N10">
        <f ca="1">COUNTIF(OFFSET('winners matrix'!$B$1,MATCH($A10,'winners matrix'!$A$2:$A$116,0)-options!$B$2+1,0,options!$B$2,4),N$1)</f>
        <v>0</v>
      </c>
      <c r="O10">
        <f ca="1">COUNTIF(OFFSET('winners matrix'!$B$1,MATCH($A10,'winners matrix'!$A$2:$A$116,0)-options!$B$2+1,0,options!$B$2,4),O$1)</f>
        <v>0</v>
      </c>
      <c r="P10">
        <f ca="1">COUNTIF(OFFSET('winners matrix'!$B$1,MATCH($A10,'winners matrix'!$A$2:$A$116,0)-options!$B$2+1,0,options!$B$2,4),P$1)</f>
        <v>0</v>
      </c>
      <c r="Q10">
        <f ca="1">COUNTIF(OFFSET('winners matrix'!$B$1,MATCH($A10,'winners matrix'!$A$2:$A$116,0)-options!$B$2+1,0,options!$B$2,4),Q$1)</f>
        <v>0</v>
      </c>
      <c r="R10">
        <f ca="1">COUNTIF(OFFSET('winners matrix'!$B$1,MATCH($A10,'winners matrix'!$A$2:$A$116,0)-options!$B$2+1,0,options!$B$2,4),R$1)</f>
        <v>0</v>
      </c>
      <c r="S10">
        <f ca="1">COUNTIF(OFFSET('winners matrix'!$B$1,MATCH($A10,'winners matrix'!$A$2:$A$116,0)-options!$B$2+1,0,options!$B$2,4),S$1)</f>
        <v>3</v>
      </c>
      <c r="T10">
        <f ca="1">COUNTIF(OFFSET('winners matrix'!$B$1,MATCH($A10,'winners matrix'!$A$2:$A$116,0)-options!$B$2+1,0,options!$B$2,4),T$1)</f>
        <v>0</v>
      </c>
      <c r="U10">
        <f ca="1">COUNTIF(OFFSET('winners matrix'!$B$1,MATCH($A10,'winners matrix'!$A$2:$A$116,0)-options!$B$2+1,0,options!$B$2,4),U$1)</f>
        <v>0</v>
      </c>
      <c r="V10">
        <f ca="1">COUNTIF(OFFSET('winners matrix'!$B$1,MATCH($A10,'winners matrix'!$A$2:$A$116,0)-options!$B$2+1,0,options!$B$2,4),V$1)</f>
        <v>1</v>
      </c>
      <c r="W10">
        <f ca="1">COUNTIF(OFFSET('winners matrix'!$B$1,MATCH($A10,'winners matrix'!$A$2:$A$116,0)-options!$B$2+1,0,options!$B$2,4),W$1)</f>
        <v>0</v>
      </c>
      <c r="X10">
        <f ca="1">COUNTIF(OFFSET('winners matrix'!$B$1,MATCH($A10,'winners matrix'!$A$2:$A$116,0)-options!$B$2+1,0,options!$B$2,4),X$1)</f>
        <v>0</v>
      </c>
      <c r="Y10">
        <f ca="1">COUNTIF(OFFSET('winners matrix'!$B$1,MATCH($A10,'winners matrix'!$A$2:$A$116,0)-options!$B$2+1,0,options!$B$2,4),Y$1)</f>
        <v>0</v>
      </c>
      <c r="Z10">
        <f ca="1">COUNTIF(OFFSET('winners matrix'!$B$1,MATCH($A10,'winners matrix'!$A$2:$A$116,0)-options!$B$2+1,0,options!$B$2,4),Z$1)</f>
        <v>0</v>
      </c>
      <c r="AA10">
        <f ca="1">COUNTIF(OFFSET('winners matrix'!$B$1,MATCH($A10,'winners matrix'!$A$2:$A$116,0)-options!$B$2+1,0,options!$B$2,4),AA$1)</f>
        <v>0</v>
      </c>
      <c r="AB10">
        <f ca="1">COUNTIF(OFFSET('winners matrix'!$B$1,MATCH($A10,'winners matrix'!$A$2:$A$116,0)-options!$B$2+1,0,options!$B$2,4),AB$1)</f>
        <v>0</v>
      </c>
      <c r="AC10">
        <f ca="1">COUNTIF(OFFSET('winners matrix'!$B$1,MATCH($A10,'winners matrix'!$A$2:$A$116,0)-options!$B$2+1,0,options!$B$2,4),AC$1)</f>
        <v>0</v>
      </c>
      <c r="AD10">
        <f ca="1">COUNTIF(OFFSET('winners matrix'!$B$1,MATCH($A10,'winners matrix'!$A$2:$A$116,0)-options!$B$2+1,0,options!$B$2,4),AD$1)</f>
        <v>1</v>
      </c>
      <c r="AE10">
        <f ca="1">COUNTIF(OFFSET('winners matrix'!$B$1,MATCH($A10,'winners matrix'!$A$2:$A$116,0)-options!$B$2+1,0,options!$B$2,4),AE$1)</f>
        <v>0</v>
      </c>
      <c r="AF10">
        <f ca="1">COUNTIF(OFFSET('winners matrix'!$B$1,MATCH($A10,'winners matrix'!$A$2:$A$116,0)-options!$B$2+1,0,options!$B$2,4),AF$1)</f>
        <v>0</v>
      </c>
      <c r="AG10">
        <f ca="1">COUNTIF(OFFSET('winners matrix'!$B$1,MATCH($A10,'winners matrix'!$A$2:$A$116,0)-options!$B$2+1,0,options!$B$2,4),AG$1)</f>
        <v>0</v>
      </c>
      <c r="AH10">
        <f ca="1">COUNTIF(OFFSET('winners matrix'!$B$1,MATCH($A10,'winners matrix'!$A$2:$A$116,0)-options!$B$2+1,0,options!$B$2,4),AH$1)</f>
        <v>0</v>
      </c>
      <c r="AI10">
        <f ca="1">COUNTIF(OFFSET('winners matrix'!$B$1,MATCH($A10,'winners matrix'!$A$2:$A$116,0)-options!$B$2+1,0,options!$B$2,4),AI$1)</f>
        <v>0</v>
      </c>
      <c r="AJ10">
        <f ca="1">COUNTIF(OFFSET('winners matrix'!$B$1,MATCH($A10,'winners matrix'!$A$2:$A$116,0)-options!$B$2+1,0,options!$B$2,4),AJ$1)</f>
        <v>2</v>
      </c>
      <c r="AK10">
        <f ca="1">COUNTIF(OFFSET('winners matrix'!$B$1,MATCH($A10,'winners matrix'!$A$2:$A$116,0)-options!$B$2+1,0,options!$B$2,4),AK$1)</f>
        <v>1</v>
      </c>
      <c r="AL10">
        <f ca="1">COUNTIF(OFFSET('winners matrix'!$B$1,MATCH($A10,'winners matrix'!$A$2:$A$116,0)-options!$B$2+1,0,options!$B$2,4),AL$1)</f>
        <v>0</v>
      </c>
      <c r="AM10">
        <f ca="1">COUNTIF(OFFSET('winners matrix'!$B$1,MATCH($A10,'winners matrix'!$A$2:$A$116,0)-options!$B$2+1,0,options!$B$2,4),AM$1)</f>
        <v>0</v>
      </c>
      <c r="AN10">
        <f ca="1">COUNTIF(OFFSET('winners matrix'!$B$1,MATCH($A10,'winners matrix'!$A$2:$A$116,0)-options!$B$2+1,0,options!$B$2,4),AN$1)</f>
        <v>0</v>
      </c>
      <c r="AO10">
        <f ca="1">COUNTIF(OFFSET('winners matrix'!$B$1,MATCH($A10,'winners matrix'!$A$2:$A$116,0)-options!$B$2+1,0,options!$B$2,4),AO$1)</f>
        <v>0</v>
      </c>
      <c r="AP10">
        <f ca="1">COUNTIF(OFFSET('winners matrix'!$B$1,MATCH($A10,'winners matrix'!$A$2:$A$116,0)-options!$B$2+1,0,options!$B$2,4),AP$1)</f>
        <v>0</v>
      </c>
      <c r="AQ10">
        <f ca="1">COUNTIF(OFFSET('winners matrix'!$B$1,MATCH($A10,'winners matrix'!$A$2:$A$116,0)-options!$B$2+1,0,options!$B$2,4),AQ$1)</f>
        <v>0</v>
      </c>
    </row>
    <row r="11" spans="1:43" x14ac:dyDescent="0.2">
      <c r="A11" s="2">
        <v>1912</v>
      </c>
      <c r="B11" t="str">
        <f t="shared" ca="1" si="2"/>
        <v>Chicago</v>
      </c>
      <c r="C11" s="2">
        <f t="shared" ca="1" si="0"/>
        <v>3</v>
      </c>
      <c r="D11" s="2" t="b">
        <f t="shared" ca="1" si="1"/>
        <v>0</v>
      </c>
      <c r="E11">
        <f ca="1">COUNTIF(OFFSET('winners matrix'!$B$1,MATCH($A11,'winners matrix'!$A$2:$A$116,0)-options!$B$2+1,0,options!$B$2,4),E$1)</f>
        <v>0</v>
      </c>
      <c r="F11">
        <f ca="1">COUNTIF(OFFSET('winners matrix'!$B$1,MATCH($A11,'winners matrix'!$A$2:$A$116,0)-options!$B$2+1,0,options!$B$2,4),F$1)</f>
        <v>0</v>
      </c>
      <c r="G11">
        <f ca="1">COUNTIF(OFFSET('winners matrix'!$B$1,MATCH($A11,'winners matrix'!$A$2:$A$116,0)-options!$B$2+1,0,options!$B$2,4),G$1)</f>
        <v>0</v>
      </c>
      <c r="H11">
        <f ca="1">COUNTIF(OFFSET('winners matrix'!$B$1,MATCH($A11,'winners matrix'!$A$2:$A$116,0)-options!$B$2+1,0,options!$B$2,4),H$1)</f>
        <v>0</v>
      </c>
      <c r="I11">
        <f ca="1">COUNTIF(OFFSET('winners matrix'!$B$1,MATCH($A11,'winners matrix'!$A$2:$A$116,0)-options!$B$2+1,0,options!$B$2,4),I$1)</f>
        <v>0</v>
      </c>
      <c r="J11">
        <f ca="1">COUNTIF(OFFSET('winners matrix'!$B$1,MATCH($A11,'winners matrix'!$A$2:$A$116,0)-options!$B$2+1,0,options!$B$2,4),J$1)</f>
        <v>0</v>
      </c>
      <c r="K11">
        <f ca="1">COUNTIF(OFFSET('winners matrix'!$B$1,MATCH($A11,'winners matrix'!$A$2:$A$116,0)-options!$B$2+1,0,options!$B$2,4),K$1)</f>
        <v>0</v>
      </c>
      <c r="L11">
        <f ca="1">COUNTIF(OFFSET('winners matrix'!$B$1,MATCH($A11,'winners matrix'!$A$2:$A$116,0)-options!$B$2+1,0,options!$B$2,4),L$1)</f>
        <v>0</v>
      </c>
      <c r="M11">
        <f ca="1">COUNTIF(OFFSET('winners matrix'!$B$1,MATCH($A11,'winners matrix'!$A$2:$A$116,0)-options!$B$2+1,0,options!$B$2,4),M$1)</f>
        <v>0</v>
      </c>
      <c r="N11">
        <f ca="1">COUNTIF(OFFSET('winners matrix'!$B$1,MATCH($A11,'winners matrix'!$A$2:$A$116,0)-options!$B$2+1,0,options!$B$2,4),N$1)</f>
        <v>0</v>
      </c>
      <c r="O11">
        <f ca="1">COUNTIF(OFFSET('winners matrix'!$B$1,MATCH($A11,'winners matrix'!$A$2:$A$116,0)-options!$B$2+1,0,options!$B$2,4),O$1)</f>
        <v>0</v>
      </c>
      <c r="P11">
        <f ca="1">COUNTIF(OFFSET('winners matrix'!$B$1,MATCH($A11,'winners matrix'!$A$2:$A$116,0)-options!$B$2+1,0,options!$B$2,4),P$1)</f>
        <v>0</v>
      </c>
      <c r="Q11">
        <f ca="1">COUNTIF(OFFSET('winners matrix'!$B$1,MATCH($A11,'winners matrix'!$A$2:$A$116,0)-options!$B$2+1,0,options!$B$2,4),Q$1)</f>
        <v>0</v>
      </c>
      <c r="R11">
        <f ca="1">COUNTIF(OFFSET('winners matrix'!$B$1,MATCH($A11,'winners matrix'!$A$2:$A$116,0)-options!$B$2+1,0,options!$B$2,4),R$1)</f>
        <v>0</v>
      </c>
      <c r="S11">
        <f ca="1">COUNTIF(OFFSET('winners matrix'!$B$1,MATCH($A11,'winners matrix'!$A$2:$A$116,0)-options!$B$2+1,0,options!$B$2,4),S$1)</f>
        <v>3</v>
      </c>
      <c r="T11">
        <f ca="1">COUNTIF(OFFSET('winners matrix'!$B$1,MATCH($A11,'winners matrix'!$A$2:$A$116,0)-options!$B$2+1,0,options!$B$2,4),T$1)</f>
        <v>0</v>
      </c>
      <c r="U11">
        <f ca="1">COUNTIF(OFFSET('winners matrix'!$B$1,MATCH($A11,'winners matrix'!$A$2:$A$116,0)-options!$B$2+1,0,options!$B$2,4),U$1)</f>
        <v>0</v>
      </c>
      <c r="V11">
        <f ca="1">COUNTIF(OFFSET('winners matrix'!$B$1,MATCH($A11,'winners matrix'!$A$2:$A$116,0)-options!$B$2+1,0,options!$B$2,4),V$1)</f>
        <v>2</v>
      </c>
      <c r="W11">
        <f ca="1">COUNTIF(OFFSET('winners matrix'!$B$1,MATCH($A11,'winners matrix'!$A$2:$A$116,0)-options!$B$2+1,0,options!$B$2,4),W$1)</f>
        <v>0</v>
      </c>
      <c r="X11">
        <f ca="1">COUNTIF(OFFSET('winners matrix'!$B$1,MATCH($A11,'winners matrix'!$A$2:$A$116,0)-options!$B$2+1,0,options!$B$2,4),X$1)</f>
        <v>0</v>
      </c>
      <c r="Y11">
        <f ca="1">COUNTIF(OFFSET('winners matrix'!$B$1,MATCH($A11,'winners matrix'!$A$2:$A$116,0)-options!$B$2+1,0,options!$B$2,4),Y$1)</f>
        <v>0</v>
      </c>
      <c r="Z11">
        <f ca="1">COUNTIF(OFFSET('winners matrix'!$B$1,MATCH($A11,'winners matrix'!$A$2:$A$116,0)-options!$B$2+1,0,options!$B$2,4),Z$1)</f>
        <v>0</v>
      </c>
      <c r="AA11">
        <f ca="1">COUNTIF(OFFSET('winners matrix'!$B$1,MATCH($A11,'winners matrix'!$A$2:$A$116,0)-options!$B$2+1,0,options!$B$2,4),AA$1)</f>
        <v>0</v>
      </c>
      <c r="AB11">
        <f ca="1">COUNTIF(OFFSET('winners matrix'!$B$1,MATCH($A11,'winners matrix'!$A$2:$A$116,0)-options!$B$2+1,0,options!$B$2,4),AB$1)</f>
        <v>0</v>
      </c>
      <c r="AC11">
        <f ca="1">COUNTIF(OFFSET('winners matrix'!$B$1,MATCH($A11,'winners matrix'!$A$2:$A$116,0)-options!$B$2+1,0,options!$B$2,4),AC$1)</f>
        <v>0</v>
      </c>
      <c r="AD11">
        <f ca="1">COUNTIF(OFFSET('winners matrix'!$B$1,MATCH($A11,'winners matrix'!$A$2:$A$116,0)-options!$B$2+1,0,options!$B$2,4),AD$1)</f>
        <v>1</v>
      </c>
      <c r="AE11">
        <f ca="1">COUNTIF(OFFSET('winners matrix'!$B$1,MATCH($A11,'winners matrix'!$A$2:$A$116,0)-options!$B$2+1,0,options!$B$2,4),AE$1)</f>
        <v>0</v>
      </c>
      <c r="AF11">
        <f ca="1">COUNTIF(OFFSET('winners matrix'!$B$1,MATCH($A11,'winners matrix'!$A$2:$A$116,0)-options!$B$2+1,0,options!$B$2,4),AF$1)</f>
        <v>0</v>
      </c>
      <c r="AG11">
        <f ca="1">COUNTIF(OFFSET('winners matrix'!$B$1,MATCH($A11,'winners matrix'!$A$2:$A$116,0)-options!$B$2+1,0,options!$B$2,4),AG$1)</f>
        <v>0</v>
      </c>
      <c r="AH11">
        <f ca="1">COUNTIF(OFFSET('winners matrix'!$B$1,MATCH($A11,'winners matrix'!$A$2:$A$116,0)-options!$B$2+1,0,options!$B$2,4),AH$1)</f>
        <v>0</v>
      </c>
      <c r="AI11">
        <f ca="1">COUNTIF(OFFSET('winners matrix'!$B$1,MATCH($A11,'winners matrix'!$A$2:$A$116,0)-options!$B$2+1,0,options!$B$2,4),AI$1)</f>
        <v>0</v>
      </c>
      <c r="AJ11">
        <f ca="1">COUNTIF(OFFSET('winners matrix'!$B$1,MATCH($A11,'winners matrix'!$A$2:$A$116,0)-options!$B$2+1,0,options!$B$2,4),AJ$1)</f>
        <v>2</v>
      </c>
      <c r="AK11">
        <f ca="1">COUNTIF(OFFSET('winners matrix'!$B$1,MATCH($A11,'winners matrix'!$A$2:$A$116,0)-options!$B$2+1,0,options!$B$2,4),AK$1)</f>
        <v>1</v>
      </c>
      <c r="AL11">
        <f ca="1">COUNTIF(OFFSET('winners matrix'!$B$1,MATCH($A11,'winners matrix'!$A$2:$A$116,0)-options!$B$2+1,0,options!$B$2,4),AL$1)</f>
        <v>0</v>
      </c>
      <c r="AM11">
        <f ca="1">COUNTIF(OFFSET('winners matrix'!$B$1,MATCH($A11,'winners matrix'!$A$2:$A$116,0)-options!$B$2+1,0,options!$B$2,4),AM$1)</f>
        <v>0</v>
      </c>
      <c r="AN11">
        <f ca="1">COUNTIF(OFFSET('winners matrix'!$B$1,MATCH($A11,'winners matrix'!$A$2:$A$116,0)-options!$B$2+1,0,options!$B$2,4),AN$1)</f>
        <v>0</v>
      </c>
      <c r="AO11">
        <f ca="1">COUNTIF(OFFSET('winners matrix'!$B$1,MATCH($A11,'winners matrix'!$A$2:$A$116,0)-options!$B$2+1,0,options!$B$2,4),AO$1)</f>
        <v>0</v>
      </c>
      <c r="AP11">
        <f ca="1">COUNTIF(OFFSET('winners matrix'!$B$1,MATCH($A11,'winners matrix'!$A$2:$A$116,0)-options!$B$2+1,0,options!$B$2,4),AP$1)</f>
        <v>0</v>
      </c>
      <c r="AQ11">
        <f ca="1">COUNTIF(OFFSET('winners matrix'!$B$1,MATCH($A11,'winners matrix'!$A$2:$A$116,0)-options!$B$2+1,0,options!$B$2,4),AQ$1)</f>
        <v>0</v>
      </c>
    </row>
    <row r="12" spans="1:43" x14ac:dyDescent="0.2">
      <c r="A12" s="2">
        <v>1913</v>
      </c>
      <c r="B12" t="str">
        <f t="shared" ca="1" si="2"/>
        <v>Chicago</v>
      </c>
      <c r="C12" s="2">
        <f t="shared" ca="1" si="0"/>
        <v>3</v>
      </c>
      <c r="D12" s="2" t="b">
        <f t="shared" ca="1" si="1"/>
        <v>1</v>
      </c>
      <c r="E12">
        <f ca="1">COUNTIF(OFFSET('winners matrix'!$B$1,MATCH($A12,'winners matrix'!$A$2:$A$116,0)-options!$B$2+1,0,options!$B$2,4),E$1)</f>
        <v>0</v>
      </c>
      <c r="F12">
        <f ca="1">COUNTIF(OFFSET('winners matrix'!$B$1,MATCH($A12,'winners matrix'!$A$2:$A$116,0)-options!$B$2+1,0,options!$B$2,4),F$1)</f>
        <v>0</v>
      </c>
      <c r="G12">
        <f ca="1">COUNTIF(OFFSET('winners matrix'!$B$1,MATCH($A12,'winners matrix'!$A$2:$A$116,0)-options!$B$2+1,0,options!$B$2,4),G$1)</f>
        <v>0</v>
      </c>
      <c r="H12">
        <f ca="1">COUNTIF(OFFSET('winners matrix'!$B$1,MATCH($A12,'winners matrix'!$A$2:$A$116,0)-options!$B$2+1,0,options!$B$2,4),H$1)</f>
        <v>0</v>
      </c>
      <c r="I12">
        <f ca="1">COUNTIF(OFFSET('winners matrix'!$B$1,MATCH($A12,'winners matrix'!$A$2:$A$116,0)-options!$B$2+1,0,options!$B$2,4),I$1)</f>
        <v>0</v>
      </c>
      <c r="J12">
        <f ca="1">COUNTIF(OFFSET('winners matrix'!$B$1,MATCH($A12,'winners matrix'!$A$2:$A$116,0)-options!$B$2+1,0,options!$B$2,4),J$1)</f>
        <v>0</v>
      </c>
      <c r="K12">
        <f ca="1">COUNTIF(OFFSET('winners matrix'!$B$1,MATCH($A12,'winners matrix'!$A$2:$A$116,0)-options!$B$2+1,0,options!$B$2,4),K$1)</f>
        <v>0</v>
      </c>
      <c r="L12">
        <f ca="1">COUNTIF(OFFSET('winners matrix'!$B$1,MATCH($A12,'winners matrix'!$A$2:$A$116,0)-options!$B$2+1,0,options!$B$2,4),L$1)</f>
        <v>0</v>
      </c>
      <c r="M12">
        <f ca="1">COUNTIF(OFFSET('winners matrix'!$B$1,MATCH($A12,'winners matrix'!$A$2:$A$116,0)-options!$B$2+1,0,options!$B$2,4),M$1)</f>
        <v>0</v>
      </c>
      <c r="N12">
        <f ca="1">COUNTIF(OFFSET('winners matrix'!$B$1,MATCH($A12,'winners matrix'!$A$2:$A$116,0)-options!$B$2+1,0,options!$B$2,4),N$1)</f>
        <v>0</v>
      </c>
      <c r="O12">
        <f ca="1">COUNTIF(OFFSET('winners matrix'!$B$1,MATCH($A12,'winners matrix'!$A$2:$A$116,0)-options!$B$2+1,0,options!$B$2,4),O$1)</f>
        <v>0</v>
      </c>
      <c r="P12">
        <f ca="1">COUNTIF(OFFSET('winners matrix'!$B$1,MATCH($A12,'winners matrix'!$A$2:$A$116,0)-options!$B$2+1,0,options!$B$2,4),P$1)</f>
        <v>0</v>
      </c>
      <c r="Q12">
        <f ca="1">COUNTIF(OFFSET('winners matrix'!$B$1,MATCH($A12,'winners matrix'!$A$2:$A$116,0)-options!$B$2+1,0,options!$B$2,4),Q$1)</f>
        <v>0</v>
      </c>
      <c r="R12">
        <f ca="1">COUNTIF(OFFSET('winners matrix'!$B$1,MATCH($A12,'winners matrix'!$A$2:$A$116,0)-options!$B$2+1,0,options!$B$2,4),R$1)</f>
        <v>0</v>
      </c>
      <c r="S12">
        <f ca="1">COUNTIF(OFFSET('winners matrix'!$B$1,MATCH($A12,'winners matrix'!$A$2:$A$116,0)-options!$B$2+1,0,options!$B$2,4),S$1)</f>
        <v>3</v>
      </c>
      <c r="T12">
        <f ca="1">COUNTIF(OFFSET('winners matrix'!$B$1,MATCH($A12,'winners matrix'!$A$2:$A$116,0)-options!$B$2+1,0,options!$B$2,4),T$1)</f>
        <v>0</v>
      </c>
      <c r="U12">
        <f ca="1">COUNTIF(OFFSET('winners matrix'!$B$1,MATCH($A12,'winners matrix'!$A$2:$A$116,0)-options!$B$2+1,0,options!$B$2,4),U$1)</f>
        <v>0</v>
      </c>
      <c r="V12">
        <f ca="1">COUNTIF(OFFSET('winners matrix'!$B$1,MATCH($A12,'winners matrix'!$A$2:$A$116,0)-options!$B$2+1,0,options!$B$2,4),V$1)</f>
        <v>1</v>
      </c>
      <c r="W12">
        <f ca="1">COUNTIF(OFFSET('winners matrix'!$B$1,MATCH($A12,'winners matrix'!$A$2:$A$116,0)-options!$B$2+1,0,options!$B$2,4),W$1)</f>
        <v>0</v>
      </c>
      <c r="X12">
        <f ca="1">COUNTIF(OFFSET('winners matrix'!$B$1,MATCH($A12,'winners matrix'!$A$2:$A$116,0)-options!$B$2+1,0,options!$B$2,4),X$1)</f>
        <v>0</v>
      </c>
      <c r="Y12">
        <f ca="1">COUNTIF(OFFSET('winners matrix'!$B$1,MATCH($A12,'winners matrix'!$A$2:$A$116,0)-options!$B$2+1,0,options!$B$2,4),Y$1)</f>
        <v>0</v>
      </c>
      <c r="Z12">
        <f ca="1">COUNTIF(OFFSET('winners matrix'!$B$1,MATCH($A12,'winners matrix'!$A$2:$A$116,0)-options!$B$2+1,0,options!$B$2,4),Z$1)</f>
        <v>0</v>
      </c>
      <c r="AA12">
        <f ca="1">COUNTIF(OFFSET('winners matrix'!$B$1,MATCH($A12,'winners matrix'!$A$2:$A$116,0)-options!$B$2+1,0,options!$B$2,4),AA$1)</f>
        <v>0</v>
      </c>
      <c r="AB12">
        <f ca="1">COUNTIF(OFFSET('winners matrix'!$B$1,MATCH($A12,'winners matrix'!$A$2:$A$116,0)-options!$B$2+1,0,options!$B$2,4),AB$1)</f>
        <v>0</v>
      </c>
      <c r="AC12">
        <f ca="1">COUNTIF(OFFSET('winners matrix'!$B$1,MATCH($A12,'winners matrix'!$A$2:$A$116,0)-options!$B$2+1,0,options!$B$2,4),AC$1)</f>
        <v>0</v>
      </c>
      <c r="AD12">
        <f ca="1">COUNTIF(OFFSET('winners matrix'!$B$1,MATCH($A12,'winners matrix'!$A$2:$A$116,0)-options!$B$2+1,0,options!$B$2,4),AD$1)</f>
        <v>1</v>
      </c>
      <c r="AE12">
        <f ca="1">COUNTIF(OFFSET('winners matrix'!$B$1,MATCH($A12,'winners matrix'!$A$2:$A$116,0)-options!$B$2+1,0,options!$B$2,4),AE$1)</f>
        <v>0</v>
      </c>
      <c r="AF12">
        <f ca="1">COUNTIF(OFFSET('winners matrix'!$B$1,MATCH($A12,'winners matrix'!$A$2:$A$116,0)-options!$B$2+1,0,options!$B$2,4),AF$1)</f>
        <v>0</v>
      </c>
      <c r="AG12">
        <f ca="1">COUNTIF(OFFSET('winners matrix'!$B$1,MATCH($A12,'winners matrix'!$A$2:$A$116,0)-options!$B$2+1,0,options!$B$2,4),AG$1)</f>
        <v>0</v>
      </c>
      <c r="AH12">
        <f ca="1">COUNTIF(OFFSET('winners matrix'!$B$1,MATCH($A12,'winners matrix'!$A$2:$A$116,0)-options!$B$2+1,0,options!$B$2,4),AH$1)</f>
        <v>0</v>
      </c>
      <c r="AI12">
        <f ca="1">COUNTIF(OFFSET('winners matrix'!$B$1,MATCH($A12,'winners matrix'!$A$2:$A$116,0)-options!$B$2+1,0,options!$B$2,4),AI$1)</f>
        <v>0</v>
      </c>
      <c r="AJ12">
        <f ca="1">COUNTIF(OFFSET('winners matrix'!$B$1,MATCH($A12,'winners matrix'!$A$2:$A$116,0)-options!$B$2+1,0,options!$B$2,4),AJ$1)</f>
        <v>3</v>
      </c>
      <c r="AK12">
        <f ca="1">COUNTIF(OFFSET('winners matrix'!$B$1,MATCH($A12,'winners matrix'!$A$2:$A$116,0)-options!$B$2+1,0,options!$B$2,4),AK$1)</f>
        <v>1</v>
      </c>
      <c r="AL12">
        <f ca="1">COUNTIF(OFFSET('winners matrix'!$B$1,MATCH($A12,'winners matrix'!$A$2:$A$116,0)-options!$B$2+1,0,options!$B$2,4),AL$1)</f>
        <v>0</v>
      </c>
      <c r="AM12">
        <f ca="1">COUNTIF(OFFSET('winners matrix'!$B$1,MATCH($A12,'winners matrix'!$A$2:$A$116,0)-options!$B$2+1,0,options!$B$2,4),AM$1)</f>
        <v>0</v>
      </c>
      <c r="AN12">
        <f ca="1">COUNTIF(OFFSET('winners matrix'!$B$1,MATCH($A12,'winners matrix'!$A$2:$A$116,0)-options!$B$2+1,0,options!$B$2,4),AN$1)</f>
        <v>0</v>
      </c>
      <c r="AO12">
        <f ca="1">COUNTIF(OFFSET('winners matrix'!$B$1,MATCH($A12,'winners matrix'!$A$2:$A$116,0)-options!$B$2+1,0,options!$B$2,4),AO$1)</f>
        <v>0</v>
      </c>
      <c r="AP12">
        <f ca="1">COUNTIF(OFFSET('winners matrix'!$B$1,MATCH($A12,'winners matrix'!$A$2:$A$116,0)-options!$B$2+1,0,options!$B$2,4),AP$1)</f>
        <v>0</v>
      </c>
      <c r="AQ12">
        <f ca="1">COUNTIF(OFFSET('winners matrix'!$B$1,MATCH($A12,'winners matrix'!$A$2:$A$116,0)-options!$B$2+1,0,options!$B$2,4),AQ$1)</f>
        <v>0</v>
      </c>
    </row>
    <row r="13" spans="1:43" x14ac:dyDescent="0.2">
      <c r="A13" s="2">
        <v>1914</v>
      </c>
      <c r="B13" t="str">
        <f t="shared" ca="1" si="2"/>
        <v>Chicago</v>
      </c>
      <c r="C13" s="2">
        <f t="shared" ca="1" si="0"/>
        <v>3</v>
      </c>
      <c r="D13" s="2" t="b">
        <f t="shared" ca="1" si="1"/>
        <v>1</v>
      </c>
      <c r="E13">
        <f ca="1">COUNTIF(OFFSET('winners matrix'!$B$1,MATCH($A13,'winners matrix'!$A$2:$A$116,0)-options!$B$2+1,0,options!$B$2,4),E$1)</f>
        <v>0</v>
      </c>
      <c r="F13">
        <f ca="1">COUNTIF(OFFSET('winners matrix'!$B$1,MATCH($A13,'winners matrix'!$A$2:$A$116,0)-options!$B$2+1,0,options!$B$2,4),F$1)</f>
        <v>0</v>
      </c>
      <c r="G13">
        <f ca="1">COUNTIF(OFFSET('winners matrix'!$B$1,MATCH($A13,'winners matrix'!$A$2:$A$116,0)-options!$B$2+1,0,options!$B$2,4),G$1)</f>
        <v>0</v>
      </c>
      <c r="H13">
        <f ca="1">COUNTIF(OFFSET('winners matrix'!$B$1,MATCH($A13,'winners matrix'!$A$2:$A$116,0)-options!$B$2+1,0,options!$B$2,4),H$1)</f>
        <v>0</v>
      </c>
      <c r="I13">
        <f ca="1">COUNTIF(OFFSET('winners matrix'!$B$1,MATCH($A13,'winners matrix'!$A$2:$A$116,0)-options!$B$2+1,0,options!$B$2,4),I$1)</f>
        <v>0</v>
      </c>
      <c r="J13">
        <f ca="1">COUNTIF(OFFSET('winners matrix'!$B$1,MATCH($A13,'winners matrix'!$A$2:$A$116,0)-options!$B$2+1,0,options!$B$2,4),J$1)</f>
        <v>0</v>
      </c>
      <c r="K13">
        <f ca="1">COUNTIF(OFFSET('winners matrix'!$B$1,MATCH($A13,'winners matrix'!$A$2:$A$116,0)-options!$B$2+1,0,options!$B$2,4),K$1)</f>
        <v>0</v>
      </c>
      <c r="L13">
        <f ca="1">COUNTIF(OFFSET('winners matrix'!$B$1,MATCH($A13,'winners matrix'!$A$2:$A$116,0)-options!$B$2+1,0,options!$B$2,4),L$1)</f>
        <v>0</v>
      </c>
      <c r="M13">
        <f ca="1">COUNTIF(OFFSET('winners matrix'!$B$1,MATCH($A13,'winners matrix'!$A$2:$A$116,0)-options!$B$2+1,0,options!$B$2,4),M$1)</f>
        <v>0</v>
      </c>
      <c r="N13">
        <f ca="1">COUNTIF(OFFSET('winners matrix'!$B$1,MATCH($A13,'winners matrix'!$A$2:$A$116,0)-options!$B$2+1,0,options!$B$2,4),N$1)</f>
        <v>0</v>
      </c>
      <c r="O13">
        <f ca="1">COUNTIF(OFFSET('winners matrix'!$B$1,MATCH($A13,'winners matrix'!$A$2:$A$116,0)-options!$B$2+1,0,options!$B$2,4),O$1)</f>
        <v>0</v>
      </c>
      <c r="P13">
        <f ca="1">COUNTIF(OFFSET('winners matrix'!$B$1,MATCH($A13,'winners matrix'!$A$2:$A$116,0)-options!$B$2+1,0,options!$B$2,4),P$1)</f>
        <v>0</v>
      </c>
      <c r="Q13">
        <f ca="1">COUNTIF(OFFSET('winners matrix'!$B$1,MATCH($A13,'winners matrix'!$A$2:$A$116,0)-options!$B$2+1,0,options!$B$2,4),Q$1)</f>
        <v>0</v>
      </c>
      <c r="R13">
        <f ca="1">COUNTIF(OFFSET('winners matrix'!$B$1,MATCH($A13,'winners matrix'!$A$2:$A$116,0)-options!$B$2+1,0,options!$B$2,4),R$1)</f>
        <v>0</v>
      </c>
      <c r="S13">
        <f ca="1">COUNTIF(OFFSET('winners matrix'!$B$1,MATCH($A13,'winners matrix'!$A$2:$A$116,0)-options!$B$2+1,0,options!$B$2,4),S$1)</f>
        <v>3</v>
      </c>
      <c r="T13">
        <f ca="1">COUNTIF(OFFSET('winners matrix'!$B$1,MATCH($A13,'winners matrix'!$A$2:$A$116,0)-options!$B$2+1,0,options!$B$2,4),T$1)</f>
        <v>0</v>
      </c>
      <c r="U13">
        <f ca="1">COUNTIF(OFFSET('winners matrix'!$B$1,MATCH($A13,'winners matrix'!$A$2:$A$116,0)-options!$B$2+1,0,options!$B$2,4),U$1)</f>
        <v>0</v>
      </c>
      <c r="V13">
        <f ca="1">COUNTIF(OFFSET('winners matrix'!$B$1,MATCH($A13,'winners matrix'!$A$2:$A$116,0)-options!$B$2+1,0,options!$B$2,4),V$1)</f>
        <v>2</v>
      </c>
      <c r="W13">
        <f ca="1">COUNTIF(OFFSET('winners matrix'!$B$1,MATCH($A13,'winners matrix'!$A$2:$A$116,0)-options!$B$2+1,0,options!$B$2,4),W$1)</f>
        <v>0</v>
      </c>
      <c r="X13">
        <f ca="1">COUNTIF(OFFSET('winners matrix'!$B$1,MATCH($A13,'winners matrix'!$A$2:$A$116,0)-options!$B$2+1,0,options!$B$2,4),X$1)</f>
        <v>0</v>
      </c>
      <c r="Y13">
        <f ca="1">COUNTIF(OFFSET('winners matrix'!$B$1,MATCH($A13,'winners matrix'!$A$2:$A$116,0)-options!$B$2+1,0,options!$B$2,4),Y$1)</f>
        <v>0</v>
      </c>
      <c r="Z13">
        <f ca="1">COUNTIF(OFFSET('winners matrix'!$B$1,MATCH($A13,'winners matrix'!$A$2:$A$116,0)-options!$B$2+1,0,options!$B$2,4),Z$1)</f>
        <v>0</v>
      </c>
      <c r="AA13">
        <f ca="1">COUNTIF(OFFSET('winners matrix'!$B$1,MATCH($A13,'winners matrix'!$A$2:$A$116,0)-options!$B$2+1,0,options!$B$2,4),AA$1)</f>
        <v>0</v>
      </c>
      <c r="AB13">
        <f ca="1">COUNTIF(OFFSET('winners matrix'!$B$1,MATCH($A13,'winners matrix'!$A$2:$A$116,0)-options!$B$2+1,0,options!$B$2,4),AB$1)</f>
        <v>0</v>
      </c>
      <c r="AC13">
        <f ca="1">COUNTIF(OFFSET('winners matrix'!$B$1,MATCH($A13,'winners matrix'!$A$2:$A$116,0)-options!$B$2+1,0,options!$B$2,4),AC$1)</f>
        <v>0</v>
      </c>
      <c r="AD13">
        <f ca="1">COUNTIF(OFFSET('winners matrix'!$B$1,MATCH($A13,'winners matrix'!$A$2:$A$116,0)-options!$B$2+1,0,options!$B$2,4),AD$1)</f>
        <v>1</v>
      </c>
      <c r="AE13">
        <f ca="1">COUNTIF(OFFSET('winners matrix'!$B$1,MATCH($A13,'winners matrix'!$A$2:$A$116,0)-options!$B$2+1,0,options!$B$2,4),AE$1)</f>
        <v>0</v>
      </c>
      <c r="AF13">
        <f ca="1">COUNTIF(OFFSET('winners matrix'!$B$1,MATCH($A13,'winners matrix'!$A$2:$A$116,0)-options!$B$2+1,0,options!$B$2,4),AF$1)</f>
        <v>0</v>
      </c>
      <c r="AG13">
        <f ca="1">COUNTIF(OFFSET('winners matrix'!$B$1,MATCH($A13,'winners matrix'!$A$2:$A$116,0)-options!$B$2+1,0,options!$B$2,4),AG$1)</f>
        <v>0</v>
      </c>
      <c r="AH13">
        <f ca="1">COUNTIF(OFFSET('winners matrix'!$B$1,MATCH($A13,'winners matrix'!$A$2:$A$116,0)-options!$B$2+1,0,options!$B$2,4),AH$1)</f>
        <v>0</v>
      </c>
      <c r="AI13">
        <f ca="1">COUNTIF(OFFSET('winners matrix'!$B$1,MATCH($A13,'winners matrix'!$A$2:$A$116,0)-options!$B$2+1,0,options!$B$2,4),AI$1)</f>
        <v>0</v>
      </c>
      <c r="AJ13">
        <f ca="1">COUNTIF(OFFSET('winners matrix'!$B$1,MATCH($A13,'winners matrix'!$A$2:$A$116,0)-options!$B$2+1,0,options!$B$2,4),AJ$1)</f>
        <v>3</v>
      </c>
      <c r="AK13">
        <f ca="1">COUNTIF(OFFSET('winners matrix'!$B$1,MATCH($A13,'winners matrix'!$A$2:$A$116,0)-options!$B$2+1,0,options!$B$2,4),AK$1)</f>
        <v>1</v>
      </c>
      <c r="AL13">
        <f ca="1">COUNTIF(OFFSET('winners matrix'!$B$1,MATCH($A13,'winners matrix'!$A$2:$A$116,0)-options!$B$2+1,0,options!$B$2,4),AL$1)</f>
        <v>0</v>
      </c>
      <c r="AM13">
        <f ca="1">COUNTIF(OFFSET('winners matrix'!$B$1,MATCH($A13,'winners matrix'!$A$2:$A$116,0)-options!$B$2+1,0,options!$B$2,4),AM$1)</f>
        <v>0</v>
      </c>
      <c r="AN13">
        <f ca="1">COUNTIF(OFFSET('winners matrix'!$B$1,MATCH($A13,'winners matrix'!$A$2:$A$116,0)-options!$B$2+1,0,options!$B$2,4),AN$1)</f>
        <v>0</v>
      </c>
      <c r="AO13">
        <f ca="1">COUNTIF(OFFSET('winners matrix'!$B$1,MATCH($A13,'winners matrix'!$A$2:$A$116,0)-options!$B$2+1,0,options!$B$2,4),AO$1)</f>
        <v>0</v>
      </c>
      <c r="AP13">
        <f ca="1">COUNTIF(OFFSET('winners matrix'!$B$1,MATCH($A13,'winners matrix'!$A$2:$A$116,0)-options!$B$2+1,0,options!$B$2,4),AP$1)</f>
        <v>0</v>
      </c>
      <c r="AQ13">
        <f ca="1">COUNTIF(OFFSET('winners matrix'!$B$1,MATCH($A13,'winners matrix'!$A$2:$A$116,0)-options!$B$2+1,0,options!$B$2,4),AQ$1)</f>
        <v>0</v>
      </c>
    </row>
    <row r="14" spans="1:43" x14ac:dyDescent="0.2">
      <c r="A14" s="2">
        <v>1915</v>
      </c>
      <c r="B14" t="str">
        <f t="shared" ca="1" si="2"/>
        <v>Chicago</v>
      </c>
      <c r="C14" s="2">
        <f t="shared" ca="1" si="0"/>
        <v>3</v>
      </c>
      <c r="D14" s="2" t="b">
        <f t="shared" ca="1" si="1"/>
        <v>1</v>
      </c>
      <c r="E14">
        <f ca="1">COUNTIF(OFFSET('winners matrix'!$B$1,MATCH($A14,'winners matrix'!$A$2:$A$116,0)-options!$B$2+1,0,options!$B$2,4),E$1)</f>
        <v>0</v>
      </c>
      <c r="F14">
        <f ca="1">COUNTIF(OFFSET('winners matrix'!$B$1,MATCH($A14,'winners matrix'!$A$2:$A$116,0)-options!$B$2+1,0,options!$B$2,4),F$1)</f>
        <v>0</v>
      </c>
      <c r="G14">
        <f ca="1">COUNTIF(OFFSET('winners matrix'!$B$1,MATCH($A14,'winners matrix'!$A$2:$A$116,0)-options!$B$2+1,0,options!$B$2,4),G$1)</f>
        <v>0</v>
      </c>
      <c r="H14">
        <f ca="1">COUNTIF(OFFSET('winners matrix'!$B$1,MATCH($A14,'winners matrix'!$A$2:$A$116,0)-options!$B$2+1,0,options!$B$2,4),H$1)</f>
        <v>0</v>
      </c>
      <c r="I14">
        <f ca="1">COUNTIF(OFFSET('winners matrix'!$B$1,MATCH($A14,'winners matrix'!$A$2:$A$116,0)-options!$B$2+1,0,options!$B$2,4),I$1)</f>
        <v>0</v>
      </c>
      <c r="J14">
        <f ca="1">COUNTIF(OFFSET('winners matrix'!$B$1,MATCH($A14,'winners matrix'!$A$2:$A$116,0)-options!$B$2+1,0,options!$B$2,4),J$1)</f>
        <v>0</v>
      </c>
      <c r="K14">
        <f ca="1">COUNTIF(OFFSET('winners matrix'!$B$1,MATCH($A14,'winners matrix'!$A$2:$A$116,0)-options!$B$2+1,0,options!$B$2,4),K$1)</f>
        <v>0</v>
      </c>
      <c r="L14">
        <f ca="1">COUNTIF(OFFSET('winners matrix'!$B$1,MATCH($A14,'winners matrix'!$A$2:$A$116,0)-options!$B$2+1,0,options!$B$2,4),L$1)</f>
        <v>0</v>
      </c>
      <c r="M14">
        <f ca="1">COUNTIF(OFFSET('winners matrix'!$B$1,MATCH($A14,'winners matrix'!$A$2:$A$116,0)-options!$B$2+1,0,options!$B$2,4),M$1)</f>
        <v>0</v>
      </c>
      <c r="N14">
        <f ca="1">COUNTIF(OFFSET('winners matrix'!$B$1,MATCH($A14,'winners matrix'!$A$2:$A$116,0)-options!$B$2+1,0,options!$B$2,4),N$1)</f>
        <v>0</v>
      </c>
      <c r="O14">
        <f ca="1">COUNTIF(OFFSET('winners matrix'!$B$1,MATCH($A14,'winners matrix'!$A$2:$A$116,0)-options!$B$2+1,0,options!$B$2,4),O$1)</f>
        <v>0</v>
      </c>
      <c r="P14">
        <f ca="1">COUNTIF(OFFSET('winners matrix'!$B$1,MATCH($A14,'winners matrix'!$A$2:$A$116,0)-options!$B$2+1,0,options!$B$2,4),P$1)</f>
        <v>0</v>
      </c>
      <c r="Q14">
        <f ca="1">COUNTIF(OFFSET('winners matrix'!$B$1,MATCH($A14,'winners matrix'!$A$2:$A$116,0)-options!$B$2+1,0,options!$B$2,4),Q$1)</f>
        <v>0</v>
      </c>
      <c r="R14">
        <f ca="1">COUNTIF(OFFSET('winners matrix'!$B$1,MATCH($A14,'winners matrix'!$A$2:$A$116,0)-options!$B$2+1,0,options!$B$2,4),R$1)</f>
        <v>0</v>
      </c>
      <c r="S14">
        <f ca="1">COUNTIF(OFFSET('winners matrix'!$B$1,MATCH($A14,'winners matrix'!$A$2:$A$116,0)-options!$B$2+1,0,options!$B$2,4),S$1)</f>
        <v>3</v>
      </c>
      <c r="T14">
        <f ca="1">COUNTIF(OFFSET('winners matrix'!$B$1,MATCH($A14,'winners matrix'!$A$2:$A$116,0)-options!$B$2+1,0,options!$B$2,4),T$1)</f>
        <v>0</v>
      </c>
      <c r="U14">
        <f ca="1">COUNTIF(OFFSET('winners matrix'!$B$1,MATCH($A14,'winners matrix'!$A$2:$A$116,0)-options!$B$2+1,0,options!$B$2,4),U$1)</f>
        <v>0</v>
      </c>
      <c r="V14">
        <f ca="1">COUNTIF(OFFSET('winners matrix'!$B$1,MATCH($A14,'winners matrix'!$A$2:$A$116,0)-options!$B$2+1,0,options!$B$2,4),V$1)</f>
        <v>3</v>
      </c>
      <c r="W14">
        <f ca="1">COUNTIF(OFFSET('winners matrix'!$B$1,MATCH($A14,'winners matrix'!$A$2:$A$116,0)-options!$B$2+1,0,options!$B$2,4),W$1)</f>
        <v>0</v>
      </c>
      <c r="X14">
        <f ca="1">COUNTIF(OFFSET('winners matrix'!$B$1,MATCH($A14,'winners matrix'!$A$2:$A$116,0)-options!$B$2+1,0,options!$B$2,4),X$1)</f>
        <v>0</v>
      </c>
      <c r="Y14">
        <f ca="1">COUNTIF(OFFSET('winners matrix'!$B$1,MATCH($A14,'winners matrix'!$A$2:$A$116,0)-options!$B$2+1,0,options!$B$2,4),Y$1)</f>
        <v>0</v>
      </c>
      <c r="Z14">
        <f ca="1">COUNTIF(OFFSET('winners matrix'!$B$1,MATCH($A14,'winners matrix'!$A$2:$A$116,0)-options!$B$2+1,0,options!$B$2,4),Z$1)</f>
        <v>0</v>
      </c>
      <c r="AA14">
        <f ca="1">COUNTIF(OFFSET('winners matrix'!$B$1,MATCH($A14,'winners matrix'!$A$2:$A$116,0)-options!$B$2+1,0,options!$B$2,4),AA$1)</f>
        <v>0</v>
      </c>
      <c r="AB14">
        <f ca="1">COUNTIF(OFFSET('winners matrix'!$B$1,MATCH($A14,'winners matrix'!$A$2:$A$116,0)-options!$B$2+1,0,options!$B$2,4),AB$1)</f>
        <v>0</v>
      </c>
      <c r="AC14">
        <f ca="1">COUNTIF(OFFSET('winners matrix'!$B$1,MATCH($A14,'winners matrix'!$A$2:$A$116,0)-options!$B$2+1,0,options!$B$2,4),AC$1)</f>
        <v>0</v>
      </c>
      <c r="AD14">
        <f ca="1">COUNTIF(OFFSET('winners matrix'!$B$1,MATCH($A14,'winners matrix'!$A$2:$A$116,0)-options!$B$2+1,0,options!$B$2,4),AD$1)</f>
        <v>0</v>
      </c>
      <c r="AE14">
        <f ca="1">COUNTIF(OFFSET('winners matrix'!$B$1,MATCH($A14,'winners matrix'!$A$2:$A$116,0)-options!$B$2+1,0,options!$B$2,4),AE$1)</f>
        <v>0</v>
      </c>
      <c r="AF14">
        <f ca="1">COUNTIF(OFFSET('winners matrix'!$B$1,MATCH($A14,'winners matrix'!$A$2:$A$116,0)-options!$B$2+1,0,options!$B$2,4),AF$1)</f>
        <v>0</v>
      </c>
      <c r="AG14">
        <f ca="1">COUNTIF(OFFSET('winners matrix'!$B$1,MATCH($A14,'winners matrix'!$A$2:$A$116,0)-options!$B$2+1,0,options!$B$2,4),AG$1)</f>
        <v>0</v>
      </c>
      <c r="AH14">
        <f ca="1">COUNTIF(OFFSET('winners matrix'!$B$1,MATCH($A14,'winners matrix'!$A$2:$A$116,0)-options!$B$2+1,0,options!$B$2,4),AH$1)</f>
        <v>0</v>
      </c>
      <c r="AI14">
        <f ca="1">COUNTIF(OFFSET('winners matrix'!$B$1,MATCH($A14,'winners matrix'!$A$2:$A$116,0)-options!$B$2+1,0,options!$B$2,4),AI$1)</f>
        <v>0</v>
      </c>
      <c r="AJ14">
        <f ca="1">COUNTIF(OFFSET('winners matrix'!$B$1,MATCH($A14,'winners matrix'!$A$2:$A$116,0)-options!$B$2+1,0,options!$B$2,4),AJ$1)</f>
        <v>3</v>
      </c>
      <c r="AK14">
        <f ca="1">COUNTIF(OFFSET('winners matrix'!$B$1,MATCH($A14,'winners matrix'!$A$2:$A$116,0)-options!$B$2+1,0,options!$B$2,4),AK$1)</f>
        <v>1</v>
      </c>
      <c r="AL14">
        <f ca="1">COUNTIF(OFFSET('winners matrix'!$B$1,MATCH($A14,'winners matrix'!$A$2:$A$116,0)-options!$B$2+1,0,options!$B$2,4),AL$1)</f>
        <v>0</v>
      </c>
      <c r="AM14">
        <f ca="1">COUNTIF(OFFSET('winners matrix'!$B$1,MATCH($A14,'winners matrix'!$A$2:$A$116,0)-options!$B$2+1,0,options!$B$2,4),AM$1)</f>
        <v>0</v>
      </c>
      <c r="AN14">
        <f ca="1">COUNTIF(OFFSET('winners matrix'!$B$1,MATCH($A14,'winners matrix'!$A$2:$A$116,0)-options!$B$2+1,0,options!$B$2,4),AN$1)</f>
        <v>0</v>
      </c>
      <c r="AO14">
        <f ca="1">COUNTIF(OFFSET('winners matrix'!$B$1,MATCH($A14,'winners matrix'!$A$2:$A$116,0)-options!$B$2+1,0,options!$B$2,4),AO$1)</f>
        <v>0</v>
      </c>
      <c r="AP14">
        <f ca="1">COUNTIF(OFFSET('winners matrix'!$B$1,MATCH($A14,'winners matrix'!$A$2:$A$116,0)-options!$B$2+1,0,options!$B$2,4),AP$1)</f>
        <v>0</v>
      </c>
      <c r="AQ14">
        <f ca="1">COUNTIF(OFFSET('winners matrix'!$B$1,MATCH($A14,'winners matrix'!$A$2:$A$116,0)-options!$B$2+1,0,options!$B$2,4),AQ$1)</f>
        <v>0</v>
      </c>
    </row>
    <row r="15" spans="1:43" x14ac:dyDescent="0.2">
      <c r="A15" s="2">
        <v>1916</v>
      </c>
      <c r="B15" t="str">
        <f t="shared" ca="1" si="2"/>
        <v>Boston</v>
      </c>
      <c r="C15" s="2">
        <f t="shared" ca="1" si="0"/>
        <v>4</v>
      </c>
      <c r="D15" s="2" t="b">
        <f t="shared" ca="1" si="1"/>
        <v>0</v>
      </c>
      <c r="E15">
        <f ca="1">COUNTIF(OFFSET('winners matrix'!$B$1,MATCH($A15,'winners matrix'!$A$2:$A$116,0)-options!$B$2+1,0,options!$B$2,4),E$1)</f>
        <v>0</v>
      </c>
      <c r="F15">
        <f ca="1">COUNTIF(OFFSET('winners matrix'!$B$1,MATCH($A15,'winners matrix'!$A$2:$A$116,0)-options!$B$2+1,0,options!$B$2,4),F$1)</f>
        <v>0</v>
      </c>
      <c r="G15">
        <f ca="1">COUNTIF(OFFSET('winners matrix'!$B$1,MATCH($A15,'winners matrix'!$A$2:$A$116,0)-options!$B$2+1,0,options!$B$2,4),G$1)</f>
        <v>0</v>
      </c>
      <c r="H15">
        <f ca="1">COUNTIF(OFFSET('winners matrix'!$B$1,MATCH($A15,'winners matrix'!$A$2:$A$116,0)-options!$B$2+1,0,options!$B$2,4),H$1)</f>
        <v>0</v>
      </c>
      <c r="I15">
        <f ca="1">COUNTIF(OFFSET('winners matrix'!$B$1,MATCH($A15,'winners matrix'!$A$2:$A$116,0)-options!$B$2+1,0,options!$B$2,4),I$1)</f>
        <v>0</v>
      </c>
      <c r="J15">
        <f ca="1">COUNTIF(OFFSET('winners matrix'!$B$1,MATCH($A15,'winners matrix'!$A$2:$A$116,0)-options!$B$2+1,0,options!$B$2,4),J$1)</f>
        <v>0</v>
      </c>
      <c r="K15">
        <f ca="1">COUNTIF(OFFSET('winners matrix'!$B$1,MATCH($A15,'winners matrix'!$A$2:$A$116,0)-options!$B$2+1,0,options!$B$2,4),K$1)</f>
        <v>0</v>
      </c>
      <c r="L15">
        <f ca="1">COUNTIF(OFFSET('winners matrix'!$B$1,MATCH($A15,'winners matrix'!$A$2:$A$116,0)-options!$B$2+1,0,options!$B$2,4),L$1)</f>
        <v>0</v>
      </c>
      <c r="M15">
        <f ca="1">COUNTIF(OFFSET('winners matrix'!$B$1,MATCH($A15,'winners matrix'!$A$2:$A$116,0)-options!$B$2+1,0,options!$B$2,4),M$1)</f>
        <v>0</v>
      </c>
      <c r="N15">
        <f ca="1">COUNTIF(OFFSET('winners matrix'!$B$1,MATCH($A15,'winners matrix'!$A$2:$A$116,0)-options!$B$2+1,0,options!$B$2,4),N$1)</f>
        <v>0</v>
      </c>
      <c r="O15">
        <f ca="1">COUNTIF(OFFSET('winners matrix'!$B$1,MATCH($A15,'winners matrix'!$A$2:$A$116,0)-options!$B$2+1,0,options!$B$2,4),O$1)</f>
        <v>0</v>
      </c>
      <c r="P15">
        <f ca="1">COUNTIF(OFFSET('winners matrix'!$B$1,MATCH($A15,'winners matrix'!$A$2:$A$116,0)-options!$B$2+1,0,options!$B$2,4),P$1)</f>
        <v>0</v>
      </c>
      <c r="Q15">
        <f ca="1">COUNTIF(OFFSET('winners matrix'!$B$1,MATCH($A15,'winners matrix'!$A$2:$A$116,0)-options!$B$2+1,0,options!$B$2,4),Q$1)</f>
        <v>0</v>
      </c>
      <c r="R15">
        <f ca="1">COUNTIF(OFFSET('winners matrix'!$B$1,MATCH($A15,'winners matrix'!$A$2:$A$116,0)-options!$B$2+1,0,options!$B$2,4),R$1)</f>
        <v>0</v>
      </c>
      <c r="S15">
        <f ca="1">COUNTIF(OFFSET('winners matrix'!$B$1,MATCH($A15,'winners matrix'!$A$2:$A$116,0)-options!$B$2+1,0,options!$B$2,4),S$1)</f>
        <v>2</v>
      </c>
      <c r="T15">
        <f ca="1">COUNTIF(OFFSET('winners matrix'!$B$1,MATCH($A15,'winners matrix'!$A$2:$A$116,0)-options!$B$2+1,0,options!$B$2,4),T$1)</f>
        <v>0</v>
      </c>
      <c r="U15">
        <f ca="1">COUNTIF(OFFSET('winners matrix'!$B$1,MATCH($A15,'winners matrix'!$A$2:$A$116,0)-options!$B$2+1,0,options!$B$2,4),U$1)</f>
        <v>0</v>
      </c>
      <c r="V15">
        <f ca="1">COUNTIF(OFFSET('winners matrix'!$B$1,MATCH($A15,'winners matrix'!$A$2:$A$116,0)-options!$B$2+1,0,options!$B$2,4),V$1)</f>
        <v>4</v>
      </c>
      <c r="W15">
        <f ca="1">COUNTIF(OFFSET('winners matrix'!$B$1,MATCH($A15,'winners matrix'!$A$2:$A$116,0)-options!$B$2+1,0,options!$B$2,4),W$1)</f>
        <v>0</v>
      </c>
      <c r="X15">
        <f ca="1">COUNTIF(OFFSET('winners matrix'!$B$1,MATCH($A15,'winners matrix'!$A$2:$A$116,0)-options!$B$2+1,0,options!$B$2,4),X$1)</f>
        <v>0</v>
      </c>
      <c r="Y15">
        <f ca="1">COUNTIF(OFFSET('winners matrix'!$B$1,MATCH($A15,'winners matrix'!$A$2:$A$116,0)-options!$B$2+1,0,options!$B$2,4),Y$1)</f>
        <v>0</v>
      </c>
      <c r="Z15">
        <f ca="1">COUNTIF(OFFSET('winners matrix'!$B$1,MATCH($A15,'winners matrix'!$A$2:$A$116,0)-options!$B$2+1,0,options!$B$2,4),Z$1)</f>
        <v>0</v>
      </c>
      <c r="AA15">
        <f ca="1">COUNTIF(OFFSET('winners matrix'!$B$1,MATCH($A15,'winners matrix'!$A$2:$A$116,0)-options!$B$2+1,0,options!$B$2,4),AA$1)</f>
        <v>0</v>
      </c>
      <c r="AB15">
        <f ca="1">COUNTIF(OFFSET('winners matrix'!$B$1,MATCH($A15,'winners matrix'!$A$2:$A$116,0)-options!$B$2+1,0,options!$B$2,4),AB$1)</f>
        <v>0</v>
      </c>
      <c r="AC15">
        <f ca="1">COUNTIF(OFFSET('winners matrix'!$B$1,MATCH($A15,'winners matrix'!$A$2:$A$116,0)-options!$B$2+1,0,options!$B$2,4),AC$1)</f>
        <v>0</v>
      </c>
      <c r="AD15">
        <f ca="1">COUNTIF(OFFSET('winners matrix'!$B$1,MATCH($A15,'winners matrix'!$A$2:$A$116,0)-options!$B$2+1,0,options!$B$2,4),AD$1)</f>
        <v>0</v>
      </c>
      <c r="AE15">
        <f ca="1">COUNTIF(OFFSET('winners matrix'!$B$1,MATCH($A15,'winners matrix'!$A$2:$A$116,0)-options!$B$2+1,0,options!$B$2,4),AE$1)</f>
        <v>0</v>
      </c>
      <c r="AF15">
        <f ca="1">COUNTIF(OFFSET('winners matrix'!$B$1,MATCH($A15,'winners matrix'!$A$2:$A$116,0)-options!$B$2+1,0,options!$B$2,4),AF$1)</f>
        <v>0</v>
      </c>
      <c r="AG15">
        <f ca="1">COUNTIF(OFFSET('winners matrix'!$B$1,MATCH($A15,'winners matrix'!$A$2:$A$116,0)-options!$B$2+1,0,options!$B$2,4),AG$1)</f>
        <v>0</v>
      </c>
      <c r="AH15">
        <f ca="1">COUNTIF(OFFSET('winners matrix'!$B$1,MATCH($A15,'winners matrix'!$A$2:$A$116,0)-options!$B$2+1,0,options!$B$2,4),AH$1)</f>
        <v>0</v>
      </c>
      <c r="AI15">
        <f ca="1">COUNTIF(OFFSET('winners matrix'!$B$1,MATCH($A15,'winners matrix'!$A$2:$A$116,0)-options!$B$2+1,0,options!$B$2,4),AI$1)</f>
        <v>0</v>
      </c>
      <c r="AJ15">
        <f ca="1">COUNTIF(OFFSET('winners matrix'!$B$1,MATCH($A15,'winners matrix'!$A$2:$A$116,0)-options!$B$2+1,0,options!$B$2,4),AJ$1)</f>
        <v>3</v>
      </c>
      <c r="AK15">
        <f ca="1">COUNTIF(OFFSET('winners matrix'!$B$1,MATCH($A15,'winners matrix'!$A$2:$A$116,0)-options!$B$2+1,0,options!$B$2,4),AK$1)</f>
        <v>1</v>
      </c>
      <c r="AL15">
        <f ca="1">COUNTIF(OFFSET('winners matrix'!$B$1,MATCH($A15,'winners matrix'!$A$2:$A$116,0)-options!$B$2+1,0,options!$B$2,4),AL$1)</f>
        <v>0</v>
      </c>
      <c r="AM15">
        <f ca="1">COUNTIF(OFFSET('winners matrix'!$B$1,MATCH($A15,'winners matrix'!$A$2:$A$116,0)-options!$B$2+1,0,options!$B$2,4),AM$1)</f>
        <v>0</v>
      </c>
      <c r="AN15">
        <f ca="1">COUNTIF(OFFSET('winners matrix'!$B$1,MATCH($A15,'winners matrix'!$A$2:$A$116,0)-options!$B$2+1,0,options!$B$2,4),AN$1)</f>
        <v>0</v>
      </c>
      <c r="AO15">
        <f ca="1">COUNTIF(OFFSET('winners matrix'!$B$1,MATCH($A15,'winners matrix'!$A$2:$A$116,0)-options!$B$2+1,0,options!$B$2,4),AO$1)</f>
        <v>0</v>
      </c>
      <c r="AP15">
        <f ca="1">COUNTIF(OFFSET('winners matrix'!$B$1,MATCH($A15,'winners matrix'!$A$2:$A$116,0)-options!$B$2+1,0,options!$B$2,4),AP$1)</f>
        <v>0</v>
      </c>
      <c r="AQ15">
        <f ca="1">COUNTIF(OFFSET('winners matrix'!$B$1,MATCH($A15,'winners matrix'!$A$2:$A$116,0)-options!$B$2+1,0,options!$B$2,4),AQ$1)</f>
        <v>0</v>
      </c>
    </row>
    <row r="16" spans="1:43" x14ac:dyDescent="0.2">
      <c r="A16" s="2">
        <v>1917</v>
      </c>
      <c r="B16" t="str">
        <f t="shared" ca="1" si="2"/>
        <v>Boston</v>
      </c>
      <c r="C16" s="2">
        <f t="shared" ca="1" si="0"/>
        <v>4</v>
      </c>
      <c r="D16" s="2" t="b">
        <f t="shared" ca="1" si="1"/>
        <v>0</v>
      </c>
      <c r="E16">
        <f ca="1">COUNTIF(OFFSET('winners matrix'!$B$1,MATCH($A16,'winners matrix'!$A$2:$A$116,0)-options!$B$2+1,0,options!$B$2,4),E$1)</f>
        <v>0</v>
      </c>
      <c r="F16">
        <f ca="1">COUNTIF(OFFSET('winners matrix'!$B$1,MATCH($A16,'winners matrix'!$A$2:$A$116,0)-options!$B$2+1,0,options!$B$2,4),F$1)</f>
        <v>0</v>
      </c>
      <c r="G16">
        <f ca="1">COUNTIF(OFFSET('winners matrix'!$B$1,MATCH($A16,'winners matrix'!$A$2:$A$116,0)-options!$B$2+1,0,options!$B$2,4),G$1)</f>
        <v>0</v>
      </c>
      <c r="H16">
        <f ca="1">COUNTIF(OFFSET('winners matrix'!$B$1,MATCH($A16,'winners matrix'!$A$2:$A$116,0)-options!$B$2+1,0,options!$B$2,4),H$1)</f>
        <v>0</v>
      </c>
      <c r="I16">
        <f ca="1">COUNTIF(OFFSET('winners matrix'!$B$1,MATCH($A16,'winners matrix'!$A$2:$A$116,0)-options!$B$2+1,0,options!$B$2,4),I$1)</f>
        <v>0</v>
      </c>
      <c r="J16">
        <f ca="1">COUNTIF(OFFSET('winners matrix'!$B$1,MATCH($A16,'winners matrix'!$A$2:$A$116,0)-options!$B$2+1,0,options!$B$2,4),J$1)</f>
        <v>0</v>
      </c>
      <c r="K16">
        <f ca="1">COUNTIF(OFFSET('winners matrix'!$B$1,MATCH($A16,'winners matrix'!$A$2:$A$116,0)-options!$B$2+1,0,options!$B$2,4),K$1)</f>
        <v>0</v>
      </c>
      <c r="L16">
        <f ca="1">COUNTIF(OFFSET('winners matrix'!$B$1,MATCH($A16,'winners matrix'!$A$2:$A$116,0)-options!$B$2+1,0,options!$B$2,4),L$1)</f>
        <v>0</v>
      </c>
      <c r="M16">
        <f ca="1">COUNTIF(OFFSET('winners matrix'!$B$1,MATCH($A16,'winners matrix'!$A$2:$A$116,0)-options!$B$2+1,0,options!$B$2,4),M$1)</f>
        <v>0</v>
      </c>
      <c r="N16">
        <f ca="1">COUNTIF(OFFSET('winners matrix'!$B$1,MATCH($A16,'winners matrix'!$A$2:$A$116,0)-options!$B$2+1,0,options!$B$2,4),N$1)</f>
        <v>0</v>
      </c>
      <c r="O16">
        <f ca="1">COUNTIF(OFFSET('winners matrix'!$B$1,MATCH($A16,'winners matrix'!$A$2:$A$116,0)-options!$B$2+1,0,options!$B$2,4),O$1)</f>
        <v>0</v>
      </c>
      <c r="P16">
        <f ca="1">COUNTIF(OFFSET('winners matrix'!$B$1,MATCH($A16,'winners matrix'!$A$2:$A$116,0)-options!$B$2+1,0,options!$B$2,4),P$1)</f>
        <v>0</v>
      </c>
      <c r="Q16">
        <f ca="1">COUNTIF(OFFSET('winners matrix'!$B$1,MATCH($A16,'winners matrix'!$A$2:$A$116,0)-options!$B$2+1,0,options!$B$2,4),Q$1)</f>
        <v>0</v>
      </c>
      <c r="R16">
        <f ca="1">COUNTIF(OFFSET('winners matrix'!$B$1,MATCH($A16,'winners matrix'!$A$2:$A$116,0)-options!$B$2+1,0,options!$B$2,4),R$1)</f>
        <v>0</v>
      </c>
      <c r="S16">
        <f ca="1">COUNTIF(OFFSET('winners matrix'!$B$1,MATCH($A16,'winners matrix'!$A$2:$A$116,0)-options!$B$2+1,0,options!$B$2,4),S$1)</f>
        <v>2</v>
      </c>
      <c r="T16">
        <f ca="1">COUNTIF(OFFSET('winners matrix'!$B$1,MATCH($A16,'winners matrix'!$A$2:$A$116,0)-options!$B$2+1,0,options!$B$2,4),T$1)</f>
        <v>0</v>
      </c>
      <c r="U16">
        <f ca="1">COUNTIF(OFFSET('winners matrix'!$B$1,MATCH($A16,'winners matrix'!$A$2:$A$116,0)-options!$B$2+1,0,options!$B$2,4),U$1)</f>
        <v>0</v>
      </c>
      <c r="V16">
        <f ca="1">COUNTIF(OFFSET('winners matrix'!$B$1,MATCH($A16,'winners matrix'!$A$2:$A$116,0)-options!$B$2+1,0,options!$B$2,4),V$1)</f>
        <v>4</v>
      </c>
      <c r="W16">
        <f ca="1">COUNTIF(OFFSET('winners matrix'!$B$1,MATCH($A16,'winners matrix'!$A$2:$A$116,0)-options!$B$2+1,0,options!$B$2,4),W$1)</f>
        <v>0</v>
      </c>
      <c r="X16">
        <f ca="1">COUNTIF(OFFSET('winners matrix'!$B$1,MATCH($A16,'winners matrix'!$A$2:$A$116,0)-options!$B$2+1,0,options!$B$2,4),X$1)</f>
        <v>0</v>
      </c>
      <c r="Y16">
        <f ca="1">COUNTIF(OFFSET('winners matrix'!$B$1,MATCH($A16,'winners matrix'!$A$2:$A$116,0)-options!$B$2+1,0,options!$B$2,4),Y$1)</f>
        <v>0</v>
      </c>
      <c r="Z16">
        <f ca="1">COUNTIF(OFFSET('winners matrix'!$B$1,MATCH($A16,'winners matrix'!$A$2:$A$116,0)-options!$B$2+1,0,options!$B$2,4),Z$1)</f>
        <v>0</v>
      </c>
      <c r="AA16">
        <f ca="1">COUNTIF(OFFSET('winners matrix'!$B$1,MATCH($A16,'winners matrix'!$A$2:$A$116,0)-options!$B$2+1,0,options!$B$2,4),AA$1)</f>
        <v>0</v>
      </c>
      <c r="AB16">
        <f ca="1">COUNTIF(OFFSET('winners matrix'!$B$1,MATCH($A16,'winners matrix'!$A$2:$A$116,0)-options!$B$2+1,0,options!$B$2,4),AB$1)</f>
        <v>0</v>
      </c>
      <c r="AC16">
        <f ca="1">COUNTIF(OFFSET('winners matrix'!$B$1,MATCH($A16,'winners matrix'!$A$2:$A$116,0)-options!$B$2+1,0,options!$B$2,4),AC$1)</f>
        <v>0</v>
      </c>
      <c r="AD16">
        <f ca="1">COUNTIF(OFFSET('winners matrix'!$B$1,MATCH($A16,'winners matrix'!$A$2:$A$116,0)-options!$B$2+1,0,options!$B$2,4),AD$1)</f>
        <v>0</v>
      </c>
      <c r="AE16">
        <f ca="1">COUNTIF(OFFSET('winners matrix'!$B$1,MATCH($A16,'winners matrix'!$A$2:$A$116,0)-options!$B$2+1,0,options!$B$2,4),AE$1)</f>
        <v>0</v>
      </c>
      <c r="AF16">
        <f ca="1">COUNTIF(OFFSET('winners matrix'!$B$1,MATCH($A16,'winners matrix'!$A$2:$A$116,0)-options!$B$2+1,0,options!$B$2,4),AF$1)</f>
        <v>0</v>
      </c>
      <c r="AG16">
        <f ca="1">COUNTIF(OFFSET('winners matrix'!$B$1,MATCH($A16,'winners matrix'!$A$2:$A$116,0)-options!$B$2+1,0,options!$B$2,4),AG$1)</f>
        <v>0</v>
      </c>
      <c r="AH16">
        <f ca="1">COUNTIF(OFFSET('winners matrix'!$B$1,MATCH($A16,'winners matrix'!$A$2:$A$116,0)-options!$B$2+1,0,options!$B$2,4),AH$1)</f>
        <v>0</v>
      </c>
      <c r="AI16">
        <f ca="1">COUNTIF(OFFSET('winners matrix'!$B$1,MATCH($A16,'winners matrix'!$A$2:$A$116,0)-options!$B$2+1,0,options!$B$2,4),AI$1)</f>
        <v>0</v>
      </c>
      <c r="AJ16">
        <f ca="1">COUNTIF(OFFSET('winners matrix'!$B$1,MATCH($A16,'winners matrix'!$A$2:$A$116,0)-options!$B$2+1,0,options!$B$2,4),AJ$1)</f>
        <v>3</v>
      </c>
      <c r="AK16">
        <f ca="1">COUNTIF(OFFSET('winners matrix'!$B$1,MATCH($A16,'winners matrix'!$A$2:$A$116,0)-options!$B$2+1,0,options!$B$2,4),AK$1)</f>
        <v>1</v>
      </c>
      <c r="AL16">
        <f ca="1">COUNTIF(OFFSET('winners matrix'!$B$1,MATCH($A16,'winners matrix'!$A$2:$A$116,0)-options!$B$2+1,0,options!$B$2,4),AL$1)</f>
        <v>0</v>
      </c>
      <c r="AM16">
        <f ca="1">COUNTIF(OFFSET('winners matrix'!$B$1,MATCH($A16,'winners matrix'!$A$2:$A$116,0)-options!$B$2+1,0,options!$B$2,4),AM$1)</f>
        <v>0</v>
      </c>
      <c r="AN16">
        <f ca="1">COUNTIF(OFFSET('winners matrix'!$B$1,MATCH($A16,'winners matrix'!$A$2:$A$116,0)-options!$B$2+1,0,options!$B$2,4),AN$1)</f>
        <v>0</v>
      </c>
      <c r="AO16">
        <f ca="1">COUNTIF(OFFSET('winners matrix'!$B$1,MATCH($A16,'winners matrix'!$A$2:$A$116,0)-options!$B$2+1,0,options!$B$2,4),AO$1)</f>
        <v>0</v>
      </c>
      <c r="AP16">
        <f ca="1">COUNTIF(OFFSET('winners matrix'!$B$1,MATCH($A16,'winners matrix'!$A$2:$A$116,0)-options!$B$2+1,0,options!$B$2,4),AP$1)</f>
        <v>0</v>
      </c>
      <c r="AQ16">
        <f ca="1">COUNTIF(OFFSET('winners matrix'!$B$1,MATCH($A16,'winners matrix'!$A$2:$A$116,0)-options!$B$2+1,0,options!$B$2,4),AQ$1)</f>
        <v>0</v>
      </c>
    </row>
    <row r="17" spans="1:43" x14ac:dyDescent="0.2">
      <c r="A17" s="2">
        <v>1918</v>
      </c>
      <c r="B17" t="str">
        <f t="shared" ca="1" si="2"/>
        <v>Boston</v>
      </c>
      <c r="C17" s="2">
        <f t="shared" ca="1" si="0"/>
        <v>5</v>
      </c>
      <c r="D17" s="2" t="b">
        <f t="shared" ca="1" si="1"/>
        <v>0</v>
      </c>
      <c r="E17">
        <f ca="1">COUNTIF(OFFSET('winners matrix'!$B$1,MATCH($A17,'winners matrix'!$A$2:$A$116,0)-options!$B$2+1,0,options!$B$2,4),E$1)</f>
        <v>0</v>
      </c>
      <c r="F17">
        <f ca="1">COUNTIF(OFFSET('winners matrix'!$B$1,MATCH($A17,'winners matrix'!$A$2:$A$116,0)-options!$B$2+1,0,options!$B$2,4),F$1)</f>
        <v>0</v>
      </c>
      <c r="G17">
        <f ca="1">COUNTIF(OFFSET('winners matrix'!$B$1,MATCH($A17,'winners matrix'!$A$2:$A$116,0)-options!$B$2+1,0,options!$B$2,4),G$1)</f>
        <v>0</v>
      </c>
      <c r="H17">
        <f ca="1">COUNTIF(OFFSET('winners matrix'!$B$1,MATCH($A17,'winners matrix'!$A$2:$A$116,0)-options!$B$2+1,0,options!$B$2,4),H$1)</f>
        <v>0</v>
      </c>
      <c r="I17">
        <f ca="1">COUNTIF(OFFSET('winners matrix'!$B$1,MATCH($A17,'winners matrix'!$A$2:$A$116,0)-options!$B$2+1,0,options!$B$2,4),I$1)</f>
        <v>0</v>
      </c>
      <c r="J17">
        <f ca="1">COUNTIF(OFFSET('winners matrix'!$B$1,MATCH($A17,'winners matrix'!$A$2:$A$116,0)-options!$B$2+1,0,options!$B$2,4),J$1)</f>
        <v>0</v>
      </c>
      <c r="K17">
        <f ca="1">COUNTIF(OFFSET('winners matrix'!$B$1,MATCH($A17,'winners matrix'!$A$2:$A$116,0)-options!$B$2+1,0,options!$B$2,4),K$1)</f>
        <v>0</v>
      </c>
      <c r="L17">
        <f ca="1">COUNTIF(OFFSET('winners matrix'!$B$1,MATCH($A17,'winners matrix'!$A$2:$A$116,0)-options!$B$2+1,0,options!$B$2,4),L$1)</f>
        <v>0</v>
      </c>
      <c r="M17">
        <f ca="1">COUNTIF(OFFSET('winners matrix'!$B$1,MATCH($A17,'winners matrix'!$A$2:$A$116,0)-options!$B$2+1,0,options!$B$2,4),M$1)</f>
        <v>0</v>
      </c>
      <c r="N17">
        <f ca="1">COUNTIF(OFFSET('winners matrix'!$B$1,MATCH($A17,'winners matrix'!$A$2:$A$116,0)-options!$B$2+1,0,options!$B$2,4),N$1)</f>
        <v>0</v>
      </c>
      <c r="O17">
        <f ca="1">COUNTIF(OFFSET('winners matrix'!$B$1,MATCH($A17,'winners matrix'!$A$2:$A$116,0)-options!$B$2+1,0,options!$B$2,4),O$1)</f>
        <v>0</v>
      </c>
      <c r="P17">
        <f ca="1">COUNTIF(OFFSET('winners matrix'!$B$1,MATCH($A17,'winners matrix'!$A$2:$A$116,0)-options!$B$2+1,0,options!$B$2,4),P$1)</f>
        <v>0</v>
      </c>
      <c r="Q17">
        <f ca="1">COUNTIF(OFFSET('winners matrix'!$B$1,MATCH($A17,'winners matrix'!$A$2:$A$116,0)-options!$B$2+1,0,options!$B$2,4),Q$1)</f>
        <v>0</v>
      </c>
      <c r="R17">
        <f ca="1">COUNTIF(OFFSET('winners matrix'!$B$1,MATCH($A17,'winners matrix'!$A$2:$A$116,0)-options!$B$2+1,0,options!$B$2,4),R$1)</f>
        <v>0</v>
      </c>
      <c r="S17">
        <f ca="1">COUNTIF(OFFSET('winners matrix'!$B$1,MATCH($A17,'winners matrix'!$A$2:$A$116,0)-options!$B$2+1,0,options!$B$2,4),S$1)</f>
        <v>1</v>
      </c>
      <c r="T17">
        <f ca="1">COUNTIF(OFFSET('winners matrix'!$B$1,MATCH($A17,'winners matrix'!$A$2:$A$116,0)-options!$B$2+1,0,options!$B$2,4),T$1)</f>
        <v>0</v>
      </c>
      <c r="U17">
        <f ca="1">COUNTIF(OFFSET('winners matrix'!$B$1,MATCH($A17,'winners matrix'!$A$2:$A$116,0)-options!$B$2+1,0,options!$B$2,4),U$1)</f>
        <v>0</v>
      </c>
      <c r="V17">
        <f ca="1">COUNTIF(OFFSET('winners matrix'!$B$1,MATCH($A17,'winners matrix'!$A$2:$A$116,0)-options!$B$2+1,0,options!$B$2,4),V$1)</f>
        <v>5</v>
      </c>
      <c r="W17">
        <f ca="1">COUNTIF(OFFSET('winners matrix'!$B$1,MATCH($A17,'winners matrix'!$A$2:$A$116,0)-options!$B$2+1,0,options!$B$2,4),W$1)</f>
        <v>0</v>
      </c>
      <c r="X17">
        <f ca="1">COUNTIF(OFFSET('winners matrix'!$B$1,MATCH($A17,'winners matrix'!$A$2:$A$116,0)-options!$B$2+1,0,options!$B$2,4),X$1)</f>
        <v>0</v>
      </c>
      <c r="Y17">
        <f ca="1">COUNTIF(OFFSET('winners matrix'!$B$1,MATCH($A17,'winners matrix'!$A$2:$A$116,0)-options!$B$2+1,0,options!$B$2,4),Y$1)</f>
        <v>0</v>
      </c>
      <c r="Z17">
        <f ca="1">COUNTIF(OFFSET('winners matrix'!$B$1,MATCH($A17,'winners matrix'!$A$2:$A$116,0)-options!$B$2+1,0,options!$B$2,4),Z$1)</f>
        <v>0</v>
      </c>
      <c r="AA17">
        <f ca="1">COUNTIF(OFFSET('winners matrix'!$B$1,MATCH($A17,'winners matrix'!$A$2:$A$116,0)-options!$B$2+1,0,options!$B$2,4),AA$1)</f>
        <v>0</v>
      </c>
      <c r="AB17">
        <f ca="1">COUNTIF(OFFSET('winners matrix'!$B$1,MATCH($A17,'winners matrix'!$A$2:$A$116,0)-options!$B$2+1,0,options!$B$2,4),AB$1)</f>
        <v>0</v>
      </c>
      <c r="AC17">
        <f ca="1">COUNTIF(OFFSET('winners matrix'!$B$1,MATCH($A17,'winners matrix'!$A$2:$A$116,0)-options!$B$2+1,0,options!$B$2,4),AC$1)</f>
        <v>0</v>
      </c>
      <c r="AD17">
        <f ca="1">COUNTIF(OFFSET('winners matrix'!$B$1,MATCH($A17,'winners matrix'!$A$2:$A$116,0)-options!$B$2+1,0,options!$B$2,4),AD$1)</f>
        <v>0</v>
      </c>
      <c r="AE17">
        <f ca="1">COUNTIF(OFFSET('winners matrix'!$B$1,MATCH($A17,'winners matrix'!$A$2:$A$116,0)-options!$B$2+1,0,options!$B$2,4),AE$1)</f>
        <v>0</v>
      </c>
      <c r="AF17">
        <f ca="1">COUNTIF(OFFSET('winners matrix'!$B$1,MATCH($A17,'winners matrix'!$A$2:$A$116,0)-options!$B$2+1,0,options!$B$2,4),AF$1)</f>
        <v>0</v>
      </c>
      <c r="AG17">
        <f ca="1">COUNTIF(OFFSET('winners matrix'!$B$1,MATCH($A17,'winners matrix'!$A$2:$A$116,0)-options!$B$2+1,0,options!$B$2,4),AG$1)</f>
        <v>0</v>
      </c>
      <c r="AH17">
        <f ca="1">COUNTIF(OFFSET('winners matrix'!$B$1,MATCH($A17,'winners matrix'!$A$2:$A$116,0)-options!$B$2+1,0,options!$B$2,4),AH$1)</f>
        <v>0</v>
      </c>
      <c r="AI17">
        <f ca="1">COUNTIF(OFFSET('winners matrix'!$B$1,MATCH($A17,'winners matrix'!$A$2:$A$116,0)-options!$B$2+1,0,options!$B$2,4),AI$1)</f>
        <v>0</v>
      </c>
      <c r="AJ17">
        <f ca="1">COUNTIF(OFFSET('winners matrix'!$B$1,MATCH($A17,'winners matrix'!$A$2:$A$116,0)-options!$B$2+1,0,options!$B$2,4),AJ$1)</f>
        <v>3</v>
      </c>
      <c r="AK17">
        <f ca="1">COUNTIF(OFFSET('winners matrix'!$B$1,MATCH($A17,'winners matrix'!$A$2:$A$116,0)-options!$B$2+1,0,options!$B$2,4),AK$1)</f>
        <v>1</v>
      </c>
      <c r="AL17">
        <f ca="1">COUNTIF(OFFSET('winners matrix'!$B$1,MATCH($A17,'winners matrix'!$A$2:$A$116,0)-options!$B$2+1,0,options!$B$2,4),AL$1)</f>
        <v>0</v>
      </c>
      <c r="AM17">
        <f ca="1">COUNTIF(OFFSET('winners matrix'!$B$1,MATCH($A17,'winners matrix'!$A$2:$A$116,0)-options!$B$2+1,0,options!$B$2,4),AM$1)</f>
        <v>0</v>
      </c>
      <c r="AN17">
        <f ca="1">COUNTIF(OFFSET('winners matrix'!$B$1,MATCH($A17,'winners matrix'!$A$2:$A$116,0)-options!$B$2+1,0,options!$B$2,4),AN$1)</f>
        <v>0</v>
      </c>
      <c r="AO17">
        <f ca="1">COUNTIF(OFFSET('winners matrix'!$B$1,MATCH($A17,'winners matrix'!$A$2:$A$116,0)-options!$B$2+1,0,options!$B$2,4),AO$1)</f>
        <v>0</v>
      </c>
      <c r="AP17">
        <f ca="1">COUNTIF(OFFSET('winners matrix'!$B$1,MATCH($A17,'winners matrix'!$A$2:$A$116,0)-options!$B$2+1,0,options!$B$2,4),AP$1)</f>
        <v>0</v>
      </c>
      <c r="AQ17">
        <f ca="1">COUNTIF(OFFSET('winners matrix'!$B$1,MATCH($A17,'winners matrix'!$A$2:$A$116,0)-options!$B$2+1,0,options!$B$2,4),AQ$1)</f>
        <v>0</v>
      </c>
    </row>
    <row r="18" spans="1:43" x14ac:dyDescent="0.2">
      <c r="A18" s="2">
        <v>1919</v>
      </c>
      <c r="B18" t="str">
        <f t="shared" ca="1" si="2"/>
        <v>Boston</v>
      </c>
      <c r="C18" s="2">
        <f t="shared" ca="1" si="0"/>
        <v>5</v>
      </c>
      <c r="D18" s="2" t="b">
        <f t="shared" ca="1" si="1"/>
        <v>0</v>
      </c>
      <c r="E18">
        <f ca="1">COUNTIF(OFFSET('winners matrix'!$B$1,MATCH($A18,'winners matrix'!$A$2:$A$116,0)-options!$B$2+1,0,options!$B$2,4),E$1)</f>
        <v>0</v>
      </c>
      <c r="F18">
        <f ca="1">COUNTIF(OFFSET('winners matrix'!$B$1,MATCH($A18,'winners matrix'!$A$2:$A$116,0)-options!$B$2+1,0,options!$B$2,4),F$1)</f>
        <v>0</v>
      </c>
      <c r="G18">
        <f ca="1">COUNTIF(OFFSET('winners matrix'!$B$1,MATCH($A18,'winners matrix'!$A$2:$A$116,0)-options!$B$2+1,0,options!$B$2,4),G$1)</f>
        <v>0</v>
      </c>
      <c r="H18">
        <f ca="1">COUNTIF(OFFSET('winners matrix'!$B$1,MATCH($A18,'winners matrix'!$A$2:$A$116,0)-options!$B$2+1,0,options!$B$2,4),H$1)</f>
        <v>0</v>
      </c>
      <c r="I18">
        <f ca="1">COUNTIF(OFFSET('winners matrix'!$B$1,MATCH($A18,'winners matrix'!$A$2:$A$116,0)-options!$B$2+1,0,options!$B$2,4),I$1)</f>
        <v>0</v>
      </c>
      <c r="J18">
        <f ca="1">COUNTIF(OFFSET('winners matrix'!$B$1,MATCH($A18,'winners matrix'!$A$2:$A$116,0)-options!$B$2+1,0,options!$B$2,4),J$1)</f>
        <v>0</v>
      </c>
      <c r="K18">
        <f ca="1">COUNTIF(OFFSET('winners matrix'!$B$1,MATCH($A18,'winners matrix'!$A$2:$A$116,0)-options!$B$2+1,0,options!$B$2,4),K$1)</f>
        <v>0</v>
      </c>
      <c r="L18">
        <f ca="1">COUNTIF(OFFSET('winners matrix'!$B$1,MATCH($A18,'winners matrix'!$A$2:$A$116,0)-options!$B$2+1,0,options!$B$2,4),L$1)</f>
        <v>0</v>
      </c>
      <c r="M18">
        <f ca="1">COUNTIF(OFFSET('winners matrix'!$B$1,MATCH($A18,'winners matrix'!$A$2:$A$116,0)-options!$B$2+1,0,options!$B$2,4),M$1)</f>
        <v>0</v>
      </c>
      <c r="N18">
        <f ca="1">COUNTIF(OFFSET('winners matrix'!$B$1,MATCH($A18,'winners matrix'!$A$2:$A$116,0)-options!$B$2+1,0,options!$B$2,4),N$1)</f>
        <v>0</v>
      </c>
      <c r="O18">
        <f ca="1">COUNTIF(OFFSET('winners matrix'!$B$1,MATCH($A18,'winners matrix'!$A$2:$A$116,0)-options!$B$2+1,0,options!$B$2,4),O$1)</f>
        <v>0</v>
      </c>
      <c r="P18">
        <f ca="1">COUNTIF(OFFSET('winners matrix'!$B$1,MATCH($A18,'winners matrix'!$A$2:$A$116,0)-options!$B$2+1,0,options!$B$2,4),P$1)</f>
        <v>0</v>
      </c>
      <c r="Q18">
        <f ca="1">COUNTIF(OFFSET('winners matrix'!$B$1,MATCH($A18,'winners matrix'!$A$2:$A$116,0)-options!$B$2+1,0,options!$B$2,4),Q$1)</f>
        <v>0</v>
      </c>
      <c r="R18">
        <f ca="1">COUNTIF(OFFSET('winners matrix'!$B$1,MATCH($A18,'winners matrix'!$A$2:$A$116,0)-options!$B$2+1,0,options!$B$2,4),R$1)</f>
        <v>0</v>
      </c>
      <c r="S18">
        <f ca="1">COUNTIF(OFFSET('winners matrix'!$B$1,MATCH($A18,'winners matrix'!$A$2:$A$116,0)-options!$B$2+1,0,options!$B$2,4),S$1)</f>
        <v>1</v>
      </c>
      <c r="T18">
        <f ca="1">COUNTIF(OFFSET('winners matrix'!$B$1,MATCH($A18,'winners matrix'!$A$2:$A$116,0)-options!$B$2+1,0,options!$B$2,4),T$1)</f>
        <v>0</v>
      </c>
      <c r="U18">
        <f ca="1">COUNTIF(OFFSET('winners matrix'!$B$1,MATCH($A18,'winners matrix'!$A$2:$A$116,0)-options!$B$2+1,0,options!$B$2,4),U$1)</f>
        <v>0</v>
      </c>
      <c r="V18">
        <f ca="1">COUNTIF(OFFSET('winners matrix'!$B$1,MATCH($A18,'winners matrix'!$A$2:$A$116,0)-options!$B$2+1,0,options!$B$2,4),V$1)</f>
        <v>5</v>
      </c>
      <c r="W18">
        <f ca="1">COUNTIF(OFFSET('winners matrix'!$B$1,MATCH($A18,'winners matrix'!$A$2:$A$116,0)-options!$B$2+1,0,options!$B$2,4),W$1)</f>
        <v>0</v>
      </c>
      <c r="X18">
        <f ca="1">COUNTIF(OFFSET('winners matrix'!$B$1,MATCH($A18,'winners matrix'!$A$2:$A$116,0)-options!$B$2+1,0,options!$B$2,4),X$1)</f>
        <v>0</v>
      </c>
      <c r="Y18">
        <f ca="1">COUNTIF(OFFSET('winners matrix'!$B$1,MATCH($A18,'winners matrix'!$A$2:$A$116,0)-options!$B$2+1,0,options!$B$2,4),Y$1)</f>
        <v>0</v>
      </c>
      <c r="Z18">
        <f ca="1">COUNTIF(OFFSET('winners matrix'!$B$1,MATCH($A18,'winners matrix'!$A$2:$A$116,0)-options!$B$2+1,0,options!$B$2,4),Z$1)</f>
        <v>0</v>
      </c>
      <c r="AA18">
        <f ca="1">COUNTIF(OFFSET('winners matrix'!$B$1,MATCH($A18,'winners matrix'!$A$2:$A$116,0)-options!$B$2+1,0,options!$B$2,4),AA$1)</f>
        <v>0</v>
      </c>
      <c r="AB18">
        <f ca="1">COUNTIF(OFFSET('winners matrix'!$B$1,MATCH($A18,'winners matrix'!$A$2:$A$116,0)-options!$B$2+1,0,options!$B$2,4),AB$1)</f>
        <v>0</v>
      </c>
      <c r="AC18">
        <f ca="1">COUNTIF(OFFSET('winners matrix'!$B$1,MATCH($A18,'winners matrix'!$A$2:$A$116,0)-options!$B$2+1,0,options!$B$2,4),AC$1)</f>
        <v>0</v>
      </c>
      <c r="AD18">
        <f ca="1">COUNTIF(OFFSET('winners matrix'!$B$1,MATCH($A18,'winners matrix'!$A$2:$A$116,0)-options!$B$2+1,0,options!$B$2,4),AD$1)</f>
        <v>0</v>
      </c>
      <c r="AE18">
        <f ca="1">COUNTIF(OFFSET('winners matrix'!$B$1,MATCH($A18,'winners matrix'!$A$2:$A$116,0)-options!$B$2+1,0,options!$B$2,4),AE$1)</f>
        <v>0</v>
      </c>
      <c r="AF18">
        <f ca="1">COUNTIF(OFFSET('winners matrix'!$B$1,MATCH($A18,'winners matrix'!$A$2:$A$116,0)-options!$B$2+1,0,options!$B$2,4),AF$1)</f>
        <v>0</v>
      </c>
      <c r="AG18">
        <f ca="1">COUNTIF(OFFSET('winners matrix'!$B$1,MATCH($A18,'winners matrix'!$A$2:$A$116,0)-options!$B$2+1,0,options!$B$2,4),AG$1)</f>
        <v>1</v>
      </c>
      <c r="AH18">
        <f ca="1">COUNTIF(OFFSET('winners matrix'!$B$1,MATCH($A18,'winners matrix'!$A$2:$A$116,0)-options!$B$2+1,0,options!$B$2,4),AH$1)</f>
        <v>0</v>
      </c>
      <c r="AI18">
        <f ca="1">COUNTIF(OFFSET('winners matrix'!$B$1,MATCH($A18,'winners matrix'!$A$2:$A$116,0)-options!$B$2+1,0,options!$B$2,4),AI$1)</f>
        <v>0</v>
      </c>
      <c r="AJ18">
        <f ca="1">COUNTIF(OFFSET('winners matrix'!$B$1,MATCH($A18,'winners matrix'!$A$2:$A$116,0)-options!$B$2+1,0,options!$B$2,4),AJ$1)</f>
        <v>3</v>
      </c>
      <c r="AK18">
        <f ca="1">COUNTIF(OFFSET('winners matrix'!$B$1,MATCH($A18,'winners matrix'!$A$2:$A$116,0)-options!$B$2+1,0,options!$B$2,4),AK$1)</f>
        <v>0</v>
      </c>
      <c r="AL18">
        <f ca="1">COUNTIF(OFFSET('winners matrix'!$B$1,MATCH($A18,'winners matrix'!$A$2:$A$116,0)-options!$B$2+1,0,options!$B$2,4),AL$1)</f>
        <v>0</v>
      </c>
      <c r="AM18">
        <f ca="1">COUNTIF(OFFSET('winners matrix'!$B$1,MATCH($A18,'winners matrix'!$A$2:$A$116,0)-options!$B$2+1,0,options!$B$2,4),AM$1)</f>
        <v>0</v>
      </c>
      <c r="AN18">
        <f ca="1">COUNTIF(OFFSET('winners matrix'!$B$1,MATCH($A18,'winners matrix'!$A$2:$A$116,0)-options!$B$2+1,0,options!$B$2,4),AN$1)</f>
        <v>0</v>
      </c>
      <c r="AO18">
        <f ca="1">COUNTIF(OFFSET('winners matrix'!$B$1,MATCH($A18,'winners matrix'!$A$2:$A$116,0)-options!$B$2+1,0,options!$B$2,4),AO$1)</f>
        <v>0</v>
      </c>
      <c r="AP18">
        <f ca="1">COUNTIF(OFFSET('winners matrix'!$B$1,MATCH($A18,'winners matrix'!$A$2:$A$116,0)-options!$B$2+1,0,options!$B$2,4),AP$1)</f>
        <v>0</v>
      </c>
      <c r="AQ18">
        <f ca="1">COUNTIF(OFFSET('winners matrix'!$B$1,MATCH($A18,'winners matrix'!$A$2:$A$116,0)-options!$B$2+1,0,options!$B$2,4),AQ$1)</f>
        <v>0</v>
      </c>
    </row>
    <row r="19" spans="1:43" x14ac:dyDescent="0.2">
      <c r="A19" s="2">
        <v>1920</v>
      </c>
      <c r="B19" t="str">
        <f t="shared" ca="1" si="2"/>
        <v>Boston</v>
      </c>
      <c r="C19" s="2">
        <f t="shared" ca="1" si="0"/>
        <v>5</v>
      </c>
      <c r="D19" s="2" t="b">
        <f t="shared" ca="1" si="1"/>
        <v>0</v>
      </c>
      <c r="E19">
        <f ca="1">COUNTIF(OFFSET('winners matrix'!$B$1,MATCH($A19,'winners matrix'!$A$2:$A$116,0)-options!$B$2+1,0,options!$B$2,4),E$1)</f>
        <v>0</v>
      </c>
      <c r="F19">
        <f ca="1">COUNTIF(OFFSET('winners matrix'!$B$1,MATCH($A19,'winners matrix'!$A$2:$A$116,0)-options!$B$2+1,0,options!$B$2,4),F$1)</f>
        <v>0</v>
      </c>
      <c r="G19">
        <f ca="1">COUNTIF(OFFSET('winners matrix'!$B$1,MATCH($A19,'winners matrix'!$A$2:$A$116,0)-options!$B$2+1,0,options!$B$2,4),G$1)</f>
        <v>0</v>
      </c>
      <c r="H19">
        <f ca="1">COUNTIF(OFFSET('winners matrix'!$B$1,MATCH($A19,'winners matrix'!$A$2:$A$116,0)-options!$B$2+1,0,options!$B$2,4),H$1)</f>
        <v>0</v>
      </c>
      <c r="I19">
        <f ca="1">COUNTIF(OFFSET('winners matrix'!$B$1,MATCH($A19,'winners matrix'!$A$2:$A$116,0)-options!$B$2+1,0,options!$B$2,4),I$1)</f>
        <v>0</v>
      </c>
      <c r="J19">
        <f ca="1">COUNTIF(OFFSET('winners matrix'!$B$1,MATCH($A19,'winners matrix'!$A$2:$A$116,0)-options!$B$2+1,0,options!$B$2,4),J$1)</f>
        <v>0</v>
      </c>
      <c r="K19">
        <f ca="1">COUNTIF(OFFSET('winners matrix'!$B$1,MATCH($A19,'winners matrix'!$A$2:$A$116,0)-options!$B$2+1,0,options!$B$2,4),K$1)</f>
        <v>0</v>
      </c>
      <c r="L19">
        <f ca="1">COUNTIF(OFFSET('winners matrix'!$B$1,MATCH($A19,'winners matrix'!$A$2:$A$116,0)-options!$B$2+1,0,options!$B$2,4),L$1)</f>
        <v>0</v>
      </c>
      <c r="M19">
        <f ca="1">COUNTIF(OFFSET('winners matrix'!$B$1,MATCH($A19,'winners matrix'!$A$2:$A$116,0)-options!$B$2+1,0,options!$B$2,4),M$1)</f>
        <v>0</v>
      </c>
      <c r="N19">
        <f ca="1">COUNTIF(OFFSET('winners matrix'!$B$1,MATCH($A19,'winners matrix'!$A$2:$A$116,0)-options!$B$2+1,0,options!$B$2,4),N$1)</f>
        <v>0</v>
      </c>
      <c r="O19">
        <f ca="1">COUNTIF(OFFSET('winners matrix'!$B$1,MATCH($A19,'winners matrix'!$A$2:$A$116,0)-options!$B$2+1,0,options!$B$2,4),O$1)</f>
        <v>0</v>
      </c>
      <c r="P19">
        <f ca="1">COUNTIF(OFFSET('winners matrix'!$B$1,MATCH($A19,'winners matrix'!$A$2:$A$116,0)-options!$B$2+1,0,options!$B$2,4),P$1)</f>
        <v>0</v>
      </c>
      <c r="Q19">
        <f ca="1">COUNTIF(OFFSET('winners matrix'!$B$1,MATCH($A19,'winners matrix'!$A$2:$A$116,0)-options!$B$2+1,0,options!$B$2,4),Q$1)</f>
        <v>0</v>
      </c>
      <c r="R19">
        <f ca="1">COUNTIF(OFFSET('winners matrix'!$B$1,MATCH($A19,'winners matrix'!$A$2:$A$116,0)-options!$B$2+1,0,options!$B$2,4),R$1)</f>
        <v>0</v>
      </c>
      <c r="S19">
        <f ca="1">COUNTIF(OFFSET('winners matrix'!$B$1,MATCH($A19,'winners matrix'!$A$2:$A$116,0)-options!$B$2+1,0,options!$B$2,4),S$1)</f>
        <v>1</v>
      </c>
      <c r="T19">
        <f ca="1">COUNTIF(OFFSET('winners matrix'!$B$1,MATCH($A19,'winners matrix'!$A$2:$A$116,0)-options!$B$2+1,0,options!$B$2,4),T$1)</f>
        <v>0</v>
      </c>
      <c r="U19">
        <f ca="1">COUNTIF(OFFSET('winners matrix'!$B$1,MATCH($A19,'winners matrix'!$A$2:$A$116,0)-options!$B$2+1,0,options!$B$2,4),U$1)</f>
        <v>0</v>
      </c>
      <c r="V19">
        <f ca="1">COUNTIF(OFFSET('winners matrix'!$B$1,MATCH($A19,'winners matrix'!$A$2:$A$116,0)-options!$B$2+1,0,options!$B$2,4),V$1)</f>
        <v>5</v>
      </c>
      <c r="W19">
        <f ca="1">COUNTIF(OFFSET('winners matrix'!$B$1,MATCH($A19,'winners matrix'!$A$2:$A$116,0)-options!$B$2+1,0,options!$B$2,4),W$1)</f>
        <v>0</v>
      </c>
      <c r="X19">
        <f ca="1">COUNTIF(OFFSET('winners matrix'!$B$1,MATCH($A19,'winners matrix'!$A$2:$A$116,0)-options!$B$2+1,0,options!$B$2,4),X$1)</f>
        <v>0</v>
      </c>
      <c r="Y19">
        <f ca="1">COUNTIF(OFFSET('winners matrix'!$B$1,MATCH($A19,'winners matrix'!$A$2:$A$116,0)-options!$B$2+1,0,options!$B$2,4),Y$1)</f>
        <v>0</v>
      </c>
      <c r="Z19">
        <f ca="1">COUNTIF(OFFSET('winners matrix'!$B$1,MATCH($A19,'winners matrix'!$A$2:$A$116,0)-options!$B$2+1,0,options!$B$2,4),Z$1)</f>
        <v>0</v>
      </c>
      <c r="AA19">
        <f ca="1">COUNTIF(OFFSET('winners matrix'!$B$1,MATCH($A19,'winners matrix'!$A$2:$A$116,0)-options!$B$2+1,0,options!$B$2,4),AA$1)</f>
        <v>0</v>
      </c>
      <c r="AB19">
        <f ca="1">COUNTIF(OFFSET('winners matrix'!$B$1,MATCH($A19,'winners matrix'!$A$2:$A$116,0)-options!$B$2+1,0,options!$B$2,4),AB$1)</f>
        <v>0</v>
      </c>
      <c r="AC19">
        <f ca="1">COUNTIF(OFFSET('winners matrix'!$B$1,MATCH($A19,'winners matrix'!$A$2:$A$116,0)-options!$B$2+1,0,options!$B$2,4),AC$1)</f>
        <v>0</v>
      </c>
      <c r="AD19">
        <f ca="1">COUNTIF(OFFSET('winners matrix'!$B$1,MATCH($A19,'winners matrix'!$A$2:$A$116,0)-options!$B$2+1,0,options!$B$2,4),AD$1)</f>
        <v>0</v>
      </c>
      <c r="AE19">
        <f ca="1">COUNTIF(OFFSET('winners matrix'!$B$1,MATCH($A19,'winners matrix'!$A$2:$A$116,0)-options!$B$2+1,0,options!$B$2,4),AE$1)</f>
        <v>0</v>
      </c>
      <c r="AF19">
        <f ca="1">COUNTIF(OFFSET('winners matrix'!$B$1,MATCH($A19,'winners matrix'!$A$2:$A$116,0)-options!$B$2+1,0,options!$B$2,4),AF$1)</f>
        <v>0</v>
      </c>
      <c r="AG19">
        <f ca="1">COUNTIF(OFFSET('winners matrix'!$B$1,MATCH($A19,'winners matrix'!$A$2:$A$116,0)-options!$B$2+1,0,options!$B$2,4),AG$1)</f>
        <v>1</v>
      </c>
      <c r="AH19">
        <f ca="1">COUNTIF(OFFSET('winners matrix'!$B$1,MATCH($A19,'winners matrix'!$A$2:$A$116,0)-options!$B$2+1,0,options!$B$2,4),AH$1)</f>
        <v>1</v>
      </c>
      <c r="AI19">
        <f ca="1">COUNTIF(OFFSET('winners matrix'!$B$1,MATCH($A19,'winners matrix'!$A$2:$A$116,0)-options!$B$2+1,0,options!$B$2,4),AI$1)</f>
        <v>0</v>
      </c>
      <c r="AJ19">
        <f ca="1">COUNTIF(OFFSET('winners matrix'!$B$1,MATCH($A19,'winners matrix'!$A$2:$A$116,0)-options!$B$2+1,0,options!$B$2,4),AJ$1)</f>
        <v>2</v>
      </c>
      <c r="AK19">
        <f ca="1">COUNTIF(OFFSET('winners matrix'!$B$1,MATCH($A19,'winners matrix'!$A$2:$A$116,0)-options!$B$2+1,0,options!$B$2,4),AK$1)</f>
        <v>0</v>
      </c>
      <c r="AL19">
        <f ca="1">COUNTIF(OFFSET('winners matrix'!$B$1,MATCH($A19,'winners matrix'!$A$2:$A$116,0)-options!$B$2+1,0,options!$B$2,4),AL$1)</f>
        <v>0</v>
      </c>
      <c r="AM19">
        <f ca="1">COUNTIF(OFFSET('winners matrix'!$B$1,MATCH($A19,'winners matrix'!$A$2:$A$116,0)-options!$B$2+1,0,options!$B$2,4),AM$1)</f>
        <v>0</v>
      </c>
      <c r="AN19">
        <f ca="1">COUNTIF(OFFSET('winners matrix'!$B$1,MATCH($A19,'winners matrix'!$A$2:$A$116,0)-options!$B$2+1,0,options!$B$2,4),AN$1)</f>
        <v>0</v>
      </c>
      <c r="AO19">
        <f ca="1">COUNTIF(OFFSET('winners matrix'!$B$1,MATCH($A19,'winners matrix'!$A$2:$A$116,0)-options!$B$2+1,0,options!$B$2,4),AO$1)</f>
        <v>0</v>
      </c>
      <c r="AP19">
        <f ca="1">COUNTIF(OFFSET('winners matrix'!$B$1,MATCH($A19,'winners matrix'!$A$2:$A$116,0)-options!$B$2+1,0,options!$B$2,4),AP$1)</f>
        <v>0</v>
      </c>
      <c r="AQ19">
        <f ca="1">COUNTIF(OFFSET('winners matrix'!$B$1,MATCH($A19,'winners matrix'!$A$2:$A$116,0)-options!$B$2+1,0,options!$B$2,4),AQ$1)</f>
        <v>0</v>
      </c>
    </row>
    <row r="20" spans="1:43" x14ac:dyDescent="0.2">
      <c r="A20" s="2">
        <v>1921</v>
      </c>
      <c r="B20" t="str">
        <f t="shared" ca="1" si="2"/>
        <v>Boston</v>
      </c>
      <c r="C20" s="2">
        <f t="shared" ca="1" si="0"/>
        <v>5</v>
      </c>
      <c r="D20" s="2" t="b">
        <f t="shared" ca="1" si="1"/>
        <v>0</v>
      </c>
      <c r="E20">
        <f ca="1">COUNTIF(OFFSET('winners matrix'!$B$1,MATCH($A20,'winners matrix'!$A$2:$A$116,0)-options!$B$2+1,0,options!$B$2,4),E$1)</f>
        <v>0</v>
      </c>
      <c r="F20">
        <f ca="1">COUNTIF(OFFSET('winners matrix'!$B$1,MATCH($A20,'winners matrix'!$A$2:$A$116,0)-options!$B$2+1,0,options!$B$2,4),F$1)</f>
        <v>0</v>
      </c>
      <c r="G20">
        <f ca="1">COUNTIF(OFFSET('winners matrix'!$B$1,MATCH($A20,'winners matrix'!$A$2:$A$116,0)-options!$B$2+1,0,options!$B$2,4),G$1)</f>
        <v>0</v>
      </c>
      <c r="H20">
        <f ca="1">COUNTIF(OFFSET('winners matrix'!$B$1,MATCH($A20,'winners matrix'!$A$2:$A$116,0)-options!$B$2+1,0,options!$B$2,4),H$1)</f>
        <v>0</v>
      </c>
      <c r="I20">
        <f ca="1">COUNTIF(OFFSET('winners matrix'!$B$1,MATCH($A20,'winners matrix'!$A$2:$A$116,0)-options!$B$2+1,0,options!$B$2,4),I$1)</f>
        <v>0</v>
      </c>
      <c r="J20">
        <f ca="1">COUNTIF(OFFSET('winners matrix'!$B$1,MATCH($A20,'winners matrix'!$A$2:$A$116,0)-options!$B$2+1,0,options!$B$2,4),J$1)</f>
        <v>0</v>
      </c>
      <c r="K20">
        <f ca="1">COUNTIF(OFFSET('winners matrix'!$B$1,MATCH($A20,'winners matrix'!$A$2:$A$116,0)-options!$B$2+1,0,options!$B$2,4),K$1)</f>
        <v>0</v>
      </c>
      <c r="L20">
        <f ca="1">COUNTIF(OFFSET('winners matrix'!$B$1,MATCH($A20,'winners matrix'!$A$2:$A$116,0)-options!$B$2+1,0,options!$B$2,4),L$1)</f>
        <v>0</v>
      </c>
      <c r="M20">
        <f ca="1">COUNTIF(OFFSET('winners matrix'!$B$1,MATCH($A20,'winners matrix'!$A$2:$A$116,0)-options!$B$2+1,0,options!$B$2,4),M$1)</f>
        <v>0</v>
      </c>
      <c r="N20">
        <f ca="1">COUNTIF(OFFSET('winners matrix'!$B$1,MATCH($A20,'winners matrix'!$A$2:$A$116,0)-options!$B$2+1,0,options!$B$2,4),N$1)</f>
        <v>0</v>
      </c>
      <c r="O20">
        <f ca="1">COUNTIF(OFFSET('winners matrix'!$B$1,MATCH($A20,'winners matrix'!$A$2:$A$116,0)-options!$B$2+1,0,options!$B$2,4),O$1)</f>
        <v>0</v>
      </c>
      <c r="P20">
        <f ca="1">COUNTIF(OFFSET('winners matrix'!$B$1,MATCH($A20,'winners matrix'!$A$2:$A$116,0)-options!$B$2+1,0,options!$B$2,4),P$1)</f>
        <v>0</v>
      </c>
      <c r="Q20">
        <f ca="1">COUNTIF(OFFSET('winners matrix'!$B$1,MATCH($A20,'winners matrix'!$A$2:$A$116,0)-options!$B$2+1,0,options!$B$2,4),Q$1)</f>
        <v>0</v>
      </c>
      <c r="R20">
        <f ca="1">COUNTIF(OFFSET('winners matrix'!$B$1,MATCH($A20,'winners matrix'!$A$2:$A$116,0)-options!$B$2+1,0,options!$B$2,4),R$1)</f>
        <v>0</v>
      </c>
      <c r="S20">
        <f ca="1">COUNTIF(OFFSET('winners matrix'!$B$1,MATCH($A20,'winners matrix'!$A$2:$A$116,0)-options!$B$2+1,0,options!$B$2,4),S$1)</f>
        <v>1</v>
      </c>
      <c r="T20">
        <f ca="1">COUNTIF(OFFSET('winners matrix'!$B$1,MATCH($A20,'winners matrix'!$A$2:$A$116,0)-options!$B$2+1,0,options!$B$2,4),T$1)</f>
        <v>0</v>
      </c>
      <c r="U20">
        <f ca="1">COUNTIF(OFFSET('winners matrix'!$B$1,MATCH($A20,'winners matrix'!$A$2:$A$116,0)-options!$B$2+1,0,options!$B$2,4),U$1)</f>
        <v>0</v>
      </c>
      <c r="V20">
        <f ca="1">COUNTIF(OFFSET('winners matrix'!$B$1,MATCH($A20,'winners matrix'!$A$2:$A$116,0)-options!$B$2+1,0,options!$B$2,4),V$1)</f>
        <v>5</v>
      </c>
      <c r="W20">
        <f ca="1">COUNTIF(OFFSET('winners matrix'!$B$1,MATCH($A20,'winners matrix'!$A$2:$A$116,0)-options!$B$2+1,0,options!$B$2,4),W$1)</f>
        <v>0</v>
      </c>
      <c r="X20">
        <f ca="1">COUNTIF(OFFSET('winners matrix'!$B$1,MATCH($A20,'winners matrix'!$A$2:$A$116,0)-options!$B$2+1,0,options!$B$2,4),X$1)</f>
        <v>0</v>
      </c>
      <c r="Y20">
        <f ca="1">COUNTIF(OFFSET('winners matrix'!$B$1,MATCH($A20,'winners matrix'!$A$2:$A$116,0)-options!$B$2+1,0,options!$B$2,4),Y$1)</f>
        <v>0</v>
      </c>
      <c r="Z20">
        <f ca="1">COUNTIF(OFFSET('winners matrix'!$B$1,MATCH($A20,'winners matrix'!$A$2:$A$116,0)-options!$B$2+1,0,options!$B$2,4),Z$1)</f>
        <v>0</v>
      </c>
      <c r="AA20">
        <f ca="1">COUNTIF(OFFSET('winners matrix'!$B$1,MATCH($A20,'winners matrix'!$A$2:$A$116,0)-options!$B$2+1,0,options!$B$2,4),AA$1)</f>
        <v>0</v>
      </c>
      <c r="AB20">
        <f ca="1">COUNTIF(OFFSET('winners matrix'!$B$1,MATCH($A20,'winners matrix'!$A$2:$A$116,0)-options!$B$2+1,0,options!$B$2,4),AB$1)</f>
        <v>0</v>
      </c>
      <c r="AC20">
        <f ca="1">COUNTIF(OFFSET('winners matrix'!$B$1,MATCH($A20,'winners matrix'!$A$2:$A$116,0)-options!$B$2+1,0,options!$B$2,4),AC$1)</f>
        <v>0</v>
      </c>
      <c r="AD20">
        <f ca="1">COUNTIF(OFFSET('winners matrix'!$B$1,MATCH($A20,'winners matrix'!$A$2:$A$116,0)-options!$B$2+1,0,options!$B$2,4),AD$1)</f>
        <v>1</v>
      </c>
      <c r="AE20">
        <f ca="1">COUNTIF(OFFSET('winners matrix'!$B$1,MATCH($A20,'winners matrix'!$A$2:$A$116,0)-options!$B$2+1,0,options!$B$2,4),AE$1)</f>
        <v>0</v>
      </c>
      <c r="AF20">
        <f ca="1">COUNTIF(OFFSET('winners matrix'!$B$1,MATCH($A20,'winners matrix'!$A$2:$A$116,0)-options!$B$2+1,0,options!$B$2,4),AF$1)</f>
        <v>0</v>
      </c>
      <c r="AG20">
        <f ca="1">COUNTIF(OFFSET('winners matrix'!$B$1,MATCH($A20,'winners matrix'!$A$2:$A$116,0)-options!$B$2+1,0,options!$B$2,4),AG$1)</f>
        <v>1</v>
      </c>
      <c r="AH20">
        <f ca="1">COUNTIF(OFFSET('winners matrix'!$B$1,MATCH($A20,'winners matrix'!$A$2:$A$116,0)-options!$B$2+1,0,options!$B$2,4),AH$1)</f>
        <v>1</v>
      </c>
      <c r="AI20">
        <f ca="1">COUNTIF(OFFSET('winners matrix'!$B$1,MATCH($A20,'winners matrix'!$A$2:$A$116,0)-options!$B$2+1,0,options!$B$2,4),AI$1)</f>
        <v>0</v>
      </c>
      <c r="AJ20">
        <f ca="1">COUNTIF(OFFSET('winners matrix'!$B$1,MATCH($A20,'winners matrix'!$A$2:$A$116,0)-options!$B$2+1,0,options!$B$2,4),AJ$1)</f>
        <v>1</v>
      </c>
      <c r="AK20">
        <f ca="1">COUNTIF(OFFSET('winners matrix'!$B$1,MATCH($A20,'winners matrix'!$A$2:$A$116,0)-options!$B$2+1,0,options!$B$2,4),AK$1)</f>
        <v>0</v>
      </c>
      <c r="AL20">
        <f ca="1">COUNTIF(OFFSET('winners matrix'!$B$1,MATCH($A20,'winners matrix'!$A$2:$A$116,0)-options!$B$2+1,0,options!$B$2,4),AL$1)</f>
        <v>0</v>
      </c>
      <c r="AM20">
        <f ca="1">COUNTIF(OFFSET('winners matrix'!$B$1,MATCH($A20,'winners matrix'!$A$2:$A$116,0)-options!$B$2+1,0,options!$B$2,4),AM$1)</f>
        <v>0</v>
      </c>
      <c r="AN20">
        <f ca="1">COUNTIF(OFFSET('winners matrix'!$B$1,MATCH($A20,'winners matrix'!$A$2:$A$116,0)-options!$B$2+1,0,options!$B$2,4),AN$1)</f>
        <v>0</v>
      </c>
      <c r="AO20">
        <f ca="1">COUNTIF(OFFSET('winners matrix'!$B$1,MATCH($A20,'winners matrix'!$A$2:$A$116,0)-options!$B$2+1,0,options!$B$2,4),AO$1)</f>
        <v>0</v>
      </c>
      <c r="AP20">
        <f ca="1">COUNTIF(OFFSET('winners matrix'!$B$1,MATCH($A20,'winners matrix'!$A$2:$A$116,0)-options!$B$2+1,0,options!$B$2,4),AP$1)</f>
        <v>0</v>
      </c>
      <c r="AQ20">
        <f ca="1">COUNTIF(OFFSET('winners matrix'!$B$1,MATCH($A20,'winners matrix'!$A$2:$A$116,0)-options!$B$2+1,0,options!$B$2,4),AQ$1)</f>
        <v>0</v>
      </c>
    </row>
    <row r="21" spans="1:43" x14ac:dyDescent="0.2">
      <c r="A21" s="2">
        <v>1922</v>
      </c>
      <c r="B21" t="str">
        <f t="shared" ca="1" si="2"/>
        <v>Boston</v>
      </c>
      <c r="C21" s="2">
        <f t="shared" ca="1" si="0"/>
        <v>4</v>
      </c>
      <c r="D21" s="2" t="b">
        <f t="shared" ca="1" si="1"/>
        <v>0</v>
      </c>
      <c r="E21">
        <f ca="1">COUNTIF(OFFSET('winners matrix'!$B$1,MATCH($A21,'winners matrix'!$A$2:$A$116,0)-options!$B$2+1,0,options!$B$2,4),E$1)</f>
        <v>0</v>
      </c>
      <c r="F21">
        <f ca="1">COUNTIF(OFFSET('winners matrix'!$B$1,MATCH($A21,'winners matrix'!$A$2:$A$116,0)-options!$B$2+1,0,options!$B$2,4),F$1)</f>
        <v>0</v>
      </c>
      <c r="G21">
        <f ca="1">COUNTIF(OFFSET('winners matrix'!$B$1,MATCH($A21,'winners matrix'!$A$2:$A$116,0)-options!$B$2+1,0,options!$B$2,4),G$1)</f>
        <v>0</v>
      </c>
      <c r="H21">
        <f ca="1">COUNTIF(OFFSET('winners matrix'!$B$1,MATCH($A21,'winners matrix'!$A$2:$A$116,0)-options!$B$2+1,0,options!$B$2,4),H$1)</f>
        <v>0</v>
      </c>
      <c r="I21">
        <f ca="1">COUNTIF(OFFSET('winners matrix'!$B$1,MATCH($A21,'winners matrix'!$A$2:$A$116,0)-options!$B$2+1,0,options!$B$2,4),I$1)</f>
        <v>0</v>
      </c>
      <c r="J21">
        <f ca="1">COUNTIF(OFFSET('winners matrix'!$B$1,MATCH($A21,'winners matrix'!$A$2:$A$116,0)-options!$B$2+1,0,options!$B$2,4),J$1)</f>
        <v>0</v>
      </c>
      <c r="K21">
        <f ca="1">COUNTIF(OFFSET('winners matrix'!$B$1,MATCH($A21,'winners matrix'!$A$2:$A$116,0)-options!$B$2+1,0,options!$B$2,4),K$1)</f>
        <v>0</v>
      </c>
      <c r="L21">
        <f ca="1">COUNTIF(OFFSET('winners matrix'!$B$1,MATCH($A21,'winners matrix'!$A$2:$A$116,0)-options!$B$2+1,0,options!$B$2,4),L$1)</f>
        <v>0</v>
      </c>
      <c r="M21">
        <f ca="1">COUNTIF(OFFSET('winners matrix'!$B$1,MATCH($A21,'winners matrix'!$A$2:$A$116,0)-options!$B$2+1,0,options!$B$2,4),M$1)</f>
        <v>0</v>
      </c>
      <c r="N21">
        <f ca="1">COUNTIF(OFFSET('winners matrix'!$B$1,MATCH($A21,'winners matrix'!$A$2:$A$116,0)-options!$B$2+1,0,options!$B$2,4),N$1)</f>
        <v>0</v>
      </c>
      <c r="O21">
        <f ca="1">COUNTIF(OFFSET('winners matrix'!$B$1,MATCH($A21,'winners matrix'!$A$2:$A$116,0)-options!$B$2+1,0,options!$B$2,4),O$1)</f>
        <v>0</v>
      </c>
      <c r="P21">
        <f ca="1">COUNTIF(OFFSET('winners matrix'!$B$1,MATCH($A21,'winners matrix'!$A$2:$A$116,0)-options!$B$2+1,0,options!$B$2,4),P$1)</f>
        <v>0</v>
      </c>
      <c r="Q21">
        <f ca="1">COUNTIF(OFFSET('winners matrix'!$B$1,MATCH($A21,'winners matrix'!$A$2:$A$116,0)-options!$B$2+1,0,options!$B$2,4),Q$1)</f>
        <v>0</v>
      </c>
      <c r="R21">
        <f ca="1">COUNTIF(OFFSET('winners matrix'!$B$1,MATCH($A21,'winners matrix'!$A$2:$A$116,0)-options!$B$2+1,0,options!$B$2,4),R$1)</f>
        <v>0</v>
      </c>
      <c r="S21">
        <f ca="1">COUNTIF(OFFSET('winners matrix'!$B$1,MATCH($A21,'winners matrix'!$A$2:$A$116,0)-options!$B$2+1,0,options!$B$2,4),S$1)</f>
        <v>1</v>
      </c>
      <c r="T21">
        <f ca="1">COUNTIF(OFFSET('winners matrix'!$B$1,MATCH($A21,'winners matrix'!$A$2:$A$116,0)-options!$B$2+1,0,options!$B$2,4),T$1)</f>
        <v>0</v>
      </c>
      <c r="U21">
        <f ca="1">COUNTIF(OFFSET('winners matrix'!$B$1,MATCH($A21,'winners matrix'!$A$2:$A$116,0)-options!$B$2+1,0,options!$B$2,4),U$1)</f>
        <v>0</v>
      </c>
      <c r="V21">
        <f ca="1">COUNTIF(OFFSET('winners matrix'!$B$1,MATCH($A21,'winners matrix'!$A$2:$A$116,0)-options!$B$2+1,0,options!$B$2,4),V$1)</f>
        <v>4</v>
      </c>
      <c r="W21">
        <f ca="1">COUNTIF(OFFSET('winners matrix'!$B$1,MATCH($A21,'winners matrix'!$A$2:$A$116,0)-options!$B$2+1,0,options!$B$2,4),W$1)</f>
        <v>0</v>
      </c>
      <c r="X21">
        <f ca="1">COUNTIF(OFFSET('winners matrix'!$B$1,MATCH($A21,'winners matrix'!$A$2:$A$116,0)-options!$B$2+1,0,options!$B$2,4),X$1)</f>
        <v>0</v>
      </c>
      <c r="Y21">
        <f ca="1">COUNTIF(OFFSET('winners matrix'!$B$1,MATCH($A21,'winners matrix'!$A$2:$A$116,0)-options!$B$2+1,0,options!$B$2,4),Y$1)</f>
        <v>0</v>
      </c>
      <c r="Z21">
        <f ca="1">COUNTIF(OFFSET('winners matrix'!$B$1,MATCH($A21,'winners matrix'!$A$2:$A$116,0)-options!$B$2+1,0,options!$B$2,4),Z$1)</f>
        <v>0</v>
      </c>
      <c r="AA21">
        <f ca="1">COUNTIF(OFFSET('winners matrix'!$B$1,MATCH($A21,'winners matrix'!$A$2:$A$116,0)-options!$B$2+1,0,options!$B$2,4),AA$1)</f>
        <v>0</v>
      </c>
      <c r="AB21">
        <f ca="1">COUNTIF(OFFSET('winners matrix'!$B$1,MATCH($A21,'winners matrix'!$A$2:$A$116,0)-options!$B$2+1,0,options!$B$2,4),AB$1)</f>
        <v>0</v>
      </c>
      <c r="AC21">
        <f ca="1">COUNTIF(OFFSET('winners matrix'!$B$1,MATCH($A21,'winners matrix'!$A$2:$A$116,0)-options!$B$2+1,0,options!$B$2,4),AC$1)</f>
        <v>0</v>
      </c>
      <c r="AD21">
        <f ca="1">COUNTIF(OFFSET('winners matrix'!$B$1,MATCH($A21,'winners matrix'!$A$2:$A$116,0)-options!$B$2+1,0,options!$B$2,4),AD$1)</f>
        <v>2</v>
      </c>
      <c r="AE21">
        <f ca="1">COUNTIF(OFFSET('winners matrix'!$B$1,MATCH($A21,'winners matrix'!$A$2:$A$116,0)-options!$B$2+1,0,options!$B$2,4),AE$1)</f>
        <v>0</v>
      </c>
      <c r="AF21">
        <f ca="1">COUNTIF(OFFSET('winners matrix'!$B$1,MATCH($A21,'winners matrix'!$A$2:$A$116,0)-options!$B$2+1,0,options!$B$2,4),AF$1)</f>
        <v>0</v>
      </c>
      <c r="AG21">
        <f ca="1">COUNTIF(OFFSET('winners matrix'!$B$1,MATCH($A21,'winners matrix'!$A$2:$A$116,0)-options!$B$2+1,0,options!$B$2,4),AG$1)</f>
        <v>1</v>
      </c>
      <c r="AH21">
        <f ca="1">COUNTIF(OFFSET('winners matrix'!$B$1,MATCH($A21,'winners matrix'!$A$2:$A$116,0)-options!$B$2+1,0,options!$B$2,4),AH$1)</f>
        <v>1</v>
      </c>
      <c r="AI21">
        <f ca="1">COUNTIF(OFFSET('winners matrix'!$B$1,MATCH($A21,'winners matrix'!$A$2:$A$116,0)-options!$B$2+1,0,options!$B$2,4),AI$1)</f>
        <v>0</v>
      </c>
      <c r="AJ21">
        <f ca="1">COUNTIF(OFFSET('winners matrix'!$B$1,MATCH($A21,'winners matrix'!$A$2:$A$116,0)-options!$B$2+1,0,options!$B$2,4),AJ$1)</f>
        <v>1</v>
      </c>
      <c r="AK21">
        <f ca="1">COUNTIF(OFFSET('winners matrix'!$B$1,MATCH($A21,'winners matrix'!$A$2:$A$116,0)-options!$B$2+1,0,options!$B$2,4),AK$1)</f>
        <v>0</v>
      </c>
      <c r="AL21">
        <f ca="1">COUNTIF(OFFSET('winners matrix'!$B$1,MATCH($A21,'winners matrix'!$A$2:$A$116,0)-options!$B$2+1,0,options!$B$2,4),AL$1)</f>
        <v>0</v>
      </c>
      <c r="AM21">
        <f ca="1">COUNTIF(OFFSET('winners matrix'!$B$1,MATCH($A21,'winners matrix'!$A$2:$A$116,0)-options!$B$2+1,0,options!$B$2,4),AM$1)</f>
        <v>0</v>
      </c>
      <c r="AN21">
        <f ca="1">COUNTIF(OFFSET('winners matrix'!$B$1,MATCH($A21,'winners matrix'!$A$2:$A$116,0)-options!$B$2+1,0,options!$B$2,4),AN$1)</f>
        <v>0</v>
      </c>
      <c r="AO21">
        <f ca="1">COUNTIF(OFFSET('winners matrix'!$B$1,MATCH($A21,'winners matrix'!$A$2:$A$116,0)-options!$B$2+1,0,options!$B$2,4),AO$1)</f>
        <v>0</v>
      </c>
      <c r="AP21">
        <f ca="1">COUNTIF(OFFSET('winners matrix'!$B$1,MATCH($A21,'winners matrix'!$A$2:$A$116,0)-options!$B$2+1,0,options!$B$2,4),AP$1)</f>
        <v>0</v>
      </c>
      <c r="AQ21">
        <f ca="1">COUNTIF(OFFSET('winners matrix'!$B$1,MATCH($A21,'winners matrix'!$A$2:$A$116,0)-options!$B$2+1,0,options!$B$2,4),AQ$1)</f>
        <v>0</v>
      </c>
    </row>
    <row r="22" spans="1:43" x14ac:dyDescent="0.2">
      <c r="A22" s="2">
        <v>1923</v>
      </c>
      <c r="B22" t="str">
        <f t="shared" ca="1" si="2"/>
        <v>Boston</v>
      </c>
      <c r="C22" s="2">
        <f t="shared" ca="1" si="0"/>
        <v>4</v>
      </c>
      <c r="D22" s="2" t="b">
        <f t="shared" ca="1" si="1"/>
        <v>0</v>
      </c>
      <c r="E22">
        <f ca="1">COUNTIF(OFFSET('winners matrix'!$B$1,MATCH($A22,'winners matrix'!$A$2:$A$116,0)-options!$B$2+1,0,options!$B$2,4),E$1)</f>
        <v>0</v>
      </c>
      <c r="F22">
        <f ca="1">COUNTIF(OFFSET('winners matrix'!$B$1,MATCH($A22,'winners matrix'!$A$2:$A$116,0)-options!$B$2+1,0,options!$B$2,4),F$1)</f>
        <v>0</v>
      </c>
      <c r="G22">
        <f ca="1">COUNTIF(OFFSET('winners matrix'!$B$1,MATCH($A22,'winners matrix'!$A$2:$A$116,0)-options!$B$2+1,0,options!$B$2,4),G$1)</f>
        <v>0</v>
      </c>
      <c r="H22">
        <f ca="1">COUNTIF(OFFSET('winners matrix'!$B$1,MATCH($A22,'winners matrix'!$A$2:$A$116,0)-options!$B$2+1,0,options!$B$2,4),H$1)</f>
        <v>0</v>
      </c>
      <c r="I22">
        <f ca="1">COUNTIF(OFFSET('winners matrix'!$B$1,MATCH($A22,'winners matrix'!$A$2:$A$116,0)-options!$B$2+1,0,options!$B$2,4),I$1)</f>
        <v>0</v>
      </c>
      <c r="J22">
        <f ca="1">COUNTIF(OFFSET('winners matrix'!$B$1,MATCH($A22,'winners matrix'!$A$2:$A$116,0)-options!$B$2+1,0,options!$B$2,4),J$1)</f>
        <v>0</v>
      </c>
      <c r="K22">
        <f ca="1">COUNTIF(OFFSET('winners matrix'!$B$1,MATCH($A22,'winners matrix'!$A$2:$A$116,0)-options!$B$2+1,0,options!$B$2,4),K$1)</f>
        <v>0</v>
      </c>
      <c r="L22">
        <f ca="1">COUNTIF(OFFSET('winners matrix'!$B$1,MATCH($A22,'winners matrix'!$A$2:$A$116,0)-options!$B$2+1,0,options!$B$2,4),L$1)</f>
        <v>0</v>
      </c>
      <c r="M22">
        <f ca="1">COUNTIF(OFFSET('winners matrix'!$B$1,MATCH($A22,'winners matrix'!$A$2:$A$116,0)-options!$B$2+1,0,options!$B$2,4),M$1)</f>
        <v>0</v>
      </c>
      <c r="N22">
        <f ca="1">COUNTIF(OFFSET('winners matrix'!$B$1,MATCH($A22,'winners matrix'!$A$2:$A$116,0)-options!$B$2+1,0,options!$B$2,4),N$1)</f>
        <v>0</v>
      </c>
      <c r="O22">
        <f ca="1">COUNTIF(OFFSET('winners matrix'!$B$1,MATCH($A22,'winners matrix'!$A$2:$A$116,0)-options!$B$2+1,0,options!$B$2,4),O$1)</f>
        <v>0</v>
      </c>
      <c r="P22">
        <f ca="1">COUNTIF(OFFSET('winners matrix'!$B$1,MATCH($A22,'winners matrix'!$A$2:$A$116,0)-options!$B$2+1,0,options!$B$2,4),P$1)</f>
        <v>0</v>
      </c>
      <c r="Q22">
        <f ca="1">COUNTIF(OFFSET('winners matrix'!$B$1,MATCH($A22,'winners matrix'!$A$2:$A$116,0)-options!$B$2+1,0,options!$B$2,4),Q$1)</f>
        <v>0</v>
      </c>
      <c r="R22">
        <f ca="1">COUNTIF(OFFSET('winners matrix'!$B$1,MATCH($A22,'winners matrix'!$A$2:$A$116,0)-options!$B$2+1,0,options!$B$2,4),R$1)</f>
        <v>0</v>
      </c>
      <c r="S22">
        <f ca="1">COUNTIF(OFFSET('winners matrix'!$B$1,MATCH($A22,'winners matrix'!$A$2:$A$116,0)-options!$B$2+1,0,options!$B$2,4),S$1)</f>
        <v>1</v>
      </c>
      <c r="T22">
        <f ca="1">COUNTIF(OFFSET('winners matrix'!$B$1,MATCH($A22,'winners matrix'!$A$2:$A$116,0)-options!$B$2+1,0,options!$B$2,4),T$1)</f>
        <v>0</v>
      </c>
      <c r="U22">
        <f ca="1">COUNTIF(OFFSET('winners matrix'!$B$1,MATCH($A22,'winners matrix'!$A$2:$A$116,0)-options!$B$2+1,0,options!$B$2,4),U$1)</f>
        <v>0</v>
      </c>
      <c r="V22">
        <f ca="1">COUNTIF(OFFSET('winners matrix'!$B$1,MATCH($A22,'winners matrix'!$A$2:$A$116,0)-options!$B$2+1,0,options!$B$2,4),V$1)</f>
        <v>4</v>
      </c>
      <c r="W22">
        <f ca="1">COUNTIF(OFFSET('winners matrix'!$B$1,MATCH($A22,'winners matrix'!$A$2:$A$116,0)-options!$B$2+1,0,options!$B$2,4),W$1)</f>
        <v>0</v>
      </c>
      <c r="X22">
        <f ca="1">COUNTIF(OFFSET('winners matrix'!$B$1,MATCH($A22,'winners matrix'!$A$2:$A$116,0)-options!$B$2+1,0,options!$B$2,4),X$1)</f>
        <v>0</v>
      </c>
      <c r="Y22">
        <f ca="1">COUNTIF(OFFSET('winners matrix'!$B$1,MATCH($A22,'winners matrix'!$A$2:$A$116,0)-options!$B$2+1,0,options!$B$2,4),Y$1)</f>
        <v>0</v>
      </c>
      <c r="Z22">
        <f ca="1">COUNTIF(OFFSET('winners matrix'!$B$1,MATCH($A22,'winners matrix'!$A$2:$A$116,0)-options!$B$2+1,0,options!$B$2,4),Z$1)</f>
        <v>0</v>
      </c>
      <c r="AA22">
        <f ca="1">COUNTIF(OFFSET('winners matrix'!$B$1,MATCH($A22,'winners matrix'!$A$2:$A$116,0)-options!$B$2+1,0,options!$B$2,4),AA$1)</f>
        <v>0</v>
      </c>
      <c r="AB22">
        <f ca="1">COUNTIF(OFFSET('winners matrix'!$B$1,MATCH($A22,'winners matrix'!$A$2:$A$116,0)-options!$B$2+1,0,options!$B$2,4),AB$1)</f>
        <v>0</v>
      </c>
      <c r="AC22">
        <f ca="1">COUNTIF(OFFSET('winners matrix'!$B$1,MATCH($A22,'winners matrix'!$A$2:$A$116,0)-options!$B$2+1,0,options!$B$2,4),AC$1)</f>
        <v>0</v>
      </c>
      <c r="AD22">
        <f ca="1">COUNTIF(OFFSET('winners matrix'!$B$1,MATCH($A22,'winners matrix'!$A$2:$A$116,0)-options!$B$2+1,0,options!$B$2,4),AD$1)</f>
        <v>3</v>
      </c>
      <c r="AE22">
        <f ca="1">COUNTIF(OFFSET('winners matrix'!$B$1,MATCH($A22,'winners matrix'!$A$2:$A$116,0)-options!$B$2+1,0,options!$B$2,4),AE$1)</f>
        <v>0</v>
      </c>
      <c r="AF22">
        <f ca="1">COUNTIF(OFFSET('winners matrix'!$B$1,MATCH($A22,'winners matrix'!$A$2:$A$116,0)-options!$B$2+1,0,options!$B$2,4),AF$1)</f>
        <v>0</v>
      </c>
      <c r="AG22">
        <f ca="1">COUNTIF(OFFSET('winners matrix'!$B$1,MATCH($A22,'winners matrix'!$A$2:$A$116,0)-options!$B$2+1,0,options!$B$2,4),AG$1)</f>
        <v>1</v>
      </c>
      <c r="AH22">
        <f ca="1">COUNTIF(OFFSET('winners matrix'!$B$1,MATCH($A22,'winners matrix'!$A$2:$A$116,0)-options!$B$2+1,0,options!$B$2,4),AH$1)</f>
        <v>1</v>
      </c>
      <c r="AI22">
        <f ca="1">COUNTIF(OFFSET('winners matrix'!$B$1,MATCH($A22,'winners matrix'!$A$2:$A$116,0)-options!$B$2+1,0,options!$B$2,4),AI$1)</f>
        <v>0</v>
      </c>
      <c r="AJ22">
        <f ca="1">COUNTIF(OFFSET('winners matrix'!$B$1,MATCH($A22,'winners matrix'!$A$2:$A$116,0)-options!$B$2+1,0,options!$B$2,4),AJ$1)</f>
        <v>0</v>
      </c>
      <c r="AK22">
        <f ca="1">COUNTIF(OFFSET('winners matrix'!$B$1,MATCH($A22,'winners matrix'!$A$2:$A$116,0)-options!$B$2+1,0,options!$B$2,4),AK$1)</f>
        <v>0</v>
      </c>
      <c r="AL22">
        <f ca="1">COUNTIF(OFFSET('winners matrix'!$B$1,MATCH($A22,'winners matrix'!$A$2:$A$116,0)-options!$B$2+1,0,options!$B$2,4),AL$1)</f>
        <v>0</v>
      </c>
      <c r="AM22">
        <f ca="1">COUNTIF(OFFSET('winners matrix'!$B$1,MATCH($A22,'winners matrix'!$A$2:$A$116,0)-options!$B$2+1,0,options!$B$2,4),AM$1)</f>
        <v>0</v>
      </c>
      <c r="AN22">
        <f ca="1">COUNTIF(OFFSET('winners matrix'!$B$1,MATCH($A22,'winners matrix'!$A$2:$A$116,0)-options!$B$2+1,0,options!$B$2,4),AN$1)</f>
        <v>0</v>
      </c>
      <c r="AO22">
        <f ca="1">COUNTIF(OFFSET('winners matrix'!$B$1,MATCH($A22,'winners matrix'!$A$2:$A$116,0)-options!$B$2+1,0,options!$B$2,4),AO$1)</f>
        <v>0</v>
      </c>
      <c r="AP22">
        <f ca="1">COUNTIF(OFFSET('winners matrix'!$B$1,MATCH($A22,'winners matrix'!$A$2:$A$116,0)-options!$B$2+1,0,options!$B$2,4),AP$1)</f>
        <v>0</v>
      </c>
      <c r="AQ22">
        <f ca="1">COUNTIF(OFFSET('winners matrix'!$B$1,MATCH($A22,'winners matrix'!$A$2:$A$116,0)-options!$B$2+1,0,options!$B$2,4),AQ$1)</f>
        <v>0</v>
      </c>
    </row>
    <row r="23" spans="1:43" x14ac:dyDescent="0.2">
      <c r="A23" s="2">
        <v>1924</v>
      </c>
      <c r="B23" t="str">
        <f t="shared" ca="1" si="2"/>
        <v>Boston</v>
      </c>
      <c r="C23" s="2">
        <f t="shared" ca="1" si="0"/>
        <v>3</v>
      </c>
      <c r="D23" s="2" t="b">
        <f t="shared" ca="1" si="1"/>
        <v>1</v>
      </c>
      <c r="E23">
        <f ca="1">COUNTIF(OFFSET('winners matrix'!$B$1,MATCH($A23,'winners matrix'!$A$2:$A$116,0)-options!$B$2+1,0,options!$B$2,4),E$1)</f>
        <v>0</v>
      </c>
      <c r="F23">
        <f ca="1">COUNTIF(OFFSET('winners matrix'!$B$1,MATCH($A23,'winners matrix'!$A$2:$A$116,0)-options!$B$2+1,0,options!$B$2,4),F$1)</f>
        <v>0</v>
      </c>
      <c r="G23">
        <f ca="1">COUNTIF(OFFSET('winners matrix'!$B$1,MATCH($A23,'winners matrix'!$A$2:$A$116,0)-options!$B$2+1,0,options!$B$2,4),G$1)</f>
        <v>0</v>
      </c>
      <c r="H23">
        <f ca="1">COUNTIF(OFFSET('winners matrix'!$B$1,MATCH($A23,'winners matrix'!$A$2:$A$116,0)-options!$B$2+1,0,options!$B$2,4),H$1)</f>
        <v>0</v>
      </c>
      <c r="I23">
        <f ca="1">COUNTIF(OFFSET('winners matrix'!$B$1,MATCH($A23,'winners matrix'!$A$2:$A$116,0)-options!$B$2+1,0,options!$B$2,4),I$1)</f>
        <v>0</v>
      </c>
      <c r="J23">
        <f ca="1">COUNTIF(OFFSET('winners matrix'!$B$1,MATCH($A23,'winners matrix'!$A$2:$A$116,0)-options!$B$2+1,0,options!$B$2,4),J$1)</f>
        <v>0</v>
      </c>
      <c r="K23">
        <f ca="1">COUNTIF(OFFSET('winners matrix'!$B$1,MATCH($A23,'winners matrix'!$A$2:$A$116,0)-options!$B$2+1,0,options!$B$2,4),K$1)</f>
        <v>0</v>
      </c>
      <c r="L23">
        <f ca="1">COUNTIF(OFFSET('winners matrix'!$B$1,MATCH($A23,'winners matrix'!$A$2:$A$116,0)-options!$B$2+1,0,options!$B$2,4),L$1)</f>
        <v>0</v>
      </c>
      <c r="M23">
        <f ca="1">COUNTIF(OFFSET('winners matrix'!$B$1,MATCH($A23,'winners matrix'!$A$2:$A$116,0)-options!$B$2+1,0,options!$B$2,4),M$1)</f>
        <v>0</v>
      </c>
      <c r="N23">
        <f ca="1">COUNTIF(OFFSET('winners matrix'!$B$1,MATCH($A23,'winners matrix'!$A$2:$A$116,0)-options!$B$2+1,0,options!$B$2,4),N$1)</f>
        <v>0</v>
      </c>
      <c r="O23">
        <f ca="1">COUNTIF(OFFSET('winners matrix'!$B$1,MATCH($A23,'winners matrix'!$A$2:$A$116,0)-options!$B$2+1,0,options!$B$2,4),O$1)</f>
        <v>1</v>
      </c>
      <c r="P23">
        <f ca="1">COUNTIF(OFFSET('winners matrix'!$B$1,MATCH($A23,'winners matrix'!$A$2:$A$116,0)-options!$B$2+1,0,options!$B$2,4),P$1)</f>
        <v>0</v>
      </c>
      <c r="Q23">
        <f ca="1">COUNTIF(OFFSET('winners matrix'!$B$1,MATCH($A23,'winners matrix'!$A$2:$A$116,0)-options!$B$2+1,0,options!$B$2,4),Q$1)</f>
        <v>0</v>
      </c>
      <c r="R23">
        <f ca="1">COUNTIF(OFFSET('winners matrix'!$B$1,MATCH($A23,'winners matrix'!$A$2:$A$116,0)-options!$B$2+1,0,options!$B$2,4),R$1)</f>
        <v>0</v>
      </c>
      <c r="S23">
        <f ca="1">COUNTIF(OFFSET('winners matrix'!$B$1,MATCH($A23,'winners matrix'!$A$2:$A$116,0)-options!$B$2+1,0,options!$B$2,4),S$1)</f>
        <v>1</v>
      </c>
      <c r="T23">
        <f ca="1">COUNTIF(OFFSET('winners matrix'!$B$1,MATCH($A23,'winners matrix'!$A$2:$A$116,0)-options!$B$2+1,0,options!$B$2,4),T$1)</f>
        <v>0</v>
      </c>
      <c r="U23">
        <f ca="1">COUNTIF(OFFSET('winners matrix'!$B$1,MATCH($A23,'winners matrix'!$A$2:$A$116,0)-options!$B$2+1,0,options!$B$2,4),U$1)</f>
        <v>0</v>
      </c>
      <c r="V23">
        <f ca="1">COUNTIF(OFFSET('winners matrix'!$B$1,MATCH($A23,'winners matrix'!$A$2:$A$116,0)-options!$B$2+1,0,options!$B$2,4),V$1)</f>
        <v>3</v>
      </c>
      <c r="W23">
        <f ca="1">COUNTIF(OFFSET('winners matrix'!$B$1,MATCH($A23,'winners matrix'!$A$2:$A$116,0)-options!$B$2+1,0,options!$B$2,4),W$1)</f>
        <v>0</v>
      </c>
      <c r="X23">
        <f ca="1">COUNTIF(OFFSET('winners matrix'!$B$1,MATCH($A23,'winners matrix'!$A$2:$A$116,0)-options!$B$2+1,0,options!$B$2,4),X$1)</f>
        <v>0</v>
      </c>
      <c r="Y23">
        <f ca="1">COUNTIF(OFFSET('winners matrix'!$B$1,MATCH($A23,'winners matrix'!$A$2:$A$116,0)-options!$B$2+1,0,options!$B$2,4),Y$1)</f>
        <v>0</v>
      </c>
      <c r="Z23">
        <f ca="1">COUNTIF(OFFSET('winners matrix'!$B$1,MATCH($A23,'winners matrix'!$A$2:$A$116,0)-options!$B$2+1,0,options!$B$2,4),Z$1)</f>
        <v>0</v>
      </c>
      <c r="AA23">
        <f ca="1">COUNTIF(OFFSET('winners matrix'!$B$1,MATCH($A23,'winners matrix'!$A$2:$A$116,0)-options!$B$2+1,0,options!$B$2,4),AA$1)</f>
        <v>0</v>
      </c>
      <c r="AB23">
        <f ca="1">COUNTIF(OFFSET('winners matrix'!$B$1,MATCH($A23,'winners matrix'!$A$2:$A$116,0)-options!$B$2+1,0,options!$B$2,4),AB$1)</f>
        <v>0</v>
      </c>
      <c r="AC23">
        <f ca="1">COUNTIF(OFFSET('winners matrix'!$B$1,MATCH($A23,'winners matrix'!$A$2:$A$116,0)-options!$B$2+1,0,options!$B$2,4),AC$1)</f>
        <v>0</v>
      </c>
      <c r="AD23">
        <f ca="1">COUNTIF(OFFSET('winners matrix'!$B$1,MATCH($A23,'winners matrix'!$A$2:$A$116,0)-options!$B$2+1,0,options!$B$2,4),AD$1)</f>
        <v>3</v>
      </c>
      <c r="AE23">
        <f ca="1">COUNTIF(OFFSET('winners matrix'!$B$1,MATCH($A23,'winners matrix'!$A$2:$A$116,0)-options!$B$2+1,0,options!$B$2,4),AE$1)</f>
        <v>0</v>
      </c>
      <c r="AF23">
        <f ca="1">COUNTIF(OFFSET('winners matrix'!$B$1,MATCH($A23,'winners matrix'!$A$2:$A$116,0)-options!$B$2+1,0,options!$B$2,4),AF$1)</f>
        <v>0</v>
      </c>
      <c r="AG23">
        <f ca="1">COUNTIF(OFFSET('winners matrix'!$B$1,MATCH($A23,'winners matrix'!$A$2:$A$116,0)-options!$B$2+1,0,options!$B$2,4),AG$1)</f>
        <v>1</v>
      </c>
      <c r="AH23">
        <f ca="1">COUNTIF(OFFSET('winners matrix'!$B$1,MATCH($A23,'winners matrix'!$A$2:$A$116,0)-options!$B$2+1,0,options!$B$2,4),AH$1)</f>
        <v>1</v>
      </c>
      <c r="AI23">
        <f ca="1">COUNTIF(OFFSET('winners matrix'!$B$1,MATCH($A23,'winners matrix'!$A$2:$A$116,0)-options!$B$2+1,0,options!$B$2,4),AI$1)</f>
        <v>0</v>
      </c>
      <c r="AJ23">
        <f ca="1">COUNTIF(OFFSET('winners matrix'!$B$1,MATCH($A23,'winners matrix'!$A$2:$A$116,0)-options!$B$2+1,0,options!$B$2,4),AJ$1)</f>
        <v>0</v>
      </c>
      <c r="AK23">
        <f ca="1">COUNTIF(OFFSET('winners matrix'!$B$1,MATCH($A23,'winners matrix'!$A$2:$A$116,0)-options!$B$2+1,0,options!$B$2,4),AK$1)</f>
        <v>0</v>
      </c>
      <c r="AL23">
        <f ca="1">COUNTIF(OFFSET('winners matrix'!$B$1,MATCH($A23,'winners matrix'!$A$2:$A$116,0)-options!$B$2+1,0,options!$B$2,4),AL$1)</f>
        <v>0</v>
      </c>
      <c r="AM23">
        <f ca="1">COUNTIF(OFFSET('winners matrix'!$B$1,MATCH($A23,'winners matrix'!$A$2:$A$116,0)-options!$B$2+1,0,options!$B$2,4),AM$1)</f>
        <v>0</v>
      </c>
      <c r="AN23">
        <f ca="1">COUNTIF(OFFSET('winners matrix'!$B$1,MATCH($A23,'winners matrix'!$A$2:$A$116,0)-options!$B$2+1,0,options!$B$2,4),AN$1)</f>
        <v>0</v>
      </c>
      <c r="AO23">
        <f ca="1">COUNTIF(OFFSET('winners matrix'!$B$1,MATCH($A23,'winners matrix'!$A$2:$A$116,0)-options!$B$2+1,0,options!$B$2,4),AO$1)</f>
        <v>0</v>
      </c>
      <c r="AP23">
        <f ca="1">COUNTIF(OFFSET('winners matrix'!$B$1,MATCH($A23,'winners matrix'!$A$2:$A$116,0)-options!$B$2+1,0,options!$B$2,4),AP$1)</f>
        <v>0</v>
      </c>
      <c r="AQ23">
        <f ca="1">COUNTIF(OFFSET('winners matrix'!$B$1,MATCH($A23,'winners matrix'!$A$2:$A$116,0)-options!$B$2+1,0,options!$B$2,4),AQ$1)</f>
        <v>0</v>
      </c>
    </row>
    <row r="24" spans="1:43" x14ac:dyDescent="0.2">
      <c r="A24" s="2">
        <v>1925</v>
      </c>
      <c r="B24" t="str">
        <f t="shared" ca="1" si="2"/>
        <v>New York</v>
      </c>
      <c r="C24" s="2">
        <f t="shared" ca="1" si="0"/>
        <v>3</v>
      </c>
      <c r="D24" s="2" t="b">
        <f t="shared" ca="1" si="1"/>
        <v>0</v>
      </c>
      <c r="E24">
        <f ca="1">COUNTIF(OFFSET('winners matrix'!$B$1,MATCH($A24,'winners matrix'!$A$2:$A$116,0)-options!$B$2+1,0,options!$B$2,4),E$1)</f>
        <v>0</v>
      </c>
      <c r="F24">
        <f ca="1">COUNTIF(OFFSET('winners matrix'!$B$1,MATCH($A24,'winners matrix'!$A$2:$A$116,0)-options!$B$2+1,0,options!$B$2,4),F$1)</f>
        <v>0</v>
      </c>
      <c r="G24">
        <f ca="1">COUNTIF(OFFSET('winners matrix'!$B$1,MATCH($A24,'winners matrix'!$A$2:$A$116,0)-options!$B$2+1,0,options!$B$2,4),G$1)</f>
        <v>0</v>
      </c>
      <c r="H24">
        <f ca="1">COUNTIF(OFFSET('winners matrix'!$B$1,MATCH($A24,'winners matrix'!$A$2:$A$116,0)-options!$B$2+1,0,options!$B$2,4),H$1)</f>
        <v>0</v>
      </c>
      <c r="I24">
        <f ca="1">COUNTIF(OFFSET('winners matrix'!$B$1,MATCH($A24,'winners matrix'!$A$2:$A$116,0)-options!$B$2+1,0,options!$B$2,4),I$1)</f>
        <v>0</v>
      </c>
      <c r="J24">
        <f ca="1">COUNTIF(OFFSET('winners matrix'!$B$1,MATCH($A24,'winners matrix'!$A$2:$A$116,0)-options!$B$2+1,0,options!$B$2,4),J$1)</f>
        <v>0</v>
      </c>
      <c r="K24">
        <f ca="1">COUNTIF(OFFSET('winners matrix'!$B$1,MATCH($A24,'winners matrix'!$A$2:$A$116,0)-options!$B$2+1,0,options!$B$2,4),K$1)</f>
        <v>0</v>
      </c>
      <c r="L24">
        <f ca="1">COUNTIF(OFFSET('winners matrix'!$B$1,MATCH($A24,'winners matrix'!$A$2:$A$116,0)-options!$B$2+1,0,options!$B$2,4),L$1)</f>
        <v>1</v>
      </c>
      <c r="M24">
        <f ca="1">COUNTIF(OFFSET('winners matrix'!$B$1,MATCH($A24,'winners matrix'!$A$2:$A$116,0)-options!$B$2+1,0,options!$B$2,4),M$1)</f>
        <v>0</v>
      </c>
      <c r="N24">
        <f ca="1">COUNTIF(OFFSET('winners matrix'!$B$1,MATCH($A24,'winners matrix'!$A$2:$A$116,0)-options!$B$2+1,0,options!$B$2,4),N$1)</f>
        <v>0</v>
      </c>
      <c r="O24">
        <f ca="1">COUNTIF(OFFSET('winners matrix'!$B$1,MATCH($A24,'winners matrix'!$A$2:$A$116,0)-options!$B$2+1,0,options!$B$2,4),O$1)</f>
        <v>1</v>
      </c>
      <c r="P24">
        <f ca="1">COUNTIF(OFFSET('winners matrix'!$B$1,MATCH($A24,'winners matrix'!$A$2:$A$116,0)-options!$B$2+1,0,options!$B$2,4),P$1)</f>
        <v>0</v>
      </c>
      <c r="Q24">
        <f ca="1">COUNTIF(OFFSET('winners matrix'!$B$1,MATCH($A24,'winners matrix'!$A$2:$A$116,0)-options!$B$2+1,0,options!$B$2,4),Q$1)</f>
        <v>0</v>
      </c>
      <c r="R24">
        <f ca="1">COUNTIF(OFFSET('winners matrix'!$B$1,MATCH($A24,'winners matrix'!$A$2:$A$116,0)-options!$B$2+1,0,options!$B$2,4),R$1)</f>
        <v>0</v>
      </c>
      <c r="S24">
        <f ca="1">COUNTIF(OFFSET('winners matrix'!$B$1,MATCH($A24,'winners matrix'!$A$2:$A$116,0)-options!$B$2+1,0,options!$B$2,4),S$1)</f>
        <v>1</v>
      </c>
      <c r="T24">
        <f ca="1">COUNTIF(OFFSET('winners matrix'!$B$1,MATCH($A24,'winners matrix'!$A$2:$A$116,0)-options!$B$2+1,0,options!$B$2,4),T$1)</f>
        <v>0</v>
      </c>
      <c r="U24">
        <f ca="1">COUNTIF(OFFSET('winners matrix'!$B$1,MATCH($A24,'winners matrix'!$A$2:$A$116,0)-options!$B$2+1,0,options!$B$2,4),U$1)</f>
        <v>0</v>
      </c>
      <c r="V24">
        <f ca="1">COUNTIF(OFFSET('winners matrix'!$B$1,MATCH($A24,'winners matrix'!$A$2:$A$116,0)-options!$B$2+1,0,options!$B$2,4),V$1)</f>
        <v>2</v>
      </c>
      <c r="W24">
        <f ca="1">COUNTIF(OFFSET('winners matrix'!$B$1,MATCH($A24,'winners matrix'!$A$2:$A$116,0)-options!$B$2+1,0,options!$B$2,4),W$1)</f>
        <v>0</v>
      </c>
      <c r="X24">
        <f ca="1">COUNTIF(OFFSET('winners matrix'!$B$1,MATCH($A24,'winners matrix'!$A$2:$A$116,0)-options!$B$2+1,0,options!$B$2,4),X$1)</f>
        <v>0</v>
      </c>
      <c r="Y24">
        <f ca="1">COUNTIF(OFFSET('winners matrix'!$B$1,MATCH($A24,'winners matrix'!$A$2:$A$116,0)-options!$B$2+1,0,options!$B$2,4),Y$1)</f>
        <v>0</v>
      </c>
      <c r="Z24">
        <f ca="1">COUNTIF(OFFSET('winners matrix'!$B$1,MATCH($A24,'winners matrix'!$A$2:$A$116,0)-options!$B$2+1,0,options!$B$2,4),Z$1)</f>
        <v>0</v>
      </c>
      <c r="AA24">
        <f ca="1">COUNTIF(OFFSET('winners matrix'!$B$1,MATCH($A24,'winners matrix'!$A$2:$A$116,0)-options!$B$2+1,0,options!$B$2,4),AA$1)</f>
        <v>0</v>
      </c>
      <c r="AB24">
        <f ca="1">COUNTIF(OFFSET('winners matrix'!$B$1,MATCH($A24,'winners matrix'!$A$2:$A$116,0)-options!$B$2+1,0,options!$B$2,4),AB$1)</f>
        <v>0</v>
      </c>
      <c r="AC24">
        <f ca="1">COUNTIF(OFFSET('winners matrix'!$B$1,MATCH($A24,'winners matrix'!$A$2:$A$116,0)-options!$B$2+1,0,options!$B$2,4),AC$1)</f>
        <v>0</v>
      </c>
      <c r="AD24">
        <f ca="1">COUNTIF(OFFSET('winners matrix'!$B$1,MATCH($A24,'winners matrix'!$A$2:$A$116,0)-options!$B$2+1,0,options!$B$2,4),AD$1)</f>
        <v>3</v>
      </c>
      <c r="AE24">
        <f ca="1">COUNTIF(OFFSET('winners matrix'!$B$1,MATCH($A24,'winners matrix'!$A$2:$A$116,0)-options!$B$2+1,0,options!$B$2,4),AE$1)</f>
        <v>0</v>
      </c>
      <c r="AF24">
        <f ca="1">COUNTIF(OFFSET('winners matrix'!$B$1,MATCH($A24,'winners matrix'!$A$2:$A$116,0)-options!$B$2+1,0,options!$B$2,4),AF$1)</f>
        <v>0</v>
      </c>
      <c r="AG24">
        <f ca="1">COUNTIF(OFFSET('winners matrix'!$B$1,MATCH($A24,'winners matrix'!$A$2:$A$116,0)-options!$B$2+1,0,options!$B$2,4),AG$1)</f>
        <v>1</v>
      </c>
      <c r="AH24">
        <f ca="1">COUNTIF(OFFSET('winners matrix'!$B$1,MATCH($A24,'winners matrix'!$A$2:$A$116,0)-options!$B$2+1,0,options!$B$2,4),AH$1)</f>
        <v>1</v>
      </c>
      <c r="AI24">
        <f ca="1">COUNTIF(OFFSET('winners matrix'!$B$1,MATCH($A24,'winners matrix'!$A$2:$A$116,0)-options!$B$2+1,0,options!$B$2,4),AI$1)</f>
        <v>0</v>
      </c>
      <c r="AJ24">
        <f ca="1">COUNTIF(OFFSET('winners matrix'!$B$1,MATCH($A24,'winners matrix'!$A$2:$A$116,0)-options!$B$2+1,0,options!$B$2,4),AJ$1)</f>
        <v>0</v>
      </c>
      <c r="AK24">
        <f ca="1">COUNTIF(OFFSET('winners matrix'!$B$1,MATCH($A24,'winners matrix'!$A$2:$A$116,0)-options!$B$2+1,0,options!$B$2,4),AK$1)</f>
        <v>1</v>
      </c>
      <c r="AL24">
        <f ca="1">COUNTIF(OFFSET('winners matrix'!$B$1,MATCH($A24,'winners matrix'!$A$2:$A$116,0)-options!$B$2+1,0,options!$B$2,4),AL$1)</f>
        <v>0</v>
      </c>
      <c r="AM24">
        <f ca="1">COUNTIF(OFFSET('winners matrix'!$B$1,MATCH($A24,'winners matrix'!$A$2:$A$116,0)-options!$B$2+1,0,options!$B$2,4),AM$1)</f>
        <v>0</v>
      </c>
      <c r="AN24">
        <f ca="1">COUNTIF(OFFSET('winners matrix'!$B$1,MATCH($A24,'winners matrix'!$A$2:$A$116,0)-options!$B$2+1,0,options!$B$2,4),AN$1)</f>
        <v>0</v>
      </c>
      <c r="AO24">
        <f ca="1">COUNTIF(OFFSET('winners matrix'!$B$1,MATCH($A24,'winners matrix'!$A$2:$A$116,0)-options!$B$2+1,0,options!$B$2,4),AO$1)</f>
        <v>0</v>
      </c>
      <c r="AP24">
        <f ca="1">COUNTIF(OFFSET('winners matrix'!$B$1,MATCH($A24,'winners matrix'!$A$2:$A$116,0)-options!$B$2+1,0,options!$B$2,4),AP$1)</f>
        <v>0</v>
      </c>
      <c r="AQ24">
        <f ca="1">COUNTIF(OFFSET('winners matrix'!$B$1,MATCH($A24,'winners matrix'!$A$2:$A$116,0)-options!$B$2+1,0,options!$B$2,4),AQ$1)</f>
        <v>0</v>
      </c>
    </row>
    <row r="25" spans="1:43" x14ac:dyDescent="0.2">
      <c r="A25" s="2">
        <v>1926</v>
      </c>
      <c r="B25" t="str">
        <f t="shared" ca="1" si="2"/>
        <v>New York</v>
      </c>
      <c r="C25" s="2">
        <f t="shared" ca="1" si="0"/>
        <v>3</v>
      </c>
      <c r="D25" s="2" t="b">
        <f t="shared" ca="1" si="1"/>
        <v>0</v>
      </c>
      <c r="E25">
        <f ca="1">COUNTIF(OFFSET('winners matrix'!$B$1,MATCH($A25,'winners matrix'!$A$2:$A$116,0)-options!$B$2+1,0,options!$B$2,4),E$1)</f>
        <v>0</v>
      </c>
      <c r="F25">
        <f ca="1">COUNTIF(OFFSET('winners matrix'!$B$1,MATCH($A25,'winners matrix'!$A$2:$A$116,0)-options!$B$2+1,0,options!$B$2,4),F$1)</f>
        <v>0</v>
      </c>
      <c r="G25">
        <f ca="1">COUNTIF(OFFSET('winners matrix'!$B$1,MATCH($A25,'winners matrix'!$A$2:$A$116,0)-options!$B$2+1,0,options!$B$2,4),G$1)</f>
        <v>0</v>
      </c>
      <c r="H25">
        <f ca="1">COUNTIF(OFFSET('winners matrix'!$B$1,MATCH($A25,'winners matrix'!$A$2:$A$116,0)-options!$B$2+1,0,options!$B$2,4),H$1)</f>
        <v>0</v>
      </c>
      <c r="I25">
        <f ca="1">COUNTIF(OFFSET('winners matrix'!$B$1,MATCH($A25,'winners matrix'!$A$2:$A$116,0)-options!$B$2+1,0,options!$B$2,4),I$1)</f>
        <v>0</v>
      </c>
      <c r="J25">
        <f ca="1">COUNTIF(OFFSET('winners matrix'!$B$1,MATCH($A25,'winners matrix'!$A$2:$A$116,0)-options!$B$2+1,0,options!$B$2,4),J$1)</f>
        <v>0</v>
      </c>
      <c r="K25">
        <f ca="1">COUNTIF(OFFSET('winners matrix'!$B$1,MATCH($A25,'winners matrix'!$A$2:$A$116,0)-options!$B$2+1,0,options!$B$2,4),K$1)</f>
        <v>0</v>
      </c>
      <c r="L25">
        <f ca="1">COUNTIF(OFFSET('winners matrix'!$B$1,MATCH($A25,'winners matrix'!$A$2:$A$116,0)-options!$B$2+1,0,options!$B$2,4),L$1)</f>
        <v>2</v>
      </c>
      <c r="M25">
        <f ca="1">COUNTIF(OFFSET('winners matrix'!$B$1,MATCH($A25,'winners matrix'!$A$2:$A$116,0)-options!$B$2+1,0,options!$B$2,4),M$1)</f>
        <v>0</v>
      </c>
      <c r="N25">
        <f ca="1">COUNTIF(OFFSET('winners matrix'!$B$1,MATCH($A25,'winners matrix'!$A$2:$A$116,0)-options!$B$2+1,0,options!$B$2,4),N$1)</f>
        <v>0</v>
      </c>
      <c r="O25">
        <f ca="1">COUNTIF(OFFSET('winners matrix'!$B$1,MATCH($A25,'winners matrix'!$A$2:$A$116,0)-options!$B$2+1,0,options!$B$2,4),O$1)</f>
        <v>1</v>
      </c>
      <c r="P25">
        <f ca="1">COUNTIF(OFFSET('winners matrix'!$B$1,MATCH($A25,'winners matrix'!$A$2:$A$116,0)-options!$B$2+1,0,options!$B$2,4),P$1)</f>
        <v>0</v>
      </c>
      <c r="Q25">
        <f ca="1">COUNTIF(OFFSET('winners matrix'!$B$1,MATCH($A25,'winners matrix'!$A$2:$A$116,0)-options!$B$2+1,0,options!$B$2,4),Q$1)</f>
        <v>0</v>
      </c>
      <c r="R25">
        <f ca="1">COUNTIF(OFFSET('winners matrix'!$B$1,MATCH($A25,'winners matrix'!$A$2:$A$116,0)-options!$B$2+1,0,options!$B$2,4),R$1)</f>
        <v>0</v>
      </c>
      <c r="S25">
        <f ca="1">COUNTIF(OFFSET('winners matrix'!$B$1,MATCH($A25,'winners matrix'!$A$2:$A$116,0)-options!$B$2+1,0,options!$B$2,4),S$1)</f>
        <v>1</v>
      </c>
      <c r="T25">
        <f ca="1">COUNTIF(OFFSET('winners matrix'!$B$1,MATCH($A25,'winners matrix'!$A$2:$A$116,0)-options!$B$2+1,0,options!$B$2,4),T$1)</f>
        <v>0</v>
      </c>
      <c r="U25">
        <f ca="1">COUNTIF(OFFSET('winners matrix'!$B$1,MATCH($A25,'winners matrix'!$A$2:$A$116,0)-options!$B$2+1,0,options!$B$2,4),U$1)</f>
        <v>0</v>
      </c>
      <c r="V25">
        <f ca="1">COUNTIF(OFFSET('winners matrix'!$B$1,MATCH($A25,'winners matrix'!$A$2:$A$116,0)-options!$B$2+1,0,options!$B$2,4),V$1)</f>
        <v>1</v>
      </c>
      <c r="W25">
        <f ca="1">COUNTIF(OFFSET('winners matrix'!$B$1,MATCH($A25,'winners matrix'!$A$2:$A$116,0)-options!$B$2+1,0,options!$B$2,4),W$1)</f>
        <v>0</v>
      </c>
      <c r="X25">
        <f ca="1">COUNTIF(OFFSET('winners matrix'!$B$1,MATCH($A25,'winners matrix'!$A$2:$A$116,0)-options!$B$2+1,0,options!$B$2,4),X$1)</f>
        <v>0</v>
      </c>
      <c r="Y25">
        <f ca="1">COUNTIF(OFFSET('winners matrix'!$B$1,MATCH($A25,'winners matrix'!$A$2:$A$116,0)-options!$B$2+1,0,options!$B$2,4),Y$1)</f>
        <v>0</v>
      </c>
      <c r="Z25">
        <f ca="1">COUNTIF(OFFSET('winners matrix'!$B$1,MATCH($A25,'winners matrix'!$A$2:$A$116,0)-options!$B$2+1,0,options!$B$2,4),Z$1)</f>
        <v>0</v>
      </c>
      <c r="AA25">
        <f ca="1">COUNTIF(OFFSET('winners matrix'!$B$1,MATCH($A25,'winners matrix'!$A$2:$A$116,0)-options!$B$2+1,0,options!$B$2,4),AA$1)</f>
        <v>1</v>
      </c>
      <c r="AB25">
        <f ca="1">COUNTIF(OFFSET('winners matrix'!$B$1,MATCH($A25,'winners matrix'!$A$2:$A$116,0)-options!$B$2+1,0,options!$B$2,4),AB$1)</f>
        <v>0</v>
      </c>
      <c r="AC25">
        <f ca="1">COUNTIF(OFFSET('winners matrix'!$B$1,MATCH($A25,'winners matrix'!$A$2:$A$116,0)-options!$B$2+1,0,options!$B$2,4),AC$1)</f>
        <v>0</v>
      </c>
      <c r="AD25">
        <f ca="1">COUNTIF(OFFSET('winners matrix'!$B$1,MATCH($A25,'winners matrix'!$A$2:$A$116,0)-options!$B$2+1,0,options!$B$2,4),AD$1)</f>
        <v>3</v>
      </c>
      <c r="AE25">
        <f ca="1">COUNTIF(OFFSET('winners matrix'!$B$1,MATCH($A25,'winners matrix'!$A$2:$A$116,0)-options!$B$2+1,0,options!$B$2,4),AE$1)</f>
        <v>0</v>
      </c>
      <c r="AF25">
        <f ca="1">COUNTIF(OFFSET('winners matrix'!$B$1,MATCH($A25,'winners matrix'!$A$2:$A$116,0)-options!$B$2+1,0,options!$B$2,4),AF$1)</f>
        <v>0</v>
      </c>
      <c r="AG25">
        <f ca="1">COUNTIF(OFFSET('winners matrix'!$B$1,MATCH($A25,'winners matrix'!$A$2:$A$116,0)-options!$B$2+1,0,options!$B$2,4),AG$1)</f>
        <v>1</v>
      </c>
      <c r="AH25">
        <f ca="1">COUNTIF(OFFSET('winners matrix'!$B$1,MATCH($A25,'winners matrix'!$A$2:$A$116,0)-options!$B$2+1,0,options!$B$2,4),AH$1)</f>
        <v>1</v>
      </c>
      <c r="AI25">
        <f ca="1">COUNTIF(OFFSET('winners matrix'!$B$1,MATCH($A25,'winners matrix'!$A$2:$A$116,0)-options!$B$2+1,0,options!$B$2,4),AI$1)</f>
        <v>0</v>
      </c>
      <c r="AJ25">
        <f ca="1">COUNTIF(OFFSET('winners matrix'!$B$1,MATCH($A25,'winners matrix'!$A$2:$A$116,0)-options!$B$2+1,0,options!$B$2,4),AJ$1)</f>
        <v>0</v>
      </c>
      <c r="AK25">
        <f ca="1">COUNTIF(OFFSET('winners matrix'!$B$1,MATCH($A25,'winners matrix'!$A$2:$A$116,0)-options!$B$2+1,0,options!$B$2,4),AK$1)</f>
        <v>1</v>
      </c>
      <c r="AL25">
        <f ca="1">COUNTIF(OFFSET('winners matrix'!$B$1,MATCH($A25,'winners matrix'!$A$2:$A$116,0)-options!$B$2+1,0,options!$B$2,4),AL$1)</f>
        <v>0</v>
      </c>
      <c r="AM25">
        <f ca="1">COUNTIF(OFFSET('winners matrix'!$B$1,MATCH($A25,'winners matrix'!$A$2:$A$116,0)-options!$B$2+1,0,options!$B$2,4),AM$1)</f>
        <v>0</v>
      </c>
      <c r="AN25">
        <f ca="1">COUNTIF(OFFSET('winners matrix'!$B$1,MATCH($A25,'winners matrix'!$A$2:$A$116,0)-options!$B$2+1,0,options!$B$2,4),AN$1)</f>
        <v>0</v>
      </c>
      <c r="AO25">
        <f ca="1">COUNTIF(OFFSET('winners matrix'!$B$1,MATCH($A25,'winners matrix'!$A$2:$A$116,0)-options!$B$2+1,0,options!$B$2,4),AO$1)</f>
        <v>0</v>
      </c>
      <c r="AP25">
        <f ca="1">COUNTIF(OFFSET('winners matrix'!$B$1,MATCH($A25,'winners matrix'!$A$2:$A$116,0)-options!$B$2+1,0,options!$B$2,4),AP$1)</f>
        <v>0</v>
      </c>
      <c r="AQ25">
        <f ca="1">COUNTIF(OFFSET('winners matrix'!$B$1,MATCH($A25,'winners matrix'!$A$2:$A$116,0)-options!$B$2+1,0,options!$B$2,4),AQ$1)</f>
        <v>0</v>
      </c>
    </row>
    <row r="26" spans="1:43" x14ac:dyDescent="0.2">
      <c r="A26" s="2">
        <v>1927</v>
      </c>
      <c r="B26" t="str">
        <f t="shared" ca="1" si="2"/>
        <v>New York</v>
      </c>
      <c r="C26" s="2">
        <f t="shared" ca="1" si="0"/>
        <v>4</v>
      </c>
      <c r="D26" s="2" t="b">
        <f t="shared" ca="1" si="1"/>
        <v>0</v>
      </c>
      <c r="E26">
        <f ca="1">COUNTIF(OFFSET('winners matrix'!$B$1,MATCH($A26,'winners matrix'!$A$2:$A$116,0)-options!$B$2+1,0,options!$B$2,4),E$1)</f>
        <v>0</v>
      </c>
      <c r="F26">
        <f ca="1">COUNTIF(OFFSET('winners matrix'!$B$1,MATCH($A26,'winners matrix'!$A$2:$A$116,0)-options!$B$2+1,0,options!$B$2,4),F$1)</f>
        <v>0</v>
      </c>
      <c r="G26">
        <f ca="1">COUNTIF(OFFSET('winners matrix'!$B$1,MATCH($A26,'winners matrix'!$A$2:$A$116,0)-options!$B$2+1,0,options!$B$2,4),G$1)</f>
        <v>0</v>
      </c>
      <c r="H26">
        <f ca="1">COUNTIF(OFFSET('winners matrix'!$B$1,MATCH($A26,'winners matrix'!$A$2:$A$116,0)-options!$B$2+1,0,options!$B$2,4),H$1)</f>
        <v>0</v>
      </c>
      <c r="I26">
        <f ca="1">COUNTIF(OFFSET('winners matrix'!$B$1,MATCH($A26,'winners matrix'!$A$2:$A$116,0)-options!$B$2+1,0,options!$B$2,4),I$1)</f>
        <v>0</v>
      </c>
      <c r="J26">
        <f ca="1">COUNTIF(OFFSET('winners matrix'!$B$1,MATCH($A26,'winners matrix'!$A$2:$A$116,0)-options!$B$2+1,0,options!$B$2,4),J$1)</f>
        <v>0</v>
      </c>
      <c r="K26">
        <f ca="1">COUNTIF(OFFSET('winners matrix'!$B$1,MATCH($A26,'winners matrix'!$A$2:$A$116,0)-options!$B$2+1,0,options!$B$2,4),K$1)</f>
        <v>0</v>
      </c>
      <c r="L26">
        <f ca="1">COUNTIF(OFFSET('winners matrix'!$B$1,MATCH($A26,'winners matrix'!$A$2:$A$116,0)-options!$B$2+1,0,options!$B$2,4),L$1)</f>
        <v>3</v>
      </c>
      <c r="M26">
        <f ca="1">COUNTIF(OFFSET('winners matrix'!$B$1,MATCH($A26,'winners matrix'!$A$2:$A$116,0)-options!$B$2+1,0,options!$B$2,4),M$1)</f>
        <v>0</v>
      </c>
      <c r="N26">
        <f ca="1">COUNTIF(OFFSET('winners matrix'!$B$1,MATCH($A26,'winners matrix'!$A$2:$A$116,0)-options!$B$2+1,0,options!$B$2,4),N$1)</f>
        <v>0</v>
      </c>
      <c r="O26">
        <f ca="1">COUNTIF(OFFSET('winners matrix'!$B$1,MATCH($A26,'winners matrix'!$A$2:$A$116,0)-options!$B$2+1,0,options!$B$2,4),O$1)</f>
        <v>1</v>
      </c>
      <c r="P26">
        <f ca="1">COUNTIF(OFFSET('winners matrix'!$B$1,MATCH($A26,'winners matrix'!$A$2:$A$116,0)-options!$B$2+1,0,options!$B$2,4),P$1)</f>
        <v>0</v>
      </c>
      <c r="Q26">
        <f ca="1">COUNTIF(OFFSET('winners matrix'!$B$1,MATCH($A26,'winners matrix'!$A$2:$A$116,0)-options!$B$2+1,0,options!$B$2,4),Q$1)</f>
        <v>0</v>
      </c>
      <c r="R26">
        <f ca="1">COUNTIF(OFFSET('winners matrix'!$B$1,MATCH($A26,'winners matrix'!$A$2:$A$116,0)-options!$B$2+1,0,options!$B$2,4),R$1)</f>
        <v>0</v>
      </c>
      <c r="S26">
        <f ca="1">COUNTIF(OFFSET('winners matrix'!$B$1,MATCH($A26,'winners matrix'!$A$2:$A$116,0)-options!$B$2+1,0,options!$B$2,4),S$1)</f>
        <v>0</v>
      </c>
      <c r="T26">
        <f ca="1">COUNTIF(OFFSET('winners matrix'!$B$1,MATCH($A26,'winners matrix'!$A$2:$A$116,0)-options!$B$2+1,0,options!$B$2,4),T$1)</f>
        <v>0</v>
      </c>
      <c r="U26">
        <f ca="1">COUNTIF(OFFSET('winners matrix'!$B$1,MATCH($A26,'winners matrix'!$A$2:$A$116,0)-options!$B$2+1,0,options!$B$2,4),U$1)</f>
        <v>0</v>
      </c>
      <c r="V26">
        <f ca="1">COUNTIF(OFFSET('winners matrix'!$B$1,MATCH($A26,'winners matrix'!$A$2:$A$116,0)-options!$B$2+1,0,options!$B$2,4),V$1)</f>
        <v>1</v>
      </c>
      <c r="W26">
        <f ca="1">COUNTIF(OFFSET('winners matrix'!$B$1,MATCH($A26,'winners matrix'!$A$2:$A$116,0)-options!$B$2+1,0,options!$B$2,4),W$1)</f>
        <v>0</v>
      </c>
      <c r="X26">
        <f ca="1">COUNTIF(OFFSET('winners matrix'!$B$1,MATCH($A26,'winners matrix'!$A$2:$A$116,0)-options!$B$2+1,0,options!$B$2,4),X$1)</f>
        <v>0</v>
      </c>
      <c r="Y26">
        <f ca="1">COUNTIF(OFFSET('winners matrix'!$B$1,MATCH($A26,'winners matrix'!$A$2:$A$116,0)-options!$B$2+1,0,options!$B$2,4),Y$1)</f>
        <v>0</v>
      </c>
      <c r="Z26">
        <f ca="1">COUNTIF(OFFSET('winners matrix'!$B$1,MATCH($A26,'winners matrix'!$A$2:$A$116,0)-options!$B$2+1,0,options!$B$2,4),Z$1)</f>
        <v>0</v>
      </c>
      <c r="AA26">
        <f ca="1">COUNTIF(OFFSET('winners matrix'!$B$1,MATCH($A26,'winners matrix'!$A$2:$A$116,0)-options!$B$2+1,0,options!$B$2,4),AA$1)</f>
        <v>1</v>
      </c>
      <c r="AB26">
        <f ca="1">COUNTIF(OFFSET('winners matrix'!$B$1,MATCH($A26,'winners matrix'!$A$2:$A$116,0)-options!$B$2+1,0,options!$B$2,4),AB$1)</f>
        <v>0</v>
      </c>
      <c r="AC26">
        <f ca="1">COUNTIF(OFFSET('winners matrix'!$B$1,MATCH($A26,'winners matrix'!$A$2:$A$116,0)-options!$B$2+1,0,options!$B$2,4),AC$1)</f>
        <v>0</v>
      </c>
      <c r="AD26">
        <f ca="1">COUNTIF(OFFSET('winners matrix'!$B$1,MATCH($A26,'winners matrix'!$A$2:$A$116,0)-options!$B$2+1,0,options!$B$2,4),AD$1)</f>
        <v>4</v>
      </c>
      <c r="AE26">
        <f ca="1">COUNTIF(OFFSET('winners matrix'!$B$1,MATCH($A26,'winners matrix'!$A$2:$A$116,0)-options!$B$2+1,0,options!$B$2,4),AE$1)</f>
        <v>0</v>
      </c>
      <c r="AF26">
        <f ca="1">COUNTIF(OFFSET('winners matrix'!$B$1,MATCH($A26,'winners matrix'!$A$2:$A$116,0)-options!$B$2+1,0,options!$B$2,4),AF$1)</f>
        <v>0</v>
      </c>
      <c r="AG26">
        <f ca="1">COUNTIF(OFFSET('winners matrix'!$B$1,MATCH($A26,'winners matrix'!$A$2:$A$116,0)-options!$B$2+1,0,options!$B$2,4),AG$1)</f>
        <v>1</v>
      </c>
      <c r="AH26">
        <f ca="1">COUNTIF(OFFSET('winners matrix'!$B$1,MATCH($A26,'winners matrix'!$A$2:$A$116,0)-options!$B$2+1,0,options!$B$2,4),AH$1)</f>
        <v>1</v>
      </c>
      <c r="AI26">
        <f ca="1">COUNTIF(OFFSET('winners matrix'!$B$1,MATCH($A26,'winners matrix'!$A$2:$A$116,0)-options!$B$2+1,0,options!$B$2,4),AI$1)</f>
        <v>0</v>
      </c>
      <c r="AJ26">
        <f ca="1">COUNTIF(OFFSET('winners matrix'!$B$1,MATCH($A26,'winners matrix'!$A$2:$A$116,0)-options!$B$2+1,0,options!$B$2,4),AJ$1)</f>
        <v>0</v>
      </c>
      <c r="AK26">
        <f ca="1">COUNTIF(OFFSET('winners matrix'!$B$1,MATCH($A26,'winners matrix'!$A$2:$A$116,0)-options!$B$2+1,0,options!$B$2,4),AK$1)</f>
        <v>1</v>
      </c>
      <c r="AL26">
        <f ca="1">COUNTIF(OFFSET('winners matrix'!$B$1,MATCH($A26,'winners matrix'!$A$2:$A$116,0)-options!$B$2+1,0,options!$B$2,4),AL$1)</f>
        <v>0</v>
      </c>
      <c r="AM26">
        <f ca="1">COUNTIF(OFFSET('winners matrix'!$B$1,MATCH($A26,'winners matrix'!$A$2:$A$116,0)-options!$B$2+1,0,options!$B$2,4),AM$1)</f>
        <v>0</v>
      </c>
      <c r="AN26">
        <f ca="1">COUNTIF(OFFSET('winners matrix'!$B$1,MATCH($A26,'winners matrix'!$A$2:$A$116,0)-options!$B$2+1,0,options!$B$2,4),AN$1)</f>
        <v>0</v>
      </c>
      <c r="AO26">
        <f ca="1">COUNTIF(OFFSET('winners matrix'!$B$1,MATCH($A26,'winners matrix'!$A$2:$A$116,0)-options!$B$2+1,0,options!$B$2,4),AO$1)</f>
        <v>0</v>
      </c>
      <c r="AP26">
        <f ca="1">COUNTIF(OFFSET('winners matrix'!$B$1,MATCH($A26,'winners matrix'!$A$2:$A$116,0)-options!$B$2+1,0,options!$B$2,4),AP$1)</f>
        <v>0</v>
      </c>
      <c r="AQ26">
        <f ca="1">COUNTIF(OFFSET('winners matrix'!$B$1,MATCH($A26,'winners matrix'!$A$2:$A$116,0)-options!$B$2+1,0,options!$B$2,4),AQ$1)</f>
        <v>0</v>
      </c>
    </row>
    <row r="27" spans="1:43" x14ac:dyDescent="0.2">
      <c r="A27" s="2">
        <v>1928</v>
      </c>
      <c r="B27" t="str">
        <f t="shared" ca="1" si="2"/>
        <v>New York</v>
      </c>
      <c r="C27" s="2">
        <f t="shared" ca="1" si="0"/>
        <v>6</v>
      </c>
      <c r="D27" s="2" t="b">
        <f t="shared" ca="1" si="1"/>
        <v>0</v>
      </c>
      <c r="E27">
        <f ca="1">COUNTIF(OFFSET('winners matrix'!$B$1,MATCH($A27,'winners matrix'!$A$2:$A$116,0)-options!$B$2+1,0,options!$B$2,4),E$1)</f>
        <v>0</v>
      </c>
      <c r="F27">
        <f ca="1">COUNTIF(OFFSET('winners matrix'!$B$1,MATCH($A27,'winners matrix'!$A$2:$A$116,0)-options!$B$2+1,0,options!$B$2,4),F$1)</f>
        <v>0</v>
      </c>
      <c r="G27">
        <f ca="1">COUNTIF(OFFSET('winners matrix'!$B$1,MATCH($A27,'winners matrix'!$A$2:$A$116,0)-options!$B$2+1,0,options!$B$2,4),G$1)</f>
        <v>0</v>
      </c>
      <c r="H27">
        <f ca="1">COUNTIF(OFFSET('winners matrix'!$B$1,MATCH($A27,'winners matrix'!$A$2:$A$116,0)-options!$B$2+1,0,options!$B$2,4),H$1)</f>
        <v>0</v>
      </c>
      <c r="I27">
        <f ca="1">COUNTIF(OFFSET('winners matrix'!$B$1,MATCH($A27,'winners matrix'!$A$2:$A$116,0)-options!$B$2+1,0,options!$B$2,4),I$1)</f>
        <v>0</v>
      </c>
      <c r="J27">
        <f ca="1">COUNTIF(OFFSET('winners matrix'!$B$1,MATCH($A27,'winners matrix'!$A$2:$A$116,0)-options!$B$2+1,0,options!$B$2,4),J$1)</f>
        <v>0</v>
      </c>
      <c r="K27">
        <f ca="1">COUNTIF(OFFSET('winners matrix'!$B$1,MATCH($A27,'winners matrix'!$A$2:$A$116,0)-options!$B$2+1,0,options!$B$2,4),K$1)</f>
        <v>0</v>
      </c>
      <c r="L27">
        <f ca="1">COUNTIF(OFFSET('winners matrix'!$B$1,MATCH($A27,'winners matrix'!$A$2:$A$116,0)-options!$B$2+1,0,options!$B$2,4),L$1)</f>
        <v>3</v>
      </c>
      <c r="M27">
        <f ca="1">COUNTIF(OFFSET('winners matrix'!$B$1,MATCH($A27,'winners matrix'!$A$2:$A$116,0)-options!$B$2+1,0,options!$B$2,4),M$1)</f>
        <v>0</v>
      </c>
      <c r="N27">
        <f ca="1">COUNTIF(OFFSET('winners matrix'!$B$1,MATCH($A27,'winners matrix'!$A$2:$A$116,0)-options!$B$2+1,0,options!$B$2,4),N$1)</f>
        <v>0</v>
      </c>
      <c r="O27">
        <f ca="1">COUNTIF(OFFSET('winners matrix'!$B$1,MATCH($A27,'winners matrix'!$A$2:$A$116,0)-options!$B$2+1,0,options!$B$2,4),O$1)</f>
        <v>1</v>
      </c>
      <c r="P27">
        <f ca="1">COUNTIF(OFFSET('winners matrix'!$B$1,MATCH($A27,'winners matrix'!$A$2:$A$116,0)-options!$B$2+1,0,options!$B$2,4),P$1)</f>
        <v>0</v>
      </c>
      <c r="Q27">
        <f ca="1">COUNTIF(OFFSET('winners matrix'!$B$1,MATCH($A27,'winners matrix'!$A$2:$A$116,0)-options!$B$2+1,0,options!$B$2,4),Q$1)</f>
        <v>0</v>
      </c>
      <c r="R27">
        <f ca="1">COUNTIF(OFFSET('winners matrix'!$B$1,MATCH($A27,'winners matrix'!$A$2:$A$116,0)-options!$B$2+1,0,options!$B$2,4),R$1)</f>
        <v>0</v>
      </c>
      <c r="S27">
        <f ca="1">COUNTIF(OFFSET('winners matrix'!$B$1,MATCH($A27,'winners matrix'!$A$2:$A$116,0)-options!$B$2+1,0,options!$B$2,4),S$1)</f>
        <v>0</v>
      </c>
      <c r="T27">
        <f ca="1">COUNTIF(OFFSET('winners matrix'!$B$1,MATCH($A27,'winners matrix'!$A$2:$A$116,0)-options!$B$2+1,0,options!$B$2,4),T$1)</f>
        <v>0</v>
      </c>
      <c r="U27">
        <f ca="1">COUNTIF(OFFSET('winners matrix'!$B$1,MATCH($A27,'winners matrix'!$A$2:$A$116,0)-options!$B$2+1,0,options!$B$2,4),U$1)</f>
        <v>0</v>
      </c>
      <c r="V27">
        <f ca="1">COUNTIF(OFFSET('winners matrix'!$B$1,MATCH($A27,'winners matrix'!$A$2:$A$116,0)-options!$B$2+1,0,options!$B$2,4),V$1)</f>
        <v>0</v>
      </c>
      <c r="W27">
        <f ca="1">COUNTIF(OFFSET('winners matrix'!$B$1,MATCH($A27,'winners matrix'!$A$2:$A$116,0)-options!$B$2+1,0,options!$B$2,4),W$1)</f>
        <v>0</v>
      </c>
      <c r="X27">
        <f ca="1">COUNTIF(OFFSET('winners matrix'!$B$1,MATCH($A27,'winners matrix'!$A$2:$A$116,0)-options!$B$2+1,0,options!$B$2,4),X$1)</f>
        <v>0</v>
      </c>
      <c r="Y27">
        <f ca="1">COUNTIF(OFFSET('winners matrix'!$B$1,MATCH($A27,'winners matrix'!$A$2:$A$116,0)-options!$B$2+1,0,options!$B$2,4),Y$1)</f>
        <v>0</v>
      </c>
      <c r="Z27">
        <f ca="1">COUNTIF(OFFSET('winners matrix'!$B$1,MATCH($A27,'winners matrix'!$A$2:$A$116,0)-options!$B$2+1,0,options!$B$2,4),Z$1)</f>
        <v>0</v>
      </c>
      <c r="AA27">
        <f ca="1">COUNTIF(OFFSET('winners matrix'!$B$1,MATCH($A27,'winners matrix'!$A$2:$A$116,0)-options!$B$2+1,0,options!$B$2,4),AA$1)</f>
        <v>1</v>
      </c>
      <c r="AB27">
        <f ca="1">COUNTIF(OFFSET('winners matrix'!$B$1,MATCH($A27,'winners matrix'!$A$2:$A$116,0)-options!$B$2+1,0,options!$B$2,4),AB$1)</f>
        <v>0</v>
      </c>
      <c r="AC27">
        <f ca="1">COUNTIF(OFFSET('winners matrix'!$B$1,MATCH($A27,'winners matrix'!$A$2:$A$116,0)-options!$B$2+1,0,options!$B$2,4),AC$1)</f>
        <v>0</v>
      </c>
      <c r="AD27">
        <f ca="1">COUNTIF(OFFSET('winners matrix'!$B$1,MATCH($A27,'winners matrix'!$A$2:$A$116,0)-options!$B$2+1,0,options!$B$2,4),AD$1)</f>
        <v>6</v>
      </c>
      <c r="AE27">
        <f ca="1">COUNTIF(OFFSET('winners matrix'!$B$1,MATCH($A27,'winners matrix'!$A$2:$A$116,0)-options!$B$2+1,0,options!$B$2,4),AE$1)</f>
        <v>0</v>
      </c>
      <c r="AF27">
        <f ca="1">COUNTIF(OFFSET('winners matrix'!$B$1,MATCH($A27,'winners matrix'!$A$2:$A$116,0)-options!$B$2+1,0,options!$B$2,4),AF$1)</f>
        <v>0</v>
      </c>
      <c r="AG27">
        <f ca="1">COUNTIF(OFFSET('winners matrix'!$B$1,MATCH($A27,'winners matrix'!$A$2:$A$116,0)-options!$B$2+1,0,options!$B$2,4),AG$1)</f>
        <v>1</v>
      </c>
      <c r="AH27">
        <f ca="1">COUNTIF(OFFSET('winners matrix'!$B$1,MATCH($A27,'winners matrix'!$A$2:$A$116,0)-options!$B$2+1,0,options!$B$2,4),AH$1)</f>
        <v>1</v>
      </c>
      <c r="AI27">
        <f ca="1">COUNTIF(OFFSET('winners matrix'!$B$1,MATCH($A27,'winners matrix'!$A$2:$A$116,0)-options!$B$2+1,0,options!$B$2,4),AI$1)</f>
        <v>0</v>
      </c>
      <c r="AJ27">
        <f ca="1">COUNTIF(OFFSET('winners matrix'!$B$1,MATCH($A27,'winners matrix'!$A$2:$A$116,0)-options!$B$2+1,0,options!$B$2,4),AJ$1)</f>
        <v>0</v>
      </c>
      <c r="AK27">
        <f ca="1">COUNTIF(OFFSET('winners matrix'!$B$1,MATCH($A27,'winners matrix'!$A$2:$A$116,0)-options!$B$2+1,0,options!$B$2,4),AK$1)</f>
        <v>1</v>
      </c>
      <c r="AL27">
        <f ca="1">COUNTIF(OFFSET('winners matrix'!$B$1,MATCH($A27,'winners matrix'!$A$2:$A$116,0)-options!$B$2+1,0,options!$B$2,4),AL$1)</f>
        <v>0</v>
      </c>
      <c r="AM27">
        <f ca="1">COUNTIF(OFFSET('winners matrix'!$B$1,MATCH($A27,'winners matrix'!$A$2:$A$116,0)-options!$B$2+1,0,options!$B$2,4),AM$1)</f>
        <v>0</v>
      </c>
      <c r="AN27">
        <f ca="1">COUNTIF(OFFSET('winners matrix'!$B$1,MATCH($A27,'winners matrix'!$A$2:$A$116,0)-options!$B$2+1,0,options!$B$2,4),AN$1)</f>
        <v>0</v>
      </c>
      <c r="AO27">
        <f ca="1">COUNTIF(OFFSET('winners matrix'!$B$1,MATCH($A27,'winners matrix'!$A$2:$A$116,0)-options!$B$2+1,0,options!$B$2,4),AO$1)</f>
        <v>0</v>
      </c>
      <c r="AP27">
        <f ca="1">COUNTIF(OFFSET('winners matrix'!$B$1,MATCH($A27,'winners matrix'!$A$2:$A$116,0)-options!$B$2+1,0,options!$B$2,4),AP$1)</f>
        <v>0</v>
      </c>
      <c r="AQ27">
        <f ca="1">COUNTIF(OFFSET('winners matrix'!$B$1,MATCH($A27,'winners matrix'!$A$2:$A$116,0)-options!$B$2+1,0,options!$B$2,4),AQ$1)</f>
        <v>0</v>
      </c>
    </row>
    <row r="28" spans="1:43" x14ac:dyDescent="0.2">
      <c r="A28" s="2">
        <v>1929</v>
      </c>
      <c r="B28" t="str">
        <f t="shared" ca="1" si="2"/>
        <v>New York</v>
      </c>
      <c r="C28" s="2">
        <f t="shared" ca="1" si="0"/>
        <v>6</v>
      </c>
      <c r="D28" s="2" t="b">
        <f t="shared" ca="1" si="1"/>
        <v>0</v>
      </c>
      <c r="E28">
        <f ca="1">COUNTIF(OFFSET('winners matrix'!$B$1,MATCH($A28,'winners matrix'!$A$2:$A$116,0)-options!$B$2+1,0,options!$B$2,4),E$1)</f>
        <v>0</v>
      </c>
      <c r="F28">
        <f ca="1">COUNTIF(OFFSET('winners matrix'!$B$1,MATCH($A28,'winners matrix'!$A$2:$A$116,0)-options!$B$2+1,0,options!$B$2,4),F$1)</f>
        <v>0</v>
      </c>
      <c r="G28">
        <f ca="1">COUNTIF(OFFSET('winners matrix'!$B$1,MATCH($A28,'winners matrix'!$A$2:$A$116,0)-options!$B$2+1,0,options!$B$2,4),G$1)</f>
        <v>0</v>
      </c>
      <c r="H28">
        <f ca="1">COUNTIF(OFFSET('winners matrix'!$B$1,MATCH($A28,'winners matrix'!$A$2:$A$116,0)-options!$B$2+1,0,options!$B$2,4),H$1)</f>
        <v>0</v>
      </c>
      <c r="I28">
        <f ca="1">COUNTIF(OFFSET('winners matrix'!$B$1,MATCH($A28,'winners matrix'!$A$2:$A$116,0)-options!$B$2+1,0,options!$B$2,4),I$1)</f>
        <v>0</v>
      </c>
      <c r="J28">
        <f ca="1">COUNTIF(OFFSET('winners matrix'!$B$1,MATCH($A28,'winners matrix'!$A$2:$A$116,0)-options!$B$2+1,0,options!$B$2,4),J$1)</f>
        <v>0</v>
      </c>
      <c r="K28">
        <f ca="1">COUNTIF(OFFSET('winners matrix'!$B$1,MATCH($A28,'winners matrix'!$A$2:$A$116,0)-options!$B$2+1,0,options!$B$2,4),K$1)</f>
        <v>0</v>
      </c>
      <c r="L28">
        <f ca="1">COUNTIF(OFFSET('winners matrix'!$B$1,MATCH($A28,'winners matrix'!$A$2:$A$116,0)-options!$B$2+1,0,options!$B$2,4),L$1)</f>
        <v>3</v>
      </c>
      <c r="M28">
        <f ca="1">COUNTIF(OFFSET('winners matrix'!$B$1,MATCH($A28,'winners matrix'!$A$2:$A$116,0)-options!$B$2+1,0,options!$B$2,4),M$1)</f>
        <v>0</v>
      </c>
      <c r="N28">
        <f ca="1">COUNTIF(OFFSET('winners matrix'!$B$1,MATCH($A28,'winners matrix'!$A$2:$A$116,0)-options!$B$2+1,0,options!$B$2,4),N$1)</f>
        <v>0</v>
      </c>
      <c r="O28">
        <f ca="1">COUNTIF(OFFSET('winners matrix'!$B$1,MATCH($A28,'winners matrix'!$A$2:$A$116,0)-options!$B$2+1,0,options!$B$2,4),O$1)</f>
        <v>1</v>
      </c>
      <c r="P28">
        <f ca="1">COUNTIF(OFFSET('winners matrix'!$B$1,MATCH($A28,'winners matrix'!$A$2:$A$116,0)-options!$B$2+1,0,options!$B$2,4),P$1)</f>
        <v>0</v>
      </c>
      <c r="Q28">
        <f ca="1">COUNTIF(OFFSET('winners matrix'!$B$1,MATCH($A28,'winners matrix'!$A$2:$A$116,0)-options!$B$2+1,0,options!$B$2,4),Q$1)</f>
        <v>0</v>
      </c>
      <c r="R28">
        <f ca="1">COUNTIF(OFFSET('winners matrix'!$B$1,MATCH($A28,'winners matrix'!$A$2:$A$116,0)-options!$B$2+1,0,options!$B$2,4),R$1)</f>
        <v>0</v>
      </c>
      <c r="S28">
        <f ca="1">COUNTIF(OFFSET('winners matrix'!$B$1,MATCH($A28,'winners matrix'!$A$2:$A$116,0)-options!$B$2+1,0,options!$B$2,4),S$1)</f>
        <v>0</v>
      </c>
      <c r="T28">
        <f ca="1">COUNTIF(OFFSET('winners matrix'!$B$1,MATCH($A28,'winners matrix'!$A$2:$A$116,0)-options!$B$2+1,0,options!$B$2,4),T$1)</f>
        <v>0</v>
      </c>
      <c r="U28">
        <f ca="1">COUNTIF(OFFSET('winners matrix'!$B$1,MATCH($A28,'winners matrix'!$A$2:$A$116,0)-options!$B$2+1,0,options!$B$2,4),U$1)</f>
        <v>0</v>
      </c>
      <c r="V28">
        <f ca="1">COUNTIF(OFFSET('winners matrix'!$B$1,MATCH($A28,'winners matrix'!$A$2:$A$116,0)-options!$B$2+1,0,options!$B$2,4),V$1)</f>
        <v>1</v>
      </c>
      <c r="W28">
        <f ca="1">COUNTIF(OFFSET('winners matrix'!$B$1,MATCH($A28,'winners matrix'!$A$2:$A$116,0)-options!$B$2+1,0,options!$B$2,4),W$1)</f>
        <v>0</v>
      </c>
      <c r="X28">
        <f ca="1">COUNTIF(OFFSET('winners matrix'!$B$1,MATCH($A28,'winners matrix'!$A$2:$A$116,0)-options!$B$2+1,0,options!$B$2,4),X$1)</f>
        <v>0</v>
      </c>
      <c r="Y28">
        <f ca="1">COUNTIF(OFFSET('winners matrix'!$B$1,MATCH($A28,'winners matrix'!$A$2:$A$116,0)-options!$B$2+1,0,options!$B$2,4),Y$1)</f>
        <v>0</v>
      </c>
      <c r="Z28">
        <f ca="1">COUNTIF(OFFSET('winners matrix'!$B$1,MATCH($A28,'winners matrix'!$A$2:$A$116,0)-options!$B$2+1,0,options!$B$2,4),Z$1)</f>
        <v>0</v>
      </c>
      <c r="AA28">
        <f ca="1">COUNTIF(OFFSET('winners matrix'!$B$1,MATCH($A28,'winners matrix'!$A$2:$A$116,0)-options!$B$2+1,0,options!$B$2,4),AA$1)</f>
        <v>1</v>
      </c>
      <c r="AB28">
        <f ca="1">COUNTIF(OFFSET('winners matrix'!$B$1,MATCH($A28,'winners matrix'!$A$2:$A$116,0)-options!$B$2+1,0,options!$B$2,4),AB$1)</f>
        <v>0</v>
      </c>
      <c r="AC28">
        <f ca="1">COUNTIF(OFFSET('winners matrix'!$B$1,MATCH($A28,'winners matrix'!$A$2:$A$116,0)-options!$B$2+1,0,options!$B$2,4),AC$1)</f>
        <v>0</v>
      </c>
      <c r="AD28">
        <f ca="1">COUNTIF(OFFSET('winners matrix'!$B$1,MATCH($A28,'winners matrix'!$A$2:$A$116,0)-options!$B$2+1,0,options!$B$2,4),AD$1)</f>
        <v>6</v>
      </c>
      <c r="AE28">
        <f ca="1">COUNTIF(OFFSET('winners matrix'!$B$1,MATCH($A28,'winners matrix'!$A$2:$A$116,0)-options!$B$2+1,0,options!$B$2,4),AE$1)</f>
        <v>0</v>
      </c>
      <c r="AF28">
        <f ca="1">COUNTIF(OFFSET('winners matrix'!$B$1,MATCH($A28,'winners matrix'!$A$2:$A$116,0)-options!$B$2+1,0,options!$B$2,4),AF$1)</f>
        <v>0</v>
      </c>
      <c r="AG28">
        <f ca="1">COUNTIF(OFFSET('winners matrix'!$B$1,MATCH($A28,'winners matrix'!$A$2:$A$116,0)-options!$B$2+1,0,options!$B$2,4),AG$1)</f>
        <v>0</v>
      </c>
      <c r="AH28">
        <f ca="1">COUNTIF(OFFSET('winners matrix'!$B$1,MATCH($A28,'winners matrix'!$A$2:$A$116,0)-options!$B$2+1,0,options!$B$2,4),AH$1)</f>
        <v>1</v>
      </c>
      <c r="AI28">
        <f ca="1">COUNTIF(OFFSET('winners matrix'!$B$1,MATCH($A28,'winners matrix'!$A$2:$A$116,0)-options!$B$2+1,0,options!$B$2,4),AI$1)</f>
        <v>0</v>
      </c>
      <c r="AJ28">
        <f ca="1">COUNTIF(OFFSET('winners matrix'!$B$1,MATCH($A28,'winners matrix'!$A$2:$A$116,0)-options!$B$2+1,0,options!$B$2,4),AJ$1)</f>
        <v>1</v>
      </c>
      <c r="AK28">
        <f ca="1">COUNTIF(OFFSET('winners matrix'!$B$1,MATCH($A28,'winners matrix'!$A$2:$A$116,0)-options!$B$2+1,0,options!$B$2,4),AK$1)</f>
        <v>1</v>
      </c>
      <c r="AL28">
        <f ca="1">COUNTIF(OFFSET('winners matrix'!$B$1,MATCH($A28,'winners matrix'!$A$2:$A$116,0)-options!$B$2+1,0,options!$B$2,4),AL$1)</f>
        <v>0</v>
      </c>
      <c r="AM28">
        <f ca="1">COUNTIF(OFFSET('winners matrix'!$B$1,MATCH($A28,'winners matrix'!$A$2:$A$116,0)-options!$B$2+1,0,options!$B$2,4),AM$1)</f>
        <v>0</v>
      </c>
      <c r="AN28">
        <f ca="1">COUNTIF(OFFSET('winners matrix'!$B$1,MATCH($A28,'winners matrix'!$A$2:$A$116,0)-options!$B$2+1,0,options!$B$2,4),AN$1)</f>
        <v>0</v>
      </c>
      <c r="AO28">
        <f ca="1">COUNTIF(OFFSET('winners matrix'!$B$1,MATCH($A28,'winners matrix'!$A$2:$A$116,0)-options!$B$2+1,0,options!$B$2,4),AO$1)</f>
        <v>0</v>
      </c>
      <c r="AP28">
        <f ca="1">COUNTIF(OFFSET('winners matrix'!$B$1,MATCH($A28,'winners matrix'!$A$2:$A$116,0)-options!$B$2+1,0,options!$B$2,4),AP$1)</f>
        <v>0</v>
      </c>
      <c r="AQ28">
        <f ca="1">COUNTIF(OFFSET('winners matrix'!$B$1,MATCH($A28,'winners matrix'!$A$2:$A$116,0)-options!$B$2+1,0,options!$B$2,4),AQ$1)</f>
        <v>0</v>
      </c>
    </row>
    <row r="29" spans="1:43" x14ac:dyDescent="0.2">
      <c r="A29" s="2">
        <v>1930</v>
      </c>
      <c r="B29" t="str">
        <f t="shared" ca="1" si="2"/>
        <v>New York</v>
      </c>
      <c r="C29" s="2">
        <f t="shared" ca="1" si="0"/>
        <v>6</v>
      </c>
      <c r="D29" s="2" t="b">
        <f t="shared" ca="1" si="1"/>
        <v>0</v>
      </c>
      <c r="E29">
        <f ca="1">COUNTIF(OFFSET('winners matrix'!$B$1,MATCH($A29,'winners matrix'!$A$2:$A$116,0)-options!$B$2+1,0,options!$B$2,4),E$1)</f>
        <v>0</v>
      </c>
      <c r="F29">
        <f ca="1">COUNTIF(OFFSET('winners matrix'!$B$1,MATCH($A29,'winners matrix'!$A$2:$A$116,0)-options!$B$2+1,0,options!$B$2,4),F$1)</f>
        <v>0</v>
      </c>
      <c r="G29">
        <f ca="1">COUNTIF(OFFSET('winners matrix'!$B$1,MATCH($A29,'winners matrix'!$A$2:$A$116,0)-options!$B$2+1,0,options!$B$2,4),G$1)</f>
        <v>0</v>
      </c>
      <c r="H29">
        <f ca="1">COUNTIF(OFFSET('winners matrix'!$B$1,MATCH($A29,'winners matrix'!$A$2:$A$116,0)-options!$B$2+1,0,options!$B$2,4),H$1)</f>
        <v>0</v>
      </c>
      <c r="I29">
        <f ca="1">COUNTIF(OFFSET('winners matrix'!$B$1,MATCH($A29,'winners matrix'!$A$2:$A$116,0)-options!$B$2+1,0,options!$B$2,4),I$1)</f>
        <v>0</v>
      </c>
      <c r="J29">
        <f ca="1">COUNTIF(OFFSET('winners matrix'!$B$1,MATCH($A29,'winners matrix'!$A$2:$A$116,0)-options!$B$2+1,0,options!$B$2,4),J$1)</f>
        <v>0</v>
      </c>
      <c r="K29">
        <f ca="1">COUNTIF(OFFSET('winners matrix'!$B$1,MATCH($A29,'winners matrix'!$A$2:$A$116,0)-options!$B$2+1,0,options!$B$2,4),K$1)</f>
        <v>1</v>
      </c>
      <c r="L29">
        <f ca="1">COUNTIF(OFFSET('winners matrix'!$B$1,MATCH($A29,'winners matrix'!$A$2:$A$116,0)-options!$B$2+1,0,options!$B$2,4),L$1)</f>
        <v>3</v>
      </c>
      <c r="M29">
        <f ca="1">COUNTIF(OFFSET('winners matrix'!$B$1,MATCH($A29,'winners matrix'!$A$2:$A$116,0)-options!$B$2+1,0,options!$B$2,4),M$1)</f>
        <v>0</v>
      </c>
      <c r="N29">
        <f ca="1">COUNTIF(OFFSET('winners matrix'!$B$1,MATCH($A29,'winners matrix'!$A$2:$A$116,0)-options!$B$2+1,0,options!$B$2,4),N$1)</f>
        <v>0</v>
      </c>
      <c r="O29">
        <f ca="1">COUNTIF(OFFSET('winners matrix'!$B$1,MATCH($A29,'winners matrix'!$A$2:$A$116,0)-options!$B$2+1,0,options!$B$2,4),O$1)</f>
        <v>1</v>
      </c>
      <c r="P29">
        <f ca="1">COUNTIF(OFFSET('winners matrix'!$B$1,MATCH($A29,'winners matrix'!$A$2:$A$116,0)-options!$B$2+1,0,options!$B$2,4),P$1)</f>
        <v>0</v>
      </c>
      <c r="Q29">
        <f ca="1">COUNTIF(OFFSET('winners matrix'!$B$1,MATCH($A29,'winners matrix'!$A$2:$A$116,0)-options!$B$2+1,0,options!$B$2,4),Q$1)</f>
        <v>0</v>
      </c>
      <c r="R29">
        <f ca="1">COUNTIF(OFFSET('winners matrix'!$B$1,MATCH($A29,'winners matrix'!$A$2:$A$116,0)-options!$B$2+1,0,options!$B$2,4),R$1)</f>
        <v>0</v>
      </c>
      <c r="S29">
        <f ca="1">COUNTIF(OFFSET('winners matrix'!$B$1,MATCH($A29,'winners matrix'!$A$2:$A$116,0)-options!$B$2+1,0,options!$B$2,4),S$1)</f>
        <v>0</v>
      </c>
      <c r="T29">
        <f ca="1">COUNTIF(OFFSET('winners matrix'!$B$1,MATCH($A29,'winners matrix'!$A$2:$A$116,0)-options!$B$2+1,0,options!$B$2,4),T$1)</f>
        <v>0</v>
      </c>
      <c r="U29">
        <f ca="1">COUNTIF(OFFSET('winners matrix'!$B$1,MATCH($A29,'winners matrix'!$A$2:$A$116,0)-options!$B$2+1,0,options!$B$2,4),U$1)</f>
        <v>0</v>
      </c>
      <c r="V29">
        <f ca="1">COUNTIF(OFFSET('winners matrix'!$B$1,MATCH($A29,'winners matrix'!$A$2:$A$116,0)-options!$B$2+1,0,options!$B$2,4),V$1)</f>
        <v>1</v>
      </c>
      <c r="W29">
        <f ca="1">COUNTIF(OFFSET('winners matrix'!$B$1,MATCH($A29,'winners matrix'!$A$2:$A$116,0)-options!$B$2+1,0,options!$B$2,4),W$1)</f>
        <v>0</v>
      </c>
      <c r="X29">
        <f ca="1">COUNTIF(OFFSET('winners matrix'!$B$1,MATCH($A29,'winners matrix'!$A$2:$A$116,0)-options!$B$2+1,0,options!$B$2,4),X$1)</f>
        <v>0</v>
      </c>
      <c r="Y29">
        <f ca="1">COUNTIF(OFFSET('winners matrix'!$B$1,MATCH($A29,'winners matrix'!$A$2:$A$116,0)-options!$B$2+1,0,options!$B$2,4),Y$1)</f>
        <v>0</v>
      </c>
      <c r="Z29">
        <f ca="1">COUNTIF(OFFSET('winners matrix'!$B$1,MATCH($A29,'winners matrix'!$A$2:$A$116,0)-options!$B$2+1,0,options!$B$2,4),Z$1)</f>
        <v>0</v>
      </c>
      <c r="AA29">
        <f ca="1">COUNTIF(OFFSET('winners matrix'!$B$1,MATCH($A29,'winners matrix'!$A$2:$A$116,0)-options!$B$2+1,0,options!$B$2,4),AA$1)</f>
        <v>1</v>
      </c>
      <c r="AB29">
        <f ca="1">COUNTIF(OFFSET('winners matrix'!$B$1,MATCH($A29,'winners matrix'!$A$2:$A$116,0)-options!$B$2+1,0,options!$B$2,4),AB$1)</f>
        <v>0</v>
      </c>
      <c r="AC29">
        <f ca="1">COUNTIF(OFFSET('winners matrix'!$B$1,MATCH($A29,'winners matrix'!$A$2:$A$116,0)-options!$B$2+1,0,options!$B$2,4),AC$1)</f>
        <v>0</v>
      </c>
      <c r="AD29">
        <f ca="1">COUNTIF(OFFSET('winners matrix'!$B$1,MATCH($A29,'winners matrix'!$A$2:$A$116,0)-options!$B$2+1,0,options!$B$2,4),AD$1)</f>
        <v>6</v>
      </c>
      <c r="AE29">
        <f ca="1">COUNTIF(OFFSET('winners matrix'!$B$1,MATCH($A29,'winners matrix'!$A$2:$A$116,0)-options!$B$2+1,0,options!$B$2,4),AE$1)</f>
        <v>0</v>
      </c>
      <c r="AF29">
        <f ca="1">COUNTIF(OFFSET('winners matrix'!$B$1,MATCH($A29,'winners matrix'!$A$2:$A$116,0)-options!$B$2+1,0,options!$B$2,4),AF$1)</f>
        <v>0</v>
      </c>
      <c r="AG29">
        <f ca="1">COUNTIF(OFFSET('winners matrix'!$B$1,MATCH($A29,'winners matrix'!$A$2:$A$116,0)-options!$B$2+1,0,options!$B$2,4),AG$1)</f>
        <v>0</v>
      </c>
      <c r="AH29">
        <f ca="1">COUNTIF(OFFSET('winners matrix'!$B$1,MATCH($A29,'winners matrix'!$A$2:$A$116,0)-options!$B$2+1,0,options!$B$2,4),AH$1)</f>
        <v>0</v>
      </c>
      <c r="AI29">
        <f ca="1">COUNTIF(OFFSET('winners matrix'!$B$1,MATCH($A29,'winners matrix'!$A$2:$A$116,0)-options!$B$2+1,0,options!$B$2,4),AI$1)</f>
        <v>0</v>
      </c>
      <c r="AJ29">
        <f ca="1">COUNTIF(OFFSET('winners matrix'!$B$1,MATCH($A29,'winners matrix'!$A$2:$A$116,0)-options!$B$2+1,0,options!$B$2,4),AJ$1)</f>
        <v>2</v>
      </c>
      <c r="AK29">
        <f ca="1">COUNTIF(OFFSET('winners matrix'!$B$1,MATCH($A29,'winners matrix'!$A$2:$A$116,0)-options!$B$2+1,0,options!$B$2,4),AK$1)</f>
        <v>1</v>
      </c>
      <c r="AL29">
        <f ca="1">COUNTIF(OFFSET('winners matrix'!$B$1,MATCH($A29,'winners matrix'!$A$2:$A$116,0)-options!$B$2+1,0,options!$B$2,4),AL$1)</f>
        <v>0</v>
      </c>
      <c r="AM29">
        <f ca="1">COUNTIF(OFFSET('winners matrix'!$B$1,MATCH($A29,'winners matrix'!$A$2:$A$116,0)-options!$B$2+1,0,options!$B$2,4),AM$1)</f>
        <v>0</v>
      </c>
      <c r="AN29">
        <f ca="1">COUNTIF(OFFSET('winners matrix'!$B$1,MATCH($A29,'winners matrix'!$A$2:$A$116,0)-options!$B$2+1,0,options!$B$2,4),AN$1)</f>
        <v>0</v>
      </c>
      <c r="AO29">
        <f ca="1">COUNTIF(OFFSET('winners matrix'!$B$1,MATCH($A29,'winners matrix'!$A$2:$A$116,0)-options!$B$2+1,0,options!$B$2,4),AO$1)</f>
        <v>0</v>
      </c>
      <c r="AP29">
        <f ca="1">COUNTIF(OFFSET('winners matrix'!$B$1,MATCH($A29,'winners matrix'!$A$2:$A$116,0)-options!$B$2+1,0,options!$B$2,4),AP$1)</f>
        <v>0</v>
      </c>
      <c r="AQ29">
        <f ca="1">COUNTIF(OFFSET('winners matrix'!$B$1,MATCH($A29,'winners matrix'!$A$2:$A$116,0)-options!$B$2+1,0,options!$B$2,4),AQ$1)</f>
        <v>0</v>
      </c>
    </row>
    <row r="30" spans="1:43" x14ac:dyDescent="0.2">
      <c r="A30" s="2">
        <v>1931</v>
      </c>
      <c r="B30" t="str">
        <f t="shared" ca="1" si="2"/>
        <v>New York</v>
      </c>
      <c r="C30" s="2">
        <f t="shared" ca="1" si="0"/>
        <v>5</v>
      </c>
      <c r="D30" s="2" t="b">
        <f t="shared" ca="1" si="1"/>
        <v>0</v>
      </c>
      <c r="E30">
        <f ca="1">COUNTIF(OFFSET('winners matrix'!$B$1,MATCH($A30,'winners matrix'!$A$2:$A$116,0)-options!$B$2+1,0,options!$B$2,4),E$1)</f>
        <v>0</v>
      </c>
      <c r="F30">
        <f ca="1">COUNTIF(OFFSET('winners matrix'!$B$1,MATCH($A30,'winners matrix'!$A$2:$A$116,0)-options!$B$2+1,0,options!$B$2,4),F$1)</f>
        <v>0</v>
      </c>
      <c r="G30">
        <f ca="1">COUNTIF(OFFSET('winners matrix'!$B$1,MATCH($A30,'winners matrix'!$A$2:$A$116,0)-options!$B$2+1,0,options!$B$2,4),G$1)</f>
        <v>0</v>
      </c>
      <c r="H30">
        <f ca="1">COUNTIF(OFFSET('winners matrix'!$B$1,MATCH($A30,'winners matrix'!$A$2:$A$116,0)-options!$B$2+1,0,options!$B$2,4),H$1)</f>
        <v>0</v>
      </c>
      <c r="I30">
        <f ca="1">COUNTIF(OFFSET('winners matrix'!$B$1,MATCH($A30,'winners matrix'!$A$2:$A$116,0)-options!$B$2+1,0,options!$B$2,4),I$1)</f>
        <v>0</v>
      </c>
      <c r="J30">
        <f ca="1">COUNTIF(OFFSET('winners matrix'!$B$1,MATCH($A30,'winners matrix'!$A$2:$A$116,0)-options!$B$2+1,0,options!$B$2,4),J$1)</f>
        <v>0</v>
      </c>
      <c r="K30">
        <f ca="1">COUNTIF(OFFSET('winners matrix'!$B$1,MATCH($A30,'winners matrix'!$A$2:$A$116,0)-options!$B$2+1,0,options!$B$2,4),K$1)</f>
        <v>2</v>
      </c>
      <c r="L30">
        <f ca="1">COUNTIF(OFFSET('winners matrix'!$B$1,MATCH($A30,'winners matrix'!$A$2:$A$116,0)-options!$B$2+1,0,options!$B$2,4),L$1)</f>
        <v>3</v>
      </c>
      <c r="M30">
        <f ca="1">COUNTIF(OFFSET('winners matrix'!$B$1,MATCH($A30,'winners matrix'!$A$2:$A$116,0)-options!$B$2+1,0,options!$B$2,4),M$1)</f>
        <v>0</v>
      </c>
      <c r="N30">
        <f ca="1">COUNTIF(OFFSET('winners matrix'!$B$1,MATCH($A30,'winners matrix'!$A$2:$A$116,0)-options!$B$2+1,0,options!$B$2,4),N$1)</f>
        <v>0</v>
      </c>
      <c r="O30">
        <f ca="1">COUNTIF(OFFSET('winners matrix'!$B$1,MATCH($A30,'winners matrix'!$A$2:$A$116,0)-options!$B$2+1,0,options!$B$2,4),O$1)</f>
        <v>1</v>
      </c>
      <c r="P30">
        <f ca="1">COUNTIF(OFFSET('winners matrix'!$B$1,MATCH($A30,'winners matrix'!$A$2:$A$116,0)-options!$B$2+1,0,options!$B$2,4),P$1)</f>
        <v>0</v>
      </c>
      <c r="Q30">
        <f ca="1">COUNTIF(OFFSET('winners matrix'!$B$1,MATCH($A30,'winners matrix'!$A$2:$A$116,0)-options!$B$2+1,0,options!$B$2,4),Q$1)</f>
        <v>0</v>
      </c>
      <c r="R30">
        <f ca="1">COUNTIF(OFFSET('winners matrix'!$B$1,MATCH($A30,'winners matrix'!$A$2:$A$116,0)-options!$B$2+1,0,options!$B$2,4),R$1)</f>
        <v>0</v>
      </c>
      <c r="S30">
        <f ca="1">COUNTIF(OFFSET('winners matrix'!$B$1,MATCH($A30,'winners matrix'!$A$2:$A$116,0)-options!$B$2+1,0,options!$B$2,4),S$1)</f>
        <v>0</v>
      </c>
      <c r="T30">
        <f ca="1">COUNTIF(OFFSET('winners matrix'!$B$1,MATCH($A30,'winners matrix'!$A$2:$A$116,0)-options!$B$2+1,0,options!$B$2,4),T$1)</f>
        <v>0</v>
      </c>
      <c r="U30">
        <f ca="1">COUNTIF(OFFSET('winners matrix'!$B$1,MATCH($A30,'winners matrix'!$A$2:$A$116,0)-options!$B$2+1,0,options!$B$2,4),U$1)</f>
        <v>0</v>
      </c>
      <c r="V30">
        <f ca="1">COUNTIF(OFFSET('winners matrix'!$B$1,MATCH($A30,'winners matrix'!$A$2:$A$116,0)-options!$B$2+1,0,options!$B$2,4),V$1)</f>
        <v>1</v>
      </c>
      <c r="W30">
        <f ca="1">COUNTIF(OFFSET('winners matrix'!$B$1,MATCH($A30,'winners matrix'!$A$2:$A$116,0)-options!$B$2+1,0,options!$B$2,4),W$1)</f>
        <v>0</v>
      </c>
      <c r="X30">
        <f ca="1">COUNTIF(OFFSET('winners matrix'!$B$1,MATCH($A30,'winners matrix'!$A$2:$A$116,0)-options!$B$2+1,0,options!$B$2,4),X$1)</f>
        <v>0</v>
      </c>
      <c r="Y30">
        <f ca="1">COUNTIF(OFFSET('winners matrix'!$B$1,MATCH($A30,'winners matrix'!$A$2:$A$116,0)-options!$B$2+1,0,options!$B$2,4),Y$1)</f>
        <v>0</v>
      </c>
      <c r="Z30">
        <f ca="1">COUNTIF(OFFSET('winners matrix'!$B$1,MATCH($A30,'winners matrix'!$A$2:$A$116,0)-options!$B$2+1,0,options!$B$2,4),Z$1)</f>
        <v>0</v>
      </c>
      <c r="AA30">
        <f ca="1">COUNTIF(OFFSET('winners matrix'!$B$1,MATCH($A30,'winners matrix'!$A$2:$A$116,0)-options!$B$2+1,0,options!$B$2,4),AA$1)</f>
        <v>2</v>
      </c>
      <c r="AB30">
        <f ca="1">COUNTIF(OFFSET('winners matrix'!$B$1,MATCH($A30,'winners matrix'!$A$2:$A$116,0)-options!$B$2+1,0,options!$B$2,4),AB$1)</f>
        <v>0</v>
      </c>
      <c r="AC30">
        <f ca="1">COUNTIF(OFFSET('winners matrix'!$B$1,MATCH($A30,'winners matrix'!$A$2:$A$116,0)-options!$B$2+1,0,options!$B$2,4),AC$1)</f>
        <v>0</v>
      </c>
      <c r="AD30">
        <f ca="1">COUNTIF(OFFSET('winners matrix'!$B$1,MATCH($A30,'winners matrix'!$A$2:$A$116,0)-options!$B$2+1,0,options!$B$2,4),AD$1)</f>
        <v>5</v>
      </c>
      <c r="AE30">
        <f ca="1">COUNTIF(OFFSET('winners matrix'!$B$1,MATCH($A30,'winners matrix'!$A$2:$A$116,0)-options!$B$2+1,0,options!$B$2,4),AE$1)</f>
        <v>0</v>
      </c>
      <c r="AF30">
        <f ca="1">COUNTIF(OFFSET('winners matrix'!$B$1,MATCH($A30,'winners matrix'!$A$2:$A$116,0)-options!$B$2+1,0,options!$B$2,4),AF$1)</f>
        <v>0</v>
      </c>
      <c r="AG30">
        <f ca="1">COUNTIF(OFFSET('winners matrix'!$B$1,MATCH($A30,'winners matrix'!$A$2:$A$116,0)-options!$B$2+1,0,options!$B$2,4),AG$1)</f>
        <v>0</v>
      </c>
      <c r="AH30">
        <f ca="1">COUNTIF(OFFSET('winners matrix'!$B$1,MATCH($A30,'winners matrix'!$A$2:$A$116,0)-options!$B$2+1,0,options!$B$2,4),AH$1)</f>
        <v>0</v>
      </c>
      <c r="AI30">
        <f ca="1">COUNTIF(OFFSET('winners matrix'!$B$1,MATCH($A30,'winners matrix'!$A$2:$A$116,0)-options!$B$2+1,0,options!$B$2,4),AI$1)</f>
        <v>0</v>
      </c>
      <c r="AJ30">
        <f ca="1">COUNTIF(OFFSET('winners matrix'!$B$1,MATCH($A30,'winners matrix'!$A$2:$A$116,0)-options!$B$2+1,0,options!$B$2,4),AJ$1)</f>
        <v>2</v>
      </c>
      <c r="AK30">
        <f ca="1">COUNTIF(OFFSET('winners matrix'!$B$1,MATCH($A30,'winners matrix'!$A$2:$A$116,0)-options!$B$2+1,0,options!$B$2,4),AK$1)</f>
        <v>1</v>
      </c>
      <c r="AL30">
        <f ca="1">COUNTIF(OFFSET('winners matrix'!$B$1,MATCH($A30,'winners matrix'!$A$2:$A$116,0)-options!$B$2+1,0,options!$B$2,4),AL$1)</f>
        <v>0</v>
      </c>
      <c r="AM30">
        <f ca="1">COUNTIF(OFFSET('winners matrix'!$B$1,MATCH($A30,'winners matrix'!$A$2:$A$116,0)-options!$B$2+1,0,options!$B$2,4),AM$1)</f>
        <v>0</v>
      </c>
      <c r="AN30">
        <f ca="1">COUNTIF(OFFSET('winners matrix'!$B$1,MATCH($A30,'winners matrix'!$A$2:$A$116,0)-options!$B$2+1,0,options!$B$2,4),AN$1)</f>
        <v>0</v>
      </c>
      <c r="AO30">
        <f ca="1">COUNTIF(OFFSET('winners matrix'!$B$1,MATCH($A30,'winners matrix'!$A$2:$A$116,0)-options!$B$2+1,0,options!$B$2,4),AO$1)</f>
        <v>0</v>
      </c>
      <c r="AP30">
        <f ca="1">COUNTIF(OFFSET('winners matrix'!$B$1,MATCH($A30,'winners matrix'!$A$2:$A$116,0)-options!$B$2+1,0,options!$B$2,4),AP$1)</f>
        <v>0</v>
      </c>
      <c r="AQ30">
        <f ca="1">COUNTIF(OFFSET('winners matrix'!$B$1,MATCH($A30,'winners matrix'!$A$2:$A$116,0)-options!$B$2+1,0,options!$B$2,4),AQ$1)</f>
        <v>0</v>
      </c>
    </row>
    <row r="31" spans="1:43" x14ac:dyDescent="0.2">
      <c r="A31" s="2">
        <v>1932</v>
      </c>
      <c r="B31" t="str">
        <f t="shared" ca="1" si="2"/>
        <v>New York</v>
      </c>
      <c r="C31" s="2">
        <f t="shared" ca="1" si="0"/>
        <v>5</v>
      </c>
      <c r="D31" s="2" t="b">
        <f t="shared" ca="1" si="1"/>
        <v>0</v>
      </c>
      <c r="E31">
        <f ca="1">COUNTIF(OFFSET('winners matrix'!$B$1,MATCH($A31,'winners matrix'!$A$2:$A$116,0)-options!$B$2+1,0,options!$B$2,4),E$1)</f>
        <v>0</v>
      </c>
      <c r="F31">
        <f ca="1">COUNTIF(OFFSET('winners matrix'!$B$1,MATCH($A31,'winners matrix'!$A$2:$A$116,0)-options!$B$2+1,0,options!$B$2,4),F$1)</f>
        <v>0</v>
      </c>
      <c r="G31">
        <f ca="1">COUNTIF(OFFSET('winners matrix'!$B$1,MATCH($A31,'winners matrix'!$A$2:$A$116,0)-options!$B$2+1,0,options!$B$2,4),G$1)</f>
        <v>0</v>
      </c>
      <c r="H31">
        <f ca="1">COUNTIF(OFFSET('winners matrix'!$B$1,MATCH($A31,'winners matrix'!$A$2:$A$116,0)-options!$B$2+1,0,options!$B$2,4),H$1)</f>
        <v>0</v>
      </c>
      <c r="I31">
        <f ca="1">COUNTIF(OFFSET('winners matrix'!$B$1,MATCH($A31,'winners matrix'!$A$2:$A$116,0)-options!$B$2+1,0,options!$B$2,4),I$1)</f>
        <v>0</v>
      </c>
      <c r="J31">
        <f ca="1">COUNTIF(OFFSET('winners matrix'!$B$1,MATCH($A31,'winners matrix'!$A$2:$A$116,0)-options!$B$2+1,0,options!$B$2,4),J$1)</f>
        <v>0</v>
      </c>
      <c r="K31">
        <f ca="1">COUNTIF(OFFSET('winners matrix'!$B$1,MATCH($A31,'winners matrix'!$A$2:$A$116,0)-options!$B$2+1,0,options!$B$2,4),K$1)</f>
        <v>2</v>
      </c>
      <c r="L31">
        <f ca="1">COUNTIF(OFFSET('winners matrix'!$B$1,MATCH($A31,'winners matrix'!$A$2:$A$116,0)-options!$B$2+1,0,options!$B$2,4),L$1)</f>
        <v>3</v>
      </c>
      <c r="M31">
        <f ca="1">COUNTIF(OFFSET('winners matrix'!$B$1,MATCH($A31,'winners matrix'!$A$2:$A$116,0)-options!$B$2+1,0,options!$B$2,4),M$1)</f>
        <v>1</v>
      </c>
      <c r="N31">
        <f ca="1">COUNTIF(OFFSET('winners matrix'!$B$1,MATCH($A31,'winners matrix'!$A$2:$A$116,0)-options!$B$2+1,0,options!$B$2,4),N$1)</f>
        <v>0</v>
      </c>
      <c r="O31">
        <f ca="1">COUNTIF(OFFSET('winners matrix'!$B$1,MATCH($A31,'winners matrix'!$A$2:$A$116,0)-options!$B$2+1,0,options!$B$2,4),O$1)</f>
        <v>1</v>
      </c>
      <c r="P31">
        <f ca="1">COUNTIF(OFFSET('winners matrix'!$B$1,MATCH($A31,'winners matrix'!$A$2:$A$116,0)-options!$B$2+1,0,options!$B$2,4),P$1)</f>
        <v>0</v>
      </c>
      <c r="Q31">
        <f ca="1">COUNTIF(OFFSET('winners matrix'!$B$1,MATCH($A31,'winners matrix'!$A$2:$A$116,0)-options!$B$2+1,0,options!$B$2,4),Q$1)</f>
        <v>0</v>
      </c>
      <c r="R31">
        <f ca="1">COUNTIF(OFFSET('winners matrix'!$B$1,MATCH($A31,'winners matrix'!$A$2:$A$116,0)-options!$B$2+1,0,options!$B$2,4),R$1)</f>
        <v>0</v>
      </c>
      <c r="S31">
        <f ca="1">COUNTIF(OFFSET('winners matrix'!$B$1,MATCH($A31,'winners matrix'!$A$2:$A$116,0)-options!$B$2+1,0,options!$B$2,4),S$1)</f>
        <v>0</v>
      </c>
      <c r="T31">
        <f ca="1">COUNTIF(OFFSET('winners matrix'!$B$1,MATCH($A31,'winners matrix'!$A$2:$A$116,0)-options!$B$2+1,0,options!$B$2,4),T$1)</f>
        <v>0</v>
      </c>
      <c r="U31">
        <f ca="1">COUNTIF(OFFSET('winners matrix'!$B$1,MATCH($A31,'winners matrix'!$A$2:$A$116,0)-options!$B$2+1,0,options!$B$2,4),U$1)</f>
        <v>0</v>
      </c>
      <c r="V31">
        <f ca="1">COUNTIF(OFFSET('winners matrix'!$B$1,MATCH($A31,'winners matrix'!$A$2:$A$116,0)-options!$B$2+1,0,options!$B$2,4),V$1)</f>
        <v>1</v>
      </c>
      <c r="W31">
        <f ca="1">COUNTIF(OFFSET('winners matrix'!$B$1,MATCH($A31,'winners matrix'!$A$2:$A$116,0)-options!$B$2+1,0,options!$B$2,4),W$1)</f>
        <v>0</v>
      </c>
      <c r="X31">
        <f ca="1">COUNTIF(OFFSET('winners matrix'!$B$1,MATCH($A31,'winners matrix'!$A$2:$A$116,0)-options!$B$2+1,0,options!$B$2,4),X$1)</f>
        <v>0</v>
      </c>
      <c r="Y31">
        <f ca="1">COUNTIF(OFFSET('winners matrix'!$B$1,MATCH($A31,'winners matrix'!$A$2:$A$116,0)-options!$B$2+1,0,options!$B$2,4),Y$1)</f>
        <v>0</v>
      </c>
      <c r="Z31">
        <f ca="1">COUNTIF(OFFSET('winners matrix'!$B$1,MATCH($A31,'winners matrix'!$A$2:$A$116,0)-options!$B$2+1,0,options!$B$2,4),Z$1)</f>
        <v>0</v>
      </c>
      <c r="AA31">
        <f ca="1">COUNTIF(OFFSET('winners matrix'!$B$1,MATCH($A31,'winners matrix'!$A$2:$A$116,0)-options!$B$2+1,0,options!$B$2,4),AA$1)</f>
        <v>2</v>
      </c>
      <c r="AB31">
        <f ca="1">COUNTIF(OFFSET('winners matrix'!$B$1,MATCH($A31,'winners matrix'!$A$2:$A$116,0)-options!$B$2+1,0,options!$B$2,4),AB$1)</f>
        <v>0</v>
      </c>
      <c r="AC31">
        <f ca="1">COUNTIF(OFFSET('winners matrix'!$B$1,MATCH($A31,'winners matrix'!$A$2:$A$116,0)-options!$B$2+1,0,options!$B$2,4),AC$1)</f>
        <v>0</v>
      </c>
      <c r="AD31">
        <f ca="1">COUNTIF(OFFSET('winners matrix'!$B$1,MATCH($A31,'winners matrix'!$A$2:$A$116,0)-options!$B$2+1,0,options!$B$2,4),AD$1)</f>
        <v>5</v>
      </c>
      <c r="AE31">
        <f ca="1">COUNTIF(OFFSET('winners matrix'!$B$1,MATCH($A31,'winners matrix'!$A$2:$A$116,0)-options!$B$2+1,0,options!$B$2,4),AE$1)</f>
        <v>0</v>
      </c>
      <c r="AF31">
        <f ca="1">COUNTIF(OFFSET('winners matrix'!$B$1,MATCH($A31,'winners matrix'!$A$2:$A$116,0)-options!$B$2+1,0,options!$B$2,4),AF$1)</f>
        <v>0</v>
      </c>
      <c r="AG31">
        <f ca="1">COUNTIF(OFFSET('winners matrix'!$B$1,MATCH($A31,'winners matrix'!$A$2:$A$116,0)-options!$B$2+1,0,options!$B$2,4),AG$1)</f>
        <v>0</v>
      </c>
      <c r="AH31">
        <f ca="1">COUNTIF(OFFSET('winners matrix'!$B$1,MATCH($A31,'winners matrix'!$A$2:$A$116,0)-options!$B$2+1,0,options!$B$2,4),AH$1)</f>
        <v>0</v>
      </c>
      <c r="AI31">
        <f ca="1">COUNTIF(OFFSET('winners matrix'!$B$1,MATCH($A31,'winners matrix'!$A$2:$A$116,0)-options!$B$2+1,0,options!$B$2,4),AI$1)</f>
        <v>0</v>
      </c>
      <c r="AJ31">
        <f ca="1">COUNTIF(OFFSET('winners matrix'!$B$1,MATCH($A31,'winners matrix'!$A$2:$A$116,0)-options!$B$2+1,0,options!$B$2,4),AJ$1)</f>
        <v>2</v>
      </c>
      <c r="AK31">
        <f ca="1">COUNTIF(OFFSET('winners matrix'!$B$1,MATCH($A31,'winners matrix'!$A$2:$A$116,0)-options!$B$2+1,0,options!$B$2,4),AK$1)</f>
        <v>1</v>
      </c>
      <c r="AL31">
        <f ca="1">COUNTIF(OFFSET('winners matrix'!$B$1,MATCH($A31,'winners matrix'!$A$2:$A$116,0)-options!$B$2+1,0,options!$B$2,4),AL$1)</f>
        <v>0</v>
      </c>
      <c r="AM31">
        <f ca="1">COUNTIF(OFFSET('winners matrix'!$B$1,MATCH($A31,'winners matrix'!$A$2:$A$116,0)-options!$B$2+1,0,options!$B$2,4),AM$1)</f>
        <v>0</v>
      </c>
      <c r="AN31">
        <f ca="1">COUNTIF(OFFSET('winners matrix'!$B$1,MATCH($A31,'winners matrix'!$A$2:$A$116,0)-options!$B$2+1,0,options!$B$2,4),AN$1)</f>
        <v>0</v>
      </c>
      <c r="AO31">
        <f ca="1">COUNTIF(OFFSET('winners matrix'!$B$1,MATCH($A31,'winners matrix'!$A$2:$A$116,0)-options!$B$2+1,0,options!$B$2,4),AO$1)</f>
        <v>0</v>
      </c>
      <c r="AP31">
        <f ca="1">COUNTIF(OFFSET('winners matrix'!$B$1,MATCH($A31,'winners matrix'!$A$2:$A$116,0)-options!$B$2+1,0,options!$B$2,4),AP$1)</f>
        <v>0</v>
      </c>
      <c r="AQ31">
        <f ca="1">COUNTIF(OFFSET('winners matrix'!$B$1,MATCH($A31,'winners matrix'!$A$2:$A$116,0)-options!$B$2+1,0,options!$B$2,4),AQ$1)</f>
        <v>0</v>
      </c>
    </row>
    <row r="32" spans="1:43" x14ac:dyDescent="0.2">
      <c r="A32" s="2">
        <v>1933</v>
      </c>
      <c r="B32" t="str">
        <f t="shared" ca="1" si="2"/>
        <v>New York</v>
      </c>
      <c r="C32" s="2">
        <f t="shared" ca="1" si="0"/>
        <v>6</v>
      </c>
      <c r="D32" s="2" t="b">
        <f t="shared" ca="1" si="1"/>
        <v>0</v>
      </c>
      <c r="E32">
        <f ca="1">COUNTIF(OFFSET('winners matrix'!$B$1,MATCH($A32,'winners matrix'!$A$2:$A$116,0)-options!$B$2+1,0,options!$B$2,4),E$1)</f>
        <v>0</v>
      </c>
      <c r="F32">
        <f ca="1">COUNTIF(OFFSET('winners matrix'!$B$1,MATCH($A32,'winners matrix'!$A$2:$A$116,0)-options!$B$2+1,0,options!$B$2,4),F$1)</f>
        <v>0</v>
      </c>
      <c r="G32">
        <f ca="1">COUNTIF(OFFSET('winners matrix'!$B$1,MATCH($A32,'winners matrix'!$A$2:$A$116,0)-options!$B$2+1,0,options!$B$2,4),G$1)</f>
        <v>0</v>
      </c>
      <c r="H32">
        <f ca="1">COUNTIF(OFFSET('winners matrix'!$B$1,MATCH($A32,'winners matrix'!$A$2:$A$116,0)-options!$B$2+1,0,options!$B$2,4),H$1)</f>
        <v>0</v>
      </c>
      <c r="I32">
        <f ca="1">COUNTIF(OFFSET('winners matrix'!$B$1,MATCH($A32,'winners matrix'!$A$2:$A$116,0)-options!$B$2+1,0,options!$B$2,4),I$1)</f>
        <v>0</v>
      </c>
      <c r="J32">
        <f ca="1">COUNTIF(OFFSET('winners matrix'!$B$1,MATCH($A32,'winners matrix'!$A$2:$A$116,0)-options!$B$2+1,0,options!$B$2,4),J$1)</f>
        <v>0</v>
      </c>
      <c r="K32">
        <f ca="1">COUNTIF(OFFSET('winners matrix'!$B$1,MATCH($A32,'winners matrix'!$A$2:$A$116,0)-options!$B$2+1,0,options!$B$2,4),K$1)</f>
        <v>2</v>
      </c>
      <c r="L32">
        <f ca="1">COUNTIF(OFFSET('winners matrix'!$B$1,MATCH($A32,'winners matrix'!$A$2:$A$116,0)-options!$B$2+1,0,options!$B$2,4),L$1)</f>
        <v>3</v>
      </c>
      <c r="M32">
        <f ca="1">COUNTIF(OFFSET('winners matrix'!$B$1,MATCH($A32,'winners matrix'!$A$2:$A$116,0)-options!$B$2+1,0,options!$B$2,4),M$1)</f>
        <v>1</v>
      </c>
      <c r="N32">
        <f ca="1">COUNTIF(OFFSET('winners matrix'!$B$1,MATCH($A32,'winners matrix'!$A$2:$A$116,0)-options!$B$2+1,0,options!$B$2,4),N$1)</f>
        <v>0</v>
      </c>
      <c r="O32">
        <f ca="1">COUNTIF(OFFSET('winners matrix'!$B$1,MATCH($A32,'winners matrix'!$A$2:$A$116,0)-options!$B$2+1,0,options!$B$2,4),O$1)</f>
        <v>1</v>
      </c>
      <c r="P32">
        <f ca="1">COUNTIF(OFFSET('winners matrix'!$B$1,MATCH($A32,'winners matrix'!$A$2:$A$116,0)-options!$B$2+1,0,options!$B$2,4),P$1)</f>
        <v>0</v>
      </c>
      <c r="Q32">
        <f ca="1">COUNTIF(OFFSET('winners matrix'!$B$1,MATCH($A32,'winners matrix'!$A$2:$A$116,0)-options!$B$2+1,0,options!$B$2,4),Q$1)</f>
        <v>0</v>
      </c>
      <c r="R32">
        <f ca="1">COUNTIF(OFFSET('winners matrix'!$B$1,MATCH($A32,'winners matrix'!$A$2:$A$116,0)-options!$B$2+1,0,options!$B$2,4),R$1)</f>
        <v>0</v>
      </c>
      <c r="S32">
        <f ca="1">COUNTIF(OFFSET('winners matrix'!$B$1,MATCH($A32,'winners matrix'!$A$2:$A$116,0)-options!$B$2+1,0,options!$B$2,4),S$1)</f>
        <v>0</v>
      </c>
      <c r="T32">
        <f ca="1">COUNTIF(OFFSET('winners matrix'!$B$1,MATCH($A32,'winners matrix'!$A$2:$A$116,0)-options!$B$2+1,0,options!$B$2,4),T$1)</f>
        <v>0</v>
      </c>
      <c r="U32">
        <f ca="1">COUNTIF(OFFSET('winners matrix'!$B$1,MATCH($A32,'winners matrix'!$A$2:$A$116,0)-options!$B$2+1,0,options!$B$2,4),U$1)</f>
        <v>0</v>
      </c>
      <c r="V32">
        <f ca="1">COUNTIF(OFFSET('winners matrix'!$B$1,MATCH($A32,'winners matrix'!$A$2:$A$116,0)-options!$B$2+1,0,options!$B$2,4),V$1)</f>
        <v>1</v>
      </c>
      <c r="W32">
        <f ca="1">COUNTIF(OFFSET('winners matrix'!$B$1,MATCH($A32,'winners matrix'!$A$2:$A$116,0)-options!$B$2+1,0,options!$B$2,4),W$1)</f>
        <v>0</v>
      </c>
      <c r="X32">
        <f ca="1">COUNTIF(OFFSET('winners matrix'!$B$1,MATCH($A32,'winners matrix'!$A$2:$A$116,0)-options!$B$2+1,0,options!$B$2,4),X$1)</f>
        <v>0</v>
      </c>
      <c r="Y32">
        <f ca="1">COUNTIF(OFFSET('winners matrix'!$B$1,MATCH($A32,'winners matrix'!$A$2:$A$116,0)-options!$B$2+1,0,options!$B$2,4),Y$1)</f>
        <v>0</v>
      </c>
      <c r="Z32">
        <f ca="1">COUNTIF(OFFSET('winners matrix'!$B$1,MATCH($A32,'winners matrix'!$A$2:$A$116,0)-options!$B$2+1,0,options!$B$2,4),Z$1)</f>
        <v>0</v>
      </c>
      <c r="AA32">
        <f ca="1">COUNTIF(OFFSET('winners matrix'!$B$1,MATCH($A32,'winners matrix'!$A$2:$A$116,0)-options!$B$2+1,0,options!$B$2,4),AA$1)</f>
        <v>2</v>
      </c>
      <c r="AB32">
        <f ca="1">COUNTIF(OFFSET('winners matrix'!$B$1,MATCH($A32,'winners matrix'!$A$2:$A$116,0)-options!$B$2+1,0,options!$B$2,4),AB$1)</f>
        <v>0</v>
      </c>
      <c r="AC32">
        <f ca="1">COUNTIF(OFFSET('winners matrix'!$B$1,MATCH($A32,'winners matrix'!$A$2:$A$116,0)-options!$B$2+1,0,options!$B$2,4),AC$1)</f>
        <v>0</v>
      </c>
      <c r="AD32">
        <f ca="1">COUNTIF(OFFSET('winners matrix'!$B$1,MATCH($A32,'winners matrix'!$A$2:$A$116,0)-options!$B$2+1,0,options!$B$2,4),AD$1)</f>
        <v>6</v>
      </c>
      <c r="AE32">
        <f ca="1">COUNTIF(OFFSET('winners matrix'!$B$1,MATCH($A32,'winners matrix'!$A$2:$A$116,0)-options!$B$2+1,0,options!$B$2,4),AE$1)</f>
        <v>0</v>
      </c>
      <c r="AF32">
        <f ca="1">COUNTIF(OFFSET('winners matrix'!$B$1,MATCH($A32,'winners matrix'!$A$2:$A$116,0)-options!$B$2+1,0,options!$B$2,4),AF$1)</f>
        <v>0</v>
      </c>
      <c r="AG32">
        <f ca="1">COUNTIF(OFFSET('winners matrix'!$B$1,MATCH($A32,'winners matrix'!$A$2:$A$116,0)-options!$B$2+1,0,options!$B$2,4),AG$1)</f>
        <v>0</v>
      </c>
      <c r="AH32">
        <f ca="1">COUNTIF(OFFSET('winners matrix'!$B$1,MATCH($A32,'winners matrix'!$A$2:$A$116,0)-options!$B$2+1,0,options!$B$2,4),AH$1)</f>
        <v>0</v>
      </c>
      <c r="AI32">
        <f ca="1">COUNTIF(OFFSET('winners matrix'!$B$1,MATCH($A32,'winners matrix'!$A$2:$A$116,0)-options!$B$2+1,0,options!$B$2,4),AI$1)</f>
        <v>0</v>
      </c>
      <c r="AJ32">
        <f ca="1">COUNTIF(OFFSET('winners matrix'!$B$1,MATCH($A32,'winners matrix'!$A$2:$A$116,0)-options!$B$2+1,0,options!$B$2,4),AJ$1)</f>
        <v>2</v>
      </c>
      <c r="AK32">
        <f ca="1">COUNTIF(OFFSET('winners matrix'!$B$1,MATCH($A32,'winners matrix'!$A$2:$A$116,0)-options!$B$2+1,0,options!$B$2,4),AK$1)</f>
        <v>1</v>
      </c>
      <c r="AL32">
        <f ca="1">COUNTIF(OFFSET('winners matrix'!$B$1,MATCH($A32,'winners matrix'!$A$2:$A$116,0)-options!$B$2+1,0,options!$B$2,4),AL$1)</f>
        <v>0</v>
      </c>
      <c r="AM32">
        <f ca="1">COUNTIF(OFFSET('winners matrix'!$B$1,MATCH($A32,'winners matrix'!$A$2:$A$116,0)-options!$B$2+1,0,options!$B$2,4),AM$1)</f>
        <v>0</v>
      </c>
      <c r="AN32">
        <f ca="1">COUNTIF(OFFSET('winners matrix'!$B$1,MATCH($A32,'winners matrix'!$A$2:$A$116,0)-options!$B$2+1,0,options!$B$2,4),AN$1)</f>
        <v>0</v>
      </c>
      <c r="AO32">
        <f ca="1">COUNTIF(OFFSET('winners matrix'!$B$1,MATCH($A32,'winners matrix'!$A$2:$A$116,0)-options!$B$2+1,0,options!$B$2,4),AO$1)</f>
        <v>0</v>
      </c>
      <c r="AP32">
        <f ca="1">COUNTIF(OFFSET('winners matrix'!$B$1,MATCH($A32,'winners matrix'!$A$2:$A$116,0)-options!$B$2+1,0,options!$B$2,4),AP$1)</f>
        <v>0</v>
      </c>
      <c r="AQ32">
        <f ca="1">COUNTIF(OFFSET('winners matrix'!$B$1,MATCH($A32,'winners matrix'!$A$2:$A$116,0)-options!$B$2+1,0,options!$B$2,4),AQ$1)</f>
        <v>0</v>
      </c>
    </row>
    <row r="33" spans="1:43" x14ac:dyDescent="0.2">
      <c r="A33" s="2">
        <v>1934</v>
      </c>
      <c r="B33" t="str">
        <f t="shared" ca="1" si="2"/>
        <v>New York</v>
      </c>
      <c r="C33" s="2">
        <f t="shared" ca="1" si="0"/>
        <v>6</v>
      </c>
      <c r="D33" s="2" t="b">
        <f t="shared" ca="1" si="1"/>
        <v>0</v>
      </c>
      <c r="E33">
        <f ca="1">COUNTIF(OFFSET('winners matrix'!$B$1,MATCH($A33,'winners matrix'!$A$2:$A$116,0)-options!$B$2+1,0,options!$B$2,4),E$1)</f>
        <v>0</v>
      </c>
      <c r="F33">
        <f ca="1">COUNTIF(OFFSET('winners matrix'!$B$1,MATCH($A33,'winners matrix'!$A$2:$A$116,0)-options!$B$2+1,0,options!$B$2,4),F$1)</f>
        <v>0</v>
      </c>
      <c r="G33">
        <f ca="1">COUNTIF(OFFSET('winners matrix'!$B$1,MATCH($A33,'winners matrix'!$A$2:$A$116,0)-options!$B$2+1,0,options!$B$2,4),G$1)</f>
        <v>0</v>
      </c>
      <c r="H33">
        <f ca="1">COUNTIF(OFFSET('winners matrix'!$B$1,MATCH($A33,'winners matrix'!$A$2:$A$116,0)-options!$B$2+1,0,options!$B$2,4),H$1)</f>
        <v>0</v>
      </c>
      <c r="I33">
        <f ca="1">COUNTIF(OFFSET('winners matrix'!$B$1,MATCH($A33,'winners matrix'!$A$2:$A$116,0)-options!$B$2+1,0,options!$B$2,4),I$1)</f>
        <v>0</v>
      </c>
      <c r="J33">
        <f ca="1">COUNTIF(OFFSET('winners matrix'!$B$1,MATCH($A33,'winners matrix'!$A$2:$A$116,0)-options!$B$2+1,0,options!$B$2,4),J$1)</f>
        <v>0</v>
      </c>
      <c r="K33">
        <f ca="1">COUNTIF(OFFSET('winners matrix'!$B$1,MATCH($A33,'winners matrix'!$A$2:$A$116,0)-options!$B$2+1,0,options!$B$2,4),K$1)</f>
        <v>2</v>
      </c>
      <c r="L33">
        <f ca="1">COUNTIF(OFFSET('winners matrix'!$B$1,MATCH($A33,'winners matrix'!$A$2:$A$116,0)-options!$B$2+1,0,options!$B$2,4),L$1)</f>
        <v>3</v>
      </c>
      <c r="M33">
        <f ca="1">COUNTIF(OFFSET('winners matrix'!$B$1,MATCH($A33,'winners matrix'!$A$2:$A$116,0)-options!$B$2+1,0,options!$B$2,4),M$1)</f>
        <v>1</v>
      </c>
      <c r="N33">
        <f ca="1">COUNTIF(OFFSET('winners matrix'!$B$1,MATCH($A33,'winners matrix'!$A$2:$A$116,0)-options!$B$2+1,0,options!$B$2,4),N$1)</f>
        <v>0</v>
      </c>
      <c r="O33">
        <f ca="1">COUNTIF(OFFSET('winners matrix'!$B$1,MATCH($A33,'winners matrix'!$A$2:$A$116,0)-options!$B$2+1,0,options!$B$2,4),O$1)</f>
        <v>0</v>
      </c>
      <c r="P33">
        <f ca="1">COUNTIF(OFFSET('winners matrix'!$B$1,MATCH($A33,'winners matrix'!$A$2:$A$116,0)-options!$B$2+1,0,options!$B$2,4),P$1)</f>
        <v>0</v>
      </c>
      <c r="Q33">
        <f ca="1">COUNTIF(OFFSET('winners matrix'!$B$1,MATCH($A33,'winners matrix'!$A$2:$A$116,0)-options!$B$2+1,0,options!$B$2,4),Q$1)</f>
        <v>0</v>
      </c>
      <c r="R33">
        <f ca="1">COUNTIF(OFFSET('winners matrix'!$B$1,MATCH($A33,'winners matrix'!$A$2:$A$116,0)-options!$B$2+1,0,options!$B$2,4),R$1)</f>
        <v>0</v>
      </c>
      <c r="S33">
        <f ca="1">COUNTIF(OFFSET('winners matrix'!$B$1,MATCH($A33,'winners matrix'!$A$2:$A$116,0)-options!$B$2+1,0,options!$B$2,4),S$1)</f>
        <v>1</v>
      </c>
      <c r="T33">
        <f ca="1">COUNTIF(OFFSET('winners matrix'!$B$1,MATCH($A33,'winners matrix'!$A$2:$A$116,0)-options!$B$2+1,0,options!$B$2,4),T$1)</f>
        <v>0</v>
      </c>
      <c r="U33">
        <f ca="1">COUNTIF(OFFSET('winners matrix'!$B$1,MATCH($A33,'winners matrix'!$A$2:$A$116,0)-options!$B$2+1,0,options!$B$2,4),U$1)</f>
        <v>0</v>
      </c>
      <c r="V33">
        <f ca="1">COUNTIF(OFFSET('winners matrix'!$B$1,MATCH($A33,'winners matrix'!$A$2:$A$116,0)-options!$B$2+1,0,options!$B$2,4),V$1)</f>
        <v>1</v>
      </c>
      <c r="W33">
        <f ca="1">COUNTIF(OFFSET('winners matrix'!$B$1,MATCH($A33,'winners matrix'!$A$2:$A$116,0)-options!$B$2+1,0,options!$B$2,4),W$1)</f>
        <v>0</v>
      </c>
      <c r="X33">
        <f ca="1">COUNTIF(OFFSET('winners matrix'!$B$1,MATCH($A33,'winners matrix'!$A$2:$A$116,0)-options!$B$2+1,0,options!$B$2,4),X$1)</f>
        <v>0</v>
      </c>
      <c r="Y33">
        <f ca="1">COUNTIF(OFFSET('winners matrix'!$B$1,MATCH($A33,'winners matrix'!$A$2:$A$116,0)-options!$B$2+1,0,options!$B$2,4),Y$1)</f>
        <v>0</v>
      </c>
      <c r="Z33">
        <f ca="1">COUNTIF(OFFSET('winners matrix'!$B$1,MATCH($A33,'winners matrix'!$A$2:$A$116,0)-options!$B$2+1,0,options!$B$2,4),Z$1)</f>
        <v>0</v>
      </c>
      <c r="AA33">
        <f ca="1">COUNTIF(OFFSET('winners matrix'!$B$1,MATCH($A33,'winners matrix'!$A$2:$A$116,0)-options!$B$2+1,0,options!$B$2,4),AA$1)</f>
        <v>3</v>
      </c>
      <c r="AB33">
        <f ca="1">COUNTIF(OFFSET('winners matrix'!$B$1,MATCH($A33,'winners matrix'!$A$2:$A$116,0)-options!$B$2+1,0,options!$B$2,4),AB$1)</f>
        <v>0</v>
      </c>
      <c r="AC33">
        <f ca="1">COUNTIF(OFFSET('winners matrix'!$B$1,MATCH($A33,'winners matrix'!$A$2:$A$116,0)-options!$B$2+1,0,options!$B$2,4),AC$1)</f>
        <v>0</v>
      </c>
      <c r="AD33">
        <f ca="1">COUNTIF(OFFSET('winners matrix'!$B$1,MATCH($A33,'winners matrix'!$A$2:$A$116,0)-options!$B$2+1,0,options!$B$2,4),AD$1)</f>
        <v>6</v>
      </c>
      <c r="AE33">
        <f ca="1">COUNTIF(OFFSET('winners matrix'!$B$1,MATCH($A33,'winners matrix'!$A$2:$A$116,0)-options!$B$2+1,0,options!$B$2,4),AE$1)</f>
        <v>0</v>
      </c>
      <c r="AF33">
        <f ca="1">COUNTIF(OFFSET('winners matrix'!$B$1,MATCH($A33,'winners matrix'!$A$2:$A$116,0)-options!$B$2+1,0,options!$B$2,4),AF$1)</f>
        <v>0</v>
      </c>
      <c r="AG33">
        <f ca="1">COUNTIF(OFFSET('winners matrix'!$B$1,MATCH($A33,'winners matrix'!$A$2:$A$116,0)-options!$B$2+1,0,options!$B$2,4),AG$1)</f>
        <v>0</v>
      </c>
      <c r="AH33">
        <f ca="1">COUNTIF(OFFSET('winners matrix'!$B$1,MATCH($A33,'winners matrix'!$A$2:$A$116,0)-options!$B$2+1,0,options!$B$2,4),AH$1)</f>
        <v>0</v>
      </c>
      <c r="AI33">
        <f ca="1">COUNTIF(OFFSET('winners matrix'!$B$1,MATCH($A33,'winners matrix'!$A$2:$A$116,0)-options!$B$2+1,0,options!$B$2,4),AI$1)</f>
        <v>0</v>
      </c>
      <c r="AJ33">
        <f ca="1">COUNTIF(OFFSET('winners matrix'!$B$1,MATCH($A33,'winners matrix'!$A$2:$A$116,0)-options!$B$2+1,0,options!$B$2,4),AJ$1)</f>
        <v>2</v>
      </c>
      <c r="AK33">
        <f ca="1">COUNTIF(OFFSET('winners matrix'!$B$1,MATCH($A33,'winners matrix'!$A$2:$A$116,0)-options!$B$2+1,0,options!$B$2,4),AK$1)</f>
        <v>1</v>
      </c>
      <c r="AL33">
        <f ca="1">COUNTIF(OFFSET('winners matrix'!$B$1,MATCH($A33,'winners matrix'!$A$2:$A$116,0)-options!$B$2+1,0,options!$B$2,4),AL$1)</f>
        <v>0</v>
      </c>
      <c r="AM33">
        <f ca="1">COUNTIF(OFFSET('winners matrix'!$B$1,MATCH($A33,'winners matrix'!$A$2:$A$116,0)-options!$B$2+1,0,options!$B$2,4),AM$1)</f>
        <v>0</v>
      </c>
      <c r="AN33">
        <f ca="1">COUNTIF(OFFSET('winners matrix'!$B$1,MATCH($A33,'winners matrix'!$A$2:$A$116,0)-options!$B$2+1,0,options!$B$2,4),AN$1)</f>
        <v>0</v>
      </c>
      <c r="AO33">
        <f ca="1">COUNTIF(OFFSET('winners matrix'!$B$1,MATCH($A33,'winners matrix'!$A$2:$A$116,0)-options!$B$2+1,0,options!$B$2,4),AO$1)</f>
        <v>0</v>
      </c>
      <c r="AP33">
        <f ca="1">COUNTIF(OFFSET('winners matrix'!$B$1,MATCH($A33,'winners matrix'!$A$2:$A$116,0)-options!$B$2+1,0,options!$B$2,4),AP$1)</f>
        <v>0</v>
      </c>
      <c r="AQ33">
        <f ca="1">COUNTIF(OFFSET('winners matrix'!$B$1,MATCH($A33,'winners matrix'!$A$2:$A$116,0)-options!$B$2+1,0,options!$B$2,4),AQ$1)</f>
        <v>0</v>
      </c>
    </row>
    <row r="34" spans="1:43" x14ac:dyDescent="0.2">
      <c r="A34" s="2">
        <v>1935</v>
      </c>
      <c r="B34" t="str">
        <f t="shared" ca="1" si="2"/>
        <v>New York</v>
      </c>
      <c r="C34" s="2">
        <f t="shared" ca="1" si="0"/>
        <v>6</v>
      </c>
      <c r="D34" s="2" t="b">
        <f t="shared" ca="1" si="1"/>
        <v>0</v>
      </c>
      <c r="E34">
        <f ca="1">COUNTIF(OFFSET('winners matrix'!$B$1,MATCH($A34,'winners matrix'!$A$2:$A$116,0)-options!$B$2+1,0,options!$B$2,4),E$1)</f>
        <v>0</v>
      </c>
      <c r="F34">
        <f ca="1">COUNTIF(OFFSET('winners matrix'!$B$1,MATCH($A34,'winners matrix'!$A$2:$A$116,0)-options!$B$2+1,0,options!$B$2,4),F$1)</f>
        <v>0</v>
      </c>
      <c r="G34">
        <f ca="1">COUNTIF(OFFSET('winners matrix'!$B$1,MATCH($A34,'winners matrix'!$A$2:$A$116,0)-options!$B$2+1,0,options!$B$2,4),G$1)</f>
        <v>0</v>
      </c>
      <c r="H34">
        <f ca="1">COUNTIF(OFFSET('winners matrix'!$B$1,MATCH($A34,'winners matrix'!$A$2:$A$116,0)-options!$B$2+1,0,options!$B$2,4),H$1)</f>
        <v>0</v>
      </c>
      <c r="I34">
        <f ca="1">COUNTIF(OFFSET('winners matrix'!$B$1,MATCH($A34,'winners matrix'!$A$2:$A$116,0)-options!$B$2+1,0,options!$B$2,4),I$1)</f>
        <v>0</v>
      </c>
      <c r="J34">
        <f ca="1">COUNTIF(OFFSET('winners matrix'!$B$1,MATCH($A34,'winners matrix'!$A$2:$A$116,0)-options!$B$2+1,0,options!$B$2,4),J$1)</f>
        <v>0</v>
      </c>
      <c r="K34">
        <f ca="1">COUNTIF(OFFSET('winners matrix'!$B$1,MATCH($A34,'winners matrix'!$A$2:$A$116,0)-options!$B$2+1,0,options!$B$2,4),K$1)</f>
        <v>3</v>
      </c>
      <c r="L34">
        <f ca="1">COUNTIF(OFFSET('winners matrix'!$B$1,MATCH($A34,'winners matrix'!$A$2:$A$116,0)-options!$B$2+1,0,options!$B$2,4),L$1)</f>
        <v>2</v>
      </c>
      <c r="M34">
        <f ca="1">COUNTIF(OFFSET('winners matrix'!$B$1,MATCH($A34,'winners matrix'!$A$2:$A$116,0)-options!$B$2+1,0,options!$B$2,4),M$1)</f>
        <v>1</v>
      </c>
      <c r="N34">
        <f ca="1">COUNTIF(OFFSET('winners matrix'!$B$1,MATCH($A34,'winners matrix'!$A$2:$A$116,0)-options!$B$2+1,0,options!$B$2,4),N$1)</f>
        <v>0</v>
      </c>
      <c r="O34">
        <f ca="1">COUNTIF(OFFSET('winners matrix'!$B$1,MATCH($A34,'winners matrix'!$A$2:$A$116,0)-options!$B$2+1,0,options!$B$2,4),O$1)</f>
        <v>0</v>
      </c>
      <c r="P34">
        <f ca="1">COUNTIF(OFFSET('winners matrix'!$B$1,MATCH($A34,'winners matrix'!$A$2:$A$116,0)-options!$B$2+1,0,options!$B$2,4),P$1)</f>
        <v>0</v>
      </c>
      <c r="Q34">
        <f ca="1">COUNTIF(OFFSET('winners matrix'!$B$1,MATCH($A34,'winners matrix'!$A$2:$A$116,0)-options!$B$2+1,0,options!$B$2,4),Q$1)</f>
        <v>0</v>
      </c>
      <c r="R34">
        <f ca="1">COUNTIF(OFFSET('winners matrix'!$B$1,MATCH($A34,'winners matrix'!$A$2:$A$116,0)-options!$B$2+1,0,options!$B$2,4),R$1)</f>
        <v>0</v>
      </c>
      <c r="S34">
        <f ca="1">COUNTIF(OFFSET('winners matrix'!$B$1,MATCH($A34,'winners matrix'!$A$2:$A$116,0)-options!$B$2+1,0,options!$B$2,4),S$1)</f>
        <v>1</v>
      </c>
      <c r="T34">
        <f ca="1">COUNTIF(OFFSET('winners matrix'!$B$1,MATCH($A34,'winners matrix'!$A$2:$A$116,0)-options!$B$2+1,0,options!$B$2,4),T$1)</f>
        <v>0</v>
      </c>
      <c r="U34">
        <f ca="1">COUNTIF(OFFSET('winners matrix'!$B$1,MATCH($A34,'winners matrix'!$A$2:$A$116,0)-options!$B$2+1,0,options!$B$2,4),U$1)</f>
        <v>0</v>
      </c>
      <c r="V34">
        <f ca="1">COUNTIF(OFFSET('winners matrix'!$B$1,MATCH($A34,'winners matrix'!$A$2:$A$116,0)-options!$B$2+1,0,options!$B$2,4),V$1)</f>
        <v>1</v>
      </c>
      <c r="W34">
        <f ca="1">COUNTIF(OFFSET('winners matrix'!$B$1,MATCH($A34,'winners matrix'!$A$2:$A$116,0)-options!$B$2+1,0,options!$B$2,4),W$1)</f>
        <v>0</v>
      </c>
      <c r="X34">
        <f ca="1">COUNTIF(OFFSET('winners matrix'!$B$1,MATCH($A34,'winners matrix'!$A$2:$A$116,0)-options!$B$2+1,0,options!$B$2,4),X$1)</f>
        <v>1</v>
      </c>
      <c r="Y34">
        <f ca="1">COUNTIF(OFFSET('winners matrix'!$B$1,MATCH($A34,'winners matrix'!$A$2:$A$116,0)-options!$B$2+1,0,options!$B$2,4),Y$1)</f>
        <v>0</v>
      </c>
      <c r="Z34">
        <f ca="1">COUNTIF(OFFSET('winners matrix'!$B$1,MATCH($A34,'winners matrix'!$A$2:$A$116,0)-options!$B$2+1,0,options!$B$2,4),Z$1)</f>
        <v>0</v>
      </c>
      <c r="AA34">
        <f ca="1">COUNTIF(OFFSET('winners matrix'!$B$1,MATCH($A34,'winners matrix'!$A$2:$A$116,0)-options!$B$2+1,0,options!$B$2,4),AA$1)</f>
        <v>3</v>
      </c>
      <c r="AB34">
        <f ca="1">COUNTIF(OFFSET('winners matrix'!$B$1,MATCH($A34,'winners matrix'!$A$2:$A$116,0)-options!$B$2+1,0,options!$B$2,4),AB$1)</f>
        <v>0</v>
      </c>
      <c r="AC34">
        <f ca="1">COUNTIF(OFFSET('winners matrix'!$B$1,MATCH($A34,'winners matrix'!$A$2:$A$116,0)-options!$B$2+1,0,options!$B$2,4),AC$1)</f>
        <v>0</v>
      </c>
      <c r="AD34">
        <f ca="1">COUNTIF(OFFSET('winners matrix'!$B$1,MATCH($A34,'winners matrix'!$A$2:$A$116,0)-options!$B$2+1,0,options!$B$2,4),AD$1)</f>
        <v>6</v>
      </c>
      <c r="AE34">
        <f ca="1">COUNTIF(OFFSET('winners matrix'!$B$1,MATCH($A34,'winners matrix'!$A$2:$A$116,0)-options!$B$2+1,0,options!$B$2,4),AE$1)</f>
        <v>0</v>
      </c>
      <c r="AF34">
        <f ca="1">COUNTIF(OFFSET('winners matrix'!$B$1,MATCH($A34,'winners matrix'!$A$2:$A$116,0)-options!$B$2+1,0,options!$B$2,4),AF$1)</f>
        <v>0</v>
      </c>
      <c r="AG34">
        <f ca="1">COUNTIF(OFFSET('winners matrix'!$B$1,MATCH($A34,'winners matrix'!$A$2:$A$116,0)-options!$B$2+1,0,options!$B$2,4),AG$1)</f>
        <v>0</v>
      </c>
      <c r="AH34">
        <f ca="1">COUNTIF(OFFSET('winners matrix'!$B$1,MATCH($A34,'winners matrix'!$A$2:$A$116,0)-options!$B$2+1,0,options!$B$2,4),AH$1)</f>
        <v>0</v>
      </c>
      <c r="AI34">
        <f ca="1">COUNTIF(OFFSET('winners matrix'!$B$1,MATCH($A34,'winners matrix'!$A$2:$A$116,0)-options!$B$2+1,0,options!$B$2,4),AI$1)</f>
        <v>0</v>
      </c>
      <c r="AJ34">
        <f ca="1">COUNTIF(OFFSET('winners matrix'!$B$1,MATCH($A34,'winners matrix'!$A$2:$A$116,0)-options!$B$2+1,0,options!$B$2,4),AJ$1)</f>
        <v>2</v>
      </c>
      <c r="AK34">
        <f ca="1">COUNTIF(OFFSET('winners matrix'!$B$1,MATCH($A34,'winners matrix'!$A$2:$A$116,0)-options!$B$2+1,0,options!$B$2,4),AK$1)</f>
        <v>0</v>
      </c>
      <c r="AL34">
        <f ca="1">COUNTIF(OFFSET('winners matrix'!$B$1,MATCH($A34,'winners matrix'!$A$2:$A$116,0)-options!$B$2+1,0,options!$B$2,4),AL$1)</f>
        <v>0</v>
      </c>
      <c r="AM34">
        <f ca="1">COUNTIF(OFFSET('winners matrix'!$B$1,MATCH($A34,'winners matrix'!$A$2:$A$116,0)-options!$B$2+1,0,options!$B$2,4),AM$1)</f>
        <v>0</v>
      </c>
      <c r="AN34">
        <f ca="1">COUNTIF(OFFSET('winners matrix'!$B$1,MATCH($A34,'winners matrix'!$A$2:$A$116,0)-options!$B$2+1,0,options!$B$2,4),AN$1)</f>
        <v>0</v>
      </c>
      <c r="AO34">
        <f ca="1">COUNTIF(OFFSET('winners matrix'!$B$1,MATCH($A34,'winners matrix'!$A$2:$A$116,0)-options!$B$2+1,0,options!$B$2,4),AO$1)</f>
        <v>0</v>
      </c>
      <c r="AP34">
        <f ca="1">COUNTIF(OFFSET('winners matrix'!$B$1,MATCH($A34,'winners matrix'!$A$2:$A$116,0)-options!$B$2+1,0,options!$B$2,4),AP$1)</f>
        <v>0</v>
      </c>
      <c r="AQ34">
        <f ca="1">COUNTIF(OFFSET('winners matrix'!$B$1,MATCH($A34,'winners matrix'!$A$2:$A$116,0)-options!$B$2+1,0,options!$B$2,4),AQ$1)</f>
        <v>0</v>
      </c>
    </row>
    <row r="35" spans="1:43" x14ac:dyDescent="0.2">
      <c r="A35" s="2">
        <v>1936</v>
      </c>
      <c r="B35" t="str">
        <f t="shared" ca="1" si="2"/>
        <v>New York</v>
      </c>
      <c r="C35" s="2">
        <f t="shared" ca="1" si="0"/>
        <v>7</v>
      </c>
      <c r="D35" s="2" t="b">
        <f t="shared" ca="1" si="1"/>
        <v>0</v>
      </c>
      <c r="E35">
        <f ca="1">COUNTIF(OFFSET('winners matrix'!$B$1,MATCH($A35,'winners matrix'!$A$2:$A$116,0)-options!$B$2+1,0,options!$B$2,4),E$1)</f>
        <v>0</v>
      </c>
      <c r="F35">
        <f ca="1">COUNTIF(OFFSET('winners matrix'!$B$1,MATCH($A35,'winners matrix'!$A$2:$A$116,0)-options!$B$2+1,0,options!$B$2,4),F$1)</f>
        <v>0</v>
      </c>
      <c r="G35">
        <f ca="1">COUNTIF(OFFSET('winners matrix'!$B$1,MATCH($A35,'winners matrix'!$A$2:$A$116,0)-options!$B$2+1,0,options!$B$2,4),G$1)</f>
        <v>0</v>
      </c>
      <c r="H35">
        <f ca="1">COUNTIF(OFFSET('winners matrix'!$B$1,MATCH($A35,'winners matrix'!$A$2:$A$116,0)-options!$B$2+1,0,options!$B$2,4),H$1)</f>
        <v>0</v>
      </c>
      <c r="I35">
        <f ca="1">COUNTIF(OFFSET('winners matrix'!$B$1,MATCH($A35,'winners matrix'!$A$2:$A$116,0)-options!$B$2+1,0,options!$B$2,4),I$1)</f>
        <v>0</v>
      </c>
      <c r="J35">
        <f ca="1">COUNTIF(OFFSET('winners matrix'!$B$1,MATCH($A35,'winners matrix'!$A$2:$A$116,0)-options!$B$2+1,0,options!$B$2,4),J$1)</f>
        <v>0</v>
      </c>
      <c r="K35">
        <f ca="1">COUNTIF(OFFSET('winners matrix'!$B$1,MATCH($A35,'winners matrix'!$A$2:$A$116,0)-options!$B$2+1,0,options!$B$2,4),K$1)</f>
        <v>3</v>
      </c>
      <c r="L35">
        <f ca="1">COUNTIF(OFFSET('winners matrix'!$B$1,MATCH($A35,'winners matrix'!$A$2:$A$116,0)-options!$B$2+1,0,options!$B$2,4),L$1)</f>
        <v>1</v>
      </c>
      <c r="M35">
        <f ca="1">COUNTIF(OFFSET('winners matrix'!$B$1,MATCH($A35,'winners matrix'!$A$2:$A$116,0)-options!$B$2+1,0,options!$B$2,4),M$1)</f>
        <v>1</v>
      </c>
      <c r="N35">
        <f ca="1">COUNTIF(OFFSET('winners matrix'!$B$1,MATCH($A35,'winners matrix'!$A$2:$A$116,0)-options!$B$2+1,0,options!$B$2,4),N$1)</f>
        <v>0</v>
      </c>
      <c r="O35">
        <f ca="1">COUNTIF(OFFSET('winners matrix'!$B$1,MATCH($A35,'winners matrix'!$A$2:$A$116,0)-options!$B$2+1,0,options!$B$2,4),O$1)</f>
        <v>0</v>
      </c>
      <c r="P35">
        <f ca="1">COUNTIF(OFFSET('winners matrix'!$B$1,MATCH($A35,'winners matrix'!$A$2:$A$116,0)-options!$B$2+1,0,options!$B$2,4),P$1)</f>
        <v>0</v>
      </c>
      <c r="Q35">
        <f ca="1">COUNTIF(OFFSET('winners matrix'!$B$1,MATCH($A35,'winners matrix'!$A$2:$A$116,0)-options!$B$2+1,0,options!$B$2,4),Q$1)</f>
        <v>0</v>
      </c>
      <c r="R35">
        <f ca="1">COUNTIF(OFFSET('winners matrix'!$B$1,MATCH($A35,'winners matrix'!$A$2:$A$116,0)-options!$B$2+1,0,options!$B$2,4),R$1)</f>
        <v>0</v>
      </c>
      <c r="S35">
        <f ca="1">COUNTIF(OFFSET('winners matrix'!$B$1,MATCH($A35,'winners matrix'!$A$2:$A$116,0)-options!$B$2+1,0,options!$B$2,4),S$1)</f>
        <v>1</v>
      </c>
      <c r="T35">
        <f ca="1">COUNTIF(OFFSET('winners matrix'!$B$1,MATCH($A35,'winners matrix'!$A$2:$A$116,0)-options!$B$2+1,0,options!$B$2,4),T$1)</f>
        <v>0</v>
      </c>
      <c r="U35">
        <f ca="1">COUNTIF(OFFSET('winners matrix'!$B$1,MATCH($A35,'winners matrix'!$A$2:$A$116,0)-options!$B$2+1,0,options!$B$2,4),U$1)</f>
        <v>0</v>
      </c>
      <c r="V35">
        <f ca="1">COUNTIF(OFFSET('winners matrix'!$B$1,MATCH($A35,'winners matrix'!$A$2:$A$116,0)-options!$B$2+1,0,options!$B$2,4),V$1)</f>
        <v>1</v>
      </c>
      <c r="W35">
        <f ca="1">COUNTIF(OFFSET('winners matrix'!$B$1,MATCH($A35,'winners matrix'!$A$2:$A$116,0)-options!$B$2+1,0,options!$B$2,4),W$1)</f>
        <v>0</v>
      </c>
      <c r="X35">
        <f ca="1">COUNTIF(OFFSET('winners matrix'!$B$1,MATCH($A35,'winners matrix'!$A$2:$A$116,0)-options!$B$2+1,0,options!$B$2,4),X$1)</f>
        <v>2</v>
      </c>
      <c r="Y35">
        <f ca="1">COUNTIF(OFFSET('winners matrix'!$B$1,MATCH($A35,'winners matrix'!$A$2:$A$116,0)-options!$B$2+1,0,options!$B$2,4),Y$1)</f>
        <v>0</v>
      </c>
      <c r="Z35">
        <f ca="1">COUNTIF(OFFSET('winners matrix'!$B$1,MATCH($A35,'winners matrix'!$A$2:$A$116,0)-options!$B$2+1,0,options!$B$2,4),Z$1)</f>
        <v>0</v>
      </c>
      <c r="AA35">
        <f ca="1">COUNTIF(OFFSET('winners matrix'!$B$1,MATCH($A35,'winners matrix'!$A$2:$A$116,0)-options!$B$2+1,0,options!$B$2,4),AA$1)</f>
        <v>2</v>
      </c>
      <c r="AB35">
        <f ca="1">COUNTIF(OFFSET('winners matrix'!$B$1,MATCH($A35,'winners matrix'!$A$2:$A$116,0)-options!$B$2+1,0,options!$B$2,4),AB$1)</f>
        <v>0</v>
      </c>
      <c r="AC35">
        <f ca="1">COUNTIF(OFFSET('winners matrix'!$B$1,MATCH($A35,'winners matrix'!$A$2:$A$116,0)-options!$B$2+1,0,options!$B$2,4),AC$1)</f>
        <v>0</v>
      </c>
      <c r="AD35">
        <f ca="1">COUNTIF(OFFSET('winners matrix'!$B$1,MATCH($A35,'winners matrix'!$A$2:$A$116,0)-options!$B$2+1,0,options!$B$2,4),AD$1)</f>
        <v>7</v>
      </c>
      <c r="AE35">
        <f ca="1">COUNTIF(OFFSET('winners matrix'!$B$1,MATCH($A35,'winners matrix'!$A$2:$A$116,0)-options!$B$2+1,0,options!$B$2,4),AE$1)</f>
        <v>0</v>
      </c>
      <c r="AF35">
        <f ca="1">COUNTIF(OFFSET('winners matrix'!$B$1,MATCH($A35,'winners matrix'!$A$2:$A$116,0)-options!$B$2+1,0,options!$B$2,4),AF$1)</f>
        <v>0</v>
      </c>
      <c r="AG35">
        <f ca="1">COUNTIF(OFFSET('winners matrix'!$B$1,MATCH($A35,'winners matrix'!$A$2:$A$116,0)-options!$B$2+1,0,options!$B$2,4),AG$1)</f>
        <v>0</v>
      </c>
      <c r="AH35">
        <f ca="1">COUNTIF(OFFSET('winners matrix'!$B$1,MATCH($A35,'winners matrix'!$A$2:$A$116,0)-options!$B$2+1,0,options!$B$2,4),AH$1)</f>
        <v>0</v>
      </c>
      <c r="AI35">
        <f ca="1">COUNTIF(OFFSET('winners matrix'!$B$1,MATCH($A35,'winners matrix'!$A$2:$A$116,0)-options!$B$2+1,0,options!$B$2,4),AI$1)</f>
        <v>0</v>
      </c>
      <c r="AJ35">
        <f ca="1">COUNTIF(OFFSET('winners matrix'!$B$1,MATCH($A35,'winners matrix'!$A$2:$A$116,0)-options!$B$2+1,0,options!$B$2,4),AJ$1)</f>
        <v>2</v>
      </c>
      <c r="AK35">
        <f ca="1">COUNTIF(OFFSET('winners matrix'!$B$1,MATCH($A35,'winners matrix'!$A$2:$A$116,0)-options!$B$2+1,0,options!$B$2,4),AK$1)</f>
        <v>0</v>
      </c>
      <c r="AL35">
        <f ca="1">COUNTIF(OFFSET('winners matrix'!$B$1,MATCH($A35,'winners matrix'!$A$2:$A$116,0)-options!$B$2+1,0,options!$B$2,4),AL$1)</f>
        <v>0</v>
      </c>
      <c r="AM35">
        <f ca="1">COUNTIF(OFFSET('winners matrix'!$B$1,MATCH($A35,'winners matrix'!$A$2:$A$116,0)-options!$B$2+1,0,options!$B$2,4),AM$1)</f>
        <v>0</v>
      </c>
      <c r="AN35">
        <f ca="1">COUNTIF(OFFSET('winners matrix'!$B$1,MATCH($A35,'winners matrix'!$A$2:$A$116,0)-options!$B$2+1,0,options!$B$2,4),AN$1)</f>
        <v>0</v>
      </c>
      <c r="AO35">
        <f ca="1">COUNTIF(OFFSET('winners matrix'!$B$1,MATCH($A35,'winners matrix'!$A$2:$A$116,0)-options!$B$2+1,0,options!$B$2,4),AO$1)</f>
        <v>0</v>
      </c>
      <c r="AP35">
        <f ca="1">COUNTIF(OFFSET('winners matrix'!$B$1,MATCH($A35,'winners matrix'!$A$2:$A$116,0)-options!$B$2+1,0,options!$B$2,4),AP$1)</f>
        <v>0</v>
      </c>
      <c r="AQ35">
        <f ca="1">COUNTIF(OFFSET('winners matrix'!$B$1,MATCH($A35,'winners matrix'!$A$2:$A$116,0)-options!$B$2+1,0,options!$B$2,4),AQ$1)</f>
        <v>0</v>
      </c>
    </row>
    <row r="36" spans="1:43" x14ac:dyDescent="0.2">
      <c r="A36" s="2">
        <v>1937</v>
      </c>
      <c r="B36" t="str">
        <f t="shared" ca="1" si="2"/>
        <v>New York</v>
      </c>
      <c r="C36" s="2">
        <f t="shared" ca="1" si="0"/>
        <v>7</v>
      </c>
      <c r="D36" s="2" t="b">
        <f t="shared" ca="1" si="1"/>
        <v>0</v>
      </c>
      <c r="E36">
        <f ca="1">COUNTIF(OFFSET('winners matrix'!$B$1,MATCH($A36,'winners matrix'!$A$2:$A$116,0)-options!$B$2+1,0,options!$B$2,4),E$1)</f>
        <v>0</v>
      </c>
      <c r="F36">
        <f ca="1">COUNTIF(OFFSET('winners matrix'!$B$1,MATCH($A36,'winners matrix'!$A$2:$A$116,0)-options!$B$2+1,0,options!$B$2,4),F$1)</f>
        <v>0</v>
      </c>
      <c r="G36">
        <f ca="1">COUNTIF(OFFSET('winners matrix'!$B$1,MATCH($A36,'winners matrix'!$A$2:$A$116,0)-options!$B$2+1,0,options!$B$2,4),G$1)</f>
        <v>0</v>
      </c>
      <c r="H36">
        <f ca="1">COUNTIF(OFFSET('winners matrix'!$B$1,MATCH($A36,'winners matrix'!$A$2:$A$116,0)-options!$B$2+1,0,options!$B$2,4),H$1)</f>
        <v>0</v>
      </c>
      <c r="I36">
        <f ca="1">COUNTIF(OFFSET('winners matrix'!$B$1,MATCH($A36,'winners matrix'!$A$2:$A$116,0)-options!$B$2+1,0,options!$B$2,4),I$1)</f>
        <v>0</v>
      </c>
      <c r="J36">
        <f ca="1">COUNTIF(OFFSET('winners matrix'!$B$1,MATCH($A36,'winners matrix'!$A$2:$A$116,0)-options!$B$2+1,0,options!$B$2,4),J$1)</f>
        <v>0</v>
      </c>
      <c r="K36">
        <f ca="1">COUNTIF(OFFSET('winners matrix'!$B$1,MATCH($A36,'winners matrix'!$A$2:$A$116,0)-options!$B$2+1,0,options!$B$2,4),K$1)</f>
        <v>3</v>
      </c>
      <c r="L36">
        <f ca="1">COUNTIF(OFFSET('winners matrix'!$B$1,MATCH($A36,'winners matrix'!$A$2:$A$116,0)-options!$B$2+1,0,options!$B$2,4),L$1)</f>
        <v>0</v>
      </c>
      <c r="M36">
        <f ca="1">COUNTIF(OFFSET('winners matrix'!$B$1,MATCH($A36,'winners matrix'!$A$2:$A$116,0)-options!$B$2+1,0,options!$B$2,4),M$1)</f>
        <v>1</v>
      </c>
      <c r="N36">
        <f ca="1">COUNTIF(OFFSET('winners matrix'!$B$1,MATCH($A36,'winners matrix'!$A$2:$A$116,0)-options!$B$2+1,0,options!$B$2,4),N$1)</f>
        <v>0</v>
      </c>
      <c r="O36">
        <f ca="1">COUNTIF(OFFSET('winners matrix'!$B$1,MATCH($A36,'winners matrix'!$A$2:$A$116,0)-options!$B$2+1,0,options!$B$2,4),O$1)</f>
        <v>0</v>
      </c>
      <c r="P36">
        <f ca="1">COUNTIF(OFFSET('winners matrix'!$B$1,MATCH($A36,'winners matrix'!$A$2:$A$116,0)-options!$B$2+1,0,options!$B$2,4),P$1)</f>
        <v>0</v>
      </c>
      <c r="Q36">
        <f ca="1">COUNTIF(OFFSET('winners matrix'!$B$1,MATCH($A36,'winners matrix'!$A$2:$A$116,0)-options!$B$2+1,0,options!$B$2,4),Q$1)</f>
        <v>0</v>
      </c>
      <c r="R36">
        <f ca="1">COUNTIF(OFFSET('winners matrix'!$B$1,MATCH($A36,'winners matrix'!$A$2:$A$116,0)-options!$B$2+1,0,options!$B$2,4),R$1)</f>
        <v>0</v>
      </c>
      <c r="S36">
        <f ca="1">COUNTIF(OFFSET('winners matrix'!$B$1,MATCH($A36,'winners matrix'!$A$2:$A$116,0)-options!$B$2+1,0,options!$B$2,4),S$1)</f>
        <v>1</v>
      </c>
      <c r="T36">
        <f ca="1">COUNTIF(OFFSET('winners matrix'!$B$1,MATCH($A36,'winners matrix'!$A$2:$A$116,0)-options!$B$2+1,0,options!$B$2,4),T$1)</f>
        <v>0</v>
      </c>
      <c r="U36">
        <f ca="1">COUNTIF(OFFSET('winners matrix'!$B$1,MATCH($A36,'winners matrix'!$A$2:$A$116,0)-options!$B$2+1,0,options!$B$2,4),U$1)</f>
        <v>0</v>
      </c>
      <c r="V36">
        <f ca="1">COUNTIF(OFFSET('winners matrix'!$B$1,MATCH($A36,'winners matrix'!$A$2:$A$116,0)-options!$B$2+1,0,options!$B$2,4),V$1)</f>
        <v>1</v>
      </c>
      <c r="W36">
        <f ca="1">COUNTIF(OFFSET('winners matrix'!$B$1,MATCH($A36,'winners matrix'!$A$2:$A$116,0)-options!$B$2+1,0,options!$B$2,4),W$1)</f>
        <v>0</v>
      </c>
      <c r="X36">
        <f ca="1">COUNTIF(OFFSET('winners matrix'!$B$1,MATCH($A36,'winners matrix'!$A$2:$A$116,0)-options!$B$2+1,0,options!$B$2,4),X$1)</f>
        <v>3</v>
      </c>
      <c r="Y36">
        <f ca="1">COUNTIF(OFFSET('winners matrix'!$B$1,MATCH($A36,'winners matrix'!$A$2:$A$116,0)-options!$B$2+1,0,options!$B$2,4),Y$1)</f>
        <v>0</v>
      </c>
      <c r="Z36">
        <f ca="1">COUNTIF(OFFSET('winners matrix'!$B$1,MATCH($A36,'winners matrix'!$A$2:$A$116,0)-options!$B$2+1,0,options!$B$2,4),Z$1)</f>
        <v>0</v>
      </c>
      <c r="AA36">
        <f ca="1">COUNTIF(OFFSET('winners matrix'!$B$1,MATCH($A36,'winners matrix'!$A$2:$A$116,0)-options!$B$2+1,0,options!$B$2,4),AA$1)</f>
        <v>2</v>
      </c>
      <c r="AB36">
        <f ca="1">COUNTIF(OFFSET('winners matrix'!$B$1,MATCH($A36,'winners matrix'!$A$2:$A$116,0)-options!$B$2+1,0,options!$B$2,4),AB$1)</f>
        <v>0</v>
      </c>
      <c r="AC36">
        <f ca="1">COUNTIF(OFFSET('winners matrix'!$B$1,MATCH($A36,'winners matrix'!$A$2:$A$116,0)-options!$B$2+1,0,options!$B$2,4),AC$1)</f>
        <v>0</v>
      </c>
      <c r="AD36">
        <f ca="1">COUNTIF(OFFSET('winners matrix'!$B$1,MATCH($A36,'winners matrix'!$A$2:$A$116,0)-options!$B$2+1,0,options!$B$2,4),AD$1)</f>
        <v>7</v>
      </c>
      <c r="AE36">
        <f ca="1">COUNTIF(OFFSET('winners matrix'!$B$1,MATCH($A36,'winners matrix'!$A$2:$A$116,0)-options!$B$2+1,0,options!$B$2,4),AE$1)</f>
        <v>0</v>
      </c>
      <c r="AF36">
        <f ca="1">COUNTIF(OFFSET('winners matrix'!$B$1,MATCH($A36,'winners matrix'!$A$2:$A$116,0)-options!$B$2+1,0,options!$B$2,4),AF$1)</f>
        <v>0</v>
      </c>
      <c r="AG36">
        <f ca="1">COUNTIF(OFFSET('winners matrix'!$B$1,MATCH($A36,'winners matrix'!$A$2:$A$116,0)-options!$B$2+1,0,options!$B$2,4),AG$1)</f>
        <v>0</v>
      </c>
      <c r="AH36">
        <f ca="1">COUNTIF(OFFSET('winners matrix'!$B$1,MATCH($A36,'winners matrix'!$A$2:$A$116,0)-options!$B$2+1,0,options!$B$2,4),AH$1)</f>
        <v>0</v>
      </c>
      <c r="AI36">
        <f ca="1">COUNTIF(OFFSET('winners matrix'!$B$1,MATCH($A36,'winners matrix'!$A$2:$A$116,0)-options!$B$2+1,0,options!$B$2,4),AI$1)</f>
        <v>0</v>
      </c>
      <c r="AJ36">
        <f ca="1">COUNTIF(OFFSET('winners matrix'!$B$1,MATCH($A36,'winners matrix'!$A$2:$A$116,0)-options!$B$2+1,0,options!$B$2,4),AJ$1)</f>
        <v>2</v>
      </c>
      <c r="AK36">
        <f ca="1">COUNTIF(OFFSET('winners matrix'!$B$1,MATCH($A36,'winners matrix'!$A$2:$A$116,0)-options!$B$2+1,0,options!$B$2,4),AK$1)</f>
        <v>0</v>
      </c>
      <c r="AL36">
        <f ca="1">COUNTIF(OFFSET('winners matrix'!$B$1,MATCH($A36,'winners matrix'!$A$2:$A$116,0)-options!$B$2+1,0,options!$B$2,4),AL$1)</f>
        <v>0</v>
      </c>
      <c r="AM36">
        <f ca="1">COUNTIF(OFFSET('winners matrix'!$B$1,MATCH($A36,'winners matrix'!$A$2:$A$116,0)-options!$B$2+1,0,options!$B$2,4),AM$1)</f>
        <v>0</v>
      </c>
      <c r="AN36">
        <f ca="1">COUNTIF(OFFSET('winners matrix'!$B$1,MATCH($A36,'winners matrix'!$A$2:$A$116,0)-options!$B$2+1,0,options!$B$2,4),AN$1)</f>
        <v>0</v>
      </c>
      <c r="AO36">
        <f ca="1">COUNTIF(OFFSET('winners matrix'!$B$1,MATCH($A36,'winners matrix'!$A$2:$A$116,0)-options!$B$2+1,0,options!$B$2,4),AO$1)</f>
        <v>0</v>
      </c>
      <c r="AP36">
        <f ca="1">COUNTIF(OFFSET('winners matrix'!$B$1,MATCH($A36,'winners matrix'!$A$2:$A$116,0)-options!$B$2+1,0,options!$B$2,4),AP$1)</f>
        <v>0</v>
      </c>
      <c r="AQ36">
        <f ca="1">COUNTIF(OFFSET('winners matrix'!$B$1,MATCH($A36,'winners matrix'!$A$2:$A$116,0)-options!$B$2+1,0,options!$B$2,4),AQ$1)</f>
        <v>0</v>
      </c>
    </row>
    <row r="37" spans="1:43" x14ac:dyDescent="0.2">
      <c r="A37" s="2">
        <v>1938</v>
      </c>
      <c r="B37" t="str">
        <f t="shared" ca="1" si="2"/>
        <v>New York</v>
      </c>
      <c r="C37" s="2">
        <f t="shared" ca="1" si="0"/>
        <v>6</v>
      </c>
      <c r="D37" s="2" t="b">
        <f t="shared" ca="1" si="1"/>
        <v>0</v>
      </c>
      <c r="E37">
        <f ca="1">COUNTIF(OFFSET('winners matrix'!$B$1,MATCH($A37,'winners matrix'!$A$2:$A$116,0)-options!$B$2+1,0,options!$B$2,4),E$1)</f>
        <v>0</v>
      </c>
      <c r="F37">
        <f ca="1">COUNTIF(OFFSET('winners matrix'!$B$1,MATCH($A37,'winners matrix'!$A$2:$A$116,0)-options!$B$2+1,0,options!$B$2,4),F$1)</f>
        <v>0</v>
      </c>
      <c r="G37">
        <f ca="1">COUNTIF(OFFSET('winners matrix'!$B$1,MATCH($A37,'winners matrix'!$A$2:$A$116,0)-options!$B$2+1,0,options!$B$2,4),G$1)</f>
        <v>0</v>
      </c>
      <c r="H37">
        <f ca="1">COUNTIF(OFFSET('winners matrix'!$B$1,MATCH($A37,'winners matrix'!$A$2:$A$116,0)-options!$B$2+1,0,options!$B$2,4),H$1)</f>
        <v>0</v>
      </c>
      <c r="I37">
        <f ca="1">COUNTIF(OFFSET('winners matrix'!$B$1,MATCH($A37,'winners matrix'!$A$2:$A$116,0)-options!$B$2+1,0,options!$B$2,4),I$1)</f>
        <v>0</v>
      </c>
      <c r="J37">
        <f ca="1">COUNTIF(OFFSET('winners matrix'!$B$1,MATCH($A37,'winners matrix'!$A$2:$A$116,0)-options!$B$2+1,0,options!$B$2,4),J$1)</f>
        <v>0</v>
      </c>
      <c r="K37">
        <f ca="1">COUNTIF(OFFSET('winners matrix'!$B$1,MATCH($A37,'winners matrix'!$A$2:$A$116,0)-options!$B$2+1,0,options!$B$2,4),K$1)</f>
        <v>3</v>
      </c>
      <c r="L37">
        <f ca="1">COUNTIF(OFFSET('winners matrix'!$B$1,MATCH($A37,'winners matrix'!$A$2:$A$116,0)-options!$B$2+1,0,options!$B$2,4),L$1)</f>
        <v>0</v>
      </c>
      <c r="M37">
        <f ca="1">COUNTIF(OFFSET('winners matrix'!$B$1,MATCH($A37,'winners matrix'!$A$2:$A$116,0)-options!$B$2+1,0,options!$B$2,4),M$1)</f>
        <v>1</v>
      </c>
      <c r="N37">
        <f ca="1">COUNTIF(OFFSET('winners matrix'!$B$1,MATCH($A37,'winners matrix'!$A$2:$A$116,0)-options!$B$2+1,0,options!$B$2,4),N$1)</f>
        <v>0</v>
      </c>
      <c r="O37">
        <f ca="1">COUNTIF(OFFSET('winners matrix'!$B$1,MATCH($A37,'winners matrix'!$A$2:$A$116,0)-options!$B$2+1,0,options!$B$2,4),O$1)</f>
        <v>0</v>
      </c>
      <c r="P37">
        <f ca="1">COUNTIF(OFFSET('winners matrix'!$B$1,MATCH($A37,'winners matrix'!$A$2:$A$116,0)-options!$B$2+1,0,options!$B$2,4),P$1)</f>
        <v>0</v>
      </c>
      <c r="Q37">
        <f ca="1">COUNTIF(OFFSET('winners matrix'!$B$1,MATCH($A37,'winners matrix'!$A$2:$A$116,0)-options!$B$2+1,0,options!$B$2,4),Q$1)</f>
        <v>0</v>
      </c>
      <c r="R37">
        <f ca="1">COUNTIF(OFFSET('winners matrix'!$B$1,MATCH($A37,'winners matrix'!$A$2:$A$116,0)-options!$B$2+1,0,options!$B$2,4),R$1)</f>
        <v>0</v>
      </c>
      <c r="S37">
        <f ca="1">COUNTIF(OFFSET('winners matrix'!$B$1,MATCH($A37,'winners matrix'!$A$2:$A$116,0)-options!$B$2+1,0,options!$B$2,4),S$1)</f>
        <v>2</v>
      </c>
      <c r="T37">
        <f ca="1">COUNTIF(OFFSET('winners matrix'!$B$1,MATCH($A37,'winners matrix'!$A$2:$A$116,0)-options!$B$2+1,0,options!$B$2,4),T$1)</f>
        <v>0</v>
      </c>
      <c r="U37">
        <f ca="1">COUNTIF(OFFSET('winners matrix'!$B$1,MATCH($A37,'winners matrix'!$A$2:$A$116,0)-options!$B$2+1,0,options!$B$2,4),U$1)</f>
        <v>0</v>
      </c>
      <c r="V37">
        <f ca="1">COUNTIF(OFFSET('winners matrix'!$B$1,MATCH($A37,'winners matrix'!$A$2:$A$116,0)-options!$B$2+1,0,options!$B$2,4),V$1)</f>
        <v>1</v>
      </c>
      <c r="W37">
        <f ca="1">COUNTIF(OFFSET('winners matrix'!$B$1,MATCH($A37,'winners matrix'!$A$2:$A$116,0)-options!$B$2+1,0,options!$B$2,4),W$1)</f>
        <v>0</v>
      </c>
      <c r="X37">
        <f ca="1">COUNTIF(OFFSET('winners matrix'!$B$1,MATCH($A37,'winners matrix'!$A$2:$A$116,0)-options!$B$2+1,0,options!$B$2,4),X$1)</f>
        <v>3</v>
      </c>
      <c r="Y37">
        <f ca="1">COUNTIF(OFFSET('winners matrix'!$B$1,MATCH($A37,'winners matrix'!$A$2:$A$116,0)-options!$B$2+1,0,options!$B$2,4),Y$1)</f>
        <v>0</v>
      </c>
      <c r="Z37">
        <f ca="1">COUNTIF(OFFSET('winners matrix'!$B$1,MATCH($A37,'winners matrix'!$A$2:$A$116,0)-options!$B$2+1,0,options!$B$2,4),Z$1)</f>
        <v>0</v>
      </c>
      <c r="AA37">
        <f ca="1">COUNTIF(OFFSET('winners matrix'!$B$1,MATCH($A37,'winners matrix'!$A$2:$A$116,0)-options!$B$2+1,0,options!$B$2,4),AA$1)</f>
        <v>2</v>
      </c>
      <c r="AB37">
        <f ca="1">COUNTIF(OFFSET('winners matrix'!$B$1,MATCH($A37,'winners matrix'!$A$2:$A$116,0)-options!$B$2+1,0,options!$B$2,4),AB$1)</f>
        <v>0</v>
      </c>
      <c r="AC37">
        <f ca="1">COUNTIF(OFFSET('winners matrix'!$B$1,MATCH($A37,'winners matrix'!$A$2:$A$116,0)-options!$B$2+1,0,options!$B$2,4),AC$1)</f>
        <v>0</v>
      </c>
      <c r="AD37">
        <f ca="1">COUNTIF(OFFSET('winners matrix'!$B$1,MATCH($A37,'winners matrix'!$A$2:$A$116,0)-options!$B$2+1,0,options!$B$2,4),AD$1)</f>
        <v>6</v>
      </c>
      <c r="AE37">
        <f ca="1">COUNTIF(OFFSET('winners matrix'!$B$1,MATCH($A37,'winners matrix'!$A$2:$A$116,0)-options!$B$2+1,0,options!$B$2,4),AE$1)</f>
        <v>0</v>
      </c>
      <c r="AF37">
        <f ca="1">COUNTIF(OFFSET('winners matrix'!$B$1,MATCH($A37,'winners matrix'!$A$2:$A$116,0)-options!$B$2+1,0,options!$B$2,4),AF$1)</f>
        <v>0</v>
      </c>
      <c r="AG37">
        <f ca="1">COUNTIF(OFFSET('winners matrix'!$B$1,MATCH($A37,'winners matrix'!$A$2:$A$116,0)-options!$B$2+1,0,options!$B$2,4),AG$1)</f>
        <v>0</v>
      </c>
      <c r="AH37">
        <f ca="1">COUNTIF(OFFSET('winners matrix'!$B$1,MATCH($A37,'winners matrix'!$A$2:$A$116,0)-options!$B$2+1,0,options!$B$2,4),AH$1)</f>
        <v>0</v>
      </c>
      <c r="AI37">
        <f ca="1">COUNTIF(OFFSET('winners matrix'!$B$1,MATCH($A37,'winners matrix'!$A$2:$A$116,0)-options!$B$2+1,0,options!$B$2,4),AI$1)</f>
        <v>0</v>
      </c>
      <c r="AJ37">
        <f ca="1">COUNTIF(OFFSET('winners matrix'!$B$1,MATCH($A37,'winners matrix'!$A$2:$A$116,0)-options!$B$2+1,0,options!$B$2,4),AJ$1)</f>
        <v>2</v>
      </c>
      <c r="AK37">
        <f ca="1">COUNTIF(OFFSET('winners matrix'!$B$1,MATCH($A37,'winners matrix'!$A$2:$A$116,0)-options!$B$2+1,0,options!$B$2,4),AK$1)</f>
        <v>0</v>
      </c>
      <c r="AL37">
        <f ca="1">COUNTIF(OFFSET('winners matrix'!$B$1,MATCH($A37,'winners matrix'!$A$2:$A$116,0)-options!$B$2+1,0,options!$B$2,4),AL$1)</f>
        <v>0</v>
      </c>
      <c r="AM37">
        <f ca="1">COUNTIF(OFFSET('winners matrix'!$B$1,MATCH($A37,'winners matrix'!$A$2:$A$116,0)-options!$B$2+1,0,options!$B$2,4),AM$1)</f>
        <v>0</v>
      </c>
      <c r="AN37">
        <f ca="1">COUNTIF(OFFSET('winners matrix'!$B$1,MATCH($A37,'winners matrix'!$A$2:$A$116,0)-options!$B$2+1,0,options!$B$2,4),AN$1)</f>
        <v>0</v>
      </c>
      <c r="AO37">
        <f ca="1">COUNTIF(OFFSET('winners matrix'!$B$1,MATCH($A37,'winners matrix'!$A$2:$A$116,0)-options!$B$2+1,0,options!$B$2,4),AO$1)</f>
        <v>0</v>
      </c>
      <c r="AP37">
        <f ca="1">COUNTIF(OFFSET('winners matrix'!$B$1,MATCH($A37,'winners matrix'!$A$2:$A$116,0)-options!$B$2+1,0,options!$B$2,4),AP$1)</f>
        <v>0</v>
      </c>
      <c r="AQ37">
        <f ca="1">COUNTIF(OFFSET('winners matrix'!$B$1,MATCH($A37,'winners matrix'!$A$2:$A$116,0)-options!$B$2+1,0,options!$B$2,4),AQ$1)</f>
        <v>0</v>
      </c>
    </row>
    <row r="38" spans="1:43" x14ac:dyDescent="0.2">
      <c r="A38" s="2">
        <v>1939</v>
      </c>
      <c r="B38" t="str">
        <f t="shared" ca="1" si="2"/>
        <v>New York</v>
      </c>
      <c r="C38" s="2">
        <f t="shared" ca="1" si="0"/>
        <v>7</v>
      </c>
      <c r="D38" s="2" t="b">
        <f t="shared" ca="1" si="1"/>
        <v>0</v>
      </c>
      <c r="E38">
        <f ca="1">COUNTIF(OFFSET('winners matrix'!$B$1,MATCH($A38,'winners matrix'!$A$2:$A$116,0)-options!$B$2+1,0,options!$B$2,4),E$1)</f>
        <v>0</v>
      </c>
      <c r="F38">
        <f ca="1">COUNTIF(OFFSET('winners matrix'!$B$1,MATCH($A38,'winners matrix'!$A$2:$A$116,0)-options!$B$2+1,0,options!$B$2,4),F$1)</f>
        <v>0</v>
      </c>
      <c r="G38">
        <f ca="1">COUNTIF(OFFSET('winners matrix'!$B$1,MATCH($A38,'winners matrix'!$A$2:$A$116,0)-options!$B$2+1,0,options!$B$2,4),G$1)</f>
        <v>0</v>
      </c>
      <c r="H38">
        <f ca="1">COUNTIF(OFFSET('winners matrix'!$B$1,MATCH($A38,'winners matrix'!$A$2:$A$116,0)-options!$B$2+1,0,options!$B$2,4),H$1)</f>
        <v>0</v>
      </c>
      <c r="I38">
        <f ca="1">COUNTIF(OFFSET('winners matrix'!$B$1,MATCH($A38,'winners matrix'!$A$2:$A$116,0)-options!$B$2+1,0,options!$B$2,4),I$1)</f>
        <v>0</v>
      </c>
      <c r="J38">
        <f ca="1">COUNTIF(OFFSET('winners matrix'!$B$1,MATCH($A38,'winners matrix'!$A$2:$A$116,0)-options!$B$2+1,0,options!$B$2,4),J$1)</f>
        <v>0</v>
      </c>
      <c r="K38">
        <f ca="1">COUNTIF(OFFSET('winners matrix'!$B$1,MATCH($A38,'winners matrix'!$A$2:$A$116,0)-options!$B$2+1,0,options!$B$2,4),K$1)</f>
        <v>3</v>
      </c>
      <c r="L38">
        <f ca="1">COUNTIF(OFFSET('winners matrix'!$B$1,MATCH($A38,'winners matrix'!$A$2:$A$116,0)-options!$B$2+1,0,options!$B$2,4),L$1)</f>
        <v>0</v>
      </c>
      <c r="M38">
        <f ca="1">COUNTIF(OFFSET('winners matrix'!$B$1,MATCH($A38,'winners matrix'!$A$2:$A$116,0)-options!$B$2+1,0,options!$B$2,4),M$1)</f>
        <v>1</v>
      </c>
      <c r="N38">
        <f ca="1">COUNTIF(OFFSET('winners matrix'!$B$1,MATCH($A38,'winners matrix'!$A$2:$A$116,0)-options!$B$2+1,0,options!$B$2,4),N$1)</f>
        <v>0</v>
      </c>
      <c r="O38">
        <f ca="1">COUNTIF(OFFSET('winners matrix'!$B$1,MATCH($A38,'winners matrix'!$A$2:$A$116,0)-options!$B$2+1,0,options!$B$2,4),O$1)</f>
        <v>0</v>
      </c>
      <c r="P38">
        <f ca="1">COUNTIF(OFFSET('winners matrix'!$B$1,MATCH($A38,'winners matrix'!$A$2:$A$116,0)-options!$B$2+1,0,options!$B$2,4),P$1)</f>
        <v>0</v>
      </c>
      <c r="Q38">
        <f ca="1">COUNTIF(OFFSET('winners matrix'!$B$1,MATCH($A38,'winners matrix'!$A$2:$A$116,0)-options!$B$2+1,0,options!$B$2,4),Q$1)</f>
        <v>0</v>
      </c>
      <c r="R38">
        <f ca="1">COUNTIF(OFFSET('winners matrix'!$B$1,MATCH($A38,'winners matrix'!$A$2:$A$116,0)-options!$B$2+1,0,options!$B$2,4),R$1)</f>
        <v>0</v>
      </c>
      <c r="S38">
        <f ca="1">COUNTIF(OFFSET('winners matrix'!$B$1,MATCH($A38,'winners matrix'!$A$2:$A$116,0)-options!$B$2+1,0,options!$B$2,4),S$1)</f>
        <v>2</v>
      </c>
      <c r="T38">
        <f ca="1">COUNTIF(OFFSET('winners matrix'!$B$1,MATCH($A38,'winners matrix'!$A$2:$A$116,0)-options!$B$2+1,0,options!$B$2,4),T$1)</f>
        <v>0</v>
      </c>
      <c r="U38">
        <f ca="1">COUNTIF(OFFSET('winners matrix'!$B$1,MATCH($A38,'winners matrix'!$A$2:$A$116,0)-options!$B$2+1,0,options!$B$2,4),U$1)</f>
        <v>0</v>
      </c>
      <c r="V38">
        <f ca="1">COUNTIF(OFFSET('winners matrix'!$B$1,MATCH($A38,'winners matrix'!$A$2:$A$116,0)-options!$B$2+1,0,options!$B$2,4),V$1)</f>
        <v>1</v>
      </c>
      <c r="W38">
        <f ca="1">COUNTIF(OFFSET('winners matrix'!$B$1,MATCH($A38,'winners matrix'!$A$2:$A$116,0)-options!$B$2+1,0,options!$B$2,4),W$1)</f>
        <v>0</v>
      </c>
      <c r="X38">
        <f ca="1">COUNTIF(OFFSET('winners matrix'!$B$1,MATCH($A38,'winners matrix'!$A$2:$A$116,0)-options!$B$2+1,0,options!$B$2,4),X$1)</f>
        <v>3</v>
      </c>
      <c r="Y38">
        <f ca="1">COUNTIF(OFFSET('winners matrix'!$B$1,MATCH($A38,'winners matrix'!$A$2:$A$116,0)-options!$B$2+1,0,options!$B$2,4),Y$1)</f>
        <v>0</v>
      </c>
      <c r="Z38">
        <f ca="1">COUNTIF(OFFSET('winners matrix'!$B$1,MATCH($A38,'winners matrix'!$A$2:$A$116,0)-options!$B$2+1,0,options!$B$2,4),Z$1)</f>
        <v>0</v>
      </c>
      <c r="AA38">
        <f ca="1">COUNTIF(OFFSET('winners matrix'!$B$1,MATCH($A38,'winners matrix'!$A$2:$A$116,0)-options!$B$2+1,0,options!$B$2,4),AA$1)</f>
        <v>2</v>
      </c>
      <c r="AB38">
        <f ca="1">COUNTIF(OFFSET('winners matrix'!$B$1,MATCH($A38,'winners matrix'!$A$2:$A$116,0)-options!$B$2+1,0,options!$B$2,4),AB$1)</f>
        <v>0</v>
      </c>
      <c r="AC38">
        <f ca="1">COUNTIF(OFFSET('winners matrix'!$B$1,MATCH($A38,'winners matrix'!$A$2:$A$116,0)-options!$B$2+1,0,options!$B$2,4),AC$1)</f>
        <v>0</v>
      </c>
      <c r="AD38">
        <f ca="1">COUNTIF(OFFSET('winners matrix'!$B$1,MATCH($A38,'winners matrix'!$A$2:$A$116,0)-options!$B$2+1,0,options!$B$2,4),AD$1)</f>
        <v>7</v>
      </c>
      <c r="AE38">
        <f ca="1">COUNTIF(OFFSET('winners matrix'!$B$1,MATCH($A38,'winners matrix'!$A$2:$A$116,0)-options!$B$2+1,0,options!$B$2,4),AE$1)</f>
        <v>0</v>
      </c>
      <c r="AF38">
        <f ca="1">COUNTIF(OFFSET('winners matrix'!$B$1,MATCH($A38,'winners matrix'!$A$2:$A$116,0)-options!$B$2+1,0,options!$B$2,4),AF$1)</f>
        <v>0</v>
      </c>
      <c r="AG38">
        <f ca="1">COUNTIF(OFFSET('winners matrix'!$B$1,MATCH($A38,'winners matrix'!$A$2:$A$116,0)-options!$B$2+1,0,options!$B$2,4),AG$1)</f>
        <v>0</v>
      </c>
      <c r="AH38">
        <f ca="1">COUNTIF(OFFSET('winners matrix'!$B$1,MATCH($A38,'winners matrix'!$A$2:$A$116,0)-options!$B$2+1,0,options!$B$2,4),AH$1)</f>
        <v>0</v>
      </c>
      <c r="AI38">
        <f ca="1">COUNTIF(OFFSET('winners matrix'!$B$1,MATCH($A38,'winners matrix'!$A$2:$A$116,0)-options!$B$2+1,0,options!$B$2,4),AI$1)</f>
        <v>0</v>
      </c>
      <c r="AJ38">
        <f ca="1">COUNTIF(OFFSET('winners matrix'!$B$1,MATCH($A38,'winners matrix'!$A$2:$A$116,0)-options!$B$2+1,0,options!$B$2,4),AJ$1)</f>
        <v>1</v>
      </c>
      <c r="AK38">
        <f ca="1">COUNTIF(OFFSET('winners matrix'!$B$1,MATCH($A38,'winners matrix'!$A$2:$A$116,0)-options!$B$2+1,0,options!$B$2,4),AK$1)</f>
        <v>0</v>
      </c>
      <c r="AL38">
        <f ca="1">COUNTIF(OFFSET('winners matrix'!$B$1,MATCH($A38,'winners matrix'!$A$2:$A$116,0)-options!$B$2+1,0,options!$B$2,4),AL$1)</f>
        <v>0</v>
      </c>
      <c r="AM38">
        <f ca="1">COUNTIF(OFFSET('winners matrix'!$B$1,MATCH($A38,'winners matrix'!$A$2:$A$116,0)-options!$B$2+1,0,options!$B$2,4),AM$1)</f>
        <v>0</v>
      </c>
      <c r="AN38">
        <f ca="1">COUNTIF(OFFSET('winners matrix'!$B$1,MATCH($A38,'winners matrix'!$A$2:$A$116,0)-options!$B$2+1,0,options!$B$2,4),AN$1)</f>
        <v>0</v>
      </c>
      <c r="AO38">
        <f ca="1">COUNTIF(OFFSET('winners matrix'!$B$1,MATCH($A38,'winners matrix'!$A$2:$A$116,0)-options!$B$2+1,0,options!$B$2,4),AO$1)</f>
        <v>0</v>
      </c>
      <c r="AP38">
        <f ca="1">COUNTIF(OFFSET('winners matrix'!$B$1,MATCH($A38,'winners matrix'!$A$2:$A$116,0)-options!$B$2+1,0,options!$B$2,4),AP$1)</f>
        <v>0</v>
      </c>
      <c r="AQ38">
        <f ca="1">COUNTIF(OFFSET('winners matrix'!$B$1,MATCH($A38,'winners matrix'!$A$2:$A$116,0)-options!$B$2+1,0,options!$B$2,4),AQ$1)</f>
        <v>0</v>
      </c>
    </row>
    <row r="39" spans="1:43" x14ac:dyDescent="0.2">
      <c r="A39" s="2">
        <v>1940</v>
      </c>
      <c r="B39" t="str">
        <f t="shared" ca="1" si="2"/>
        <v>New York</v>
      </c>
      <c r="C39" s="2">
        <f t="shared" ca="1" si="0"/>
        <v>8</v>
      </c>
      <c r="D39" s="2" t="b">
        <f t="shared" ca="1" si="1"/>
        <v>0</v>
      </c>
      <c r="E39">
        <f ca="1">COUNTIF(OFFSET('winners matrix'!$B$1,MATCH($A39,'winners matrix'!$A$2:$A$116,0)-options!$B$2+1,0,options!$B$2,4),E$1)</f>
        <v>0</v>
      </c>
      <c r="F39">
        <f ca="1">COUNTIF(OFFSET('winners matrix'!$B$1,MATCH($A39,'winners matrix'!$A$2:$A$116,0)-options!$B$2+1,0,options!$B$2,4),F$1)</f>
        <v>0</v>
      </c>
      <c r="G39">
        <f ca="1">COUNTIF(OFFSET('winners matrix'!$B$1,MATCH($A39,'winners matrix'!$A$2:$A$116,0)-options!$B$2+1,0,options!$B$2,4),G$1)</f>
        <v>0</v>
      </c>
      <c r="H39">
        <f ca="1">COUNTIF(OFFSET('winners matrix'!$B$1,MATCH($A39,'winners matrix'!$A$2:$A$116,0)-options!$B$2+1,0,options!$B$2,4),H$1)</f>
        <v>0</v>
      </c>
      <c r="I39">
        <f ca="1">COUNTIF(OFFSET('winners matrix'!$B$1,MATCH($A39,'winners matrix'!$A$2:$A$116,0)-options!$B$2+1,0,options!$B$2,4),I$1)</f>
        <v>0</v>
      </c>
      <c r="J39">
        <f ca="1">COUNTIF(OFFSET('winners matrix'!$B$1,MATCH($A39,'winners matrix'!$A$2:$A$116,0)-options!$B$2+1,0,options!$B$2,4),J$1)</f>
        <v>0</v>
      </c>
      <c r="K39">
        <f ca="1">COUNTIF(OFFSET('winners matrix'!$B$1,MATCH($A39,'winners matrix'!$A$2:$A$116,0)-options!$B$2+1,0,options!$B$2,4),K$1)</f>
        <v>2</v>
      </c>
      <c r="L39">
        <f ca="1">COUNTIF(OFFSET('winners matrix'!$B$1,MATCH($A39,'winners matrix'!$A$2:$A$116,0)-options!$B$2+1,0,options!$B$2,4),L$1)</f>
        <v>0</v>
      </c>
      <c r="M39">
        <f ca="1">COUNTIF(OFFSET('winners matrix'!$B$1,MATCH($A39,'winners matrix'!$A$2:$A$116,0)-options!$B$2+1,0,options!$B$2,4),M$1)</f>
        <v>1</v>
      </c>
      <c r="N39">
        <f ca="1">COUNTIF(OFFSET('winners matrix'!$B$1,MATCH($A39,'winners matrix'!$A$2:$A$116,0)-options!$B$2+1,0,options!$B$2,4),N$1)</f>
        <v>0</v>
      </c>
      <c r="O39">
        <f ca="1">COUNTIF(OFFSET('winners matrix'!$B$1,MATCH($A39,'winners matrix'!$A$2:$A$116,0)-options!$B$2+1,0,options!$B$2,4),O$1)</f>
        <v>0</v>
      </c>
      <c r="P39">
        <f ca="1">COUNTIF(OFFSET('winners matrix'!$B$1,MATCH($A39,'winners matrix'!$A$2:$A$116,0)-options!$B$2+1,0,options!$B$2,4),P$1)</f>
        <v>0</v>
      </c>
      <c r="Q39">
        <f ca="1">COUNTIF(OFFSET('winners matrix'!$B$1,MATCH($A39,'winners matrix'!$A$2:$A$116,0)-options!$B$2+1,0,options!$B$2,4),Q$1)</f>
        <v>0</v>
      </c>
      <c r="R39">
        <f ca="1">COUNTIF(OFFSET('winners matrix'!$B$1,MATCH($A39,'winners matrix'!$A$2:$A$116,0)-options!$B$2+1,0,options!$B$2,4),R$1)</f>
        <v>0</v>
      </c>
      <c r="S39">
        <f ca="1">COUNTIF(OFFSET('winners matrix'!$B$1,MATCH($A39,'winners matrix'!$A$2:$A$116,0)-options!$B$2+1,0,options!$B$2,4),S$1)</f>
        <v>2</v>
      </c>
      <c r="T39">
        <f ca="1">COUNTIF(OFFSET('winners matrix'!$B$1,MATCH($A39,'winners matrix'!$A$2:$A$116,0)-options!$B$2+1,0,options!$B$2,4),T$1)</f>
        <v>0</v>
      </c>
      <c r="U39">
        <f ca="1">COUNTIF(OFFSET('winners matrix'!$B$1,MATCH($A39,'winners matrix'!$A$2:$A$116,0)-options!$B$2+1,0,options!$B$2,4),U$1)</f>
        <v>0</v>
      </c>
      <c r="V39">
        <f ca="1">COUNTIF(OFFSET('winners matrix'!$B$1,MATCH($A39,'winners matrix'!$A$2:$A$116,0)-options!$B$2+1,0,options!$B$2,4),V$1)</f>
        <v>1</v>
      </c>
      <c r="W39">
        <f ca="1">COUNTIF(OFFSET('winners matrix'!$B$1,MATCH($A39,'winners matrix'!$A$2:$A$116,0)-options!$B$2+1,0,options!$B$2,4),W$1)</f>
        <v>0</v>
      </c>
      <c r="X39">
        <f ca="1">COUNTIF(OFFSET('winners matrix'!$B$1,MATCH($A39,'winners matrix'!$A$2:$A$116,0)-options!$B$2+1,0,options!$B$2,4),X$1)</f>
        <v>3</v>
      </c>
      <c r="Y39">
        <f ca="1">COUNTIF(OFFSET('winners matrix'!$B$1,MATCH($A39,'winners matrix'!$A$2:$A$116,0)-options!$B$2+1,0,options!$B$2,4),Y$1)</f>
        <v>0</v>
      </c>
      <c r="Z39">
        <f ca="1">COUNTIF(OFFSET('winners matrix'!$B$1,MATCH($A39,'winners matrix'!$A$2:$A$116,0)-options!$B$2+1,0,options!$B$2,4),Z$1)</f>
        <v>0</v>
      </c>
      <c r="AA39">
        <f ca="1">COUNTIF(OFFSET('winners matrix'!$B$1,MATCH($A39,'winners matrix'!$A$2:$A$116,0)-options!$B$2+1,0,options!$B$2,4),AA$1)</f>
        <v>2</v>
      </c>
      <c r="AB39">
        <f ca="1">COUNTIF(OFFSET('winners matrix'!$B$1,MATCH($A39,'winners matrix'!$A$2:$A$116,0)-options!$B$2+1,0,options!$B$2,4),AB$1)</f>
        <v>0</v>
      </c>
      <c r="AC39">
        <f ca="1">COUNTIF(OFFSET('winners matrix'!$B$1,MATCH($A39,'winners matrix'!$A$2:$A$116,0)-options!$B$2+1,0,options!$B$2,4),AC$1)</f>
        <v>0</v>
      </c>
      <c r="AD39">
        <f ca="1">COUNTIF(OFFSET('winners matrix'!$B$1,MATCH($A39,'winners matrix'!$A$2:$A$116,0)-options!$B$2+1,0,options!$B$2,4),AD$1)</f>
        <v>8</v>
      </c>
      <c r="AE39">
        <f ca="1">COUNTIF(OFFSET('winners matrix'!$B$1,MATCH($A39,'winners matrix'!$A$2:$A$116,0)-options!$B$2+1,0,options!$B$2,4),AE$1)</f>
        <v>0</v>
      </c>
      <c r="AF39">
        <f ca="1">COUNTIF(OFFSET('winners matrix'!$B$1,MATCH($A39,'winners matrix'!$A$2:$A$116,0)-options!$B$2+1,0,options!$B$2,4),AF$1)</f>
        <v>0</v>
      </c>
      <c r="AG39">
        <f ca="1">COUNTIF(OFFSET('winners matrix'!$B$1,MATCH($A39,'winners matrix'!$A$2:$A$116,0)-options!$B$2+1,0,options!$B$2,4),AG$1)</f>
        <v>1</v>
      </c>
      <c r="AH39">
        <f ca="1">COUNTIF(OFFSET('winners matrix'!$B$1,MATCH($A39,'winners matrix'!$A$2:$A$116,0)-options!$B$2+1,0,options!$B$2,4),AH$1)</f>
        <v>0</v>
      </c>
      <c r="AI39">
        <f ca="1">COUNTIF(OFFSET('winners matrix'!$B$1,MATCH($A39,'winners matrix'!$A$2:$A$116,0)-options!$B$2+1,0,options!$B$2,4),AI$1)</f>
        <v>0</v>
      </c>
      <c r="AJ39">
        <f ca="1">COUNTIF(OFFSET('winners matrix'!$B$1,MATCH($A39,'winners matrix'!$A$2:$A$116,0)-options!$B$2+1,0,options!$B$2,4),AJ$1)</f>
        <v>0</v>
      </c>
      <c r="AK39">
        <f ca="1">COUNTIF(OFFSET('winners matrix'!$B$1,MATCH($A39,'winners matrix'!$A$2:$A$116,0)-options!$B$2+1,0,options!$B$2,4),AK$1)</f>
        <v>0</v>
      </c>
      <c r="AL39">
        <f ca="1">COUNTIF(OFFSET('winners matrix'!$B$1,MATCH($A39,'winners matrix'!$A$2:$A$116,0)-options!$B$2+1,0,options!$B$2,4),AL$1)</f>
        <v>0</v>
      </c>
      <c r="AM39">
        <f ca="1">COUNTIF(OFFSET('winners matrix'!$B$1,MATCH($A39,'winners matrix'!$A$2:$A$116,0)-options!$B$2+1,0,options!$B$2,4),AM$1)</f>
        <v>0</v>
      </c>
      <c r="AN39">
        <f ca="1">COUNTIF(OFFSET('winners matrix'!$B$1,MATCH($A39,'winners matrix'!$A$2:$A$116,0)-options!$B$2+1,0,options!$B$2,4),AN$1)</f>
        <v>0</v>
      </c>
      <c r="AO39">
        <f ca="1">COUNTIF(OFFSET('winners matrix'!$B$1,MATCH($A39,'winners matrix'!$A$2:$A$116,0)-options!$B$2+1,0,options!$B$2,4),AO$1)</f>
        <v>0</v>
      </c>
      <c r="AP39">
        <f ca="1">COUNTIF(OFFSET('winners matrix'!$B$1,MATCH($A39,'winners matrix'!$A$2:$A$116,0)-options!$B$2+1,0,options!$B$2,4),AP$1)</f>
        <v>0</v>
      </c>
      <c r="AQ39">
        <f ca="1">COUNTIF(OFFSET('winners matrix'!$B$1,MATCH($A39,'winners matrix'!$A$2:$A$116,0)-options!$B$2+1,0,options!$B$2,4),AQ$1)</f>
        <v>0</v>
      </c>
    </row>
    <row r="40" spans="1:43" x14ac:dyDescent="0.2">
      <c r="A40" s="2">
        <v>1941</v>
      </c>
      <c r="B40" t="str">
        <f t="shared" ca="1" si="2"/>
        <v>New York</v>
      </c>
      <c r="C40" s="2">
        <f t="shared" ca="1" si="0"/>
        <v>9</v>
      </c>
      <c r="D40" s="2" t="b">
        <f t="shared" ca="1" si="1"/>
        <v>0</v>
      </c>
      <c r="E40">
        <f ca="1">COUNTIF(OFFSET('winners matrix'!$B$1,MATCH($A40,'winners matrix'!$A$2:$A$116,0)-options!$B$2+1,0,options!$B$2,4),E$1)</f>
        <v>0</v>
      </c>
      <c r="F40">
        <f ca="1">COUNTIF(OFFSET('winners matrix'!$B$1,MATCH($A40,'winners matrix'!$A$2:$A$116,0)-options!$B$2+1,0,options!$B$2,4),F$1)</f>
        <v>0</v>
      </c>
      <c r="G40">
        <f ca="1">COUNTIF(OFFSET('winners matrix'!$B$1,MATCH($A40,'winners matrix'!$A$2:$A$116,0)-options!$B$2+1,0,options!$B$2,4),G$1)</f>
        <v>0</v>
      </c>
      <c r="H40">
        <f ca="1">COUNTIF(OFFSET('winners matrix'!$B$1,MATCH($A40,'winners matrix'!$A$2:$A$116,0)-options!$B$2+1,0,options!$B$2,4),H$1)</f>
        <v>0</v>
      </c>
      <c r="I40">
        <f ca="1">COUNTIF(OFFSET('winners matrix'!$B$1,MATCH($A40,'winners matrix'!$A$2:$A$116,0)-options!$B$2+1,0,options!$B$2,4),I$1)</f>
        <v>0</v>
      </c>
      <c r="J40">
        <f ca="1">COUNTIF(OFFSET('winners matrix'!$B$1,MATCH($A40,'winners matrix'!$A$2:$A$116,0)-options!$B$2+1,0,options!$B$2,4),J$1)</f>
        <v>0</v>
      </c>
      <c r="K40">
        <f ca="1">COUNTIF(OFFSET('winners matrix'!$B$1,MATCH($A40,'winners matrix'!$A$2:$A$116,0)-options!$B$2+1,0,options!$B$2,4),K$1)</f>
        <v>1</v>
      </c>
      <c r="L40">
        <f ca="1">COUNTIF(OFFSET('winners matrix'!$B$1,MATCH($A40,'winners matrix'!$A$2:$A$116,0)-options!$B$2+1,0,options!$B$2,4),L$1)</f>
        <v>0</v>
      </c>
      <c r="M40">
        <f ca="1">COUNTIF(OFFSET('winners matrix'!$B$1,MATCH($A40,'winners matrix'!$A$2:$A$116,0)-options!$B$2+1,0,options!$B$2,4),M$1)</f>
        <v>1</v>
      </c>
      <c r="N40">
        <f ca="1">COUNTIF(OFFSET('winners matrix'!$B$1,MATCH($A40,'winners matrix'!$A$2:$A$116,0)-options!$B$2+1,0,options!$B$2,4),N$1)</f>
        <v>0</v>
      </c>
      <c r="O40">
        <f ca="1">COUNTIF(OFFSET('winners matrix'!$B$1,MATCH($A40,'winners matrix'!$A$2:$A$116,0)-options!$B$2+1,0,options!$B$2,4),O$1)</f>
        <v>0</v>
      </c>
      <c r="P40">
        <f ca="1">COUNTIF(OFFSET('winners matrix'!$B$1,MATCH($A40,'winners matrix'!$A$2:$A$116,0)-options!$B$2+1,0,options!$B$2,4),P$1)</f>
        <v>0</v>
      </c>
      <c r="Q40">
        <f ca="1">COUNTIF(OFFSET('winners matrix'!$B$1,MATCH($A40,'winners matrix'!$A$2:$A$116,0)-options!$B$2+1,0,options!$B$2,4),Q$1)</f>
        <v>0</v>
      </c>
      <c r="R40">
        <f ca="1">COUNTIF(OFFSET('winners matrix'!$B$1,MATCH($A40,'winners matrix'!$A$2:$A$116,0)-options!$B$2+1,0,options!$B$2,4),R$1)</f>
        <v>0</v>
      </c>
      <c r="S40">
        <f ca="1">COUNTIF(OFFSET('winners matrix'!$B$1,MATCH($A40,'winners matrix'!$A$2:$A$116,0)-options!$B$2+1,0,options!$B$2,4),S$1)</f>
        <v>2</v>
      </c>
      <c r="T40">
        <f ca="1">COUNTIF(OFFSET('winners matrix'!$B$1,MATCH($A40,'winners matrix'!$A$2:$A$116,0)-options!$B$2+1,0,options!$B$2,4),T$1)</f>
        <v>0</v>
      </c>
      <c r="U40">
        <f ca="1">COUNTIF(OFFSET('winners matrix'!$B$1,MATCH($A40,'winners matrix'!$A$2:$A$116,0)-options!$B$2+1,0,options!$B$2,4),U$1)</f>
        <v>0</v>
      </c>
      <c r="V40">
        <f ca="1">COUNTIF(OFFSET('winners matrix'!$B$1,MATCH($A40,'winners matrix'!$A$2:$A$116,0)-options!$B$2+1,0,options!$B$2,4),V$1)</f>
        <v>2</v>
      </c>
      <c r="W40">
        <f ca="1">COUNTIF(OFFSET('winners matrix'!$B$1,MATCH($A40,'winners matrix'!$A$2:$A$116,0)-options!$B$2+1,0,options!$B$2,4),W$1)</f>
        <v>0</v>
      </c>
      <c r="X40">
        <f ca="1">COUNTIF(OFFSET('winners matrix'!$B$1,MATCH($A40,'winners matrix'!$A$2:$A$116,0)-options!$B$2+1,0,options!$B$2,4),X$1)</f>
        <v>3</v>
      </c>
      <c r="Y40">
        <f ca="1">COUNTIF(OFFSET('winners matrix'!$B$1,MATCH($A40,'winners matrix'!$A$2:$A$116,0)-options!$B$2+1,0,options!$B$2,4),Y$1)</f>
        <v>0</v>
      </c>
      <c r="Z40">
        <f ca="1">COUNTIF(OFFSET('winners matrix'!$B$1,MATCH($A40,'winners matrix'!$A$2:$A$116,0)-options!$B$2+1,0,options!$B$2,4),Z$1)</f>
        <v>0</v>
      </c>
      <c r="AA40">
        <f ca="1">COUNTIF(OFFSET('winners matrix'!$B$1,MATCH($A40,'winners matrix'!$A$2:$A$116,0)-options!$B$2+1,0,options!$B$2,4),AA$1)</f>
        <v>1</v>
      </c>
      <c r="AB40">
        <f ca="1">COUNTIF(OFFSET('winners matrix'!$B$1,MATCH($A40,'winners matrix'!$A$2:$A$116,0)-options!$B$2+1,0,options!$B$2,4),AB$1)</f>
        <v>0</v>
      </c>
      <c r="AC40">
        <f ca="1">COUNTIF(OFFSET('winners matrix'!$B$1,MATCH($A40,'winners matrix'!$A$2:$A$116,0)-options!$B$2+1,0,options!$B$2,4),AC$1)</f>
        <v>0</v>
      </c>
      <c r="AD40">
        <f ca="1">COUNTIF(OFFSET('winners matrix'!$B$1,MATCH($A40,'winners matrix'!$A$2:$A$116,0)-options!$B$2+1,0,options!$B$2,4),AD$1)</f>
        <v>9</v>
      </c>
      <c r="AE40">
        <f ca="1">COUNTIF(OFFSET('winners matrix'!$B$1,MATCH($A40,'winners matrix'!$A$2:$A$116,0)-options!$B$2+1,0,options!$B$2,4),AE$1)</f>
        <v>0</v>
      </c>
      <c r="AF40">
        <f ca="1">COUNTIF(OFFSET('winners matrix'!$B$1,MATCH($A40,'winners matrix'!$A$2:$A$116,0)-options!$B$2+1,0,options!$B$2,4),AF$1)</f>
        <v>0</v>
      </c>
      <c r="AG40">
        <f ca="1">COUNTIF(OFFSET('winners matrix'!$B$1,MATCH($A40,'winners matrix'!$A$2:$A$116,0)-options!$B$2+1,0,options!$B$2,4),AG$1)</f>
        <v>1</v>
      </c>
      <c r="AH40">
        <f ca="1">COUNTIF(OFFSET('winners matrix'!$B$1,MATCH($A40,'winners matrix'!$A$2:$A$116,0)-options!$B$2+1,0,options!$B$2,4),AH$1)</f>
        <v>0</v>
      </c>
      <c r="AI40">
        <f ca="1">COUNTIF(OFFSET('winners matrix'!$B$1,MATCH($A40,'winners matrix'!$A$2:$A$116,0)-options!$B$2+1,0,options!$B$2,4),AI$1)</f>
        <v>0</v>
      </c>
      <c r="AJ40">
        <f ca="1">COUNTIF(OFFSET('winners matrix'!$B$1,MATCH($A40,'winners matrix'!$A$2:$A$116,0)-options!$B$2+1,0,options!$B$2,4),AJ$1)</f>
        <v>0</v>
      </c>
      <c r="AK40">
        <f ca="1">COUNTIF(OFFSET('winners matrix'!$B$1,MATCH($A40,'winners matrix'!$A$2:$A$116,0)-options!$B$2+1,0,options!$B$2,4),AK$1)</f>
        <v>0</v>
      </c>
      <c r="AL40">
        <f ca="1">COUNTIF(OFFSET('winners matrix'!$B$1,MATCH($A40,'winners matrix'!$A$2:$A$116,0)-options!$B$2+1,0,options!$B$2,4),AL$1)</f>
        <v>0</v>
      </c>
      <c r="AM40">
        <f ca="1">COUNTIF(OFFSET('winners matrix'!$B$1,MATCH($A40,'winners matrix'!$A$2:$A$116,0)-options!$B$2+1,0,options!$B$2,4),AM$1)</f>
        <v>0</v>
      </c>
      <c r="AN40">
        <f ca="1">COUNTIF(OFFSET('winners matrix'!$B$1,MATCH($A40,'winners matrix'!$A$2:$A$116,0)-options!$B$2+1,0,options!$B$2,4),AN$1)</f>
        <v>0</v>
      </c>
      <c r="AO40">
        <f ca="1">COUNTIF(OFFSET('winners matrix'!$B$1,MATCH($A40,'winners matrix'!$A$2:$A$116,0)-options!$B$2+1,0,options!$B$2,4),AO$1)</f>
        <v>0</v>
      </c>
      <c r="AP40">
        <f ca="1">COUNTIF(OFFSET('winners matrix'!$B$1,MATCH($A40,'winners matrix'!$A$2:$A$116,0)-options!$B$2+1,0,options!$B$2,4),AP$1)</f>
        <v>0</v>
      </c>
      <c r="AQ40">
        <f ca="1">COUNTIF(OFFSET('winners matrix'!$B$1,MATCH($A40,'winners matrix'!$A$2:$A$116,0)-options!$B$2+1,0,options!$B$2,4),AQ$1)</f>
        <v>0</v>
      </c>
    </row>
    <row r="41" spans="1:43" x14ac:dyDescent="0.2">
      <c r="A41" s="2">
        <v>1942</v>
      </c>
      <c r="B41" t="str">
        <f t="shared" ca="1" si="2"/>
        <v>New York</v>
      </c>
      <c r="C41" s="2">
        <f t="shared" ca="1" si="0"/>
        <v>8</v>
      </c>
      <c r="D41" s="2" t="b">
        <f t="shared" ca="1" si="1"/>
        <v>0</v>
      </c>
      <c r="E41">
        <f ca="1">COUNTIF(OFFSET('winners matrix'!$B$1,MATCH($A41,'winners matrix'!$A$2:$A$116,0)-options!$B$2+1,0,options!$B$2,4),E$1)</f>
        <v>0</v>
      </c>
      <c r="F41">
        <f ca="1">COUNTIF(OFFSET('winners matrix'!$B$1,MATCH($A41,'winners matrix'!$A$2:$A$116,0)-options!$B$2+1,0,options!$B$2,4),F$1)</f>
        <v>0</v>
      </c>
      <c r="G41">
        <f ca="1">COUNTIF(OFFSET('winners matrix'!$B$1,MATCH($A41,'winners matrix'!$A$2:$A$116,0)-options!$B$2+1,0,options!$B$2,4),G$1)</f>
        <v>0</v>
      </c>
      <c r="H41">
        <f ca="1">COUNTIF(OFFSET('winners matrix'!$B$1,MATCH($A41,'winners matrix'!$A$2:$A$116,0)-options!$B$2+1,0,options!$B$2,4),H$1)</f>
        <v>0</v>
      </c>
      <c r="I41">
        <f ca="1">COUNTIF(OFFSET('winners matrix'!$B$1,MATCH($A41,'winners matrix'!$A$2:$A$116,0)-options!$B$2+1,0,options!$B$2,4),I$1)</f>
        <v>0</v>
      </c>
      <c r="J41">
        <f ca="1">COUNTIF(OFFSET('winners matrix'!$B$1,MATCH($A41,'winners matrix'!$A$2:$A$116,0)-options!$B$2+1,0,options!$B$2,4),J$1)</f>
        <v>0</v>
      </c>
      <c r="K41">
        <f ca="1">COUNTIF(OFFSET('winners matrix'!$B$1,MATCH($A41,'winners matrix'!$A$2:$A$116,0)-options!$B$2+1,0,options!$B$2,4),K$1)</f>
        <v>1</v>
      </c>
      <c r="L41">
        <f ca="1">COUNTIF(OFFSET('winners matrix'!$B$1,MATCH($A41,'winners matrix'!$A$2:$A$116,0)-options!$B$2+1,0,options!$B$2,4),L$1)</f>
        <v>0</v>
      </c>
      <c r="M41">
        <f ca="1">COUNTIF(OFFSET('winners matrix'!$B$1,MATCH($A41,'winners matrix'!$A$2:$A$116,0)-options!$B$2+1,0,options!$B$2,4),M$1)</f>
        <v>1</v>
      </c>
      <c r="N41">
        <f ca="1">COUNTIF(OFFSET('winners matrix'!$B$1,MATCH($A41,'winners matrix'!$A$2:$A$116,0)-options!$B$2+1,0,options!$B$2,4),N$1)</f>
        <v>0</v>
      </c>
      <c r="O41">
        <f ca="1">COUNTIF(OFFSET('winners matrix'!$B$1,MATCH($A41,'winners matrix'!$A$2:$A$116,0)-options!$B$2+1,0,options!$B$2,4),O$1)</f>
        <v>0</v>
      </c>
      <c r="P41">
        <f ca="1">COUNTIF(OFFSET('winners matrix'!$B$1,MATCH($A41,'winners matrix'!$A$2:$A$116,0)-options!$B$2+1,0,options!$B$2,4),P$1)</f>
        <v>0</v>
      </c>
      <c r="Q41">
        <f ca="1">COUNTIF(OFFSET('winners matrix'!$B$1,MATCH($A41,'winners matrix'!$A$2:$A$116,0)-options!$B$2+1,0,options!$B$2,4),Q$1)</f>
        <v>0</v>
      </c>
      <c r="R41">
        <f ca="1">COUNTIF(OFFSET('winners matrix'!$B$1,MATCH($A41,'winners matrix'!$A$2:$A$116,0)-options!$B$2+1,0,options!$B$2,4),R$1)</f>
        <v>0</v>
      </c>
      <c r="S41">
        <f ca="1">COUNTIF(OFFSET('winners matrix'!$B$1,MATCH($A41,'winners matrix'!$A$2:$A$116,0)-options!$B$2+1,0,options!$B$2,4),S$1)</f>
        <v>2</v>
      </c>
      <c r="T41">
        <f ca="1">COUNTIF(OFFSET('winners matrix'!$B$1,MATCH($A41,'winners matrix'!$A$2:$A$116,0)-options!$B$2+1,0,options!$B$2,4),T$1)</f>
        <v>0</v>
      </c>
      <c r="U41">
        <f ca="1">COUNTIF(OFFSET('winners matrix'!$B$1,MATCH($A41,'winners matrix'!$A$2:$A$116,0)-options!$B$2+1,0,options!$B$2,4),U$1)</f>
        <v>0</v>
      </c>
      <c r="V41">
        <f ca="1">COUNTIF(OFFSET('winners matrix'!$B$1,MATCH($A41,'winners matrix'!$A$2:$A$116,0)-options!$B$2+1,0,options!$B$2,4),V$1)</f>
        <v>2</v>
      </c>
      <c r="W41">
        <f ca="1">COUNTIF(OFFSET('winners matrix'!$B$1,MATCH($A41,'winners matrix'!$A$2:$A$116,0)-options!$B$2+1,0,options!$B$2,4),W$1)</f>
        <v>0</v>
      </c>
      <c r="X41">
        <f ca="1">COUNTIF(OFFSET('winners matrix'!$B$1,MATCH($A41,'winners matrix'!$A$2:$A$116,0)-options!$B$2+1,0,options!$B$2,4),X$1)</f>
        <v>3</v>
      </c>
      <c r="Y41">
        <f ca="1">COUNTIF(OFFSET('winners matrix'!$B$1,MATCH($A41,'winners matrix'!$A$2:$A$116,0)-options!$B$2+1,0,options!$B$2,4),Y$1)</f>
        <v>0</v>
      </c>
      <c r="Z41">
        <f ca="1">COUNTIF(OFFSET('winners matrix'!$B$1,MATCH($A41,'winners matrix'!$A$2:$A$116,0)-options!$B$2+1,0,options!$B$2,4),Z$1)</f>
        <v>0</v>
      </c>
      <c r="AA41">
        <f ca="1">COUNTIF(OFFSET('winners matrix'!$B$1,MATCH($A41,'winners matrix'!$A$2:$A$116,0)-options!$B$2+1,0,options!$B$2,4),AA$1)</f>
        <v>2</v>
      </c>
      <c r="AB41">
        <f ca="1">COUNTIF(OFFSET('winners matrix'!$B$1,MATCH($A41,'winners matrix'!$A$2:$A$116,0)-options!$B$2+1,0,options!$B$2,4),AB$1)</f>
        <v>0</v>
      </c>
      <c r="AC41">
        <f ca="1">COUNTIF(OFFSET('winners matrix'!$B$1,MATCH($A41,'winners matrix'!$A$2:$A$116,0)-options!$B$2+1,0,options!$B$2,4),AC$1)</f>
        <v>0</v>
      </c>
      <c r="AD41">
        <f ca="1">COUNTIF(OFFSET('winners matrix'!$B$1,MATCH($A41,'winners matrix'!$A$2:$A$116,0)-options!$B$2+1,0,options!$B$2,4),AD$1)</f>
        <v>8</v>
      </c>
      <c r="AE41">
        <f ca="1">COUNTIF(OFFSET('winners matrix'!$B$1,MATCH($A41,'winners matrix'!$A$2:$A$116,0)-options!$B$2+1,0,options!$B$2,4),AE$1)</f>
        <v>0</v>
      </c>
      <c r="AF41">
        <f ca="1">COUNTIF(OFFSET('winners matrix'!$B$1,MATCH($A41,'winners matrix'!$A$2:$A$116,0)-options!$B$2+1,0,options!$B$2,4),AF$1)</f>
        <v>0</v>
      </c>
      <c r="AG41">
        <f ca="1">COUNTIF(OFFSET('winners matrix'!$B$1,MATCH($A41,'winners matrix'!$A$2:$A$116,0)-options!$B$2+1,0,options!$B$2,4),AG$1)</f>
        <v>1</v>
      </c>
      <c r="AH41">
        <f ca="1">COUNTIF(OFFSET('winners matrix'!$B$1,MATCH($A41,'winners matrix'!$A$2:$A$116,0)-options!$B$2+1,0,options!$B$2,4),AH$1)</f>
        <v>0</v>
      </c>
      <c r="AI41">
        <f ca="1">COUNTIF(OFFSET('winners matrix'!$B$1,MATCH($A41,'winners matrix'!$A$2:$A$116,0)-options!$B$2+1,0,options!$B$2,4),AI$1)</f>
        <v>0</v>
      </c>
      <c r="AJ41">
        <f ca="1">COUNTIF(OFFSET('winners matrix'!$B$1,MATCH($A41,'winners matrix'!$A$2:$A$116,0)-options!$B$2+1,0,options!$B$2,4),AJ$1)</f>
        <v>0</v>
      </c>
      <c r="AK41">
        <f ca="1">COUNTIF(OFFSET('winners matrix'!$B$1,MATCH($A41,'winners matrix'!$A$2:$A$116,0)-options!$B$2+1,0,options!$B$2,4),AK$1)</f>
        <v>0</v>
      </c>
      <c r="AL41">
        <f ca="1">COUNTIF(OFFSET('winners matrix'!$B$1,MATCH($A41,'winners matrix'!$A$2:$A$116,0)-options!$B$2+1,0,options!$B$2,4),AL$1)</f>
        <v>0</v>
      </c>
      <c r="AM41">
        <f ca="1">COUNTIF(OFFSET('winners matrix'!$B$1,MATCH($A41,'winners matrix'!$A$2:$A$116,0)-options!$B$2+1,0,options!$B$2,4),AM$1)</f>
        <v>0</v>
      </c>
      <c r="AN41">
        <f ca="1">COUNTIF(OFFSET('winners matrix'!$B$1,MATCH($A41,'winners matrix'!$A$2:$A$116,0)-options!$B$2+1,0,options!$B$2,4),AN$1)</f>
        <v>0</v>
      </c>
      <c r="AO41">
        <f ca="1">COUNTIF(OFFSET('winners matrix'!$B$1,MATCH($A41,'winners matrix'!$A$2:$A$116,0)-options!$B$2+1,0,options!$B$2,4),AO$1)</f>
        <v>0</v>
      </c>
      <c r="AP41">
        <f ca="1">COUNTIF(OFFSET('winners matrix'!$B$1,MATCH($A41,'winners matrix'!$A$2:$A$116,0)-options!$B$2+1,0,options!$B$2,4),AP$1)</f>
        <v>0</v>
      </c>
      <c r="AQ41">
        <f ca="1">COUNTIF(OFFSET('winners matrix'!$B$1,MATCH($A41,'winners matrix'!$A$2:$A$116,0)-options!$B$2+1,0,options!$B$2,4),AQ$1)</f>
        <v>0</v>
      </c>
    </row>
    <row r="42" spans="1:43" x14ac:dyDescent="0.2">
      <c r="A42" s="2">
        <v>1943</v>
      </c>
      <c r="B42" t="str">
        <f t="shared" ca="1" si="2"/>
        <v>New York</v>
      </c>
      <c r="C42" s="2">
        <f t="shared" ca="1" si="0"/>
        <v>7</v>
      </c>
      <c r="D42" s="2" t="b">
        <f t="shared" ca="1" si="1"/>
        <v>0</v>
      </c>
      <c r="E42">
        <f ca="1">COUNTIF(OFFSET('winners matrix'!$B$1,MATCH($A42,'winners matrix'!$A$2:$A$116,0)-options!$B$2+1,0,options!$B$2,4),E$1)</f>
        <v>0</v>
      </c>
      <c r="F42">
        <f ca="1">COUNTIF(OFFSET('winners matrix'!$B$1,MATCH($A42,'winners matrix'!$A$2:$A$116,0)-options!$B$2+1,0,options!$B$2,4),F$1)</f>
        <v>0</v>
      </c>
      <c r="G42">
        <f ca="1">COUNTIF(OFFSET('winners matrix'!$B$1,MATCH($A42,'winners matrix'!$A$2:$A$116,0)-options!$B$2+1,0,options!$B$2,4),G$1)</f>
        <v>0</v>
      </c>
      <c r="H42">
        <f ca="1">COUNTIF(OFFSET('winners matrix'!$B$1,MATCH($A42,'winners matrix'!$A$2:$A$116,0)-options!$B$2+1,0,options!$B$2,4),H$1)</f>
        <v>0</v>
      </c>
      <c r="I42">
        <f ca="1">COUNTIF(OFFSET('winners matrix'!$B$1,MATCH($A42,'winners matrix'!$A$2:$A$116,0)-options!$B$2+1,0,options!$B$2,4),I$1)</f>
        <v>0</v>
      </c>
      <c r="J42">
        <f ca="1">COUNTIF(OFFSET('winners matrix'!$B$1,MATCH($A42,'winners matrix'!$A$2:$A$116,0)-options!$B$2+1,0,options!$B$2,4),J$1)</f>
        <v>0</v>
      </c>
      <c r="K42">
        <f ca="1">COUNTIF(OFFSET('winners matrix'!$B$1,MATCH($A42,'winners matrix'!$A$2:$A$116,0)-options!$B$2+1,0,options!$B$2,4),K$1)</f>
        <v>1</v>
      </c>
      <c r="L42">
        <f ca="1">COUNTIF(OFFSET('winners matrix'!$B$1,MATCH($A42,'winners matrix'!$A$2:$A$116,0)-options!$B$2+1,0,options!$B$2,4),L$1)</f>
        <v>0</v>
      </c>
      <c r="M42">
        <f ca="1">COUNTIF(OFFSET('winners matrix'!$B$1,MATCH($A42,'winners matrix'!$A$2:$A$116,0)-options!$B$2+1,0,options!$B$2,4),M$1)</f>
        <v>1</v>
      </c>
      <c r="N42">
        <f ca="1">COUNTIF(OFFSET('winners matrix'!$B$1,MATCH($A42,'winners matrix'!$A$2:$A$116,0)-options!$B$2+1,0,options!$B$2,4),N$1)</f>
        <v>0</v>
      </c>
      <c r="O42">
        <f ca="1">COUNTIF(OFFSET('winners matrix'!$B$1,MATCH($A42,'winners matrix'!$A$2:$A$116,0)-options!$B$2+1,0,options!$B$2,4),O$1)</f>
        <v>0</v>
      </c>
      <c r="P42">
        <f ca="1">COUNTIF(OFFSET('winners matrix'!$B$1,MATCH($A42,'winners matrix'!$A$2:$A$116,0)-options!$B$2+1,0,options!$B$2,4),P$1)</f>
        <v>0</v>
      </c>
      <c r="Q42">
        <f ca="1">COUNTIF(OFFSET('winners matrix'!$B$1,MATCH($A42,'winners matrix'!$A$2:$A$116,0)-options!$B$2+1,0,options!$B$2,4),Q$1)</f>
        <v>0</v>
      </c>
      <c r="R42">
        <f ca="1">COUNTIF(OFFSET('winners matrix'!$B$1,MATCH($A42,'winners matrix'!$A$2:$A$116,0)-options!$B$2+1,0,options!$B$2,4),R$1)</f>
        <v>0</v>
      </c>
      <c r="S42">
        <f ca="1">COUNTIF(OFFSET('winners matrix'!$B$1,MATCH($A42,'winners matrix'!$A$2:$A$116,0)-options!$B$2+1,0,options!$B$2,4),S$1)</f>
        <v>2</v>
      </c>
      <c r="T42">
        <f ca="1">COUNTIF(OFFSET('winners matrix'!$B$1,MATCH($A42,'winners matrix'!$A$2:$A$116,0)-options!$B$2+1,0,options!$B$2,4),T$1)</f>
        <v>0</v>
      </c>
      <c r="U42">
        <f ca="1">COUNTIF(OFFSET('winners matrix'!$B$1,MATCH($A42,'winners matrix'!$A$2:$A$116,0)-options!$B$2+1,0,options!$B$2,4),U$1)</f>
        <v>0</v>
      </c>
      <c r="V42">
        <f ca="1">COUNTIF(OFFSET('winners matrix'!$B$1,MATCH($A42,'winners matrix'!$A$2:$A$116,0)-options!$B$2+1,0,options!$B$2,4),V$1)</f>
        <v>2</v>
      </c>
      <c r="W42">
        <f ca="1">COUNTIF(OFFSET('winners matrix'!$B$1,MATCH($A42,'winners matrix'!$A$2:$A$116,0)-options!$B$2+1,0,options!$B$2,4),W$1)</f>
        <v>0</v>
      </c>
      <c r="X42">
        <f ca="1">COUNTIF(OFFSET('winners matrix'!$B$1,MATCH($A42,'winners matrix'!$A$2:$A$116,0)-options!$B$2+1,0,options!$B$2,4),X$1)</f>
        <v>4</v>
      </c>
      <c r="Y42">
        <f ca="1">COUNTIF(OFFSET('winners matrix'!$B$1,MATCH($A42,'winners matrix'!$A$2:$A$116,0)-options!$B$2+1,0,options!$B$2,4),Y$1)</f>
        <v>0</v>
      </c>
      <c r="Z42">
        <f ca="1">COUNTIF(OFFSET('winners matrix'!$B$1,MATCH($A42,'winners matrix'!$A$2:$A$116,0)-options!$B$2+1,0,options!$B$2,4),Z$1)</f>
        <v>0</v>
      </c>
      <c r="AA42">
        <f ca="1">COUNTIF(OFFSET('winners matrix'!$B$1,MATCH($A42,'winners matrix'!$A$2:$A$116,0)-options!$B$2+1,0,options!$B$2,4),AA$1)</f>
        <v>2</v>
      </c>
      <c r="AB42">
        <f ca="1">COUNTIF(OFFSET('winners matrix'!$B$1,MATCH($A42,'winners matrix'!$A$2:$A$116,0)-options!$B$2+1,0,options!$B$2,4),AB$1)</f>
        <v>0</v>
      </c>
      <c r="AC42">
        <f ca="1">COUNTIF(OFFSET('winners matrix'!$B$1,MATCH($A42,'winners matrix'!$A$2:$A$116,0)-options!$B$2+1,0,options!$B$2,4),AC$1)</f>
        <v>0</v>
      </c>
      <c r="AD42">
        <f ca="1">COUNTIF(OFFSET('winners matrix'!$B$1,MATCH($A42,'winners matrix'!$A$2:$A$116,0)-options!$B$2+1,0,options!$B$2,4),AD$1)</f>
        <v>7</v>
      </c>
      <c r="AE42">
        <f ca="1">COUNTIF(OFFSET('winners matrix'!$B$1,MATCH($A42,'winners matrix'!$A$2:$A$116,0)-options!$B$2+1,0,options!$B$2,4),AE$1)</f>
        <v>0</v>
      </c>
      <c r="AF42">
        <f ca="1">COUNTIF(OFFSET('winners matrix'!$B$1,MATCH($A42,'winners matrix'!$A$2:$A$116,0)-options!$B$2+1,0,options!$B$2,4),AF$1)</f>
        <v>0</v>
      </c>
      <c r="AG42">
        <f ca="1">COUNTIF(OFFSET('winners matrix'!$B$1,MATCH($A42,'winners matrix'!$A$2:$A$116,0)-options!$B$2+1,0,options!$B$2,4),AG$1)</f>
        <v>1</v>
      </c>
      <c r="AH42">
        <f ca="1">COUNTIF(OFFSET('winners matrix'!$B$1,MATCH($A42,'winners matrix'!$A$2:$A$116,0)-options!$B$2+1,0,options!$B$2,4),AH$1)</f>
        <v>0</v>
      </c>
      <c r="AI42">
        <f ca="1">COUNTIF(OFFSET('winners matrix'!$B$1,MATCH($A42,'winners matrix'!$A$2:$A$116,0)-options!$B$2+1,0,options!$B$2,4),AI$1)</f>
        <v>0</v>
      </c>
      <c r="AJ42">
        <f ca="1">COUNTIF(OFFSET('winners matrix'!$B$1,MATCH($A42,'winners matrix'!$A$2:$A$116,0)-options!$B$2+1,0,options!$B$2,4),AJ$1)</f>
        <v>0</v>
      </c>
      <c r="AK42">
        <f ca="1">COUNTIF(OFFSET('winners matrix'!$B$1,MATCH($A42,'winners matrix'!$A$2:$A$116,0)-options!$B$2+1,0,options!$B$2,4),AK$1)</f>
        <v>0</v>
      </c>
      <c r="AL42">
        <f ca="1">COUNTIF(OFFSET('winners matrix'!$B$1,MATCH($A42,'winners matrix'!$A$2:$A$116,0)-options!$B$2+1,0,options!$B$2,4),AL$1)</f>
        <v>0</v>
      </c>
      <c r="AM42">
        <f ca="1">COUNTIF(OFFSET('winners matrix'!$B$1,MATCH($A42,'winners matrix'!$A$2:$A$116,0)-options!$B$2+1,0,options!$B$2,4),AM$1)</f>
        <v>0</v>
      </c>
      <c r="AN42">
        <f ca="1">COUNTIF(OFFSET('winners matrix'!$B$1,MATCH($A42,'winners matrix'!$A$2:$A$116,0)-options!$B$2+1,0,options!$B$2,4),AN$1)</f>
        <v>0</v>
      </c>
      <c r="AO42">
        <f ca="1">COUNTIF(OFFSET('winners matrix'!$B$1,MATCH($A42,'winners matrix'!$A$2:$A$116,0)-options!$B$2+1,0,options!$B$2,4),AO$1)</f>
        <v>0</v>
      </c>
      <c r="AP42">
        <f ca="1">COUNTIF(OFFSET('winners matrix'!$B$1,MATCH($A42,'winners matrix'!$A$2:$A$116,0)-options!$B$2+1,0,options!$B$2,4),AP$1)</f>
        <v>0</v>
      </c>
      <c r="AQ42">
        <f ca="1">COUNTIF(OFFSET('winners matrix'!$B$1,MATCH($A42,'winners matrix'!$A$2:$A$116,0)-options!$B$2+1,0,options!$B$2,4),AQ$1)</f>
        <v>0</v>
      </c>
    </row>
    <row r="43" spans="1:43" x14ac:dyDescent="0.2">
      <c r="A43" s="2">
        <v>1944</v>
      </c>
      <c r="B43" t="str">
        <f t="shared" ca="1" si="2"/>
        <v>New York</v>
      </c>
      <c r="C43" s="2">
        <f t="shared" ca="1" si="0"/>
        <v>7</v>
      </c>
      <c r="D43" s="2" t="b">
        <f t="shared" ca="1" si="1"/>
        <v>0</v>
      </c>
      <c r="E43">
        <f ca="1">COUNTIF(OFFSET('winners matrix'!$B$1,MATCH($A43,'winners matrix'!$A$2:$A$116,0)-options!$B$2+1,0,options!$B$2,4),E$1)</f>
        <v>0</v>
      </c>
      <c r="F43">
        <f ca="1">COUNTIF(OFFSET('winners matrix'!$B$1,MATCH($A43,'winners matrix'!$A$2:$A$116,0)-options!$B$2+1,0,options!$B$2,4),F$1)</f>
        <v>0</v>
      </c>
      <c r="G43">
        <f ca="1">COUNTIF(OFFSET('winners matrix'!$B$1,MATCH($A43,'winners matrix'!$A$2:$A$116,0)-options!$B$2+1,0,options!$B$2,4),G$1)</f>
        <v>0</v>
      </c>
      <c r="H43">
        <f ca="1">COUNTIF(OFFSET('winners matrix'!$B$1,MATCH($A43,'winners matrix'!$A$2:$A$116,0)-options!$B$2+1,0,options!$B$2,4),H$1)</f>
        <v>0</v>
      </c>
      <c r="I43">
        <f ca="1">COUNTIF(OFFSET('winners matrix'!$B$1,MATCH($A43,'winners matrix'!$A$2:$A$116,0)-options!$B$2+1,0,options!$B$2,4),I$1)</f>
        <v>0</v>
      </c>
      <c r="J43">
        <f ca="1">COUNTIF(OFFSET('winners matrix'!$B$1,MATCH($A43,'winners matrix'!$A$2:$A$116,0)-options!$B$2+1,0,options!$B$2,4),J$1)</f>
        <v>0</v>
      </c>
      <c r="K43">
        <f ca="1">COUNTIF(OFFSET('winners matrix'!$B$1,MATCH($A43,'winners matrix'!$A$2:$A$116,0)-options!$B$2+1,0,options!$B$2,4),K$1)</f>
        <v>2</v>
      </c>
      <c r="L43">
        <f ca="1">COUNTIF(OFFSET('winners matrix'!$B$1,MATCH($A43,'winners matrix'!$A$2:$A$116,0)-options!$B$2+1,0,options!$B$2,4),L$1)</f>
        <v>0</v>
      </c>
      <c r="M43">
        <f ca="1">COUNTIF(OFFSET('winners matrix'!$B$1,MATCH($A43,'winners matrix'!$A$2:$A$116,0)-options!$B$2+1,0,options!$B$2,4),M$1)</f>
        <v>1</v>
      </c>
      <c r="N43">
        <f ca="1">COUNTIF(OFFSET('winners matrix'!$B$1,MATCH($A43,'winners matrix'!$A$2:$A$116,0)-options!$B$2+1,0,options!$B$2,4),N$1)</f>
        <v>0</v>
      </c>
      <c r="O43">
        <f ca="1">COUNTIF(OFFSET('winners matrix'!$B$1,MATCH($A43,'winners matrix'!$A$2:$A$116,0)-options!$B$2+1,0,options!$B$2,4),O$1)</f>
        <v>0</v>
      </c>
      <c r="P43">
        <f ca="1">COUNTIF(OFFSET('winners matrix'!$B$1,MATCH($A43,'winners matrix'!$A$2:$A$116,0)-options!$B$2+1,0,options!$B$2,4),P$1)</f>
        <v>0</v>
      </c>
      <c r="Q43">
        <f ca="1">COUNTIF(OFFSET('winners matrix'!$B$1,MATCH($A43,'winners matrix'!$A$2:$A$116,0)-options!$B$2+1,0,options!$B$2,4),Q$1)</f>
        <v>0</v>
      </c>
      <c r="R43">
        <f ca="1">COUNTIF(OFFSET('winners matrix'!$B$1,MATCH($A43,'winners matrix'!$A$2:$A$116,0)-options!$B$2+1,0,options!$B$2,4),R$1)</f>
        <v>0</v>
      </c>
      <c r="S43">
        <f ca="1">COUNTIF(OFFSET('winners matrix'!$B$1,MATCH($A43,'winners matrix'!$A$2:$A$116,0)-options!$B$2+1,0,options!$B$2,4),S$1)</f>
        <v>1</v>
      </c>
      <c r="T43">
        <f ca="1">COUNTIF(OFFSET('winners matrix'!$B$1,MATCH($A43,'winners matrix'!$A$2:$A$116,0)-options!$B$2+1,0,options!$B$2,4),T$1)</f>
        <v>0</v>
      </c>
      <c r="U43">
        <f ca="1">COUNTIF(OFFSET('winners matrix'!$B$1,MATCH($A43,'winners matrix'!$A$2:$A$116,0)-options!$B$2+1,0,options!$B$2,4),U$1)</f>
        <v>0</v>
      </c>
      <c r="V43">
        <f ca="1">COUNTIF(OFFSET('winners matrix'!$B$1,MATCH($A43,'winners matrix'!$A$2:$A$116,0)-options!$B$2+1,0,options!$B$2,4),V$1)</f>
        <v>2</v>
      </c>
      <c r="W43">
        <f ca="1">COUNTIF(OFFSET('winners matrix'!$B$1,MATCH($A43,'winners matrix'!$A$2:$A$116,0)-options!$B$2+1,0,options!$B$2,4),W$1)</f>
        <v>0</v>
      </c>
      <c r="X43">
        <f ca="1">COUNTIF(OFFSET('winners matrix'!$B$1,MATCH($A43,'winners matrix'!$A$2:$A$116,0)-options!$B$2+1,0,options!$B$2,4),X$1)</f>
        <v>4</v>
      </c>
      <c r="Y43">
        <f ca="1">COUNTIF(OFFSET('winners matrix'!$B$1,MATCH($A43,'winners matrix'!$A$2:$A$116,0)-options!$B$2+1,0,options!$B$2,4),Y$1)</f>
        <v>0</v>
      </c>
      <c r="Z43">
        <f ca="1">COUNTIF(OFFSET('winners matrix'!$B$1,MATCH($A43,'winners matrix'!$A$2:$A$116,0)-options!$B$2+1,0,options!$B$2,4),Z$1)</f>
        <v>0</v>
      </c>
      <c r="AA43">
        <f ca="1">COUNTIF(OFFSET('winners matrix'!$B$1,MATCH($A43,'winners matrix'!$A$2:$A$116,0)-options!$B$2+1,0,options!$B$2,4),AA$1)</f>
        <v>2</v>
      </c>
      <c r="AB43">
        <f ca="1">COUNTIF(OFFSET('winners matrix'!$B$1,MATCH($A43,'winners matrix'!$A$2:$A$116,0)-options!$B$2+1,0,options!$B$2,4),AB$1)</f>
        <v>0</v>
      </c>
      <c r="AC43">
        <f ca="1">COUNTIF(OFFSET('winners matrix'!$B$1,MATCH($A43,'winners matrix'!$A$2:$A$116,0)-options!$B$2+1,0,options!$B$2,4),AC$1)</f>
        <v>0</v>
      </c>
      <c r="AD43">
        <f ca="1">COUNTIF(OFFSET('winners matrix'!$B$1,MATCH($A43,'winners matrix'!$A$2:$A$116,0)-options!$B$2+1,0,options!$B$2,4),AD$1)</f>
        <v>7</v>
      </c>
      <c r="AE43">
        <f ca="1">COUNTIF(OFFSET('winners matrix'!$B$1,MATCH($A43,'winners matrix'!$A$2:$A$116,0)-options!$B$2+1,0,options!$B$2,4),AE$1)</f>
        <v>0</v>
      </c>
      <c r="AF43">
        <f ca="1">COUNTIF(OFFSET('winners matrix'!$B$1,MATCH($A43,'winners matrix'!$A$2:$A$116,0)-options!$B$2+1,0,options!$B$2,4),AF$1)</f>
        <v>0</v>
      </c>
      <c r="AG43">
        <f ca="1">COUNTIF(OFFSET('winners matrix'!$B$1,MATCH($A43,'winners matrix'!$A$2:$A$116,0)-options!$B$2+1,0,options!$B$2,4),AG$1)</f>
        <v>1</v>
      </c>
      <c r="AH43">
        <f ca="1">COUNTIF(OFFSET('winners matrix'!$B$1,MATCH($A43,'winners matrix'!$A$2:$A$116,0)-options!$B$2+1,0,options!$B$2,4),AH$1)</f>
        <v>0</v>
      </c>
      <c r="AI43">
        <f ca="1">COUNTIF(OFFSET('winners matrix'!$B$1,MATCH($A43,'winners matrix'!$A$2:$A$116,0)-options!$B$2+1,0,options!$B$2,4),AI$1)</f>
        <v>0</v>
      </c>
      <c r="AJ43">
        <f ca="1">COUNTIF(OFFSET('winners matrix'!$B$1,MATCH($A43,'winners matrix'!$A$2:$A$116,0)-options!$B$2+1,0,options!$B$2,4),AJ$1)</f>
        <v>0</v>
      </c>
      <c r="AK43">
        <f ca="1">COUNTIF(OFFSET('winners matrix'!$B$1,MATCH($A43,'winners matrix'!$A$2:$A$116,0)-options!$B$2+1,0,options!$B$2,4),AK$1)</f>
        <v>0</v>
      </c>
      <c r="AL43">
        <f ca="1">COUNTIF(OFFSET('winners matrix'!$B$1,MATCH($A43,'winners matrix'!$A$2:$A$116,0)-options!$B$2+1,0,options!$B$2,4),AL$1)</f>
        <v>0</v>
      </c>
      <c r="AM43">
        <f ca="1">COUNTIF(OFFSET('winners matrix'!$B$1,MATCH($A43,'winners matrix'!$A$2:$A$116,0)-options!$B$2+1,0,options!$B$2,4),AM$1)</f>
        <v>0</v>
      </c>
      <c r="AN43">
        <f ca="1">COUNTIF(OFFSET('winners matrix'!$B$1,MATCH($A43,'winners matrix'!$A$2:$A$116,0)-options!$B$2+1,0,options!$B$2,4),AN$1)</f>
        <v>0</v>
      </c>
      <c r="AO43">
        <f ca="1">COUNTIF(OFFSET('winners matrix'!$B$1,MATCH($A43,'winners matrix'!$A$2:$A$116,0)-options!$B$2+1,0,options!$B$2,4),AO$1)</f>
        <v>0</v>
      </c>
      <c r="AP43">
        <f ca="1">COUNTIF(OFFSET('winners matrix'!$B$1,MATCH($A43,'winners matrix'!$A$2:$A$116,0)-options!$B$2+1,0,options!$B$2,4),AP$1)</f>
        <v>0</v>
      </c>
      <c r="AQ43">
        <f ca="1">COUNTIF(OFFSET('winners matrix'!$B$1,MATCH($A43,'winners matrix'!$A$2:$A$116,0)-options!$B$2+1,0,options!$B$2,4),AQ$1)</f>
        <v>0</v>
      </c>
    </row>
    <row r="44" spans="1:43" x14ac:dyDescent="0.2">
      <c r="A44" s="2">
        <v>1945</v>
      </c>
      <c r="B44" t="str">
        <f t="shared" ca="1" si="2"/>
        <v>New York</v>
      </c>
      <c r="C44" s="2">
        <f t="shared" ca="1" si="0"/>
        <v>7</v>
      </c>
      <c r="D44" s="2" t="b">
        <f t="shared" ca="1" si="1"/>
        <v>0</v>
      </c>
      <c r="E44">
        <f ca="1">COUNTIF(OFFSET('winners matrix'!$B$1,MATCH($A44,'winners matrix'!$A$2:$A$116,0)-options!$B$2+1,0,options!$B$2,4),E$1)</f>
        <v>0</v>
      </c>
      <c r="F44">
        <f ca="1">COUNTIF(OFFSET('winners matrix'!$B$1,MATCH($A44,'winners matrix'!$A$2:$A$116,0)-options!$B$2+1,0,options!$B$2,4),F$1)</f>
        <v>0</v>
      </c>
      <c r="G44">
        <f ca="1">COUNTIF(OFFSET('winners matrix'!$B$1,MATCH($A44,'winners matrix'!$A$2:$A$116,0)-options!$B$2+1,0,options!$B$2,4),G$1)</f>
        <v>0</v>
      </c>
      <c r="H44">
        <f ca="1">COUNTIF(OFFSET('winners matrix'!$B$1,MATCH($A44,'winners matrix'!$A$2:$A$116,0)-options!$B$2+1,0,options!$B$2,4),H$1)</f>
        <v>0</v>
      </c>
      <c r="I44">
        <f ca="1">COUNTIF(OFFSET('winners matrix'!$B$1,MATCH($A44,'winners matrix'!$A$2:$A$116,0)-options!$B$2+1,0,options!$B$2,4),I$1)</f>
        <v>0</v>
      </c>
      <c r="J44">
        <f ca="1">COUNTIF(OFFSET('winners matrix'!$B$1,MATCH($A44,'winners matrix'!$A$2:$A$116,0)-options!$B$2+1,0,options!$B$2,4),J$1)</f>
        <v>0</v>
      </c>
      <c r="K44">
        <f ca="1">COUNTIF(OFFSET('winners matrix'!$B$1,MATCH($A44,'winners matrix'!$A$2:$A$116,0)-options!$B$2+1,0,options!$B$2,4),K$1)</f>
        <v>1</v>
      </c>
      <c r="L44">
        <f ca="1">COUNTIF(OFFSET('winners matrix'!$B$1,MATCH($A44,'winners matrix'!$A$2:$A$116,0)-options!$B$2+1,0,options!$B$2,4),L$1)</f>
        <v>0</v>
      </c>
      <c r="M44">
        <f ca="1">COUNTIF(OFFSET('winners matrix'!$B$1,MATCH($A44,'winners matrix'!$A$2:$A$116,0)-options!$B$2+1,0,options!$B$2,4),M$1)</f>
        <v>2</v>
      </c>
      <c r="N44">
        <f ca="1">COUNTIF(OFFSET('winners matrix'!$B$1,MATCH($A44,'winners matrix'!$A$2:$A$116,0)-options!$B$2+1,0,options!$B$2,4),N$1)</f>
        <v>0</v>
      </c>
      <c r="O44">
        <f ca="1">COUNTIF(OFFSET('winners matrix'!$B$1,MATCH($A44,'winners matrix'!$A$2:$A$116,0)-options!$B$2+1,0,options!$B$2,4),O$1)</f>
        <v>0</v>
      </c>
      <c r="P44">
        <f ca="1">COUNTIF(OFFSET('winners matrix'!$B$1,MATCH($A44,'winners matrix'!$A$2:$A$116,0)-options!$B$2+1,0,options!$B$2,4),P$1)</f>
        <v>0</v>
      </c>
      <c r="Q44">
        <f ca="1">COUNTIF(OFFSET('winners matrix'!$B$1,MATCH($A44,'winners matrix'!$A$2:$A$116,0)-options!$B$2+1,0,options!$B$2,4),Q$1)</f>
        <v>0</v>
      </c>
      <c r="R44">
        <f ca="1">COUNTIF(OFFSET('winners matrix'!$B$1,MATCH($A44,'winners matrix'!$A$2:$A$116,0)-options!$B$2+1,0,options!$B$2,4),R$1)</f>
        <v>0</v>
      </c>
      <c r="S44">
        <f ca="1">COUNTIF(OFFSET('winners matrix'!$B$1,MATCH($A44,'winners matrix'!$A$2:$A$116,0)-options!$B$2+1,0,options!$B$2,4),S$1)</f>
        <v>1</v>
      </c>
      <c r="T44">
        <f ca="1">COUNTIF(OFFSET('winners matrix'!$B$1,MATCH($A44,'winners matrix'!$A$2:$A$116,0)-options!$B$2+1,0,options!$B$2,4),T$1)</f>
        <v>0</v>
      </c>
      <c r="U44">
        <f ca="1">COUNTIF(OFFSET('winners matrix'!$B$1,MATCH($A44,'winners matrix'!$A$2:$A$116,0)-options!$B$2+1,0,options!$B$2,4),U$1)</f>
        <v>0</v>
      </c>
      <c r="V44">
        <f ca="1">COUNTIF(OFFSET('winners matrix'!$B$1,MATCH($A44,'winners matrix'!$A$2:$A$116,0)-options!$B$2+1,0,options!$B$2,4),V$1)</f>
        <v>2</v>
      </c>
      <c r="W44">
        <f ca="1">COUNTIF(OFFSET('winners matrix'!$B$1,MATCH($A44,'winners matrix'!$A$2:$A$116,0)-options!$B$2+1,0,options!$B$2,4),W$1)</f>
        <v>0</v>
      </c>
      <c r="X44">
        <f ca="1">COUNTIF(OFFSET('winners matrix'!$B$1,MATCH($A44,'winners matrix'!$A$2:$A$116,0)-options!$B$2+1,0,options!$B$2,4),X$1)</f>
        <v>4</v>
      </c>
      <c r="Y44">
        <f ca="1">COUNTIF(OFFSET('winners matrix'!$B$1,MATCH($A44,'winners matrix'!$A$2:$A$116,0)-options!$B$2+1,0,options!$B$2,4),Y$1)</f>
        <v>0</v>
      </c>
      <c r="Z44">
        <f ca="1">COUNTIF(OFFSET('winners matrix'!$B$1,MATCH($A44,'winners matrix'!$A$2:$A$116,0)-options!$B$2+1,0,options!$B$2,4),Z$1)</f>
        <v>0</v>
      </c>
      <c r="AA44">
        <f ca="1">COUNTIF(OFFSET('winners matrix'!$B$1,MATCH($A44,'winners matrix'!$A$2:$A$116,0)-options!$B$2+1,0,options!$B$2,4),AA$1)</f>
        <v>2</v>
      </c>
      <c r="AB44">
        <f ca="1">COUNTIF(OFFSET('winners matrix'!$B$1,MATCH($A44,'winners matrix'!$A$2:$A$116,0)-options!$B$2+1,0,options!$B$2,4),AB$1)</f>
        <v>0</v>
      </c>
      <c r="AC44">
        <f ca="1">COUNTIF(OFFSET('winners matrix'!$B$1,MATCH($A44,'winners matrix'!$A$2:$A$116,0)-options!$B$2+1,0,options!$B$2,4),AC$1)</f>
        <v>0</v>
      </c>
      <c r="AD44">
        <f ca="1">COUNTIF(OFFSET('winners matrix'!$B$1,MATCH($A44,'winners matrix'!$A$2:$A$116,0)-options!$B$2+1,0,options!$B$2,4),AD$1)</f>
        <v>7</v>
      </c>
      <c r="AE44">
        <f ca="1">COUNTIF(OFFSET('winners matrix'!$B$1,MATCH($A44,'winners matrix'!$A$2:$A$116,0)-options!$B$2+1,0,options!$B$2,4),AE$1)</f>
        <v>0</v>
      </c>
      <c r="AF44">
        <f ca="1">COUNTIF(OFFSET('winners matrix'!$B$1,MATCH($A44,'winners matrix'!$A$2:$A$116,0)-options!$B$2+1,0,options!$B$2,4),AF$1)</f>
        <v>0</v>
      </c>
      <c r="AG44">
        <f ca="1">COUNTIF(OFFSET('winners matrix'!$B$1,MATCH($A44,'winners matrix'!$A$2:$A$116,0)-options!$B$2+1,0,options!$B$2,4),AG$1)</f>
        <v>1</v>
      </c>
      <c r="AH44">
        <f ca="1">COUNTIF(OFFSET('winners matrix'!$B$1,MATCH($A44,'winners matrix'!$A$2:$A$116,0)-options!$B$2+1,0,options!$B$2,4),AH$1)</f>
        <v>0</v>
      </c>
      <c r="AI44">
        <f ca="1">COUNTIF(OFFSET('winners matrix'!$B$1,MATCH($A44,'winners matrix'!$A$2:$A$116,0)-options!$B$2+1,0,options!$B$2,4),AI$1)</f>
        <v>0</v>
      </c>
      <c r="AJ44">
        <f ca="1">COUNTIF(OFFSET('winners matrix'!$B$1,MATCH($A44,'winners matrix'!$A$2:$A$116,0)-options!$B$2+1,0,options!$B$2,4),AJ$1)</f>
        <v>0</v>
      </c>
      <c r="AK44">
        <f ca="1">COUNTIF(OFFSET('winners matrix'!$B$1,MATCH($A44,'winners matrix'!$A$2:$A$116,0)-options!$B$2+1,0,options!$B$2,4),AK$1)</f>
        <v>0</v>
      </c>
      <c r="AL44">
        <f ca="1">COUNTIF(OFFSET('winners matrix'!$B$1,MATCH($A44,'winners matrix'!$A$2:$A$116,0)-options!$B$2+1,0,options!$B$2,4),AL$1)</f>
        <v>0</v>
      </c>
      <c r="AM44">
        <f ca="1">COUNTIF(OFFSET('winners matrix'!$B$1,MATCH($A44,'winners matrix'!$A$2:$A$116,0)-options!$B$2+1,0,options!$B$2,4),AM$1)</f>
        <v>0</v>
      </c>
      <c r="AN44">
        <f ca="1">COUNTIF(OFFSET('winners matrix'!$B$1,MATCH($A44,'winners matrix'!$A$2:$A$116,0)-options!$B$2+1,0,options!$B$2,4),AN$1)</f>
        <v>0</v>
      </c>
      <c r="AO44">
        <f ca="1">COUNTIF(OFFSET('winners matrix'!$B$1,MATCH($A44,'winners matrix'!$A$2:$A$116,0)-options!$B$2+1,0,options!$B$2,4),AO$1)</f>
        <v>0</v>
      </c>
      <c r="AP44">
        <f ca="1">COUNTIF(OFFSET('winners matrix'!$B$1,MATCH($A44,'winners matrix'!$A$2:$A$116,0)-options!$B$2+1,0,options!$B$2,4),AP$1)</f>
        <v>0</v>
      </c>
      <c r="AQ44">
        <f ca="1">COUNTIF(OFFSET('winners matrix'!$B$1,MATCH($A44,'winners matrix'!$A$2:$A$116,0)-options!$B$2+1,0,options!$B$2,4),AQ$1)</f>
        <v>0</v>
      </c>
    </row>
    <row r="45" spans="1:43" x14ac:dyDescent="0.2">
      <c r="A45" s="2">
        <v>1946</v>
      </c>
      <c r="B45" t="str">
        <f t="shared" ca="1" si="2"/>
        <v>New York</v>
      </c>
      <c r="C45" s="2">
        <f t="shared" ca="1" si="0"/>
        <v>6</v>
      </c>
      <c r="D45" s="2" t="b">
        <f t="shared" ca="1" si="1"/>
        <v>0</v>
      </c>
      <c r="E45">
        <f ca="1">COUNTIF(OFFSET('winners matrix'!$B$1,MATCH($A45,'winners matrix'!$A$2:$A$116,0)-options!$B$2+1,0,options!$B$2,4),E$1)</f>
        <v>0</v>
      </c>
      <c r="F45">
        <f ca="1">COUNTIF(OFFSET('winners matrix'!$B$1,MATCH($A45,'winners matrix'!$A$2:$A$116,0)-options!$B$2+1,0,options!$B$2,4),F$1)</f>
        <v>0</v>
      </c>
      <c r="G45">
        <f ca="1">COUNTIF(OFFSET('winners matrix'!$B$1,MATCH($A45,'winners matrix'!$A$2:$A$116,0)-options!$B$2+1,0,options!$B$2,4),G$1)</f>
        <v>0</v>
      </c>
      <c r="H45">
        <f ca="1">COUNTIF(OFFSET('winners matrix'!$B$1,MATCH($A45,'winners matrix'!$A$2:$A$116,0)-options!$B$2+1,0,options!$B$2,4),H$1)</f>
        <v>0</v>
      </c>
      <c r="I45">
        <f ca="1">COUNTIF(OFFSET('winners matrix'!$B$1,MATCH($A45,'winners matrix'!$A$2:$A$116,0)-options!$B$2+1,0,options!$B$2,4),I$1)</f>
        <v>0</v>
      </c>
      <c r="J45">
        <f ca="1">COUNTIF(OFFSET('winners matrix'!$B$1,MATCH($A45,'winners matrix'!$A$2:$A$116,0)-options!$B$2+1,0,options!$B$2,4),J$1)</f>
        <v>0</v>
      </c>
      <c r="K45">
        <f ca="1">COUNTIF(OFFSET('winners matrix'!$B$1,MATCH($A45,'winners matrix'!$A$2:$A$116,0)-options!$B$2+1,0,options!$B$2,4),K$1)</f>
        <v>2</v>
      </c>
      <c r="L45">
        <f ca="1">COUNTIF(OFFSET('winners matrix'!$B$1,MATCH($A45,'winners matrix'!$A$2:$A$116,0)-options!$B$2+1,0,options!$B$2,4),L$1)</f>
        <v>0</v>
      </c>
      <c r="M45">
        <f ca="1">COUNTIF(OFFSET('winners matrix'!$B$1,MATCH($A45,'winners matrix'!$A$2:$A$116,0)-options!$B$2+1,0,options!$B$2,4),M$1)</f>
        <v>2</v>
      </c>
      <c r="N45">
        <f ca="1">COUNTIF(OFFSET('winners matrix'!$B$1,MATCH($A45,'winners matrix'!$A$2:$A$116,0)-options!$B$2+1,0,options!$B$2,4),N$1)</f>
        <v>0</v>
      </c>
      <c r="O45">
        <f ca="1">COUNTIF(OFFSET('winners matrix'!$B$1,MATCH($A45,'winners matrix'!$A$2:$A$116,0)-options!$B$2+1,0,options!$B$2,4),O$1)</f>
        <v>0</v>
      </c>
      <c r="P45">
        <f ca="1">COUNTIF(OFFSET('winners matrix'!$B$1,MATCH($A45,'winners matrix'!$A$2:$A$116,0)-options!$B$2+1,0,options!$B$2,4),P$1)</f>
        <v>0</v>
      </c>
      <c r="Q45">
        <f ca="1">COUNTIF(OFFSET('winners matrix'!$B$1,MATCH($A45,'winners matrix'!$A$2:$A$116,0)-options!$B$2+1,0,options!$B$2,4),Q$1)</f>
        <v>0</v>
      </c>
      <c r="R45">
        <f ca="1">COUNTIF(OFFSET('winners matrix'!$B$1,MATCH($A45,'winners matrix'!$A$2:$A$116,0)-options!$B$2+1,0,options!$B$2,4),R$1)</f>
        <v>0</v>
      </c>
      <c r="S45">
        <f ca="1">COUNTIF(OFFSET('winners matrix'!$B$1,MATCH($A45,'winners matrix'!$A$2:$A$116,0)-options!$B$2+1,0,options!$B$2,4),S$1)</f>
        <v>1</v>
      </c>
      <c r="T45">
        <f ca="1">COUNTIF(OFFSET('winners matrix'!$B$1,MATCH($A45,'winners matrix'!$A$2:$A$116,0)-options!$B$2+1,0,options!$B$2,4),T$1)</f>
        <v>0</v>
      </c>
      <c r="U45">
        <f ca="1">COUNTIF(OFFSET('winners matrix'!$B$1,MATCH($A45,'winners matrix'!$A$2:$A$116,0)-options!$B$2+1,0,options!$B$2,4),U$1)</f>
        <v>0</v>
      </c>
      <c r="V45">
        <f ca="1">COUNTIF(OFFSET('winners matrix'!$B$1,MATCH($A45,'winners matrix'!$A$2:$A$116,0)-options!$B$2+1,0,options!$B$2,4),V$1)</f>
        <v>2</v>
      </c>
      <c r="W45">
        <f ca="1">COUNTIF(OFFSET('winners matrix'!$B$1,MATCH($A45,'winners matrix'!$A$2:$A$116,0)-options!$B$2+1,0,options!$B$2,4),W$1)</f>
        <v>0</v>
      </c>
      <c r="X45">
        <f ca="1">COUNTIF(OFFSET('winners matrix'!$B$1,MATCH($A45,'winners matrix'!$A$2:$A$116,0)-options!$B$2+1,0,options!$B$2,4),X$1)</f>
        <v>3</v>
      </c>
      <c r="Y45">
        <f ca="1">COUNTIF(OFFSET('winners matrix'!$B$1,MATCH($A45,'winners matrix'!$A$2:$A$116,0)-options!$B$2+1,0,options!$B$2,4),Y$1)</f>
        <v>0</v>
      </c>
      <c r="Z45">
        <f ca="1">COUNTIF(OFFSET('winners matrix'!$B$1,MATCH($A45,'winners matrix'!$A$2:$A$116,0)-options!$B$2+1,0,options!$B$2,4),Z$1)</f>
        <v>0</v>
      </c>
      <c r="AA45">
        <f ca="1">COUNTIF(OFFSET('winners matrix'!$B$1,MATCH($A45,'winners matrix'!$A$2:$A$116,0)-options!$B$2+1,0,options!$B$2,4),AA$1)</f>
        <v>3</v>
      </c>
      <c r="AB45">
        <f ca="1">COUNTIF(OFFSET('winners matrix'!$B$1,MATCH($A45,'winners matrix'!$A$2:$A$116,0)-options!$B$2+1,0,options!$B$2,4),AB$1)</f>
        <v>0</v>
      </c>
      <c r="AC45">
        <f ca="1">COUNTIF(OFFSET('winners matrix'!$B$1,MATCH($A45,'winners matrix'!$A$2:$A$116,0)-options!$B$2+1,0,options!$B$2,4),AC$1)</f>
        <v>0</v>
      </c>
      <c r="AD45">
        <f ca="1">COUNTIF(OFFSET('winners matrix'!$B$1,MATCH($A45,'winners matrix'!$A$2:$A$116,0)-options!$B$2+1,0,options!$B$2,4),AD$1)</f>
        <v>6</v>
      </c>
      <c r="AE45">
        <f ca="1">COUNTIF(OFFSET('winners matrix'!$B$1,MATCH($A45,'winners matrix'!$A$2:$A$116,0)-options!$B$2+1,0,options!$B$2,4),AE$1)</f>
        <v>0</v>
      </c>
      <c r="AF45">
        <f ca="1">COUNTIF(OFFSET('winners matrix'!$B$1,MATCH($A45,'winners matrix'!$A$2:$A$116,0)-options!$B$2+1,0,options!$B$2,4),AF$1)</f>
        <v>0</v>
      </c>
      <c r="AG45">
        <f ca="1">COUNTIF(OFFSET('winners matrix'!$B$1,MATCH($A45,'winners matrix'!$A$2:$A$116,0)-options!$B$2+1,0,options!$B$2,4),AG$1)</f>
        <v>1</v>
      </c>
      <c r="AH45">
        <f ca="1">COUNTIF(OFFSET('winners matrix'!$B$1,MATCH($A45,'winners matrix'!$A$2:$A$116,0)-options!$B$2+1,0,options!$B$2,4),AH$1)</f>
        <v>0</v>
      </c>
      <c r="AI45">
        <f ca="1">COUNTIF(OFFSET('winners matrix'!$B$1,MATCH($A45,'winners matrix'!$A$2:$A$116,0)-options!$B$2+1,0,options!$B$2,4),AI$1)</f>
        <v>0</v>
      </c>
      <c r="AJ45">
        <f ca="1">COUNTIF(OFFSET('winners matrix'!$B$1,MATCH($A45,'winners matrix'!$A$2:$A$116,0)-options!$B$2+1,0,options!$B$2,4),AJ$1)</f>
        <v>1</v>
      </c>
      <c r="AK45">
        <f ca="1">COUNTIF(OFFSET('winners matrix'!$B$1,MATCH($A45,'winners matrix'!$A$2:$A$116,0)-options!$B$2+1,0,options!$B$2,4),AK$1)</f>
        <v>0</v>
      </c>
      <c r="AL45">
        <f ca="1">COUNTIF(OFFSET('winners matrix'!$B$1,MATCH($A45,'winners matrix'!$A$2:$A$116,0)-options!$B$2+1,0,options!$B$2,4),AL$1)</f>
        <v>0</v>
      </c>
      <c r="AM45">
        <f ca="1">COUNTIF(OFFSET('winners matrix'!$B$1,MATCH($A45,'winners matrix'!$A$2:$A$116,0)-options!$B$2+1,0,options!$B$2,4),AM$1)</f>
        <v>0</v>
      </c>
      <c r="AN45">
        <f ca="1">COUNTIF(OFFSET('winners matrix'!$B$1,MATCH($A45,'winners matrix'!$A$2:$A$116,0)-options!$B$2+1,0,options!$B$2,4),AN$1)</f>
        <v>0</v>
      </c>
      <c r="AO45">
        <f ca="1">COUNTIF(OFFSET('winners matrix'!$B$1,MATCH($A45,'winners matrix'!$A$2:$A$116,0)-options!$B$2+1,0,options!$B$2,4),AO$1)</f>
        <v>0</v>
      </c>
      <c r="AP45">
        <f ca="1">COUNTIF(OFFSET('winners matrix'!$B$1,MATCH($A45,'winners matrix'!$A$2:$A$116,0)-options!$B$2+1,0,options!$B$2,4),AP$1)</f>
        <v>0</v>
      </c>
      <c r="AQ45">
        <f ca="1">COUNTIF(OFFSET('winners matrix'!$B$1,MATCH($A45,'winners matrix'!$A$2:$A$116,0)-options!$B$2+1,0,options!$B$2,4),AQ$1)</f>
        <v>0</v>
      </c>
    </row>
    <row r="46" spans="1:43" x14ac:dyDescent="0.2">
      <c r="A46" s="2">
        <v>1947</v>
      </c>
      <c r="B46" t="str">
        <f t="shared" ca="1" si="2"/>
        <v>New York</v>
      </c>
      <c r="C46" s="2">
        <f t="shared" ca="1" si="0"/>
        <v>6</v>
      </c>
      <c r="D46" s="2" t="b">
        <f t="shared" ca="1" si="1"/>
        <v>0</v>
      </c>
      <c r="E46">
        <f ca="1">COUNTIF(OFFSET('winners matrix'!$B$1,MATCH($A46,'winners matrix'!$A$2:$A$116,0)-options!$B$2+1,0,options!$B$2,4),E$1)</f>
        <v>0</v>
      </c>
      <c r="F46">
        <f ca="1">COUNTIF(OFFSET('winners matrix'!$B$1,MATCH($A46,'winners matrix'!$A$2:$A$116,0)-options!$B$2+1,0,options!$B$2,4),F$1)</f>
        <v>0</v>
      </c>
      <c r="G46">
        <f ca="1">COUNTIF(OFFSET('winners matrix'!$B$1,MATCH($A46,'winners matrix'!$A$2:$A$116,0)-options!$B$2+1,0,options!$B$2,4),G$1)</f>
        <v>0</v>
      </c>
      <c r="H46">
        <f ca="1">COUNTIF(OFFSET('winners matrix'!$B$1,MATCH($A46,'winners matrix'!$A$2:$A$116,0)-options!$B$2+1,0,options!$B$2,4),H$1)</f>
        <v>0</v>
      </c>
      <c r="I46">
        <f ca="1">COUNTIF(OFFSET('winners matrix'!$B$1,MATCH($A46,'winners matrix'!$A$2:$A$116,0)-options!$B$2+1,0,options!$B$2,4),I$1)</f>
        <v>0</v>
      </c>
      <c r="J46">
        <f ca="1">COUNTIF(OFFSET('winners matrix'!$B$1,MATCH($A46,'winners matrix'!$A$2:$A$116,0)-options!$B$2+1,0,options!$B$2,4),J$1)</f>
        <v>0</v>
      </c>
      <c r="K46">
        <f ca="1">COUNTIF(OFFSET('winners matrix'!$B$1,MATCH($A46,'winners matrix'!$A$2:$A$116,0)-options!$B$2+1,0,options!$B$2,4),K$1)</f>
        <v>2</v>
      </c>
      <c r="L46">
        <f ca="1">COUNTIF(OFFSET('winners matrix'!$B$1,MATCH($A46,'winners matrix'!$A$2:$A$116,0)-options!$B$2+1,0,options!$B$2,4),L$1)</f>
        <v>0</v>
      </c>
      <c r="M46">
        <f ca="1">COUNTIF(OFFSET('winners matrix'!$B$1,MATCH($A46,'winners matrix'!$A$2:$A$116,0)-options!$B$2+1,0,options!$B$2,4),M$1)</f>
        <v>3</v>
      </c>
      <c r="N46">
        <f ca="1">COUNTIF(OFFSET('winners matrix'!$B$1,MATCH($A46,'winners matrix'!$A$2:$A$116,0)-options!$B$2+1,0,options!$B$2,4),N$1)</f>
        <v>0</v>
      </c>
      <c r="O46">
        <f ca="1">COUNTIF(OFFSET('winners matrix'!$B$1,MATCH($A46,'winners matrix'!$A$2:$A$116,0)-options!$B$2+1,0,options!$B$2,4),O$1)</f>
        <v>0</v>
      </c>
      <c r="P46">
        <f ca="1">COUNTIF(OFFSET('winners matrix'!$B$1,MATCH($A46,'winners matrix'!$A$2:$A$116,0)-options!$B$2+1,0,options!$B$2,4),P$1)</f>
        <v>0</v>
      </c>
      <c r="Q46">
        <f ca="1">COUNTIF(OFFSET('winners matrix'!$B$1,MATCH($A46,'winners matrix'!$A$2:$A$116,0)-options!$B$2+1,0,options!$B$2,4),Q$1)</f>
        <v>0</v>
      </c>
      <c r="R46">
        <f ca="1">COUNTIF(OFFSET('winners matrix'!$B$1,MATCH($A46,'winners matrix'!$A$2:$A$116,0)-options!$B$2+1,0,options!$B$2,4),R$1)</f>
        <v>0</v>
      </c>
      <c r="S46">
        <f ca="1">COUNTIF(OFFSET('winners matrix'!$B$1,MATCH($A46,'winners matrix'!$A$2:$A$116,0)-options!$B$2+1,0,options!$B$2,4),S$1)</f>
        <v>1</v>
      </c>
      <c r="T46">
        <f ca="1">COUNTIF(OFFSET('winners matrix'!$B$1,MATCH($A46,'winners matrix'!$A$2:$A$116,0)-options!$B$2+1,0,options!$B$2,4),T$1)</f>
        <v>0</v>
      </c>
      <c r="U46">
        <f ca="1">COUNTIF(OFFSET('winners matrix'!$B$1,MATCH($A46,'winners matrix'!$A$2:$A$116,0)-options!$B$2+1,0,options!$B$2,4),U$1)</f>
        <v>0</v>
      </c>
      <c r="V46">
        <f ca="1">COUNTIF(OFFSET('winners matrix'!$B$1,MATCH($A46,'winners matrix'!$A$2:$A$116,0)-options!$B$2+1,0,options!$B$2,4),V$1)</f>
        <v>2</v>
      </c>
      <c r="W46">
        <f ca="1">COUNTIF(OFFSET('winners matrix'!$B$1,MATCH($A46,'winners matrix'!$A$2:$A$116,0)-options!$B$2+1,0,options!$B$2,4),W$1)</f>
        <v>0</v>
      </c>
      <c r="X46">
        <f ca="1">COUNTIF(OFFSET('winners matrix'!$B$1,MATCH($A46,'winners matrix'!$A$2:$A$116,0)-options!$B$2+1,0,options!$B$2,4),X$1)</f>
        <v>2</v>
      </c>
      <c r="Y46">
        <f ca="1">COUNTIF(OFFSET('winners matrix'!$B$1,MATCH($A46,'winners matrix'!$A$2:$A$116,0)-options!$B$2+1,0,options!$B$2,4),Y$1)</f>
        <v>0</v>
      </c>
      <c r="Z46">
        <f ca="1">COUNTIF(OFFSET('winners matrix'!$B$1,MATCH($A46,'winners matrix'!$A$2:$A$116,0)-options!$B$2+1,0,options!$B$2,4),Z$1)</f>
        <v>0</v>
      </c>
      <c r="AA46">
        <f ca="1">COUNTIF(OFFSET('winners matrix'!$B$1,MATCH($A46,'winners matrix'!$A$2:$A$116,0)-options!$B$2+1,0,options!$B$2,4),AA$1)</f>
        <v>3</v>
      </c>
      <c r="AB46">
        <f ca="1">COUNTIF(OFFSET('winners matrix'!$B$1,MATCH($A46,'winners matrix'!$A$2:$A$116,0)-options!$B$2+1,0,options!$B$2,4),AB$1)</f>
        <v>0</v>
      </c>
      <c r="AC46">
        <f ca="1">COUNTIF(OFFSET('winners matrix'!$B$1,MATCH($A46,'winners matrix'!$A$2:$A$116,0)-options!$B$2+1,0,options!$B$2,4),AC$1)</f>
        <v>0</v>
      </c>
      <c r="AD46">
        <f ca="1">COUNTIF(OFFSET('winners matrix'!$B$1,MATCH($A46,'winners matrix'!$A$2:$A$116,0)-options!$B$2+1,0,options!$B$2,4),AD$1)</f>
        <v>6</v>
      </c>
      <c r="AE46">
        <f ca="1">COUNTIF(OFFSET('winners matrix'!$B$1,MATCH($A46,'winners matrix'!$A$2:$A$116,0)-options!$B$2+1,0,options!$B$2,4),AE$1)</f>
        <v>0</v>
      </c>
      <c r="AF46">
        <f ca="1">COUNTIF(OFFSET('winners matrix'!$B$1,MATCH($A46,'winners matrix'!$A$2:$A$116,0)-options!$B$2+1,0,options!$B$2,4),AF$1)</f>
        <v>0</v>
      </c>
      <c r="AG46">
        <f ca="1">COUNTIF(OFFSET('winners matrix'!$B$1,MATCH($A46,'winners matrix'!$A$2:$A$116,0)-options!$B$2+1,0,options!$B$2,4),AG$1)</f>
        <v>1</v>
      </c>
      <c r="AH46">
        <f ca="1">COUNTIF(OFFSET('winners matrix'!$B$1,MATCH($A46,'winners matrix'!$A$2:$A$116,0)-options!$B$2+1,0,options!$B$2,4),AH$1)</f>
        <v>0</v>
      </c>
      <c r="AI46">
        <f ca="1">COUNTIF(OFFSET('winners matrix'!$B$1,MATCH($A46,'winners matrix'!$A$2:$A$116,0)-options!$B$2+1,0,options!$B$2,4),AI$1)</f>
        <v>0</v>
      </c>
      <c r="AJ46">
        <f ca="1">COUNTIF(OFFSET('winners matrix'!$B$1,MATCH($A46,'winners matrix'!$A$2:$A$116,0)-options!$B$2+1,0,options!$B$2,4),AJ$1)</f>
        <v>2</v>
      </c>
      <c r="AK46">
        <f ca="1">COUNTIF(OFFSET('winners matrix'!$B$1,MATCH($A46,'winners matrix'!$A$2:$A$116,0)-options!$B$2+1,0,options!$B$2,4),AK$1)</f>
        <v>0</v>
      </c>
      <c r="AL46">
        <f ca="1">COUNTIF(OFFSET('winners matrix'!$B$1,MATCH($A46,'winners matrix'!$A$2:$A$116,0)-options!$B$2+1,0,options!$B$2,4),AL$1)</f>
        <v>0</v>
      </c>
      <c r="AM46">
        <f ca="1">COUNTIF(OFFSET('winners matrix'!$B$1,MATCH($A46,'winners matrix'!$A$2:$A$116,0)-options!$B$2+1,0,options!$B$2,4),AM$1)</f>
        <v>0</v>
      </c>
      <c r="AN46">
        <f ca="1">COUNTIF(OFFSET('winners matrix'!$B$1,MATCH($A46,'winners matrix'!$A$2:$A$116,0)-options!$B$2+1,0,options!$B$2,4),AN$1)</f>
        <v>0</v>
      </c>
      <c r="AO46">
        <f ca="1">COUNTIF(OFFSET('winners matrix'!$B$1,MATCH($A46,'winners matrix'!$A$2:$A$116,0)-options!$B$2+1,0,options!$B$2,4),AO$1)</f>
        <v>0</v>
      </c>
      <c r="AP46">
        <f ca="1">COUNTIF(OFFSET('winners matrix'!$B$1,MATCH($A46,'winners matrix'!$A$2:$A$116,0)-options!$B$2+1,0,options!$B$2,4),AP$1)</f>
        <v>0</v>
      </c>
      <c r="AQ46">
        <f ca="1">COUNTIF(OFFSET('winners matrix'!$B$1,MATCH($A46,'winners matrix'!$A$2:$A$116,0)-options!$B$2+1,0,options!$B$2,4),AQ$1)</f>
        <v>0</v>
      </c>
    </row>
    <row r="47" spans="1:43" x14ac:dyDescent="0.2">
      <c r="A47" s="2">
        <v>1948</v>
      </c>
      <c r="B47" t="str">
        <f t="shared" ca="1" si="2"/>
        <v>New York</v>
      </c>
      <c r="C47" s="2">
        <f t="shared" ca="1" si="0"/>
        <v>5</v>
      </c>
      <c r="D47" s="2" t="b">
        <f t="shared" ca="1" si="1"/>
        <v>0</v>
      </c>
      <c r="E47">
        <f ca="1">COUNTIF(OFFSET('winners matrix'!$B$1,MATCH($A47,'winners matrix'!$A$2:$A$116,0)-options!$B$2+1,0,options!$B$2,4),E$1)</f>
        <v>0</v>
      </c>
      <c r="F47">
        <f ca="1">COUNTIF(OFFSET('winners matrix'!$B$1,MATCH($A47,'winners matrix'!$A$2:$A$116,0)-options!$B$2+1,0,options!$B$2,4),F$1)</f>
        <v>0</v>
      </c>
      <c r="G47">
        <f ca="1">COUNTIF(OFFSET('winners matrix'!$B$1,MATCH($A47,'winners matrix'!$A$2:$A$116,0)-options!$B$2+1,0,options!$B$2,4),G$1)</f>
        <v>0</v>
      </c>
      <c r="H47">
        <f ca="1">COUNTIF(OFFSET('winners matrix'!$B$1,MATCH($A47,'winners matrix'!$A$2:$A$116,0)-options!$B$2+1,0,options!$B$2,4),H$1)</f>
        <v>0</v>
      </c>
      <c r="I47">
        <f ca="1">COUNTIF(OFFSET('winners matrix'!$B$1,MATCH($A47,'winners matrix'!$A$2:$A$116,0)-options!$B$2+1,0,options!$B$2,4),I$1)</f>
        <v>0</v>
      </c>
      <c r="J47">
        <f ca="1">COUNTIF(OFFSET('winners matrix'!$B$1,MATCH($A47,'winners matrix'!$A$2:$A$116,0)-options!$B$2+1,0,options!$B$2,4),J$1)</f>
        <v>0</v>
      </c>
      <c r="K47">
        <f ca="1">COUNTIF(OFFSET('winners matrix'!$B$1,MATCH($A47,'winners matrix'!$A$2:$A$116,0)-options!$B$2+1,0,options!$B$2,4),K$1)</f>
        <v>2</v>
      </c>
      <c r="L47">
        <f ca="1">COUNTIF(OFFSET('winners matrix'!$B$1,MATCH($A47,'winners matrix'!$A$2:$A$116,0)-options!$B$2+1,0,options!$B$2,4),L$1)</f>
        <v>0</v>
      </c>
      <c r="M47">
        <f ca="1">COUNTIF(OFFSET('winners matrix'!$B$1,MATCH($A47,'winners matrix'!$A$2:$A$116,0)-options!$B$2+1,0,options!$B$2,4),M$1)</f>
        <v>4</v>
      </c>
      <c r="N47">
        <f ca="1">COUNTIF(OFFSET('winners matrix'!$B$1,MATCH($A47,'winners matrix'!$A$2:$A$116,0)-options!$B$2+1,0,options!$B$2,4),N$1)</f>
        <v>0</v>
      </c>
      <c r="O47">
        <f ca="1">COUNTIF(OFFSET('winners matrix'!$B$1,MATCH($A47,'winners matrix'!$A$2:$A$116,0)-options!$B$2+1,0,options!$B$2,4),O$1)</f>
        <v>0</v>
      </c>
      <c r="P47">
        <f ca="1">COUNTIF(OFFSET('winners matrix'!$B$1,MATCH($A47,'winners matrix'!$A$2:$A$116,0)-options!$B$2+1,0,options!$B$2,4),P$1)</f>
        <v>0</v>
      </c>
      <c r="Q47">
        <f ca="1">COUNTIF(OFFSET('winners matrix'!$B$1,MATCH($A47,'winners matrix'!$A$2:$A$116,0)-options!$B$2+1,0,options!$B$2,4),Q$1)</f>
        <v>0</v>
      </c>
      <c r="R47">
        <f ca="1">COUNTIF(OFFSET('winners matrix'!$B$1,MATCH($A47,'winners matrix'!$A$2:$A$116,0)-options!$B$2+1,0,options!$B$2,4),R$1)</f>
        <v>0</v>
      </c>
      <c r="S47">
        <f ca="1">COUNTIF(OFFSET('winners matrix'!$B$1,MATCH($A47,'winners matrix'!$A$2:$A$116,0)-options!$B$2+1,0,options!$B$2,4),S$1)</f>
        <v>0</v>
      </c>
      <c r="T47">
        <f ca="1">COUNTIF(OFFSET('winners matrix'!$B$1,MATCH($A47,'winners matrix'!$A$2:$A$116,0)-options!$B$2+1,0,options!$B$2,4),T$1)</f>
        <v>0</v>
      </c>
      <c r="U47">
        <f ca="1">COUNTIF(OFFSET('winners matrix'!$B$1,MATCH($A47,'winners matrix'!$A$2:$A$116,0)-options!$B$2+1,0,options!$B$2,4),U$1)</f>
        <v>0</v>
      </c>
      <c r="V47">
        <f ca="1">COUNTIF(OFFSET('winners matrix'!$B$1,MATCH($A47,'winners matrix'!$A$2:$A$116,0)-options!$B$2+1,0,options!$B$2,4),V$1)</f>
        <v>2</v>
      </c>
      <c r="W47">
        <f ca="1">COUNTIF(OFFSET('winners matrix'!$B$1,MATCH($A47,'winners matrix'!$A$2:$A$116,0)-options!$B$2+1,0,options!$B$2,4),W$1)</f>
        <v>1</v>
      </c>
      <c r="X47">
        <f ca="1">COUNTIF(OFFSET('winners matrix'!$B$1,MATCH($A47,'winners matrix'!$A$2:$A$116,0)-options!$B$2+1,0,options!$B$2,4),X$1)</f>
        <v>2</v>
      </c>
      <c r="Y47">
        <f ca="1">COUNTIF(OFFSET('winners matrix'!$B$1,MATCH($A47,'winners matrix'!$A$2:$A$116,0)-options!$B$2+1,0,options!$B$2,4),Y$1)</f>
        <v>0</v>
      </c>
      <c r="Z47">
        <f ca="1">COUNTIF(OFFSET('winners matrix'!$B$1,MATCH($A47,'winners matrix'!$A$2:$A$116,0)-options!$B$2+1,0,options!$B$2,4),Z$1)</f>
        <v>0</v>
      </c>
      <c r="AA47">
        <f ca="1">COUNTIF(OFFSET('winners matrix'!$B$1,MATCH($A47,'winners matrix'!$A$2:$A$116,0)-options!$B$2+1,0,options!$B$2,4),AA$1)</f>
        <v>3</v>
      </c>
      <c r="AB47">
        <f ca="1">COUNTIF(OFFSET('winners matrix'!$B$1,MATCH($A47,'winners matrix'!$A$2:$A$116,0)-options!$B$2+1,0,options!$B$2,4),AB$1)</f>
        <v>0</v>
      </c>
      <c r="AC47">
        <f ca="1">COUNTIF(OFFSET('winners matrix'!$B$1,MATCH($A47,'winners matrix'!$A$2:$A$116,0)-options!$B$2+1,0,options!$B$2,4),AC$1)</f>
        <v>0</v>
      </c>
      <c r="AD47">
        <f ca="1">COUNTIF(OFFSET('winners matrix'!$B$1,MATCH($A47,'winners matrix'!$A$2:$A$116,0)-options!$B$2+1,0,options!$B$2,4),AD$1)</f>
        <v>5</v>
      </c>
      <c r="AE47">
        <f ca="1">COUNTIF(OFFSET('winners matrix'!$B$1,MATCH($A47,'winners matrix'!$A$2:$A$116,0)-options!$B$2+1,0,options!$B$2,4),AE$1)</f>
        <v>0</v>
      </c>
      <c r="AF47">
        <f ca="1">COUNTIF(OFFSET('winners matrix'!$B$1,MATCH($A47,'winners matrix'!$A$2:$A$116,0)-options!$B$2+1,0,options!$B$2,4),AF$1)</f>
        <v>0</v>
      </c>
      <c r="AG47">
        <f ca="1">COUNTIF(OFFSET('winners matrix'!$B$1,MATCH($A47,'winners matrix'!$A$2:$A$116,0)-options!$B$2+1,0,options!$B$2,4),AG$1)</f>
        <v>1</v>
      </c>
      <c r="AH47">
        <f ca="1">COUNTIF(OFFSET('winners matrix'!$B$1,MATCH($A47,'winners matrix'!$A$2:$A$116,0)-options!$B$2+1,0,options!$B$2,4),AH$1)</f>
        <v>1</v>
      </c>
      <c r="AI47">
        <f ca="1">COUNTIF(OFFSET('winners matrix'!$B$1,MATCH($A47,'winners matrix'!$A$2:$A$116,0)-options!$B$2+1,0,options!$B$2,4),AI$1)</f>
        <v>0</v>
      </c>
      <c r="AJ47">
        <f ca="1">COUNTIF(OFFSET('winners matrix'!$B$1,MATCH($A47,'winners matrix'!$A$2:$A$116,0)-options!$B$2+1,0,options!$B$2,4),AJ$1)</f>
        <v>2</v>
      </c>
      <c r="AK47">
        <f ca="1">COUNTIF(OFFSET('winners matrix'!$B$1,MATCH($A47,'winners matrix'!$A$2:$A$116,0)-options!$B$2+1,0,options!$B$2,4),AK$1)</f>
        <v>0</v>
      </c>
      <c r="AL47">
        <f ca="1">COUNTIF(OFFSET('winners matrix'!$B$1,MATCH($A47,'winners matrix'!$A$2:$A$116,0)-options!$B$2+1,0,options!$B$2,4),AL$1)</f>
        <v>0</v>
      </c>
      <c r="AM47">
        <f ca="1">COUNTIF(OFFSET('winners matrix'!$B$1,MATCH($A47,'winners matrix'!$A$2:$A$116,0)-options!$B$2+1,0,options!$B$2,4),AM$1)</f>
        <v>0</v>
      </c>
      <c r="AN47">
        <f ca="1">COUNTIF(OFFSET('winners matrix'!$B$1,MATCH($A47,'winners matrix'!$A$2:$A$116,0)-options!$B$2+1,0,options!$B$2,4),AN$1)</f>
        <v>0</v>
      </c>
      <c r="AO47">
        <f ca="1">COUNTIF(OFFSET('winners matrix'!$B$1,MATCH($A47,'winners matrix'!$A$2:$A$116,0)-options!$B$2+1,0,options!$B$2,4),AO$1)</f>
        <v>0</v>
      </c>
      <c r="AP47">
        <f ca="1">COUNTIF(OFFSET('winners matrix'!$B$1,MATCH($A47,'winners matrix'!$A$2:$A$116,0)-options!$B$2+1,0,options!$B$2,4),AP$1)</f>
        <v>0</v>
      </c>
      <c r="AQ47">
        <f ca="1">COUNTIF(OFFSET('winners matrix'!$B$1,MATCH($A47,'winners matrix'!$A$2:$A$116,0)-options!$B$2+1,0,options!$B$2,4),AQ$1)</f>
        <v>0</v>
      </c>
    </row>
    <row r="48" spans="1:43" x14ac:dyDescent="0.2">
      <c r="A48" s="2">
        <v>1949</v>
      </c>
      <c r="B48" t="str">
        <f t="shared" ca="1" si="2"/>
        <v>Toronto</v>
      </c>
      <c r="C48" s="2">
        <f t="shared" ca="1" si="0"/>
        <v>5</v>
      </c>
      <c r="D48" s="2" t="b">
        <f t="shared" ca="1" si="1"/>
        <v>1</v>
      </c>
      <c r="E48">
        <f ca="1">COUNTIF(OFFSET('winners matrix'!$B$1,MATCH($A48,'winners matrix'!$A$2:$A$116,0)-options!$B$2+1,0,options!$B$2,4),E$1)</f>
        <v>0</v>
      </c>
      <c r="F48">
        <f ca="1">COUNTIF(OFFSET('winners matrix'!$B$1,MATCH($A48,'winners matrix'!$A$2:$A$116,0)-options!$B$2+1,0,options!$B$2,4),F$1)</f>
        <v>0</v>
      </c>
      <c r="G48">
        <f ca="1">COUNTIF(OFFSET('winners matrix'!$B$1,MATCH($A48,'winners matrix'!$A$2:$A$116,0)-options!$B$2+1,0,options!$B$2,4),G$1)</f>
        <v>0</v>
      </c>
      <c r="H48">
        <f ca="1">COUNTIF(OFFSET('winners matrix'!$B$1,MATCH($A48,'winners matrix'!$A$2:$A$116,0)-options!$B$2+1,0,options!$B$2,4),H$1)</f>
        <v>0</v>
      </c>
      <c r="I48">
        <f ca="1">COUNTIF(OFFSET('winners matrix'!$B$1,MATCH($A48,'winners matrix'!$A$2:$A$116,0)-options!$B$2+1,0,options!$B$2,4),I$1)</f>
        <v>0</v>
      </c>
      <c r="J48">
        <f ca="1">COUNTIF(OFFSET('winners matrix'!$B$1,MATCH($A48,'winners matrix'!$A$2:$A$116,0)-options!$B$2+1,0,options!$B$2,4),J$1)</f>
        <v>0</v>
      </c>
      <c r="K48">
        <f ca="1">COUNTIF(OFFSET('winners matrix'!$B$1,MATCH($A48,'winners matrix'!$A$2:$A$116,0)-options!$B$2+1,0,options!$B$2,4),K$1)</f>
        <v>2</v>
      </c>
      <c r="L48">
        <f ca="1">COUNTIF(OFFSET('winners matrix'!$B$1,MATCH($A48,'winners matrix'!$A$2:$A$116,0)-options!$B$2+1,0,options!$B$2,4),L$1)</f>
        <v>0</v>
      </c>
      <c r="M48">
        <f ca="1">COUNTIF(OFFSET('winners matrix'!$B$1,MATCH($A48,'winners matrix'!$A$2:$A$116,0)-options!$B$2+1,0,options!$B$2,4),M$1)</f>
        <v>5</v>
      </c>
      <c r="N48">
        <f ca="1">COUNTIF(OFFSET('winners matrix'!$B$1,MATCH($A48,'winners matrix'!$A$2:$A$116,0)-options!$B$2+1,0,options!$B$2,4),N$1)</f>
        <v>0</v>
      </c>
      <c r="O48">
        <f ca="1">COUNTIF(OFFSET('winners matrix'!$B$1,MATCH($A48,'winners matrix'!$A$2:$A$116,0)-options!$B$2+1,0,options!$B$2,4),O$1)</f>
        <v>0</v>
      </c>
      <c r="P48">
        <f ca="1">COUNTIF(OFFSET('winners matrix'!$B$1,MATCH($A48,'winners matrix'!$A$2:$A$116,0)-options!$B$2+1,0,options!$B$2,4),P$1)</f>
        <v>0</v>
      </c>
      <c r="Q48">
        <f ca="1">COUNTIF(OFFSET('winners matrix'!$B$1,MATCH($A48,'winners matrix'!$A$2:$A$116,0)-options!$B$2+1,0,options!$B$2,4),Q$1)</f>
        <v>0</v>
      </c>
      <c r="R48">
        <f ca="1">COUNTIF(OFFSET('winners matrix'!$B$1,MATCH($A48,'winners matrix'!$A$2:$A$116,0)-options!$B$2+1,0,options!$B$2,4),R$1)</f>
        <v>0</v>
      </c>
      <c r="S48">
        <f ca="1">COUNTIF(OFFSET('winners matrix'!$B$1,MATCH($A48,'winners matrix'!$A$2:$A$116,0)-options!$B$2+1,0,options!$B$2,4),S$1)</f>
        <v>0</v>
      </c>
      <c r="T48">
        <f ca="1">COUNTIF(OFFSET('winners matrix'!$B$1,MATCH($A48,'winners matrix'!$A$2:$A$116,0)-options!$B$2+1,0,options!$B$2,4),T$1)</f>
        <v>0</v>
      </c>
      <c r="U48">
        <f ca="1">COUNTIF(OFFSET('winners matrix'!$B$1,MATCH($A48,'winners matrix'!$A$2:$A$116,0)-options!$B$2+1,0,options!$B$2,4),U$1)</f>
        <v>0</v>
      </c>
      <c r="V48">
        <f ca="1">COUNTIF(OFFSET('winners matrix'!$B$1,MATCH($A48,'winners matrix'!$A$2:$A$116,0)-options!$B$2+1,0,options!$B$2,4),V$1)</f>
        <v>1</v>
      </c>
      <c r="W48">
        <f ca="1">COUNTIF(OFFSET('winners matrix'!$B$1,MATCH($A48,'winners matrix'!$A$2:$A$116,0)-options!$B$2+1,0,options!$B$2,4),W$1)</f>
        <v>1</v>
      </c>
      <c r="X48">
        <f ca="1">COUNTIF(OFFSET('winners matrix'!$B$1,MATCH($A48,'winners matrix'!$A$2:$A$116,0)-options!$B$2+1,0,options!$B$2,4),X$1)</f>
        <v>2</v>
      </c>
      <c r="Y48">
        <f ca="1">COUNTIF(OFFSET('winners matrix'!$B$1,MATCH($A48,'winners matrix'!$A$2:$A$116,0)-options!$B$2+1,0,options!$B$2,4),Y$1)</f>
        <v>1</v>
      </c>
      <c r="Z48">
        <f ca="1">COUNTIF(OFFSET('winners matrix'!$B$1,MATCH($A48,'winners matrix'!$A$2:$A$116,0)-options!$B$2+1,0,options!$B$2,4),Z$1)</f>
        <v>0</v>
      </c>
      <c r="AA48">
        <f ca="1">COUNTIF(OFFSET('winners matrix'!$B$1,MATCH($A48,'winners matrix'!$A$2:$A$116,0)-options!$B$2+1,0,options!$B$2,4),AA$1)</f>
        <v>3</v>
      </c>
      <c r="AB48">
        <f ca="1">COUNTIF(OFFSET('winners matrix'!$B$1,MATCH($A48,'winners matrix'!$A$2:$A$116,0)-options!$B$2+1,0,options!$B$2,4),AB$1)</f>
        <v>0</v>
      </c>
      <c r="AC48">
        <f ca="1">COUNTIF(OFFSET('winners matrix'!$B$1,MATCH($A48,'winners matrix'!$A$2:$A$116,0)-options!$B$2+1,0,options!$B$2,4),AC$1)</f>
        <v>0</v>
      </c>
      <c r="AD48">
        <f ca="1">COUNTIF(OFFSET('winners matrix'!$B$1,MATCH($A48,'winners matrix'!$A$2:$A$116,0)-options!$B$2+1,0,options!$B$2,4),AD$1)</f>
        <v>5</v>
      </c>
      <c r="AE48">
        <f ca="1">COUNTIF(OFFSET('winners matrix'!$B$1,MATCH($A48,'winners matrix'!$A$2:$A$116,0)-options!$B$2+1,0,options!$B$2,4),AE$1)</f>
        <v>0</v>
      </c>
      <c r="AF48">
        <f ca="1">COUNTIF(OFFSET('winners matrix'!$B$1,MATCH($A48,'winners matrix'!$A$2:$A$116,0)-options!$B$2+1,0,options!$B$2,4),AF$1)</f>
        <v>0</v>
      </c>
      <c r="AG48">
        <f ca="1">COUNTIF(OFFSET('winners matrix'!$B$1,MATCH($A48,'winners matrix'!$A$2:$A$116,0)-options!$B$2+1,0,options!$B$2,4),AG$1)</f>
        <v>1</v>
      </c>
      <c r="AH48">
        <f ca="1">COUNTIF(OFFSET('winners matrix'!$B$1,MATCH($A48,'winners matrix'!$A$2:$A$116,0)-options!$B$2+1,0,options!$B$2,4),AH$1)</f>
        <v>1</v>
      </c>
      <c r="AI48">
        <f ca="1">COUNTIF(OFFSET('winners matrix'!$B$1,MATCH($A48,'winners matrix'!$A$2:$A$116,0)-options!$B$2+1,0,options!$B$2,4),AI$1)</f>
        <v>0</v>
      </c>
      <c r="AJ48">
        <f ca="1">COUNTIF(OFFSET('winners matrix'!$B$1,MATCH($A48,'winners matrix'!$A$2:$A$116,0)-options!$B$2+1,0,options!$B$2,4),AJ$1)</f>
        <v>2</v>
      </c>
      <c r="AK48">
        <f ca="1">COUNTIF(OFFSET('winners matrix'!$B$1,MATCH($A48,'winners matrix'!$A$2:$A$116,0)-options!$B$2+1,0,options!$B$2,4),AK$1)</f>
        <v>0</v>
      </c>
      <c r="AL48">
        <f ca="1">COUNTIF(OFFSET('winners matrix'!$B$1,MATCH($A48,'winners matrix'!$A$2:$A$116,0)-options!$B$2+1,0,options!$B$2,4),AL$1)</f>
        <v>0</v>
      </c>
      <c r="AM48">
        <f ca="1">COUNTIF(OFFSET('winners matrix'!$B$1,MATCH($A48,'winners matrix'!$A$2:$A$116,0)-options!$B$2+1,0,options!$B$2,4),AM$1)</f>
        <v>0</v>
      </c>
      <c r="AN48">
        <f ca="1">COUNTIF(OFFSET('winners matrix'!$B$1,MATCH($A48,'winners matrix'!$A$2:$A$116,0)-options!$B$2+1,0,options!$B$2,4),AN$1)</f>
        <v>0</v>
      </c>
      <c r="AO48">
        <f ca="1">COUNTIF(OFFSET('winners matrix'!$B$1,MATCH($A48,'winners matrix'!$A$2:$A$116,0)-options!$B$2+1,0,options!$B$2,4),AO$1)</f>
        <v>0</v>
      </c>
      <c r="AP48">
        <f ca="1">COUNTIF(OFFSET('winners matrix'!$B$1,MATCH($A48,'winners matrix'!$A$2:$A$116,0)-options!$B$2+1,0,options!$B$2,4),AP$1)</f>
        <v>0</v>
      </c>
      <c r="AQ48">
        <f ca="1">COUNTIF(OFFSET('winners matrix'!$B$1,MATCH($A48,'winners matrix'!$A$2:$A$116,0)-options!$B$2+1,0,options!$B$2,4),AQ$1)</f>
        <v>0</v>
      </c>
    </row>
    <row r="49" spans="1:43" x14ac:dyDescent="0.2">
      <c r="A49" s="2">
        <v>1950</v>
      </c>
      <c r="B49" t="str">
        <f t="shared" ca="1" si="2"/>
        <v>Toronto</v>
      </c>
      <c r="C49" s="2">
        <f t="shared" ca="1" si="0"/>
        <v>5</v>
      </c>
      <c r="D49" s="2" t="b">
        <f t="shared" ca="1" si="1"/>
        <v>1</v>
      </c>
      <c r="E49">
        <f ca="1">COUNTIF(OFFSET('winners matrix'!$B$1,MATCH($A49,'winners matrix'!$A$2:$A$116,0)-options!$B$2+1,0,options!$B$2,4),E$1)</f>
        <v>0</v>
      </c>
      <c r="F49">
        <f ca="1">COUNTIF(OFFSET('winners matrix'!$B$1,MATCH($A49,'winners matrix'!$A$2:$A$116,0)-options!$B$2+1,0,options!$B$2,4),F$1)</f>
        <v>0</v>
      </c>
      <c r="G49">
        <f ca="1">COUNTIF(OFFSET('winners matrix'!$B$1,MATCH($A49,'winners matrix'!$A$2:$A$116,0)-options!$B$2+1,0,options!$B$2,4),G$1)</f>
        <v>0</v>
      </c>
      <c r="H49">
        <f ca="1">COUNTIF(OFFSET('winners matrix'!$B$1,MATCH($A49,'winners matrix'!$A$2:$A$116,0)-options!$B$2+1,0,options!$B$2,4),H$1)</f>
        <v>0</v>
      </c>
      <c r="I49">
        <f ca="1">COUNTIF(OFFSET('winners matrix'!$B$1,MATCH($A49,'winners matrix'!$A$2:$A$116,0)-options!$B$2+1,0,options!$B$2,4),I$1)</f>
        <v>0</v>
      </c>
      <c r="J49">
        <f ca="1">COUNTIF(OFFSET('winners matrix'!$B$1,MATCH($A49,'winners matrix'!$A$2:$A$116,0)-options!$B$2+1,0,options!$B$2,4),J$1)</f>
        <v>0</v>
      </c>
      <c r="K49">
        <f ca="1">COUNTIF(OFFSET('winners matrix'!$B$1,MATCH($A49,'winners matrix'!$A$2:$A$116,0)-options!$B$2+1,0,options!$B$2,4),K$1)</f>
        <v>2</v>
      </c>
      <c r="L49">
        <f ca="1">COUNTIF(OFFSET('winners matrix'!$B$1,MATCH($A49,'winners matrix'!$A$2:$A$116,0)-options!$B$2+1,0,options!$B$2,4),L$1)</f>
        <v>0</v>
      </c>
      <c r="M49">
        <f ca="1">COUNTIF(OFFSET('winners matrix'!$B$1,MATCH($A49,'winners matrix'!$A$2:$A$116,0)-options!$B$2+1,0,options!$B$2,4),M$1)</f>
        <v>5</v>
      </c>
      <c r="N49">
        <f ca="1">COUNTIF(OFFSET('winners matrix'!$B$1,MATCH($A49,'winners matrix'!$A$2:$A$116,0)-options!$B$2+1,0,options!$B$2,4),N$1)</f>
        <v>0</v>
      </c>
      <c r="O49">
        <f ca="1">COUNTIF(OFFSET('winners matrix'!$B$1,MATCH($A49,'winners matrix'!$A$2:$A$116,0)-options!$B$2+1,0,options!$B$2,4),O$1)</f>
        <v>0</v>
      </c>
      <c r="P49">
        <f ca="1">COUNTIF(OFFSET('winners matrix'!$B$1,MATCH($A49,'winners matrix'!$A$2:$A$116,0)-options!$B$2+1,0,options!$B$2,4),P$1)</f>
        <v>0</v>
      </c>
      <c r="Q49">
        <f ca="1">COUNTIF(OFFSET('winners matrix'!$B$1,MATCH($A49,'winners matrix'!$A$2:$A$116,0)-options!$B$2+1,0,options!$B$2,4),Q$1)</f>
        <v>0</v>
      </c>
      <c r="R49">
        <f ca="1">COUNTIF(OFFSET('winners matrix'!$B$1,MATCH($A49,'winners matrix'!$A$2:$A$116,0)-options!$B$2+1,0,options!$B$2,4),R$1)</f>
        <v>0</v>
      </c>
      <c r="S49">
        <f ca="1">COUNTIF(OFFSET('winners matrix'!$B$1,MATCH($A49,'winners matrix'!$A$2:$A$116,0)-options!$B$2+1,0,options!$B$2,4),S$1)</f>
        <v>0</v>
      </c>
      <c r="T49">
        <f ca="1">COUNTIF(OFFSET('winners matrix'!$B$1,MATCH($A49,'winners matrix'!$A$2:$A$116,0)-options!$B$2+1,0,options!$B$2,4),T$1)</f>
        <v>0</v>
      </c>
      <c r="U49">
        <f ca="1">COUNTIF(OFFSET('winners matrix'!$B$1,MATCH($A49,'winners matrix'!$A$2:$A$116,0)-options!$B$2+1,0,options!$B$2,4),U$1)</f>
        <v>0</v>
      </c>
      <c r="V49">
        <f ca="1">COUNTIF(OFFSET('winners matrix'!$B$1,MATCH($A49,'winners matrix'!$A$2:$A$116,0)-options!$B$2+1,0,options!$B$2,4),V$1)</f>
        <v>1</v>
      </c>
      <c r="W49">
        <f ca="1">COUNTIF(OFFSET('winners matrix'!$B$1,MATCH($A49,'winners matrix'!$A$2:$A$116,0)-options!$B$2+1,0,options!$B$2,4),W$1)</f>
        <v>1</v>
      </c>
      <c r="X49">
        <f ca="1">COUNTIF(OFFSET('winners matrix'!$B$1,MATCH($A49,'winners matrix'!$A$2:$A$116,0)-options!$B$2+1,0,options!$B$2,4),X$1)</f>
        <v>3</v>
      </c>
      <c r="Y49">
        <f ca="1">COUNTIF(OFFSET('winners matrix'!$B$1,MATCH($A49,'winners matrix'!$A$2:$A$116,0)-options!$B$2+1,0,options!$B$2,4),Y$1)</f>
        <v>2</v>
      </c>
      <c r="Z49">
        <f ca="1">COUNTIF(OFFSET('winners matrix'!$B$1,MATCH($A49,'winners matrix'!$A$2:$A$116,0)-options!$B$2+1,0,options!$B$2,4),Z$1)</f>
        <v>0</v>
      </c>
      <c r="AA49">
        <f ca="1">COUNTIF(OFFSET('winners matrix'!$B$1,MATCH($A49,'winners matrix'!$A$2:$A$116,0)-options!$B$2+1,0,options!$B$2,4),AA$1)</f>
        <v>3</v>
      </c>
      <c r="AB49">
        <f ca="1">COUNTIF(OFFSET('winners matrix'!$B$1,MATCH($A49,'winners matrix'!$A$2:$A$116,0)-options!$B$2+1,0,options!$B$2,4),AB$1)</f>
        <v>0</v>
      </c>
      <c r="AC49">
        <f ca="1">COUNTIF(OFFSET('winners matrix'!$B$1,MATCH($A49,'winners matrix'!$A$2:$A$116,0)-options!$B$2+1,0,options!$B$2,4),AC$1)</f>
        <v>0</v>
      </c>
      <c r="AD49">
        <f ca="1">COUNTIF(OFFSET('winners matrix'!$B$1,MATCH($A49,'winners matrix'!$A$2:$A$116,0)-options!$B$2+1,0,options!$B$2,4),AD$1)</f>
        <v>5</v>
      </c>
      <c r="AE49">
        <f ca="1">COUNTIF(OFFSET('winners matrix'!$B$1,MATCH($A49,'winners matrix'!$A$2:$A$116,0)-options!$B$2+1,0,options!$B$2,4),AE$1)</f>
        <v>0</v>
      </c>
      <c r="AF49">
        <f ca="1">COUNTIF(OFFSET('winners matrix'!$B$1,MATCH($A49,'winners matrix'!$A$2:$A$116,0)-options!$B$2+1,0,options!$B$2,4),AF$1)</f>
        <v>0</v>
      </c>
      <c r="AG49">
        <f ca="1">COUNTIF(OFFSET('winners matrix'!$B$1,MATCH($A49,'winners matrix'!$A$2:$A$116,0)-options!$B$2+1,0,options!$B$2,4),AG$1)</f>
        <v>0</v>
      </c>
      <c r="AH49">
        <f ca="1">COUNTIF(OFFSET('winners matrix'!$B$1,MATCH($A49,'winners matrix'!$A$2:$A$116,0)-options!$B$2+1,0,options!$B$2,4),AH$1)</f>
        <v>1</v>
      </c>
      <c r="AI49">
        <f ca="1">COUNTIF(OFFSET('winners matrix'!$B$1,MATCH($A49,'winners matrix'!$A$2:$A$116,0)-options!$B$2+1,0,options!$B$2,4),AI$1)</f>
        <v>0</v>
      </c>
      <c r="AJ49">
        <f ca="1">COUNTIF(OFFSET('winners matrix'!$B$1,MATCH($A49,'winners matrix'!$A$2:$A$116,0)-options!$B$2+1,0,options!$B$2,4),AJ$1)</f>
        <v>2</v>
      </c>
      <c r="AK49">
        <f ca="1">COUNTIF(OFFSET('winners matrix'!$B$1,MATCH($A49,'winners matrix'!$A$2:$A$116,0)-options!$B$2+1,0,options!$B$2,4),AK$1)</f>
        <v>0</v>
      </c>
      <c r="AL49">
        <f ca="1">COUNTIF(OFFSET('winners matrix'!$B$1,MATCH($A49,'winners matrix'!$A$2:$A$116,0)-options!$B$2+1,0,options!$B$2,4),AL$1)</f>
        <v>0</v>
      </c>
      <c r="AM49">
        <f ca="1">COUNTIF(OFFSET('winners matrix'!$B$1,MATCH($A49,'winners matrix'!$A$2:$A$116,0)-options!$B$2+1,0,options!$B$2,4),AM$1)</f>
        <v>0</v>
      </c>
      <c r="AN49">
        <f ca="1">COUNTIF(OFFSET('winners matrix'!$B$1,MATCH($A49,'winners matrix'!$A$2:$A$116,0)-options!$B$2+1,0,options!$B$2,4),AN$1)</f>
        <v>0</v>
      </c>
      <c r="AO49">
        <f ca="1">COUNTIF(OFFSET('winners matrix'!$B$1,MATCH($A49,'winners matrix'!$A$2:$A$116,0)-options!$B$2+1,0,options!$B$2,4),AO$1)</f>
        <v>0</v>
      </c>
      <c r="AP49">
        <f ca="1">COUNTIF(OFFSET('winners matrix'!$B$1,MATCH($A49,'winners matrix'!$A$2:$A$116,0)-options!$B$2+1,0,options!$B$2,4),AP$1)</f>
        <v>0</v>
      </c>
      <c r="AQ49">
        <f ca="1">COUNTIF(OFFSET('winners matrix'!$B$1,MATCH($A49,'winners matrix'!$A$2:$A$116,0)-options!$B$2+1,0,options!$B$2,4),AQ$1)</f>
        <v>0</v>
      </c>
    </row>
    <row r="50" spans="1:43" x14ac:dyDescent="0.2">
      <c r="A50" s="2">
        <v>1951</v>
      </c>
      <c r="B50" t="str">
        <f t="shared" ca="1" si="2"/>
        <v>Toronto</v>
      </c>
      <c r="C50" s="2">
        <f t="shared" ca="1" si="0"/>
        <v>6</v>
      </c>
      <c r="D50" s="2" t="b">
        <f t="shared" ca="1" si="1"/>
        <v>0</v>
      </c>
      <c r="E50">
        <f ca="1">COUNTIF(OFFSET('winners matrix'!$B$1,MATCH($A50,'winners matrix'!$A$2:$A$116,0)-options!$B$2+1,0,options!$B$2,4),E$1)</f>
        <v>0</v>
      </c>
      <c r="F50">
        <f ca="1">COUNTIF(OFFSET('winners matrix'!$B$1,MATCH($A50,'winners matrix'!$A$2:$A$116,0)-options!$B$2+1,0,options!$B$2,4),F$1)</f>
        <v>0</v>
      </c>
      <c r="G50">
        <f ca="1">COUNTIF(OFFSET('winners matrix'!$B$1,MATCH($A50,'winners matrix'!$A$2:$A$116,0)-options!$B$2+1,0,options!$B$2,4),G$1)</f>
        <v>0</v>
      </c>
      <c r="H50">
        <f ca="1">COUNTIF(OFFSET('winners matrix'!$B$1,MATCH($A50,'winners matrix'!$A$2:$A$116,0)-options!$B$2+1,0,options!$B$2,4),H$1)</f>
        <v>0</v>
      </c>
      <c r="I50">
        <f ca="1">COUNTIF(OFFSET('winners matrix'!$B$1,MATCH($A50,'winners matrix'!$A$2:$A$116,0)-options!$B$2+1,0,options!$B$2,4),I$1)</f>
        <v>0</v>
      </c>
      <c r="J50">
        <f ca="1">COUNTIF(OFFSET('winners matrix'!$B$1,MATCH($A50,'winners matrix'!$A$2:$A$116,0)-options!$B$2+1,0,options!$B$2,4),J$1)</f>
        <v>0</v>
      </c>
      <c r="K50">
        <f ca="1">COUNTIF(OFFSET('winners matrix'!$B$1,MATCH($A50,'winners matrix'!$A$2:$A$116,0)-options!$B$2+1,0,options!$B$2,4),K$1)</f>
        <v>2</v>
      </c>
      <c r="L50">
        <f ca="1">COUNTIF(OFFSET('winners matrix'!$B$1,MATCH($A50,'winners matrix'!$A$2:$A$116,0)-options!$B$2+1,0,options!$B$2,4),L$1)</f>
        <v>0</v>
      </c>
      <c r="M50">
        <f ca="1">COUNTIF(OFFSET('winners matrix'!$B$1,MATCH($A50,'winners matrix'!$A$2:$A$116,0)-options!$B$2+1,0,options!$B$2,4),M$1)</f>
        <v>6</v>
      </c>
      <c r="N50">
        <f ca="1">COUNTIF(OFFSET('winners matrix'!$B$1,MATCH($A50,'winners matrix'!$A$2:$A$116,0)-options!$B$2+1,0,options!$B$2,4),N$1)</f>
        <v>0</v>
      </c>
      <c r="O50">
        <f ca="1">COUNTIF(OFFSET('winners matrix'!$B$1,MATCH($A50,'winners matrix'!$A$2:$A$116,0)-options!$B$2+1,0,options!$B$2,4),O$1)</f>
        <v>0</v>
      </c>
      <c r="P50">
        <f ca="1">COUNTIF(OFFSET('winners matrix'!$B$1,MATCH($A50,'winners matrix'!$A$2:$A$116,0)-options!$B$2+1,0,options!$B$2,4),P$1)</f>
        <v>0</v>
      </c>
      <c r="Q50">
        <f ca="1">COUNTIF(OFFSET('winners matrix'!$B$1,MATCH($A50,'winners matrix'!$A$2:$A$116,0)-options!$B$2+1,0,options!$B$2,4),Q$1)</f>
        <v>0</v>
      </c>
      <c r="R50">
        <f ca="1">COUNTIF(OFFSET('winners matrix'!$B$1,MATCH($A50,'winners matrix'!$A$2:$A$116,0)-options!$B$2+1,0,options!$B$2,4),R$1)</f>
        <v>0</v>
      </c>
      <c r="S50">
        <f ca="1">COUNTIF(OFFSET('winners matrix'!$B$1,MATCH($A50,'winners matrix'!$A$2:$A$116,0)-options!$B$2+1,0,options!$B$2,4),S$1)</f>
        <v>0</v>
      </c>
      <c r="T50">
        <f ca="1">COUNTIF(OFFSET('winners matrix'!$B$1,MATCH($A50,'winners matrix'!$A$2:$A$116,0)-options!$B$2+1,0,options!$B$2,4),T$1)</f>
        <v>0</v>
      </c>
      <c r="U50">
        <f ca="1">COUNTIF(OFFSET('winners matrix'!$B$1,MATCH($A50,'winners matrix'!$A$2:$A$116,0)-options!$B$2+1,0,options!$B$2,4),U$1)</f>
        <v>0</v>
      </c>
      <c r="V50">
        <f ca="1">COUNTIF(OFFSET('winners matrix'!$B$1,MATCH($A50,'winners matrix'!$A$2:$A$116,0)-options!$B$2+1,0,options!$B$2,4),V$1)</f>
        <v>0</v>
      </c>
      <c r="W50">
        <f ca="1">COUNTIF(OFFSET('winners matrix'!$B$1,MATCH($A50,'winners matrix'!$A$2:$A$116,0)-options!$B$2+1,0,options!$B$2,4),W$1)</f>
        <v>1</v>
      </c>
      <c r="X50">
        <f ca="1">COUNTIF(OFFSET('winners matrix'!$B$1,MATCH($A50,'winners matrix'!$A$2:$A$116,0)-options!$B$2+1,0,options!$B$2,4),X$1)</f>
        <v>3</v>
      </c>
      <c r="Y50">
        <f ca="1">COUNTIF(OFFSET('winners matrix'!$B$1,MATCH($A50,'winners matrix'!$A$2:$A$116,0)-options!$B$2+1,0,options!$B$2,4),Y$1)</f>
        <v>2</v>
      </c>
      <c r="Z50">
        <f ca="1">COUNTIF(OFFSET('winners matrix'!$B$1,MATCH($A50,'winners matrix'!$A$2:$A$116,0)-options!$B$2+1,0,options!$B$2,4),Z$1)</f>
        <v>0</v>
      </c>
      <c r="AA50">
        <f ca="1">COUNTIF(OFFSET('winners matrix'!$B$1,MATCH($A50,'winners matrix'!$A$2:$A$116,0)-options!$B$2+1,0,options!$B$2,4),AA$1)</f>
        <v>3</v>
      </c>
      <c r="AB50">
        <f ca="1">COUNTIF(OFFSET('winners matrix'!$B$1,MATCH($A50,'winners matrix'!$A$2:$A$116,0)-options!$B$2+1,0,options!$B$2,4),AB$1)</f>
        <v>0</v>
      </c>
      <c r="AC50">
        <f ca="1">COUNTIF(OFFSET('winners matrix'!$B$1,MATCH($A50,'winners matrix'!$A$2:$A$116,0)-options!$B$2+1,0,options!$B$2,4),AC$1)</f>
        <v>0</v>
      </c>
      <c r="AD50">
        <f ca="1">COUNTIF(OFFSET('winners matrix'!$B$1,MATCH($A50,'winners matrix'!$A$2:$A$116,0)-options!$B$2+1,0,options!$B$2,4),AD$1)</f>
        <v>5</v>
      </c>
      <c r="AE50">
        <f ca="1">COUNTIF(OFFSET('winners matrix'!$B$1,MATCH($A50,'winners matrix'!$A$2:$A$116,0)-options!$B$2+1,0,options!$B$2,4),AE$1)</f>
        <v>1</v>
      </c>
      <c r="AF50">
        <f ca="1">COUNTIF(OFFSET('winners matrix'!$B$1,MATCH($A50,'winners matrix'!$A$2:$A$116,0)-options!$B$2+1,0,options!$B$2,4),AF$1)</f>
        <v>0</v>
      </c>
      <c r="AG50">
        <f ca="1">COUNTIF(OFFSET('winners matrix'!$B$1,MATCH($A50,'winners matrix'!$A$2:$A$116,0)-options!$B$2+1,0,options!$B$2,4),AG$1)</f>
        <v>0</v>
      </c>
      <c r="AH50">
        <f ca="1">COUNTIF(OFFSET('winners matrix'!$B$1,MATCH($A50,'winners matrix'!$A$2:$A$116,0)-options!$B$2+1,0,options!$B$2,4),AH$1)</f>
        <v>1</v>
      </c>
      <c r="AI50">
        <f ca="1">COUNTIF(OFFSET('winners matrix'!$B$1,MATCH($A50,'winners matrix'!$A$2:$A$116,0)-options!$B$2+1,0,options!$B$2,4),AI$1)</f>
        <v>0</v>
      </c>
      <c r="AJ50">
        <f ca="1">COUNTIF(OFFSET('winners matrix'!$B$1,MATCH($A50,'winners matrix'!$A$2:$A$116,0)-options!$B$2+1,0,options!$B$2,4),AJ$1)</f>
        <v>2</v>
      </c>
      <c r="AK50">
        <f ca="1">COUNTIF(OFFSET('winners matrix'!$B$1,MATCH($A50,'winners matrix'!$A$2:$A$116,0)-options!$B$2+1,0,options!$B$2,4),AK$1)</f>
        <v>0</v>
      </c>
      <c r="AL50">
        <f ca="1">COUNTIF(OFFSET('winners matrix'!$B$1,MATCH($A50,'winners matrix'!$A$2:$A$116,0)-options!$B$2+1,0,options!$B$2,4),AL$1)</f>
        <v>0</v>
      </c>
      <c r="AM50">
        <f ca="1">COUNTIF(OFFSET('winners matrix'!$B$1,MATCH($A50,'winners matrix'!$A$2:$A$116,0)-options!$B$2+1,0,options!$B$2,4),AM$1)</f>
        <v>0</v>
      </c>
      <c r="AN50">
        <f ca="1">COUNTIF(OFFSET('winners matrix'!$B$1,MATCH($A50,'winners matrix'!$A$2:$A$116,0)-options!$B$2+1,0,options!$B$2,4),AN$1)</f>
        <v>0</v>
      </c>
      <c r="AO50">
        <f ca="1">COUNTIF(OFFSET('winners matrix'!$B$1,MATCH($A50,'winners matrix'!$A$2:$A$116,0)-options!$B$2+1,0,options!$B$2,4),AO$1)</f>
        <v>0</v>
      </c>
      <c r="AP50">
        <f ca="1">COUNTIF(OFFSET('winners matrix'!$B$1,MATCH($A50,'winners matrix'!$A$2:$A$116,0)-options!$B$2+1,0,options!$B$2,4),AP$1)</f>
        <v>0</v>
      </c>
      <c r="AQ50">
        <f ca="1">COUNTIF(OFFSET('winners matrix'!$B$1,MATCH($A50,'winners matrix'!$A$2:$A$116,0)-options!$B$2+1,0,options!$B$2,4),AQ$1)</f>
        <v>0</v>
      </c>
    </row>
    <row r="51" spans="1:43" x14ac:dyDescent="0.2">
      <c r="A51" s="2">
        <v>1952</v>
      </c>
      <c r="B51" t="str">
        <f t="shared" ca="1" si="2"/>
        <v>New York</v>
      </c>
      <c r="C51" s="2">
        <f t="shared" ca="1" si="0"/>
        <v>6</v>
      </c>
      <c r="D51" s="2" t="b">
        <f t="shared" ca="1" si="1"/>
        <v>0</v>
      </c>
      <c r="E51">
        <f ca="1">COUNTIF(OFFSET('winners matrix'!$B$1,MATCH($A51,'winners matrix'!$A$2:$A$116,0)-options!$B$2+1,0,options!$B$2,4),E$1)</f>
        <v>0</v>
      </c>
      <c r="F51">
        <f ca="1">COUNTIF(OFFSET('winners matrix'!$B$1,MATCH($A51,'winners matrix'!$A$2:$A$116,0)-options!$B$2+1,0,options!$B$2,4),F$1)</f>
        <v>0</v>
      </c>
      <c r="G51">
        <f ca="1">COUNTIF(OFFSET('winners matrix'!$B$1,MATCH($A51,'winners matrix'!$A$2:$A$116,0)-options!$B$2+1,0,options!$B$2,4),G$1)</f>
        <v>0</v>
      </c>
      <c r="H51">
        <f ca="1">COUNTIF(OFFSET('winners matrix'!$B$1,MATCH($A51,'winners matrix'!$A$2:$A$116,0)-options!$B$2+1,0,options!$B$2,4),H$1)</f>
        <v>0</v>
      </c>
      <c r="I51">
        <f ca="1">COUNTIF(OFFSET('winners matrix'!$B$1,MATCH($A51,'winners matrix'!$A$2:$A$116,0)-options!$B$2+1,0,options!$B$2,4),I$1)</f>
        <v>0</v>
      </c>
      <c r="J51">
        <f ca="1">COUNTIF(OFFSET('winners matrix'!$B$1,MATCH($A51,'winners matrix'!$A$2:$A$116,0)-options!$B$2+1,0,options!$B$2,4),J$1)</f>
        <v>0</v>
      </c>
      <c r="K51">
        <f ca="1">COUNTIF(OFFSET('winners matrix'!$B$1,MATCH($A51,'winners matrix'!$A$2:$A$116,0)-options!$B$2+1,0,options!$B$2,4),K$1)</f>
        <v>2</v>
      </c>
      <c r="L51">
        <f ca="1">COUNTIF(OFFSET('winners matrix'!$B$1,MATCH($A51,'winners matrix'!$A$2:$A$116,0)-options!$B$2+1,0,options!$B$2,4),L$1)</f>
        <v>0</v>
      </c>
      <c r="M51">
        <f ca="1">COUNTIF(OFFSET('winners matrix'!$B$1,MATCH($A51,'winners matrix'!$A$2:$A$116,0)-options!$B$2+1,0,options!$B$2,4),M$1)</f>
        <v>5</v>
      </c>
      <c r="N51">
        <f ca="1">COUNTIF(OFFSET('winners matrix'!$B$1,MATCH($A51,'winners matrix'!$A$2:$A$116,0)-options!$B$2+1,0,options!$B$2,4),N$1)</f>
        <v>0</v>
      </c>
      <c r="O51">
        <f ca="1">COUNTIF(OFFSET('winners matrix'!$B$1,MATCH($A51,'winners matrix'!$A$2:$A$116,0)-options!$B$2+1,0,options!$B$2,4),O$1)</f>
        <v>0</v>
      </c>
      <c r="P51">
        <f ca="1">COUNTIF(OFFSET('winners matrix'!$B$1,MATCH($A51,'winners matrix'!$A$2:$A$116,0)-options!$B$2+1,0,options!$B$2,4),P$1)</f>
        <v>0</v>
      </c>
      <c r="Q51">
        <f ca="1">COUNTIF(OFFSET('winners matrix'!$B$1,MATCH($A51,'winners matrix'!$A$2:$A$116,0)-options!$B$2+1,0,options!$B$2,4),Q$1)</f>
        <v>0</v>
      </c>
      <c r="R51">
        <f ca="1">COUNTIF(OFFSET('winners matrix'!$B$1,MATCH($A51,'winners matrix'!$A$2:$A$116,0)-options!$B$2+1,0,options!$B$2,4),R$1)</f>
        <v>0</v>
      </c>
      <c r="S51">
        <f ca="1">COUNTIF(OFFSET('winners matrix'!$B$1,MATCH($A51,'winners matrix'!$A$2:$A$116,0)-options!$B$2+1,0,options!$B$2,4),S$1)</f>
        <v>0</v>
      </c>
      <c r="T51">
        <f ca="1">COUNTIF(OFFSET('winners matrix'!$B$1,MATCH($A51,'winners matrix'!$A$2:$A$116,0)-options!$B$2+1,0,options!$B$2,4),T$1)</f>
        <v>0</v>
      </c>
      <c r="U51">
        <f ca="1">COUNTIF(OFFSET('winners matrix'!$B$1,MATCH($A51,'winners matrix'!$A$2:$A$116,0)-options!$B$2+1,0,options!$B$2,4),U$1)</f>
        <v>0</v>
      </c>
      <c r="V51">
        <f ca="1">COUNTIF(OFFSET('winners matrix'!$B$1,MATCH($A51,'winners matrix'!$A$2:$A$116,0)-options!$B$2+1,0,options!$B$2,4),V$1)</f>
        <v>0</v>
      </c>
      <c r="W51">
        <f ca="1">COUNTIF(OFFSET('winners matrix'!$B$1,MATCH($A51,'winners matrix'!$A$2:$A$116,0)-options!$B$2+1,0,options!$B$2,4),W$1)</f>
        <v>1</v>
      </c>
      <c r="X51">
        <f ca="1">COUNTIF(OFFSET('winners matrix'!$B$1,MATCH($A51,'winners matrix'!$A$2:$A$116,0)-options!$B$2+1,0,options!$B$2,4),X$1)</f>
        <v>4</v>
      </c>
      <c r="Y51">
        <f ca="1">COUNTIF(OFFSET('winners matrix'!$B$1,MATCH($A51,'winners matrix'!$A$2:$A$116,0)-options!$B$2+1,0,options!$B$2,4),Y$1)</f>
        <v>3</v>
      </c>
      <c r="Z51">
        <f ca="1">COUNTIF(OFFSET('winners matrix'!$B$1,MATCH($A51,'winners matrix'!$A$2:$A$116,0)-options!$B$2+1,0,options!$B$2,4),Z$1)</f>
        <v>0</v>
      </c>
      <c r="AA51">
        <f ca="1">COUNTIF(OFFSET('winners matrix'!$B$1,MATCH($A51,'winners matrix'!$A$2:$A$116,0)-options!$B$2+1,0,options!$B$2,4),AA$1)</f>
        <v>2</v>
      </c>
      <c r="AB51">
        <f ca="1">COUNTIF(OFFSET('winners matrix'!$B$1,MATCH($A51,'winners matrix'!$A$2:$A$116,0)-options!$B$2+1,0,options!$B$2,4),AB$1)</f>
        <v>0</v>
      </c>
      <c r="AC51">
        <f ca="1">COUNTIF(OFFSET('winners matrix'!$B$1,MATCH($A51,'winners matrix'!$A$2:$A$116,0)-options!$B$2+1,0,options!$B$2,4),AC$1)</f>
        <v>0</v>
      </c>
      <c r="AD51">
        <f ca="1">COUNTIF(OFFSET('winners matrix'!$B$1,MATCH($A51,'winners matrix'!$A$2:$A$116,0)-options!$B$2+1,0,options!$B$2,4),AD$1)</f>
        <v>6</v>
      </c>
      <c r="AE51">
        <f ca="1">COUNTIF(OFFSET('winners matrix'!$B$1,MATCH($A51,'winners matrix'!$A$2:$A$116,0)-options!$B$2+1,0,options!$B$2,4),AE$1)</f>
        <v>1</v>
      </c>
      <c r="AF51">
        <f ca="1">COUNTIF(OFFSET('winners matrix'!$B$1,MATCH($A51,'winners matrix'!$A$2:$A$116,0)-options!$B$2+1,0,options!$B$2,4),AF$1)</f>
        <v>0</v>
      </c>
      <c r="AG51">
        <f ca="1">COUNTIF(OFFSET('winners matrix'!$B$1,MATCH($A51,'winners matrix'!$A$2:$A$116,0)-options!$B$2+1,0,options!$B$2,4),AG$1)</f>
        <v>0</v>
      </c>
      <c r="AH51">
        <f ca="1">COUNTIF(OFFSET('winners matrix'!$B$1,MATCH($A51,'winners matrix'!$A$2:$A$116,0)-options!$B$2+1,0,options!$B$2,4),AH$1)</f>
        <v>1</v>
      </c>
      <c r="AI51">
        <f ca="1">COUNTIF(OFFSET('winners matrix'!$B$1,MATCH($A51,'winners matrix'!$A$2:$A$116,0)-options!$B$2+1,0,options!$B$2,4),AI$1)</f>
        <v>0</v>
      </c>
      <c r="AJ51">
        <f ca="1">COUNTIF(OFFSET('winners matrix'!$B$1,MATCH($A51,'winners matrix'!$A$2:$A$116,0)-options!$B$2+1,0,options!$B$2,4),AJ$1)</f>
        <v>2</v>
      </c>
      <c r="AK51">
        <f ca="1">COUNTIF(OFFSET('winners matrix'!$B$1,MATCH($A51,'winners matrix'!$A$2:$A$116,0)-options!$B$2+1,0,options!$B$2,4),AK$1)</f>
        <v>0</v>
      </c>
      <c r="AL51">
        <f ca="1">COUNTIF(OFFSET('winners matrix'!$B$1,MATCH($A51,'winners matrix'!$A$2:$A$116,0)-options!$B$2+1,0,options!$B$2,4),AL$1)</f>
        <v>0</v>
      </c>
      <c r="AM51">
        <f ca="1">COUNTIF(OFFSET('winners matrix'!$B$1,MATCH($A51,'winners matrix'!$A$2:$A$116,0)-options!$B$2+1,0,options!$B$2,4),AM$1)</f>
        <v>0</v>
      </c>
      <c r="AN51">
        <f ca="1">COUNTIF(OFFSET('winners matrix'!$B$1,MATCH($A51,'winners matrix'!$A$2:$A$116,0)-options!$B$2+1,0,options!$B$2,4),AN$1)</f>
        <v>0</v>
      </c>
      <c r="AO51">
        <f ca="1">COUNTIF(OFFSET('winners matrix'!$B$1,MATCH($A51,'winners matrix'!$A$2:$A$116,0)-options!$B$2+1,0,options!$B$2,4),AO$1)</f>
        <v>0</v>
      </c>
      <c r="AP51">
        <f ca="1">COUNTIF(OFFSET('winners matrix'!$B$1,MATCH($A51,'winners matrix'!$A$2:$A$116,0)-options!$B$2+1,0,options!$B$2,4),AP$1)</f>
        <v>0</v>
      </c>
      <c r="AQ51">
        <f ca="1">COUNTIF(OFFSET('winners matrix'!$B$1,MATCH($A51,'winners matrix'!$A$2:$A$116,0)-options!$B$2+1,0,options!$B$2,4),AQ$1)</f>
        <v>0</v>
      </c>
    </row>
    <row r="52" spans="1:43" x14ac:dyDescent="0.2">
      <c r="A52" s="2">
        <v>1953</v>
      </c>
      <c r="B52" t="str">
        <f t="shared" ca="1" si="2"/>
        <v>New York</v>
      </c>
      <c r="C52" s="2">
        <f t="shared" ca="1" si="0"/>
        <v>6</v>
      </c>
      <c r="D52" s="2" t="b">
        <f t="shared" ca="1" si="1"/>
        <v>0</v>
      </c>
      <c r="E52">
        <f ca="1">COUNTIF(OFFSET('winners matrix'!$B$1,MATCH($A52,'winners matrix'!$A$2:$A$116,0)-options!$B$2+1,0,options!$B$2,4),E$1)</f>
        <v>0</v>
      </c>
      <c r="F52">
        <f ca="1">COUNTIF(OFFSET('winners matrix'!$B$1,MATCH($A52,'winners matrix'!$A$2:$A$116,0)-options!$B$2+1,0,options!$B$2,4),F$1)</f>
        <v>0</v>
      </c>
      <c r="G52">
        <f ca="1">COUNTIF(OFFSET('winners matrix'!$B$1,MATCH($A52,'winners matrix'!$A$2:$A$116,0)-options!$B$2+1,0,options!$B$2,4),G$1)</f>
        <v>0</v>
      </c>
      <c r="H52">
        <f ca="1">COUNTIF(OFFSET('winners matrix'!$B$1,MATCH($A52,'winners matrix'!$A$2:$A$116,0)-options!$B$2+1,0,options!$B$2,4),H$1)</f>
        <v>0</v>
      </c>
      <c r="I52">
        <f ca="1">COUNTIF(OFFSET('winners matrix'!$B$1,MATCH($A52,'winners matrix'!$A$2:$A$116,0)-options!$B$2+1,0,options!$B$2,4),I$1)</f>
        <v>0</v>
      </c>
      <c r="J52">
        <f ca="1">COUNTIF(OFFSET('winners matrix'!$B$1,MATCH($A52,'winners matrix'!$A$2:$A$116,0)-options!$B$2+1,0,options!$B$2,4),J$1)</f>
        <v>0</v>
      </c>
      <c r="K52">
        <f ca="1">COUNTIF(OFFSET('winners matrix'!$B$1,MATCH($A52,'winners matrix'!$A$2:$A$116,0)-options!$B$2+1,0,options!$B$2,4),K$1)</f>
        <v>3</v>
      </c>
      <c r="L52">
        <f ca="1">COUNTIF(OFFSET('winners matrix'!$B$1,MATCH($A52,'winners matrix'!$A$2:$A$116,0)-options!$B$2+1,0,options!$B$2,4),L$1)</f>
        <v>0</v>
      </c>
      <c r="M52">
        <f ca="1">COUNTIF(OFFSET('winners matrix'!$B$1,MATCH($A52,'winners matrix'!$A$2:$A$116,0)-options!$B$2+1,0,options!$B$2,4),M$1)</f>
        <v>5</v>
      </c>
      <c r="N52">
        <f ca="1">COUNTIF(OFFSET('winners matrix'!$B$1,MATCH($A52,'winners matrix'!$A$2:$A$116,0)-options!$B$2+1,0,options!$B$2,4),N$1)</f>
        <v>0</v>
      </c>
      <c r="O52">
        <f ca="1">COUNTIF(OFFSET('winners matrix'!$B$1,MATCH($A52,'winners matrix'!$A$2:$A$116,0)-options!$B$2+1,0,options!$B$2,4),O$1)</f>
        <v>0</v>
      </c>
      <c r="P52">
        <f ca="1">COUNTIF(OFFSET('winners matrix'!$B$1,MATCH($A52,'winners matrix'!$A$2:$A$116,0)-options!$B$2+1,0,options!$B$2,4),P$1)</f>
        <v>0</v>
      </c>
      <c r="Q52">
        <f ca="1">COUNTIF(OFFSET('winners matrix'!$B$1,MATCH($A52,'winners matrix'!$A$2:$A$116,0)-options!$B$2+1,0,options!$B$2,4),Q$1)</f>
        <v>0</v>
      </c>
      <c r="R52">
        <f ca="1">COUNTIF(OFFSET('winners matrix'!$B$1,MATCH($A52,'winners matrix'!$A$2:$A$116,0)-options!$B$2+1,0,options!$B$2,4),R$1)</f>
        <v>0</v>
      </c>
      <c r="S52">
        <f ca="1">COUNTIF(OFFSET('winners matrix'!$B$1,MATCH($A52,'winners matrix'!$A$2:$A$116,0)-options!$B$2+1,0,options!$B$2,4),S$1)</f>
        <v>0</v>
      </c>
      <c r="T52">
        <f ca="1">COUNTIF(OFFSET('winners matrix'!$B$1,MATCH($A52,'winners matrix'!$A$2:$A$116,0)-options!$B$2+1,0,options!$B$2,4),T$1)</f>
        <v>0</v>
      </c>
      <c r="U52">
        <f ca="1">COUNTIF(OFFSET('winners matrix'!$B$1,MATCH($A52,'winners matrix'!$A$2:$A$116,0)-options!$B$2+1,0,options!$B$2,4),U$1)</f>
        <v>0</v>
      </c>
      <c r="V52">
        <f ca="1">COUNTIF(OFFSET('winners matrix'!$B$1,MATCH($A52,'winners matrix'!$A$2:$A$116,0)-options!$B$2+1,0,options!$B$2,4),V$1)</f>
        <v>0</v>
      </c>
      <c r="W52">
        <f ca="1">COUNTIF(OFFSET('winners matrix'!$B$1,MATCH($A52,'winners matrix'!$A$2:$A$116,0)-options!$B$2+1,0,options!$B$2,4),W$1)</f>
        <v>1</v>
      </c>
      <c r="X52">
        <f ca="1">COUNTIF(OFFSET('winners matrix'!$B$1,MATCH($A52,'winners matrix'!$A$2:$A$116,0)-options!$B$2+1,0,options!$B$2,4),X$1)</f>
        <v>3</v>
      </c>
      <c r="Y52">
        <f ca="1">COUNTIF(OFFSET('winners matrix'!$B$1,MATCH($A52,'winners matrix'!$A$2:$A$116,0)-options!$B$2+1,0,options!$B$2,4),Y$1)</f>
        <v>4</v>
      </c>
      <c r="Z52">
        <f ca="1">COUNTIF(OFFSET('winners matrix'!$B$1,MATCH($A52,'winners matrix'!$A$2:$A$116,0)-options!$B$2+1,0,options!$B$2,4),Z$1)</f>
        <v>0</v>
      </c>
      <c r="AA52">
        <f ca="1">COUNTIF(OFFSET('winners matrix'!$B$1,MATCH($A52,'winners matrix'!$A$2:$A$116,0)-options!$B$2+1,0,options!$B$2,4),AA$1)</f>
        <v>2</v>
      </c>
      <c r="AB52">
        <f ca="1">COUNTIF(OFFSET('winners matrix'!$B$1,MATCH($A52,'winners matrix'!$A$2:$A$116,0)-options!$B$2+1,0,options!$B$2,4),AB$1)</f>
        <v>0</v>
      </c>
      <c r="AC52">
        <f ca="1">COUNTIF(OFFSET('winners matrix'!$B$1,MATCH($A52,'winners matrix'!$A$2:$A$116,0)-options!$B$2+1,0,options!$B$2,4),AC$1)</f>
        <v>0</v>
      </c>
      <c r="AD52">
        <f ca="1">COUNTIF(OFFSET('winners matrix'!$B$1,MATCH($A52,'winners matrix'!$A$2:$A$116,0)-options!$B$2+1,0,options!$B$2,4),AD$1)</f>
        <v>6</v>
      </c>
      <c r="AE52">
        <f ca="1">COUNTIF(OFFSET('winners matrix'!$B$1,MATCH($A52,'winners matrix'!$A$2:$A$116,0)-options!$B$2+1,0,options!$B$2,4),AE$1)</f>
        <v>1</v>
      </c>
      <c r="AF52">
        <f ca="1">COUNTIF(OFFSET('winners matrix'!$B$1,MATCH($A52,'winners matrix'!$A$2:$A$116,0)-options!$B$2+1,0,options!$B$2,4),AF$1)</f>
        <v>0</v>
      </c>
      <c r="AG52">
        <f ca="1">COUNTIF(OFFSET('winners matrix'!$B$1,MATCH($A52,'winners matrix'!$A$2:$A$116,0)-options!$B$2+1,0,options!$B$2,4),AG$1)</f>
        <v>0</v>
      </c>
      <c r="AH52">
        <f ca="1">COUNTIF(OFFSET('winners matrix'!$B$1,MATCH($A52,'winners matrix'!$A$2:$A$116,0)-options!$B$2+1,0,options!$B$2,4),AH$1)</f>
        <v>1</v>
      </c>
      <c r="AI52">
        <f ca="1">COUNTIF(OFFSET('winners matrix'!$B$1,MATCH($A52,'winners matrix'!$A$2:$A$116,0)-options!$B$2+1,0,options!$B$2,4),AI$1)</f>
        <v>0</v>
      </c>
      <c r="AJ52">
        <f ca="1">COUNTIF(OFFSET('winners matrix'!$B$1,MATCH($A52,'winners matrix'!$A$2:$A$116,0)-options!$B$2+1,0,options!$B$2,4),AJ$1)</f>
        <v>2</v>
      </c>
      <c r="AK52">
        <f ca="1">COUNTIF(OFFSET('winners matrix'!$B$1,MATCH($A52,'winners matrix'!$A$2:$A$116,0)-options!$B$2+1,0,options!$B$2,4),AK$1)</f>
        <v>0</v>
      </c>
      <c r="AL52">
        <f ca="1">COUNTIF(OFFSET('winners matrix'!$B$1,MATCH($A52,'winners matrix'!$A$2:$A$116,0)-options!$B$2+1,0,options!$B$2,4),AL$1)</f>
        <v>0</v>
      </c>
      <c r="AM52">
        <f ca="1">COUNTIF(OFFSET('winners matrix'!$B$1,MATCH($A52,'winners matrix'!$A$2:$A$116,0)-options!$B$2+1,0,options!$B$2,4),AM$1)</f>
        <v>0</v>
      </c>
      <c r="AN52">
        <f ca="1">COUNTIF(OFFSET('winners matrix'!$B$1,MATCH($A52,'winners matrix'!$A$2:$A$116,0)-options!$B$2+1,0,options!$B$2,4),AN$1)</f>
        <v>0</v>
      </c>
      <c r="AO52">
        <f ca="1">COUNTIF(OFFSET('winners matrix'!$B$1,MATCH($A52,'winners matrix'!$A$2:$A$116,0)-options!$B$2+1,0,options!$B$2,4),AO$1)</f>
        <v>0</v>
      </c>
      <c r="AP52">
        <f ca="1">COUNTIF(OFFSET('winners matrix'!$B$1,MATCH($A52,'winners matrix'!$A$2:$A$116,0)-options!$B$2+1,0,options!$B$2,4),AP$1)</f>
        <v>0</v>
      </c>
      <c r="AQ52">
        <f ca="1">COUNTIF(OFFSET('winners matrix'!$B$1,MATCH($A52,'winners matrix'!$A$2:$A$116,0)-options!$B$2+1,0,options!$B$2,4),AQ$1)</f>
        <v>0</v>
      </c>
    </row>
    <row r="53" spans="1:43" x14ac:dyDescent="0.2">
      <c r="A53" s="2">
        <v>1954</v>
      </c>
      <c r="B53" t="str">
        <f t="shared" ca="1" si="2"/>
        <v>New York</v>
      </c>
      <c r="C53" s="2">
        <f t="shared" ca="1" si="0"/>
        <v>7</v>
      </c>
      <c r="D53" s="2" t="b">
        <f t="shared" ca="1" si="1"/>
        <v>0</v>
      </c>
      <c r="E53">
        <f ca="1">COUNTIF(OFFSET('winners matrix'!$B$1,MATCH($A53,'winners matrix'!$A$2:$A$116,0)-options!$B$2+1,0,options!$B$2,4),E$1)</f>
        <v>0</v>
      </c>
      <c r="F53">
        <f ca="1">COUNTIF(OFFSET('winners matrix'!$B$1,MATCH($A53,'winners matrix'!$A$2:$A$116,0)-options!$B$2+1,0,options!$B$2,4),F$1)</f>
        <v>0</v>
      </c>
      <c r="G53">
        <f ca="1">COUNTIF(OFFSET('winners matrix'!$B$1,MATCH($A53,'winners matrix'!$A$2:$A$116,0)-options!$B$2+1,0,options!$B$2,4),G$1)</f>
        <v>0</v>
      </c>
      <c r="H53">
        <f ca="1">COUNTIF(OFFSET('winners matrix'!$B$1,MATCH($A53,'winners matrix'!$A$2:$A$116,0)-options!$B$2+1,0,options!$B$2,4),H$1)</f>
        <v>0</v>
      </c>
      <c r="I53">
        <f ca="1">COUNTIF(OFFSET('winners matrix'!$B$1,MATCH($A53,'winners matrix'!$A$2:$A$116,0)-options!$B$2+1,0,options!$B$2,4),I$1)</f>
        <v>0</v>
      </c>
      <c r="J53">
        <f ca="1">COUNTIF(OFFSET('winners matrix'!$B$1,MATCH($A53,'winners matrix'!$A$2:$A$116,0)-options!$B$2+1,0,options!$B$2,4),J$1)</f>
        <v>0</v>
      </c>
      <c r="K53">
        <f ca="1">COUNTIF(OFFSET('winners matrix'!$B$1,MATCH($A53,'winners matrix'!$A$2:$A$116,0)-options!$B$2+1,0,options!$B$2,4),K$1)</f>
        <v>2</v>
      </c>
      <c r="L53">
        <f ca="1">COUNTIF(OFFSET('winners matrix'!$B$1,MATCH($A53,'winners matrix'!$A$2:$A$116,0)-options!$B$2+1,0,options!$B$2,4),L$1)</f>
        <v>0</v>
      </c>
      <c r="M53">
        <f ca="1">COUNTIF(OFFSET('winners matrix'!$B$1,MATCH($A53,'winners matrix'!$A$2:$A$116,0)-options!$B$2+1,0,options!$B$2,4),M$1)</f>
        <v>5</v>
      </c>
      <c r="N53">
        <f ca="1">COUNTIF(OFFSET('winners matrix'!$B$1,MATCH($A53,'winners matrix'!$A$2:$A$116,0)-options!$B$2+1,0,options!$B$2,4),N$1)</f>
        <v>0</v>
      </c>
      <c r="O53">
        <f ca="1">COUNTIF(OFFSET('winners matrix'!$B$1,MATCH($A53,'winners matrix'!$A$2:$A$116,0)-options!$B$2+1,0,options!$B$2,4),O$1)</f>
        <v>0</v>
      </c>
      <c r="P53">
        <f ca="1">COUNTIF(OFFSET('winners matrix'!$B$1,MATCH($A53,'winners matrix'!$A$2:$A$116,0)-options!$B$2+1,0,options!$B$2,4),P$1)</f>
        <v>0</v>
      </c>
      <c r="Q53">
        <f ca="1">COUNTIF(OFFSET('winners matrix'!$B$1,MATCH($A53,'winners matrix'!$A$2:$A$116,0)-options!$B$2+1,0,options!$B$2,4),Q$1)</f>
        <v>0</v>
      </c>
      <c r="R53">
        <f ca="1">COUNTIF(OFFSET('winners matrix'!$B$1,MATCH($A53,'winners matrix'!$A$2:$A$116,0)-options!$B$2+1,0,options!$B$2,4),R$1)</f>
        <v>0</v>
      </c>
      <c r="S53">
        <f ca="1">COUNTIF(OFFSET('winners matrix'!$B$1,MATCH($A53,'winners matrix'!$A$2:$A$116,0)-options!$B$2+1,0,options!$B$2,4),S$1)</f>
        <v>0</v>
      </c>
      <c r="T53">
        <f ca="1">COUNTIF(OFFSET('winners matrix'!$B$1,MATCH($A53,'winners matrix'!$A$2:$A$116,0)-options!$B$2+1,0,options!$B$2,4),T$1)</f>
        <v>0</v>
      </c>
      <c r="U53">
        <f ca="1">COUNTIF(OFFSET('winners matrix'!$B$1,MATCH($A53,'winners matrix'!$A$2:$A$116,0)-options!$B$2+1,0,options!$B$2,4),U$1)</f>
        <v>0</v>
      </c>
      <c r="V53">
        <f ca="1">COUNTIF(OFFSET('winners matrix'!$B$1,MATCH($A53,'winners matrix'!$A$2:$A$116,0)-options!$B$2+1,0,options!$B$2,4),V$1)</f>
        <v>0</v>
      </c>
      <c r="W53">
        <f ca="1">COUNTIF(OFFSET('winners matrix'!$B$1,MATCH($A53,'winners matrix'!$A$2:$A$116,0)-options!$B$2+1,0,options!$B$2,4),W$1)</f>
        <v>1</v>
      </c>
      <c r="X53">
        <f ca="1">COUNTIF(OFFSET('winners matrix'!$B$1,MATCH($A53,'winners matrix'!$A$2:$A$116,0)-options!$B$2+1,0,options!$B$2,4),X$1)</f>
        <v>4</v>
      </c>
      <c r="Y53">
        <f ca="1">COUNTIF(OFFSET('winners matrix'!$B$1,MATCH($A53,'winners matrix'!$A$2:$A$116,0)-options!$B$2+1,0,options!$B$2,4),Y$1)</f>
        <v>5</v>
      </c>
      <c r="Z53">
        <f ca="1">COUNTIF(OFFSET('winners matrix'!$B$1,MATCH($A53,'winners matrix'!$A$2:$A$116,0)-options!$B$2+1,0,options!$B$2,4),Z$1)</f>
        <v>0</v>
      </c>
      <c r="AA53">
        <f ca="1">COUNTIF(OFFSET('winners matrix'!$B$1,MATCH($A53,'winners matrix'!$A$2:$A$116,0)-options!$B$2+1,0,options!$B$2,4),AA$1)</f>
        <v>1</v>
      </c>
      <c r="AB53">
        <f ca="1">COUNTIF(OFFSET('winners matrix'!$B$1,MATCH($A53,'winners matrix'!$A$2:$A$116,0)-options!$B$2+1,0,options!$B$2,4),AB$1)</f>
        <v>0</v>
      </c>
      <c r="AC53">
        <f ca="1">COUNTIF(OFFSET('winners matrix'!$B$1,MATCH($A53,'winners matrix'!$A$2:$A$116,0)-options!$B$2+1,0,options!$B$2,4),AC$1)</f>
        <v>0</v>
      </c>
      <c r="AD53">
        <f ca="1">COUNTIF(OFFSET('winners matrix'!$B$1,MATCH($A53,'winners matrix'!$A$2:$A$116,0)-options!$B$2+1,0,options!$B$2,4),AD$1)</f>
        <v>7</v>
      </c>
      <c r="AE53">
        <f ca="1">COUNTIF(OFFSET('winners matrix'!$B$1,MATCH($A53,'winners matrix'!$A$2:$A$116,0)-options!$B$2+1,0,options!$B$2,4),AE$1)</f>
        <v>1</v>
      </c>
      <c r="AF53">
        <f ca="1">COUNTIF(OFFSET('winners matrix'!$B$1,MATCH($A53,'winners matrix'!$A$2:$A$116,0)-options!$B$2+1,0,options!$B$2,4),AF$1)</f>
        <v>0</v>
      </c>
      <c r="AG53">
        <f ca="1">COUNTIF(OFFSET('winners matrix'!$B$1,MATCH($A53,'winners matrix'!$A$2:$A$116,0)-options!$B$2+1,0,options!$B$2,4),AG$1)</f>
        <v>0</v>
      </c>
      <c r="AH53">
        <f ca="1">COUNTIF(OFFSET('winners matrix'!$B$1,MATCH($A53,'winners matrix'!$A$2:$A$116,0)-options!$B$2+1,0,options!$B$2,4),AH$1)</f>
        <v>1</v>
      </c>
      <c r="AI53">
        <f ca="1">COUNTIF(OFFSET('winners matrix'!$B$1,MATCH($A53,'winners matrix'!$A$2:$A$116,0)-options!$B$2+1,0,options!$B$2,4),AI$1)</f>
        <v>0</v>
      </c>
      <c r="AJ53">
        <f ca="1">COUNTIF(OFFSET('winners matrix'!$B$1,MATCH($A53,'winners matrix'!$A$2:$A$116,0)-options!$B$2+1,0,options!$B$2,4),AJ$1)</f>
        <v>2</v>
      </c>
      <c r="AK53">
        <f ca="1">COUNTIF(OFFSET('winners matrix'!$B$1,MATCH($A53,'winners matrix'!$A$2:$A$116,0)-options!$B$2+1,0,options!$B$2,4),AK$1)</f>
        <v>0</v>
      </c>
      <c r="AL53">
        <f ca="1">COUNTIF(OFFSET('winners matrix'!$B$1,MATCH($A53,'winners matrix'!$A$2:$A$116,0)-options!$B$2+1,0,options!$B$2,4),AL$1)</f>
        <v>0</v>
      </c>
      <c r="AM53">
        <f ca="1">COUNTIF(OFFSET('winners matrix'!$B$1,MATCH($A53,'winners matrix'!$A$2:$A$116,0)-options!$B$2+1,0,options!$B$2,4),AM$1)</f>
        <v>0</v>
      </c>
      <c r="AN53">
        <f ca="1">COUNTIF(OFFSET('winners matrix'!$B$1,MATCH($A53,'winners matrix'!$A$2:$A$116,0)-options!$B$2+1,0,options!$B$2,4),AN$1)</f>
        <v>0</v>
      </c>
      <c r="AO53">
        <f ca="1">COUNTIF(OFFSET('winners matrix'!$B$1,MATCH($A53,'winners matrix'!$A$2:$A$116,0)-options!$B$2+1,0,options!$B$2,4),AO$1)</f>
        <v>0</v>
      </c>
      <c r="AP53">
        <f ca="1">COUNTIF(OFFSET('winners matrix'!$B$1,MATCH($A53,'winners matrix'!$A$2:$A$116,0)-options!$B$2+1,0,options!$B$2,4),AP$1)</f>
        <v>0</v>
      </c>
      <c r="AQ53">
        <f ca="1">COUNTIF(OFFSET('winners matrix'!$B$1,MATCH($A53,'winners matrix'!$A$2:$A$116,0)-options!$B$2+1,0,options!$B$2,4),AQ$1)</f>
        <v>0</v>
      </c>
    </row>
    <row r="54" spans="1:43" x14ac:dyDescent="0.2">
      <c r="A54" s="2">
        <v>1955</v>
      </c>
      <c r="B54" t="str">
        <f t="shared" ca="1" si="2"/>
        <v>New York</v>
      </c>
      <c r="C54" s="2">
        <f t="shared" ca="1" si="0"/>
        <v>8</v>
      </c>
      <c r="D54" s="2" t="b">
        <f t="shared" ca="1" si="1"/>
        <v>0</v>
      </c>
      <c r="E54">
        <f ca="1">COUNTIF(OFFSET('winners matrix'!$B$1,MATCH($A54,'winners matrix'!$A$2:$A$116,0)-options!$B$2+1,0,options!$B$2,4),E$1)</f>
        <v>0</v>
      </c>
      <c r="F54">
        <f ca="1">COUNTIF(OFFSET('winners matrix'!$B$1,MATCH($A54,'winners matrix'!$A$2:$A$116,0)-options!$B$2+1,0,options!$B$2,4),F$1)</f>
        <v>0</v>
      </c>
      <c r="G54">
        <f ca="1">COUNTIF(OFFSET('winners matrix'!$B$1,MATCH($A54,'winners matrix'!$A$2:$A$116,0)-options!$B$2+1,0,options!$B$2,4),G$1)</f>
        <v>0</v>
      </c>
      <c r="H54">
        <f ca="1">COUNTIF(OFFSET('winners matrix'!$B$1,MATCH($A54,'winners matrix'!$A$2:$A$116,0)-options!$B$2+1,0,options!$B$2,4),H$1)</f>
        <v>0</v>
      </c>
      <c r="I54">
        <f ca="1">COUNTIF(OFFSET('winners matrix'!$B$1,MATCH($A54,'winners matrix'!$A$2:$A$116,0)-options!$B$2+1,0,options!$B$2,4),I$1)</f>
        <v>0</v>
      </c>
      <c r="J54">
        <f ca="1">COUNTIF(OFFSET('winners matrix'!$B$1,MATCH($A54,'winners matrix'!$A$2:$A$116,0)-options!$B$2+1,0,options!$B$2,4),J$1)</f>
        <v>0</v>
      </c>
      <c r="K54">
        <f ca="1">COUNTIF(OFFSET('winners matrix'!$B$1,MATCH($A54,'winners matrix'!$A$2:$A$116,0)-options!$B$2+1,0,options!$B$2,4),K$1)</f>
        <v>2</v>
      </c>
      <c r="L54">
        <f ca="1">COUNTIF(OFFSET('winners matrix'!$B$1,MATCH($A54,'winners matrix'!$A$2:$A$116,0)-options!$B$2+1,0,options!$B$2,4),L$1)</f>
        <v>0</v>
      </c>
      <c r="M54">
        <f ca="1">COUNTIF(OFFSET('winners matrix'!$B$1,MATCH($A54,'winners matrix'!$A$2:$A$116,0)-options!$B$2+1,0,options!$B$2,4),M$1)</f>
        <v>4</v>
      </c>
      <c r="N54">
        <f ca="1">COUNTIF(OFFSET('winners matrix'!$B$1,MATCH($A54,'winners matrix'!$A$2:$A$116,0)-options!$B$2+1,0,options!$B$2,4),N$1)</f>
        <v>0</v>
      </c>
      <c r="O54">
        <f ca="1">COUNTIF(OFFSET('winners matrix'!$B$1,MATCH($A54,'winners matrix'!$A$2:$A$116,0)-options!$B$2+1,0,options!$B$2,4),O$1)</f>
        <v>0</v>
      </c>
      <c r="P54">
        <f ca="1">COUNTIF(OFFSET('winners matrix'!$B$1,MATCH($A54,'winners matrix'!$A$2:$A$116,0)-options!$B$2+1,0,options!$B$2,4),P$1)</f>
        <v>0</v>
      </c>
      <c r="Q54">
        <f ca="1">COUNTIF(OFFSET('winners matrix'!$B$1,MATCH($A54,'winners matrix'!$A$2:$A$116,0)-options!$B$2+1,0,options!$B$2,4),Q$1)</f>
        <v>0</v>
      </c>
      <c r="R54">
        <f ca="1">COUNTIF(OFFSET('winners matrix'!$B$1,MATCH($A54,'winners matrix'!$A$2:$A$116,0)-options!$B$2+1,0,options!$B$2,4),R$1)</f>
        <v>0</v>
      </c>
      <c r="S54">
        <f ca="1">COUNTIF(OFFSET('winners matrix'!$B$1,MATCH($A54,'winners matrix'!$A$2:$A$116,0)-options!$B$2+1,0,options!$B$2,4),S$1)</f>
        <v>0</v>
      </c>
      <c r="T54">
        <f ca="1">COUNTIF(OFFSET('winners matrix'!$B$1,MATCH($A54,'winners matrix'!$A$2:$A$116,0)-options!$B$2+1,0,options!$B$2,4),T$1)</f>
        <v>0</v>
      </c>
      <c r="U54">
        <f ca="1">COUNTIF(OFFSET('winners matrix'!$B$1,MATCH($A54,'winners matrix'!$A$2:$A$116,0)-options!$B$2+1,0,options!$B$2,4),U$1)</f>
        <v>0</v>
      </c>
      <c r="V54">
        <f ca="1">COUNTIF(OFFSET('winners matrix'!$B$1,MATCH($A54,'winners matrix'!$A$2:$A$116,0)-options!$B$2+1,0,options!$B$2,4),V$1)</f>
        <v>0</v>
      </c>
      <c r="W54">
        <f ca="1">COUNTIF(OFFSET('winners matrix'!$B$1,MATCH($A54,'winners matrix'!$A$2:$A$116,0)-options!$B$2+1,0,options!$B$2,4),W$1)</f>
        <v>1</v>
      </c>
      <c r="X54">
        <f ca="1">COUNTIF(OFFSET('winners matrix'!$B$1,MATCH($A54,'winners matrix'!$A$2:$A$116,0)-options!$B$2+1,0,options!$B$2,4),X$1)</f>
        <v>4</v>
      </c>
      <c r="Y54">
        <f ca="1">COUNTIF(OFFSET('winners matrix'!$B$1,MATCH($A54,'winners matrix'!$A$2:$A$116,0)-options!$B$2+1,0,options!$B$2,4),Y$1)</f>
        <v>5</v>
      </c>
      <c r="Z54">
        <f ca="1">COUNTIF(OFFSET('winners matrix'!$B$1,MATCH($A54,'winners matrix'!$A$2:$A$116,0)-options!$B$2+1,0,options!$B$2,4),Z$1)</f>
        <v>0</v>
      </c>
      <c r="AA54">
        <f ca="1">COUNTIF(OFFSET('winners matrix'!$B$1,MATCH($A54,'winners matrix'!$A$2:$A$116,0)-options!$B$2+1,0,options!$B$2,4),AA$1)</f>
        <v>1</v>
      </c>
      <c r="AB54">
        <f ca="1">COUNTIF(OFFSET('winners matrix'!$B$1,MATCH($A54,'winners matrix'!$A$2:$A$116,0)-options!$B$2+1,0,options!$B$2,4),AB$1)</f>
        <v>0</v>
      </c>
      <c r="AC54">
        <f ca="1">COUNTIF(OFFSET('winners matrix'!$B$1,MATCH($A54,'winners matrix'!$A$2:$A$116,0)-options!$B$2+1,0,options!$B$2,4),AC$1)</f>
        <v>0</v>
      </c>
      <c r="AD54">
        <f ca="1">COUNTIF(OFFSET('winners matrix'!$B$1,MATCH($A54,'winners matrix'!$A$2:$A$116,0)-options!$B$2+1,0,options!$B$2,4),AD$1)</f>
        <v>8</v>
      </c>
      <c r="AE54">
        <f ca="1">COUNTIF(OFFSET('winners matrix'!$B$1,MATCH($A54,'winners matrix'!$A$2:$A$116,0)-options!$B$2+1,0,options!$B$2,4),AE$1)</f>
        <v>1</v>
      </c>
      <c r="AF54">
        <f ca="1">COUNTIF(OFFSET('winners matrix'!$B$1,MATCH($A54,'winners matrix'!$A$2:$A$116,0)-options!$B$2+1,0,options!$B$2,4),AF$1)</f>
        <v>1</v>
      </c>
      <c r="AG54">
        <f ca="1">COUNTIF(OFFSET('winners matrix'!$B$1,MATCH($A54,'winners matrix'!$A$2:$A$116,0)-options!$B$2+1,0,options!$B$2,4),AG$1)</f>
        <v>0</v>
      </c>
      <c r="AH54">
        <f ca="1">COUNTIF(OFFSET('winners matrix'!$B$1,MATCH($A54,'winners matrix'!$A$2:$A$116,0)-options!$B$2+1,0,options!$B$2,4),AH$1)</f>
        <v>1</v>
      </c>
      <c r="AI54">
        <f ca="1">COUNTIF(OFFSET('winners matrix'!$B$1,MATCH($A54,'winners matrix'!$A$2:$A$116,0)-options!$B$2+1,0,options!$B$2,4),AI$1)</f>
        <v>0</v>
      </c>
      <c r="AJ54">
        <f ca="1">COUNTIF(OFFSET('winners matrix'!$B$1,MATCH($A54,'winners matrix'!$A$2:$A$116,0)-options!$B$2+1,0,options!$B$2,4),AJ$1)</f>
        <v>2</v>
      </c>
      <c r="AK54">
        <f ca="1">COUNTIF(OFFSET('winners matrix'!$B$1,MATCH($A54,'winners matrix'!$A$2:$A$116,0)-options!$B$2+1,0,options!$B$2,4),AK$1)</f>
        <v>0</v>
      </c>
      <c r="AL54">
        <f ca="1">COUNTIF(OFFSET('winners matrix'!$B$1,MATCH($A54,'winners matrix'!$A$2:$A$116,0)-options!$B$2+1,0,options!$B$2,4),AL$1)</f>
        <v>0</v>
      </c>
      <c r="AM54">
        <f ca="1">COUNTIF(OFFSET('winners matrix'!$B$1,MATCH($A54,'winners matrix'!$A$2:$A$116,0)-options!$B$2+1,0,options!$B$2,4),AM$1)</f>
        <v>0</v>
      </c>
      <c r="AN54">
        <f ca="1">COUNTIF(OFFSET('winners matrix'!$B$1,MATCH($A54,'winners matrix'!$A$2:$A$116,0)-options!$B$2+1,0,options!$B$2,4),AN$1)</f>
        <v>0</v>
      </c>
      <c r="AO54">
        <f ca="1">COUNTIF(OFFSET('winners matrix'!$B$1,MATCH($A54,'winners matrix'!$A$2:$A$116,0)-options!$B$2+1,0,options!$B$2,4),AO$1)</f>
        <v>0</v>
      </c>
      <c r="AP54">
        <f ca="1">COUNTIF(OFFSET('winners matrix'!$B$1,MATCH($A54,'winners matrix'!$A$2:$A$116,0)-options!$B$2+1,0,options!$B$2,4),AP$1)</f>
        <v>0</v>
      </c>
      <c r="AQ54">
        <f ca="1">COUNTIF(OFFSET('winners matrix'!$B$1,MATCH($A54,'winners matrix'!$A$2:$A$116,0)-options!$B$2+1,0,options!$B$2,4),AQ$1)</f>
        <v>0</v>
      </c>
    </row>
    <row r="55" spans="1:43" x14ac:dyDescent="0.2">
      <c r="A55" s="2">
        <v>1956</v>
      </c>
      <c r="B55" t="str">
        <f t="shared" ca="1" si="2"/>
        <v>New York</v>
      </c>
      <c r="C55" s="2">
        <f t="shared" ca="1" si="0"/>
        <v>9</v>
      </c>
      <c r="D55" s="2" t="b">
        <f t="shared" ca="1" si="1"/>
        <v>0</v>
      </c>
      <c r="E55">
        <f ca="1">COUNTIF(OFFSET('winners matrix'!$B$1,MATCH($A55,'winners matrix'!$A$2:$A$116,0)-options!$B$2+1,0,options!$B$2,4),E$1)</f>
        <v>0</v>
      </c>
      <c r="F55">
        <f ca="1">COUNTIF(OFFSET('winners matrix'!$B$1,MATCH($A55,'winners matrix'!$A$2:$A$116,0)-options!$B$2+1,0,options!$B$2,4),F$1)</f>
        <v>0</v>
      </c>
      <c r="G55">
        <f ca="1">COUNTIF(OFFSET('winners matrix'!$B$1,MATCH($A55,'winners matrix'!$A$2:$A$116,0)-options!$B$2+1,0,options!$B$2,4),G$1)</f>
        <v>0</v>
      </c>
      <c r="H55">
        <f ca="1">COUNTIF(OFFSET('winners matrix'!$B$1,MATCH($A55,'winners matrix'!$A$2:$A$116,0)-options!$B$2+1,0,options!$B$2,4),H$1)</f>
        <v>0</v>
      </c>
      <c r="I55">
        <f ca="1">COUNTIF(OFFSET('winners matrix'!$B$1,MATCH($A55,'winners matrix'!$A$2:$A$116,0)-options!$B$2+1,0,options!$B$2,4),I$1)</f>
        <v>0</v>
      </c>
      <c r="J55">
        <f ca="1">COUNTIF(OFFSET('winners matrix'!$B$1,MATCH($A55,'winners matrix'!$A$2:$A$116,0)-options!$B$2+1,0,options!$B$2,4),J$1)</f>
        <v>0</v>
      </c>
      <c r="K55">
        <f ca="1">COUNTIF(OFFSET('winners matrix'!$B$1,MATCH($A55,'winners matrix'!$A$2:$A$116,0)-options!$B$2+1,0,options!$B$2,4),K$1)</f>
        <v>2</v>
      </c>
      <c r="L55">
        <f ca="1">COUNTIF(OFFSET('winners matrix'!$B$1,MATCH($A55,'winners matrix'!$A$2:$A$116,0)-options!$B$2+1,0,options!$B$2,4),L$1)</f>
        <v>0</v>
      </c>
      <c r="M55">
        <f ca="1">COUNTIF(OFFSET('winners matrix'!$B$1,MATCH($A55,'winners matrix'!$A$2:$A$116,0)-options!$B$2+1,0,options!$B$2,4),M$1)</f>
        <v>4</v>
      </c>
      <c r="N55">
        <f ca="1">COUNTIF(OFFSET('winners matrix'!$B$1,MATCH($A55,'winners matrix'!$A$2:$A$116,0)-options!$B$2+1,0,options!$B$2,4),N$1)</f>
        <v>0</v>
      </c>
      <c r="O55">
        <f ca="1">COUNTIF(OFFSET('winners matrix'!$B$1,MATCH($A55,'winners matrix'!$A$2:$A$116,0)-options!$B$2+1,0,options!$B$2,4),O$1)</f>
        <v>0</v>
      </c>
      <c r="P55">
        <f ca="1">COUNTIF(OFFSET('winners matrix'!$B$1,MATCH($A55,'winners matrix'!$A$2:$A$116,0)-options!$B$2+1,0,options!$B$2,4),P$1)</f>
        <v>0</v>
      </c>
      <c r="Q55">
        <f ca="1">COUNTIF(OFFSET('winners matrix'!$B$1,MATCH($A55,'winners matrix'!$A$2:$A$116,0)-options!$B$2+1,0,options!$B$2,4),Q$1)</f>
        <v>0</v>
      </c>
      <c r="R55">
        <f ca="1">COUNTIF(OFFSET('winners matrix'!$B$1,MATCH($A55,'winners matrix'!$A$2:$A$116,0)-options!$B$2+1,0,options!$B$2,4),R$1)</f>
        <v>0</v>
      </c>
      <c r="S55">
        <f ca="1">COUNTIF(OFFSET('winners matrix'!$B$1,MATCH($A55,'winners matrix'!$A$2:$A$116,0)-options!$B$2+1,0,options!$B$2,4),S$1)</f>
        <v>0</v>
      </c>
      <c r="T55">
        <f ca="1">COUNTIF(OFFSET('winners matrix'!$B$1,MATCH($A55,'winners matrix'!$A$2:$A$116,0)-options!$B$2+1,0,options!$B$2,4),T$1)</f>
        <v>0</v>
      </c>
      <c r="U55">
        <f ca="1">COUNTIF(OFFSET('winners matrix'!$B$1,MATCH($A55,'winners matrix'!$A$2:$A$116,0)-options!$B$2+1,0,options!$B$2,4),U$1)</f>
        <v>0</v>
      </c>
      <c r="V55">
        <f ca="1">COUNTIF(OFFSET('winners matrix'!$B$1,MATCH($A55,'winners matrix'!$A$2:$A$116,0)-options!$B$2+1,0,options!$B$2,4),V$1)</f>
        <v>0</v>
      </c>
      <c r="W55">
        <f ca="1">COUNTIF(OFFSET('winners matrix'!$B$1,MATCH($A55,'winners matrix'!$A$2:$A$116,0)-options!$B$2+1,0,options!$B$2,4),W$1)</f>
        <v>1</v>
      </c>
      <c r="X55">
        <f ca="1">COUNTIF(OFFSET('winners matrix'!$B$1,MATCH($A55,'winners matrix'!$A$2:$A$116,0)-options!$B$2+1,0,options!$B$2,4),X$1)</f>
        <v>4</v>
      </c>
      <c r="Y55">
        <f ca="1">COUNTIF(OFFSET('winners matrix'!$B$1,MATCH($A55,'winners matrix'!$A$2:$A$116,0)-options!$B$2+1,0,options!$B$2,4),Y$1)</f>
        <v>5</v>
      </c>
      <c r="Z55">
        <f ca="1">COUNTIF(OFFSET('winners matrix'!$B$1,MATCH($A55,'winners matrix'!$A$2:$A$116,0)-options!$B$2+1,0,options!$B$2,4),Z$1)</f>
        <v>0</v>
      </c>
      <c r="AA55">
        <f ca="1">COUNTIF(OFFSET('winners matrix'!$B$1,MATCH($A55,'winners matrix'!$A$2:$A$116,0)-options!$B$2+1,0,options!$B$2,4),AA$1)</f>
        <v>0</v>
      </c>
      <c r="AB55">
        <f ca="1">COUNTIF(OFFSET('winners matrix'!$B$1,MATCH($A55,'winners matrix'!$A$2:$A$116,0)-options!$B$2+1,0,options!$B$2,4),AB$1)</f>
        <v>0</v>
      </c>
      <c r="AC55">
        <f ca="1">COUNTIF(OFFSET('winners matrix'!$B$1,MATCH($A55,'winners matrix'!$A$2:$A$116,0)-options!$B$2+1,0,options!$B$2,4),AC$1)</f>
        <v>0</v>
      </c>
      <c r="AD55">
        <f ca="1">COUNTIF(OFFSET('winners matrix'!$B$1,MATCH($A55,'winners matrix'!$A$2:$A$116,0)-options!$B$2+1,0,options!$B$2,4),AD$1)</f>
        <v>9</v>
      </c>
      <c r="AE55">
        <f ca="1">COUNTIF(OFFSET('winners matrix'!$B$1,MATCH($A55,'winners matrix'!$A$2:$A$116,0)-options!$B$2+1,0,options!$B$2,4),AE$1)</f>
        <v>1</v>
      </c>
      <c r="AF55">
        <f ca="1">COUNTIF(OFFSET('winners matrix'!$B$1,MATCH($A55,'winners matrix'!$A$2:$A$116,0)-options!$B$2+1,0,options!$B$2,4),AF$1)</f>
        <v>1</v>
      </c>
      <c r="AG55">
        <f ca="1">COUNTIF(OFFSET('winners matrix'!$B$1,MATCH($A55,'winners matrix'!$A$2:$A$116,0)-options!$B$2+1,0,options!$B$2,4),AG$1)</f>
        <v>0</v>
      </c>
      <c r="AH55">
        <f ca="1">COUNTIF(OFFSET('winners matrix'!$B$1,MATCH($A55,'winners matrix'!$A$2:$A$116,0)-options!$B$2+1,0,options!$B$2,4),AH$1)</f>
        <v>1</v>
      </c>
      <c r="AI55">
        <f ca="1">COUNTIF(OFFSET('winners matrix'!$B$1,MATCH($A55,'winners matrix'!$A$2:$A$116,0)-options!$B$2+1,0,options!$B$2,4),AI$1)</f>
        <v>0</v>
      </c>
      <c r="AJ55">
        <f ca="1">COUNTIF(OFFSET('winners matrix'!$B$1,MATCH($A55,'winners matrix'!$A$2:$A$116,0)-options!$B$2+1,0,options!$B$2,4),AJ$1)</f>
        <v>2</v>
      </c>
      <c r="AK55">
        <f ca="1">COUNTIF(OFFSET('winners matrix'!$B$1,MATCH($A55,'winners matrix'!$A$2:$A$116,0)-options!$B$2+1,0,options!$B$2,4),AK$1)</f>
        <v>0</v>
      </c>
      <c r="AL55">
        <f ca="1">COUNTIF(OFFSET('winners matrix'!$B$1,MATCH($A55,'winners matrix'!$A$2:$A$116,0)-options!$B$2+1,0,options!$B$2,4),AL$1)</f>
        <v>0</v>
      </c>
      <c r="AM55">
        <f ca="1">COUNTIF(OFFSET('winners matrix'!$B$1,MATCH($A55,'winners matrix'!$A$2:$A$116,0)-options!$B$2+1,0,options!$B$2,4),AM$1)</f>
        <v>0</v>
      </c>
      <c r="AN55">
        <f ca="1">COUNTIF(OFFSET('winners matrix'!$B$1,MATCH($A55,'winners matrix'!$A$2:$A$116,0)-options!$B$2+1,0,options!$B$2,4),AN$1)</f>
        <v>0</v>
      </c>
      <c r="AO55">
        <f ca="1">COUNTIF(OFFSET('winners matrix'!$B$1,MATCH($A55,'winners matrix'!$A$2:$A$116,0)-options!$B$2+1,0,options!$B$2,4),AO$1)</f>
        <v>0</v>
      </c>
      <c r="AP55">
        <f ca="1">COUNTIF(OFFSET('winners matrix'!$B$1,MATCH($A55,'winners matrix'!$A$2:$A$116,0)-options!$B$2+1,0,options!$B$2,4),AP$1)</f>
        <v>0</v>
      </c>
      <c r="AQ55">
        <f ca="1">COUNTIF(OFFSET('winners matrix'!$B$1,MATCH($A55,'winners matrix'!$A$2:$A$116,0)-options!$B$2+1,0,options!$B$2,4),AQ$1)</f>
        <v>0</v>
      </c>
    </row>
    <row r="56" spans="1:43" x14ac:dyDescent="0.2">
      <c r="A56" s="2">
        <v>1957</v>
      </c>
      <c r="B56" t="str">
        <f t="shared" ca="1" si="2"/>
        <v>New York</v>
      </c>
      <c r="C56" s="2">
        <f t="shared" ca="1" si="0"/>
        <v>8</v>
      </c>
      <c r="D56" s="2" t="b">
        <f t="shared" ca="1" si="1"/>
        <v>0</v>
      </c>
      <c r="E56">
        <f ca="1">COUNTIF(OFFSET('winners matrix'!$B$1,MATCH($A56,'winners matrix'!$A$2:$A$116,0)-options!$B$2+1,0,options!$B$2,4),E$1)</f>
        <v>0</v>
      </c>
      <c r="F56">
        <f ca="1">COUNTIF(OFFSET('winners matrix'!$B$1,MATCH($A56,'winners matrix'!$A$2:$A$116,0)-options!$B$2+1,0,options!$B$2,4),F$1)</f>
        <v>0</v>
      </c>
      <c r="G56">
        <f ca="1">COUNTIF(OFFSET('winners matrix'!$B$1,MATCH($A56,'winners matrix'!$A$2:$A$116,0)-options!$B$2+1,0,options!$B$2,4),G$1)</f>
        <v>0</v>
      </c>
      <c r="H56">
        <f ca="1">COUNTIF(OFFSET('winners matrix'!$B$1,MATCH($A56,'winners matrix'!$A$2:$A$116,0)-options!$B$2+1,0,options!$B$2,4),H$1)</f>
        <v>0</v>
      </c>
      <c r="I56">
        <f ca="1">COUNTIF(OFFSET('winners matrix'!$B$1,MATCH($A56,'winners matrix'!$A$2:$A$116,0)-options!$B$2+1,0,options!$B$2,4),I$1)</f>
        <v>0</v>
      </c>
      <c r="J56">
        <f ca="1">COUNTIF(OFFSET('winners matrix'!$B$1,MATCH($A56,'winners matrix'!$A$2:$A$116,0)-options!$B$2+1,0,options!$B$2,4),J$1)</f>
        <v>0</v>
      </c>
      <c r="K56">
        <f ca="1">COUNTIF(OFFSET('winners matrix'!$B$1,MATCH($A56,'winners matrix'!$A$2:$A$116,0)-options!$B$2+1,0,options!$B$2,4),K$1)</f>
        <v>3</v>
      </c>
      <c r="L56">
        <f ca="1">COUNTIF(OFFSET('winners matrix'!$B$1,MATCH($A56,'winners matrix'!$A$2:$A$116,0)-options!$B$2+1,0,options!$B$2,4),L$1)</f>
        <v>0</v>
      </c>
      <c r="M56">
        <f ca="1">COUNTIF(OFFSET('winners matrix'!$B$1,MATCH($A56,'winners matrix'!$A$2:$A$116,0)-options!$B$2+1,0,options!$B$2,4),M$1)</f>
        <v>3</v>
      </c>
      <c r="N56">
        <f ca="1">COUNTIF(OFFSET('winners matrix'!$B$1,MATCH($A56,'winners matrix'!$A$2:$A$116,0)-options!$B$2+1,0,options!$B$2,4),N$1)</f>
        <v>0</v>
      </c>
      <c r="O56">
        <f ca="1">COUNTIF(OFFSET('winners matrix'!$B$1,MATCH($A56,'winners matrix'!$A$2:$A$116,0)-options!$B$2+1,0,options!$B$2,4),O$1)</f>
        <v>0</v>
      </c>
      <c r="P56">
        <f ca="1">COUNTIF(OFFSET('winners matrix'!$B$1,MATCH($A56,'winners matrix'!$A$2:$A$116,0)-options!$B$2+1,0,options!$B$2,4),P$1)</f>
        <v>0</v>
      </c>
      <c r="Q56">
        <f ca="1">COUNTIF(OFFSET('winners matrix'!$B$1,MATCH($A56,'winners matrix'!$A$2:$A$116,0)-options!$B$2+1,0,options!$B$2,4),Q$1)</f>
        <v>0</v>
      </c>
      <c r="R56">
        <f ca="1">COUNTIF(OFFSET('winners matrix'!$B$1,MATCH($A56,'winners matrix'!$A$2:$A$116,0)-options!$B$2+1,0,options!$B$2,4),R$1)</f>
        <v>0</v>
      </c>
      <c r="S56">
        <f ca="1">COUNTIF(OFFSET('winners matrix'!$B$1,MATCH($A56,'winners matrix'!$A$2:$A$116,0)-options!$B$2+1,0,options!$B$2,4),S$1)</f>
        <v>0</v>
      </c>
      <c r="T56">
        <f ca="1">COUNTIF(OFFSET('winners matrix'!$B$1,MATCH($A56,'winners matrix'!$A$2:$A$116,0)-options!$B$2+1,0,options!$B$2,4),T$1)</f>
        <v>0</v>
      </c>
      <c r="U56">
        <f ca="1">COUNTIF(OFFSET('winners matrix'!$B$1,MATCH($A56,'winners matrix'!$A$2:$A$116,0)-options!$B$2+1,0,options!$B$2,4),U$1)</f>
        <v>0</v>
      </c>
      <c r="V56">
        <f ca="1">COUNTIF(OFFSET('winners matrix'!$B$1,MATCH($A56,'winners matrix'!$A$2:$A$116,0)-options!$B$2+1,0,options!$B$2,4),V$1)</f>
        <v>1</v>
      </c>
      <c r="W56">
        <f ca="1">COUNTIF(OFFSET('winners matrix'!$B$1,MATCH($A56,'winners matrix'!$A$2:$A$116,0)-options!$B$2+1,0,options!$B$2,4),W$1)</f>
        <v>1</v>
      </c>
      <c r="X56">
        <f ca="1">COUNTIF(OFFSET('winners matrix'!$B$1,MATCH($A56,'winners matrix'!$A$2:$A$116,0)-options!$B$2+1,0,options!$B$2,4),X$1)</f>
        <v>4</v>
      </c>
      <c r="Y56">
        <f ca="1">COUNTIF(OFFSET('winners matrix'!$B$1,MATCH($A56,'winners matrix'!$A$2:$A$116,0)-options!$B$2+1,0,options!$B$2,4),Y$1)</f>
        <v>5</v>
      </c>
      <c r="Z56">
        <f ca="1">COUNTIF(OFFSET('winners matrix'!$B$1,MATCH($A56,'winners matrix'!$A$2:$A$116,0)-options!$B$2+1,0,options!$B$2,4),Z$1)</f>
        <v>0</v>
      </c>
      <c r="AA56">
        <f ca="1">COUNTIF(OFFSET('winners matrix'!$B$1,MATCH($A56,'winners matrix'!$A$2:$A$116,0)-options!$B$2+1,0,options!$B$2,4),AA$1)</f>
        <v>0</v>
      </c>
      <c r="AB56">
        <f ca="1">COUNTIF(OFFSET('winners matrix'!$B$1,MATCH($A56,'winners matrix'!$A$2:$A$116,0)-options!$B$2+1,0,options!$B$2,4),AB$1)</f>
        <v>0</v>
      </c>
      <c r="AC56">
        <f ca="1">COUNTIF(OFFSET('winners matrix'!$B$1,MATCH($A56,'winners matrix'!$A$2:$A$116,0)-options!$B$2+1,0,options!$B$2,4),AC$1)</f>
        <v>0</v>
      </c>
      <c r="AD56">
        <f ca="1">COUNTIF(OFFSET('winners matrix'!$B$1,MATCH($A56,'winners matrix'!$A$2:$A$116,0)-options!$B$2+1,0,options!$B$2,4),AD$1)</f>
        <v>8</v>
      </c>
      <c r="AE56">
        <f ca="1">COUNTIF(OFFSET('winners matrix'!$B$1,MATCH($A56,'winners matrix'!$A$2:$A$116,0)-options!$B$2+1,0,options!$B$2,4),AE$1)</f>
        <v>1</v>
      </c>
      <c r="AF56">
        <f ca="1">COUNTIF(OFFSET('winners matrix'!$B$1,MATCH($A56,'winners matrix'!$A$2:$A$116,0)-options!$B$2+1,0,options!$B$2,4),AF$1)</f>
        <v>1</v>
      </c>
      <c r="AG56">
        <f ca="1">COUNTIF(OFFSET('winners matrix'!$B$1,MATCH($A56,'winners matrix'!$A$2:$A$116,0)-options!$B$2+1,0,options!$B$2,4),AG$1)</f>
        <v>0</v>
      </c>
      <c r="AH56">
        <f ca="1">COUNTIF(OFFSET('winners matrix'!$B$1,MATCH($A56,'winners matrix'!$A$2:$A$116,0)-options!$B$2+1,0,options!$B$2,4),AH$1)</f>
        <v>1</v>
      </c>
      <c r="AI56">
        <f ca="1">COUNTIF(OFFSET('winners matrix'!$B$1,MATCH($A56,'winners matrix'!$A$2:$A$116,0)-options!$B$2+1,0,options!$B$2,4),AI$1)</f>
        <v>0</v>
      </c>
      <c r="AJ56">
        <f ca="1">COUNTIF(OFFSET('winners matrix'!$B$1,MATCH($A56,'winners matrix'!$A$2:$A$116,0)-options!$B$2+1,0,options!$B$2,4),AJ$1)</f>
        <v>1</v>
      </c>
      <c r="AK56">
        <f ca="1">COUNTIF(OFFSET('winners matrix'!$B$1,MATCH($A56,'winners matrix'!$A$2:$A$116,0)-options!$B$2+1,0,options!$B$2,4),AK$1)</f>
        <v>0</v>
      </c>
      <c r="AL56">
        <f ca="1">COUNTIF(OFFSET('winners matrix'!$B$1,MATCH($A56,'winners matrix'!$A$2:$A$116,0)-options!$B$2+1,0,options!$B$2,4),AL$1)</f>
        <v>0</v>
      </c>
      <c r="AM56">
        <f ca="1">COUNTIF(OFFSET('winners matrix'!$B$1,MATCH($A56,'winners matrix'!$A$2:$A$116,0)-options!$B$2+1,0,options!$B$2,4),AM$1)</f>
        <v>0</v>
      </c>
      <c r="AN56">
        <f ca="1">COUNTIF(OFFSET('winners matrix'!$B$1,MATCH($A56,'winners matrix'!$A$2:$A$116,0)-options!$B$2+1,0,options!$B$2,4),AN$1)</f>
        <v>0</v>
      </c>
      <c r="AO56">
        <f ca="1">COUNTIF(OFFSET('winners matrix'!$B$1,MATCH($A56,'winners matrix'!$A$2:$A$116,0)-options!$B$2+1,0,options!$B$2,4),AO$1)</f>
        <v>0</v>
      </c>
      <c r="AP56">
        <f ca="1">COUNTIF(OFFSET('winners matrix'!$B$1,MATCH($A56,'winners matrix'!$A$2:$A$116,0)-options!$B$2+1,0,options!$B$2,4),AP$1)</f>
        <v>0</v>
      </c>
      <c r="AQ56">
        <f ca="1">COUNTIF(OFFSET('winners matrix'!$B$1,MATCH($A56,'winners matrix'!$A$2:$A$116,0)-options!$B$2+1,0,options!$B$2,4),AQ$1)</f>
        <v>1</v>
      </c>
    </row>
    <row r="57" spans="1:43" x14ac:dyDescent="0.2">
      <c r="A57" s="2">
        <v>1958</v>
      </c>
      <c r="B57" t="str">
        <f t="shared" ca="1" si="2"/>
        <v>New York</v>
      </c>
      <c r="C57" s="2">
        <f t="shared" ca="1" si="0"/>
        <v>9</v>
      </c>
      <c r="D57" s="2" t="b">
        <f t="shared" ca="1" si="1"/>
        <v>0</v>
      </c>
      <c r="E57">
        <f ca="1">COUNTIF(OFFSET('winners matrix'!$B$1,MATCH($A57,'winners matrix'!$A$2:$A$116,0)-options!$B$2+1,0,options!$B$2,4),E$1)</f>
        <v>0</v>
      </c>
      <c r="F57">
        <f ca="1">COUNTIF(OFFSET('winners matrix'!$B$1,MATCH($A57,'winners matrix'!$A$2:$A$116,0)-options!$B$2+1,0,options!$B$2,4),F$1)</f>
        <v>0</v>
      </c>
      <c r="G57">
        <f ca="1">COUNTIF(OFFSET('winners matrix'!$B$1,MATCH($A57,'winners matrix'!$A$2:$A$116,0)-options!$B$2+1,0,options!$B$2,4),G$1)</f>
        <v>0</v>
      </c>
      <c r="H57">
        <f ca="1">COUNTIF(OFFSET('winners matrix'!$B$1,MATCH($A57,'winners matrix'!$A$2:$A$116,0)-options!$B$2+1,0,options!$B$2,4),H$1)</f>
        <v>0</v>
      </c>
      <c r="I57">
        <f ca="1">COUNTIF(OFFSET('winners matrix'!$B$1,MATCH($A57,'winners matrix'!$A$2:$A$116,0)-options!$B$2+1,0,options!$B$2,4),I$1)</f>
        <v>0</v>
      </c>
      <c r="J57">
        <f ca="1">COUNTIF(OFFSET('winners matrix'!$B$1,MATCH($A57,'winners matrix'!$A$2:$A$116,0)-options!$B$2+1,0,options!$B$2,4),J$1)</f>
        <v>0</v>
      </c>
      <c r="K57">
        <f ca="1">COUNTIF(OFFSET('winners matrix'!$B$1,MATCH($A57,'winners matrix'!$A$2:$A$116,0)-options!$B$2+1,0,options!$B$2,4),K$1)</f>
        <v>4</v>
      </c>
      <c r="L57">
        <f ca="1">COUNTIF(OFFSET('winners matrix'!$B$1,MATCH($A57,'winners matrix'!$A$2:$A$116,0)-options!$B$2+1,0,options!$B$2,4),L$1)</f>
        <v>0</v>
      </c>
      <c r="M57">
        <f ca="1">COUNTIF(OFFSET('winners matrix'!$B$1,MATCH($A57,'winners matrix'!$A$2:$A$116,0)-options!$B$2+1,0,options!$B$2,4),M$1)</f>
        <v>2</v>
      </c>
      <c r="N57">
        <f ca="1">COUNTIF(OFFSET('winners matrix'!$B$1,MATCH($A57,'winners matrix'!$A$2:$A$116,0)-options!$B$2+1,0,options!$B$2,4),N$1)</f>
        <v>0</v>
      </c>
      <c r="O57">
        <f ca="1">COUNTIF(OFFSET('winners matrix'!$B$1,MATCH($A57,'winners matrix'!$A$2:$A$116,0)-options!$B$2+1,0,options!$B$2,4),O$1)</f>
        <v>0</v>
      </c>
      <c r="P57">
        <f ca="1">COUNTIF(OFFSET('winners matrix'!$B$1,MATCH($A57,'winners matrix'!$A$2:$A$116,0)-options!$B$2+1,0,options!$B$2,4),P$1)</f>
        <v>0</v>
      </c>
      <c r="Q57">
        <f ca="1">COUNTIF(OFFSET('winners matrix'!$B$1,MATCH($A57,'winners matrix'!$A$2:$A$116,0)-options!$B$2+1,0,options!$B$2,4),Q$1)</f>
        <v>0</v>
      </c>
      <c r="R57">
        <f ca="1">COUNTIF(OFFSET('winners matrix'!$B$1,MATCH($A57,'winners matrix'!$A$2:$A$116,0)-options!$B$2+1,0,options!$B$2,4),R$1)</f>
        <v>0</v>
      </c>
      <c r="S57">
        <f ca="1">COUNTIF(OFFSET('winners matrix'!$B$1,MATCH($A57,'winners matrix'!$A$2:$A$116,0)-options!$B$2+1,0,options!$B$2,4),S$1)</f>
        <v>0</v>
      </c>
      <c r="T57">
        <f ca="1">COUNTIF(OFFSET('winners matrix'!$B$1,MATCH($A57,'winners matrix'!$A$2:$A$116,0)-options!$B$2+1,0,options!$B$2,4),T$1)</f>
        <v>0</v>
      </c>
      <c r="U57">
        <f ca="1">COUNTIF(OFFSET('winners matrix'!$B$1,MATCH($A57,'winners matrix'!$A$2:$A$116,0)-options!$B$2+1,0,options!$B$2,4),U$1)</f>
        <v>0</v>
      </c>
      <c r="V57">
        <f ca="1">COUNTIF(OFFSET('winners matrix'!$B$1,MATCH($A57,'winners matrix'!$A$2:$A$116,0)-options!$B$2+1,0,options!$B$2,4),V$1)</f>
        <v>1</v>
      </c>
      <c r="W57">
        <f ca="1">COUNTIF(OFFSET('winners matrix'!$B$1,MATCH($A57,'winners matrix'!$A$2:$A$116,0)-options!$B$2+1,0,options!$B$2,4),W$1)</f>
        <v>0</v>
      </c>
      <c r="X57">
        <f ca="1">COUNTIF(OFFSET('winners matrix'!$B$1,MATCH($A57,'winners matrix'!$A$2:$A$116,0)-options!$B$2+1,0,options!$B$2,4),X$1)</f>
        <v>4</v>
      </c>
      <c r="Y57">
        <f ca="1">COUNTIF(OFFSET('winners matrix'!$B$1,MATCH($A57,'winners matrix'!$A$2:$A$116,0)-options!$B$2+1,0,options!$B$2,4),Y$1)</f>
        <v>5</v>
      </c>
      <c r="Z57">
        <f ca="1">COUNTIF(OFFSET('winners matrix'!$B$1,MATCH($A57,'winners matrix'!$A$2:$A$116,0)-options!$B$2+1,0,options!$B$2,4),Z$1)</f>
        <v>0</v>
      </c>
      <c r="AA57">
        <f ca="1">COUNTIF(OFFSET('winners matrix'!$B$1,MATCH($A57,'winners matrix'!$A$2:$A$116,0)-options!$B$2+1,0,options!$B$2,4),AA$1)</f>
        <v>1</v>
      </c>
      <c r="AB57">
        <f ca="1">COUNTIF(OFFSET('winners matrix'!$B$1,MATCH($A57,'winners matrix'!$A$2:$A$116,0)-options!$B$2+1,0,options!$B$2,4),AB$1)</f>
        <v>0</v>
      </c>
      <c r="AC57">
        <f ca="1">COUNTIF(OFFSET('winners matrix'!$B$1,MATCH($A57,'winners matrix'!$A$2:$A$116,0)-options!$B$2+1,0,options!$B$2,4),AC$1)</f>
        <v>0</v>
      </c>
      <c r="AD57">
        <f ca="1">COUNTIF(OFFSET('winners matrix'!$B$1,MATCH($A57,'winners matrix'!$A$2:$A$116,0)-options!$B$2+1,0,options!$B$2,4),AD$1)</f>
        <v>9</v>
      </c>
      <c r="AE57">
        <f ca="1">COUNTIF(OFFSET('winners matrix'!$B$1,MATCH($A57,'winners matrix'!$A$2:$A$116,0)-options!$B$2+1,0,options!$B$2,4),AE$1)</f>
        <v>1</v>
      </c>
      <c r="AF57">
        <f ca="1">COUNTIF(OFFSET('winners matrix'!$B$1,MATCH($A57,'winners matrix'!$A$2:$A$116,0)-options!$B$2+1,0,options!$B$2,4),AF$1)</f>
        <v>1</v>
      </c>
      <c r="AG57">
        <f ca="1">COUNTIF(OFFSET('winners matrix'!$B$1,MATCH($A57,'winners matrix'!$A$2:$A$116,0)-options!$B$2+1,0,options!$B$2,4),AG$1)</f>
        <v>0</v>
      </c>
      <c r="AH57">
        <f ca="1">COUNTIF(OFFSET('winners matrix'!$B$1,MATCH($A57,'winners matrix'!$A$2:$A$116,0)-options!$B$2+1,0,options!$B$2,4),AH$1)</f>
        <v>0</v>
      </c>
      <c r="AI57">
        <f ca="1">COUNTIF(OFFSET('winners matrix'!$B$1,MATCH($A57,'winners matrix'!$A$2:$A$116,0)-options!$B$2+1,0,options!$B$2,4),AI$1)</f>
        <v>0</v>
      </c>
      <c r="AJ57">
        <f ca="1">COUNTIF(OFFSET('winners matrix'!$B$1,MATCH($A57,'winners matrix'!$A$2:$A$116,0)-options!$B$2+1,0,options!$B$2,4),AJ$1)</f>
        <v>1</v>
      </c>
      <c r="AK57">
        <f ca="1">COUNTIF(OFFSET('winners matrix'!$B$1,MATCH($A57,'winners matrix'!$A$2:$A$116,0)-options!$B$2+1,0,options!$B$2,4),AK$1)</f>
        <v>0</v>
      </c>
      <c r="AL57">
        <f ca="1">COUNTIF(OFFSET('winners matrix'!$B$1,MATCH($A57,'winners matrix'!$A$2:$A$116,0)-options!$B$2+1,0,options!$B$2,4),AL$1)</f>
        <v>0</v>
      </c>
      <c r="AM57">
        <f ca="1">COUNTIF(OFFSET('winners matrix'!$B$1,MATCH($A57,'winners matrix'!$A$2:$A$116,0)-options!$B$2+1,0,options!$B$2,4),AM$1)</f>
        <v>0</v>
      </c>
      <c r="AN57">
        <f ca="1">COUNTIF(OFFSET('winners matrix'!$B$1,MATCH($A57,'winners matrix'!$A$2:$A$116,0)-options!$B$2+1,0,options!$B$2,4),AN$1)</f>
        <v>0</v>
      </c>
      <c r="AO57">
        <f ca="1">COUNTIF(OFFSET('winners matrix'!$B$1,MATCH($A57,'winners matrix'!$A$2:$A$116,0)-options!$B$2+1,0,options!$B$2,4),AO$1)</f>
        <v>0</v>
      </c>
      <c r="AP57">
        <f ca="1">COUNTIF(OFFSET('winners matrix'!$B$1,MATCH($A57,'winners matrix'!$A$2:$A$116,0)-options!$B$2+1,0,options!$B$2,4),AP$1)</f>
        <v>0</v>
      </c>
      <c r="AQ57">
        <f ca="1">COUNTIF(OFFSET('winners matrix'!$B$1,MATCH($A57,'winners matrix'!$A$2:$A$116,0)-options!$B$2+1,0,options!$B$2,4),AQ$1)</f>
        <v>1</v>
      </c>
    </row>
    <row r="58" spans="1:43" x14ac:dyDescent="0.2">
      <c r="A58" s="2">
        <v>1959</v>
      </c>
      <c r="B58" t="str">
        <f t="shared" ca="1" si="2"/>
        <v>New York</v>
      </c>
      <c r="C58" s="2">
        <f t="shared" ca="1" si="0"/>
        <v>8</v>
      </c>
      <c r="D58" s="2" t="b">
        <f t="shared" ca="1" si="1"/>
        <v>0</v>
      </c>
      <c r="E58">
        <f ca="1">COUNTIF(OFFSET('winners matrix'!$B$1,MATCH($A58,'winners matrix'!$A$2:$A$116,0)-options!$B$2+1,0,options!$B$2,4),E$1)</f>
        <v>0</v>
      </c>
      <c r="F58">
        <f ca="1">COUNTIF(OFFSET('winners matrix'!$B$1,MATCH($A58,'winners matrix'!$A$2:$A$116,0)-options!$B$2+1,0,options!$B$2,4),F$1)</f>
        <v>0</v>
      </c>
      <c r="G58">
        <f ca="1">COUNTIF(OFFSET('winners matrix'!$B$1,MATCH($A58,'winners matrix'!$A$2:$A$116,0)-options!$B$2+1,0,options!$B$2,4),G$1)</f>
        <v>1</v>
      </c>
      <c r="H58">
        <f ca="1">COUNTIF(OFFSET('winners matrix'!$B$1,MATCH($A58,'winners matrix'!$A$2:$A$116,0)-options!$B$2+1,0,options!$B$2,4),H$1)</f>
        <v>0</v>
      </c>
      <c r="I58">
        <f ca="1">COUNTIF(OFFSET('winners matrix'!$B$1,MATCH($A58,'winners matrix'!$A$2:$A$116,0)-options!$B$2+1,0,options!$B$2,4),I$1)</f>
        <v>0</v>
      </c>
      <c r="J58">
        <f ca="1">COUNTIF(OFFSET('winners matrix'!$B$1,MATCH($A58,'winners matrix'!$A$2:$A$116,0)-options!$B$2+1,0,options!$B$2,4),J$1)</f>
        <v>0</v>
      </c>
      <c r="K58">
        <f ca="1">COUNTIF(OFFSET('winners matrix'!$B$1,MATCH($A58,'winners matrix'!$A$2:$A$116,0)-options!$B$2+1,0,options!$B$2,4),K$1)</f>
        <v>5</v>
      </c>
      <c r="L58">
        <f ca="1">COUNTIF(OFFSET('winners matrix'!$B$1,MATCH($A58,'winners matrix'!$A$2:$A$116,0)-options!$B$2+1,0,options!$B$2,4),L$1)</f>
        <v>0</v>
      </c>
      <c r="M58">
        <f ca="1">COUNTIF(OFFSET('winners matrix'!$B$1,MATCH($A58,'winners matrix'!$A$2:$A$116,0)-options!$B$2+1,0,options!$B$2,4),M$1)</f>
        <v>1</v>
      </c>
      <c r="N58">
        <f ca="1">COUNTIF(OFFSET('winners matrix'!$B$1,MATCH($A58,'winners matrix'!$A$2:$A$116,0)-options!$B$2+1,0,options!$B$2,4),N$1)</f>
        <v>0</v>
      </c>
      <c r="O58">
        <f ca="1">COUNTIF(OFFSET('winners matrix'!$B$1,MATCH($A58,'winners matrix'!$A$2:$A$116,0)-options!$B$2+1,0,options!$B$2,4),O$1)</f>
        <v>0</v>
      </c>
      <c r="P58">
        <f ca="1">COUNTIF(OFFSET('winners matrix'!$B$1,MATCH($A58,'winners matrix'!$A$2:$A$116,0)-options!$B$2+1,0,options!$B$2,4),P$1)</f>
        <v>0</v>
      </c>
      <c r="Q58">
        <f ca="1">COUNTIF(OFFSET('winners matrix'!$B$1,MATCH($A58,'winners matrix'!$A$2:$A$116,0)-options!$B$2+1,0,options!$B$2,4),Q$1)</f>
        <v>0</v>
      </c>
      <c r="R58">
        <f ca="1">COUNTIF(OFFSET('winners matrix'!$B$1,MATCH($A58,'winners matrix'!$A$2:$A$116,0)-options!$B$2+1,0,options!$B$2,4),R$1)</f>
        <v>0</v>
      </c>
      <c r="S58">
        <f ca="1">COUNTIF(OFFSET('winners matrix'!$B$1,MATCH($A58,'winners matrix'!$A$2:$A$116,0)-options!$B$2+1,0,options!$B$2,4),S$1)</f>
        <v>0</v>
      </c>
      <c r="T58">
        <f ca="1">COUNTIF(OFFSET('winners matrix'!$B$1,MATCH($A58,'winners matrix'!$A$2:$A$116,0)-options!$B$2+1,0,options!$B$2,4),T$1)</f>
        <v>0</v>
      </c>
      <c r="U58">
        <f ca="1">COUNTIF(OFFSET('winners matrix'!$B$1,MATCH($A58,'winners matrix'!$A$2:$A$116,0)-options!$B$2+1,0,options!$B$2,4),U$1)</f>
        <v>0</v>
      </c>
      <c r="V58">
        <f ca="1">COUNTIF(OFFSET('winners matrix'!$B$1,MATCH($A58,'winners matrix'!$A$2:$A$116,0)-options!$B$2+1,0,options!$B$2,4),V$1)</f>
        <v>2</v>
      </c>
      <c r="W58">
        <f ca="1">COUNTIF(OFFSET('winners matrix'!$B$1,MATCH($A58,'winners matrix'!$A$2:$A$116,0)-options!$B$2+1,0,options!$B$2,4),W$1)</f>
        <v>0</v>
      </c>
      <c r="X58">
        <f ca="1">COUNTIF(OFFSET('winners matrix'!$B$1,MATCH($A58,'winners matrix'!$A$2:$A$116,0)-options!$B$2+1,0,options!$B$2,4),X$1)</f>
        <v>4</v>
      </c>
      <c r="Y58">
        <f ca="1">COUNTIF(OFFSET('winners matrix'!$B$1,MATCH($A58,'winners matrix'!$A$2:$A$116,0)-options!$B$2+1,0,options!$B$2,4),Y$1)</f>
        <v>4</v>
      </c>
      <c r="Z58">
        <f ca="1">COUNTIF(OFFSET('winners matrix'!$B$1,MATCH($A58,'winners matrix'!$A$2:$A$116,0)-options!$B$2+1,0,options!$B$2,4),Z$1)</f>
        <v>0</v>
      </c>
      <c r="AA58">
        <f ca="1">COUNTIF(OFFSET('winners matrix'!$B$1,MATCH($A58,'winners matrix'!$A$2:$A$116,0)-options!$B$2+1,0,options!$B$2,4),AA$1)</f>
        <v>1</v>
      </c>
      <c r="AB58">
        <f ca="1">COUNTIF(OFFSET('winners matrix'!$B$1,MATCH($A58,'winners matrix'!$A$2:$A$116,0)-options!$B$2+1,0,options!$B$2,4),AB$1)</f>
        <v>0</v>
      </c>
      <c r="AC58">
        <f ca="1">COUNTIF(OFFSET('winners matrix'!$B$1,MATCH($A58,'winners matrix'!$A$2:$A$116,0)-options!$B$2+1,0,options!$B$2,4),AC$1)</f>
        <v>0</v>
      </c>
      <c r="AD58">
        <f ca="1">COUNTIF(OFFSET('winners matrix'!$B$1,MATCH($A58,'winners matrix'!$A$2:$A$116,0)-options!$B$2+1,0,options!$B$2,4),AD$1)</f>
        <v>8</v>
      </c>
      <c r="AE58">
        <f ca="1">COUNTIF(OFFSET('winners matrix'!$B$1,MATCH($A58,'winners matrix'!$A$2:$A$116,0)-options!$B$2+1,0,options!$B$2,4),AE$1)</f>
        <v>1</v>
      </c>
      <c r="AF58">
        <f ca="1">COUNTIF(OFFSET('winners matrix'!$B$1,MATCH($A58,'winners matrix'!$A$2:$A$116,0)-options!$B$2+1,0,options!$B$2,4),AF$1)</f>
        <v>1</v>
      </c>
      <c r="AG58">
        <f ca="1">COUNTIF(OFFSET('winners matrix'!$B$1,MATCH($A58,'winners matrix'!$A$2:$A$116,0)-options!$B$2+1,0,options!$B$2,4),AG$1)</f>
        <v>0</v>
      </c>
      <c r="AH58">
        <f ca="1">COUNTIF(OFFSET('winners matrix'!$B$1,MATCH($A58,'winners matrix'!$A$2:$A$116,0)-options!$B$2+1,0,options!$B$2,4),AH$1)</f>
        <v>0</v>
      </c>
      <c r="AI58">
        <f ca="1">COUNTIF(OFFSET('winners matrix'!$B$1,MATCH($A58,'winners matrix'!$A$2:$A$116,0)-options!$B$2+1,0,options!$B$2,4),AI$1)</f>
        <v>0</v>
      </c>
      <c r="AJ58">
        <f ca="1">COUNTIF(OFFSET('winners matrix'!$B$1,MATCH($A58,'winners matrix'!$A$2:$A$116,0)-options!$B$2+1,0,options!$B$2,4),AJ$1)</f>
        <v>1</v>
      </c>
      <c r="AK58">
        <f ca="1">COUNTIF(OFFSET('winners matrix'!$B$1,MATCH($A58,'winners matrix'!$A$2:$A$116,0)-options!$B$2+1,0,options!$B$2,4),AK$1)</f>
        <v>0</v>
      </c>
      <c r="AL58">
        <f ca="1">COUNTIF(OFFSET('winners matrix'!$B$1,MATCH($A58,'winners matrix'!$A$2:$A$116,0)-options!$B$2+1,0,options!$B$2,4),AL$1)</f>
        <v>0</v>
      </c>
      <c r="AM58">
        <f ca="1">COUNTIF(OFFSET('winners matrix'!$B$1,MATCH($A58,'winners matrix'!$A$2:$A$116,0)-options!$B$2+1,0,options!$B$2,4),AM$1)</f>
        <v>0</v>
      </c>
      <c r="AN58">
        <f ca="1">COUNTIF(OFFSET('winners matrix'!$B$1,MATCH($A58,'winners matrix'!$A$2:$A$116,0)-options!$B$2+1,0,options!$B$2,4),AN$1)</f>
        <v>0</v>
      </c>
      <c r="AO58">
        <f ca="1">COUNTIF(OFFSET('winners matrix'!$B$1,MATCH($A58,'winners matrix'!$A$2:$A$116,0)-options!$B$2+1,0,options!$B$2,4),AO$1)</f>
        <v>0</v>
      </c>
      <c r="AP58">
        <f ca="1">COUNTIF(OFFSET('winners matrix'!$B$1,MATCH($A58,'winners matrix'!$A$2:$A$116,0)-options!$B$2+1,0,options!$B$2,4),AP$1)</f>
        <v>0</v>
      </c>
      <c r="AQ58">
        <f ca="1">COUNTIF(OFFSET('winners matrix'!$B$1,MATCH($A58,'winners matrix'!$A$2:$A$116,0)-options!$B$2+1,0,options!$B$2,4),AQ$1)</f>
        <v>1</v>
      </c>
    </row>
    <row r="59" spans="1:43" x14ac:dyDescent="0.2">
      <c r="A59" s="2">
        <v>1960</v>
      </c>
      <c r="B59" t="str">
        <f t="shared" ca="1" si="2"/>
        <v>New York</v>
      </c>
      <c r="C59" s="2">
        <f t="shared" ca="1" si="0"/>
        <v>7</v>
      </c>
      <c r="D59" s="2" t="b">
        <f t="shared" ca="1" si="1"/>
        <v>0</v>
      </c>
      <c r="E59">
        <f ca="1">COUNTIF(OFFSET('winners matrix'!$B$1,MATCH($A59,'winners matrix'!$A$2:$A$116,0)-options!$B$2+1,0,options!$B$2,4),E$1)</f>
        <v>0</v>
      </c>
      <c r="F59">
        <f ca="1">COUNTIF(OFFSET('winners matrix'!$B$1,MATCH($A59,'winners matrix'!$A$2:$A$116,0)-options!$B$2+1,0,options!$B$2,4),F$1)</f>
        <v>0</v>
      </c>
      <c r="G59">
        <f ca="1">COUNTIF(OFFSET('winners matrix'!$B$1,MATCH($A59,'winners matrix'!$A$2:$A$116,0)-options!$B$2+1,0,options!$B$2,4),G$1)</f>
        <v>1</v>
      </c>
      <c r="H59">
        <f ca="1">COUNTIF(OFFSET('winners matrix'!$B$1,MATCH($A59,'winners matrix'!$A$2:$A$116,0)-options!$B$2+1,0,options!$B$2,4),H$1)</f>
        <v>0</v>
      </c>
      <c r="I59">
        <f ca="1">COUNTIF(OFFSET('winners matrix'!$B$1,MATCH($A59,'winners matrix'!$A$2:$A$116,0)-options!$B$2+1,0,options!$B$2,4),I$1)</f>
        <v>0</v>
      </c>
      <c r="J59">
        <f ca="1">COUNTIF(OFFSET('winners matrix'!$B$1,MATCH($A59,'winners matrix'!$A$2:$A$116,0)-options!$B$2+1,0,options!$B$2,4),J$1)</f>
        <v>0</v>
      </c>
      <c r="K59">
        <f ca="1">COUNTIF(OFFSET('winners matrix'!$B$1,MATCH($A59,'winners matrix'!$A$2:$A$116,0)-options!$B$2+1,0,options!$B$2,4),K$1)</f>
        <v>6</v>
      </c>
      <c r="L59">
        <f ca="1">COUNTIF(OFFSET('winners matrix'!$B$1,MATCH($A59,'winners matrix'!$A$2:$A$116,0)-options!$B$2+1,0,options!$B$2,4),L$1)</f>
        <v>0</v>
      </c>
      <c r="M59">
        <f ca="1">COUNTIF(OFFSET('winners matrix'!$B$1,MATCH($A59,'winners matrix'!$A$2:$A$116,0)-options!$B$2+1,0,options!$B$2,4),M$1)</f>
        <v>1</v>
      </c>
      <c r="N59">
        <f ca="1">COUNTIF(OFFSET('winners matrix'!$B$1,MATCH($A59,'winners matrix'!$A$2:$A$116,0)-options!$B$2+1,0,options!$B$2,4),N$1)</f>
        <v>0</v>
      </c>
      <c r="O59">
        <f ca="1">COUNTIF(OFFSET('winners matrix'!$B$1,MATCH($A59,'winners matrix'!$A$2:$A$116,0)-options!$B$2+1,0,options!$B$2,4),O$1)</f>
        <v>0</v>
      </c>
      <c r="P59">
        <f ca="1">COUNTIF(OFFSET('winners matrix'!$B$1,MATCH($A59,'winners matrix'!$A$2:$A$116,0)-options!$B$2+1,0,options!$B$2,4),P$1)</f>
        <v>0</v>
      </c>
      <c r="Q59">
        <f ca="1">COUNTIF(OFFSET('winners matrix'!$B$1,MATCH($A59,'winners matrix'!$A$2:$A$116,0)-options!$B$2+1,0,options!$B$2,4),Q$1)</f>
        <v>0</v>
      </c>
      <c r="R59">
        <f ca="1">COUNTIF(OFFSET('winners matrix'!$B$1,MATCH($A59,'winners matrix'!$A$2:$A$116,0)-options!$B$2+1,0,options!$B$2,4),R$1)</f>
        <v>0</v>
      </c>
      <c r="S59">
        <f ca="1">COUNTIF(OFFSET('winners matrix'!$B$1,MATCH($A59,'winners matrix'!$A$2:$A$116,0)-options!$B$2+1,0,options!$B$2,4),S$1)</f>
        <v>0</v>
      </c>
      <c r="T59">
        <f ca="1">COUNTIF(OFFSET('winners matrix'!$B$1,MATCH($A59,'winners matrix'!$A$2:$A$116,0)-options!$B$2+1,0,options!$B$2,4),T$1)</f>
        <v>0</v>
      </c>
      <c r="U59">
        <f ca="1">COUNTIF(OFFSET('winners matrix'!$B$1,MATCH($A59,'winners matrix'!$A$2:$A$116,0)-options!$B$2+1,0,options!$B$2,4),U$1)</f>
        <v>0</v>
      </c>
      <c r="V59">
        <f ca="1">COUNTIF(OFFSET('winners matrix'!$B$1,MATCH($A59,'winners matrix'!$A$2:$A$116,0)-options!$B$2+1,0,options!$B$2,4),V$1)</f>
        <v>3</v>
      </c>
      <c r="W59">
        <f ca="1">COUNTIF(OFFSET('winners matrix'!$B$1,MATCH($A59,'winners matrix'!$A$2:$A$116,0)-options!$B$2+1,0,options!$B$2,4),W$1)</f>
        <v>0</v>
      </c>
      <c r="X59">
        <f ca="1">COUNTIF(OFFSET('winners matrix'!$B$1,MATCH($A59,'winners matrix'!$A$2:$A$116,0)-options!$B$2+1,0,options!$B$2,4),X$1)</f>
        <v>3</v>
      </c>
      <c r="Y59">
        <f ca="1">COUNTIF(OFFSET('winners matrix'!$B$1,MATCH($A59,'winners matrix'!$A$2:$A$116,0)-options!$B$2+1,0,options!$B$2,4),Y$1)</f>
        <v>3</v>
      </c>
      <c r="Z59">
        <f ca="1">COUNTIF(OFFSET('winners matrix'!$B$1,MATCH($A59,'winners matrix'!$A$2:$A$116,0)-options!$B$2+1,0,options!$B$2,4),Z$1)</f>
        <v>0</v>
      </c>
      <c r="AA59">
        <f ca="1">COUNTIF(OFFSET('winners matrix'!$B$1,MATCH($A59,'winners matrix'!$A$2:$A$116,0)-options!$B$2+1,0,options!$B$2,4),AA$1)</f>
        <v>1</v>
      </c>
      <c r="AB59">
        <f ca="1">COUNTIF(OFFSET('winners matrix'!$B$1,MATCH($A59,'winners matrix'!$A$2:$A$116,0)-options!$B$2+1,0,options!$B$2,4),AB$1)</f>
        <v>0</v>
      </c>
      <c r="AC59">
        <f ca="1">COUNTIF(OFFSET('winners matrix'!$B$1,MATCH($A59,'winners matrix'!$A$2:$A$116,0)-options!$B$2+1,0,options!$B$2,4),AC$1)</f>
        <v>0</v>
      </c>
      <c r="AD59">
        <f ca="1">COUNTIF(OFFSET('winners matrix'!$B$1,MATCH($A59,'winners matrix'!$A$2:$A$116,0)-options!$B$2+1,0,options!$B$2,4),AD$1)</f>
        <v>7</v>
      </c>
      <c r="AE59">
        <f ca="1">COUNTIF(OFFSET('winners matrix'!$B$1,MATCH($A59,'winners matrix'!$A$2:$A$116,0)-options!$B$2+1,0,options!$B$2,4),AE$1)</f>
        <v>1</v>
      </c>
      <c r="AF59">
        <f ca="1">COUNTIF(OFFSET('winners matrix'!$B$1,MATCH($A59,'winners matrix'!$A$2:$A$116,0)-options!$B$2+1,0,options!$B$2,4),AF$1)</f>
        <v>1</v>
      </c>
      <c r="AG59">
        <f ca="1">COUNTIF(OFFSET('winners matrix'!$B$1,MATCH($A59,'winners matrix'!$A$2:$A$116,0)-options!$B$2+1,0,options!$B$2,4),AG$1)</f>
        <v>0</v>
      </c>
      <c r="AH59">
        <f ca="1">COUNTIF(OFFSET('winners matrix'!$B$1,MATCH($A59,'winners matrix'!$A$2:$A$116,0)-options!$B$2+1,0,options!$B$2,4),AH$1)</f>
        <v>0</v>
      </c>
      <c r="AI59">
        <f ca="1">COUNTIF(OFFSET('winners matrix'!$B$1,MATCH($A59,'winners matrix'!$A$2:$A$116,0)-options!$B$2+1,0,options!$B$2,4),AI$1)</f>
        <v>0</v>
      </c>
      <c r="AJ59">
        <f ca="1">COUNTIF(OFFSET('winners matrix'!$B$1,MATCH($A59,'winners matrix'!$A$2:$A$116,0)-options!$B$2+1,0,options!$B$2,4),AJ$1)</f>
        <v>1</v>
      </c>
      <c r="AK59">
        <f ca="1">COUNTIF(OFFSET('winners matrix'!$B$1,MATCH($A59,'winners matrix'!$A$2:$A$116,0)-options!$B$2+1,0,options!$B$2,4),AK$1)</f>
        <v>1</v>
      </c>
      <c r="AL59">
        <f ca="1">COUNTIF(OFFSET('winners matrix'!$B$1,MATCH($A59,'winners matrix'!$A$2:$A$116,0)-options!$B$2+1,0,options!$B$2,4),AL$1)</f>
        <v>0</v>
      </c>
      <c r="AM59">
        <f ca="1">COUNTIF(OFFSET('winners matrix'!$B$1,MATCH($A59,'winners matrix'!$A$2:$A$116,0)-options!$B$2+1,0,options!$B$2,4),AM$1)</f>
        <v>0</v>
      </c>
      <c r="AN59">
        <f ca="1">COUNTIF(OFFSET('winners matrix'!$B$1,MATCH($A59,'winners matrix'!$A$2:$A$116,0)-options!$B$2+1,0,options!$B$2,4),AN$1)</f>
        <v>0</v>
      </c>
      <c r="AO59">
        <f ca="1">COUNTIF(OFFSET('winners matrix'!$B$1,MATCH($A59,'winners matrix'!$A$2:$A$116,0)-options!$B$2+1,0,options!$B$2,4),AO$1)</f>
        <v>0</v>
      </c>
      <c r="AP59">
        <f ca="1">COUNTIF(OFFSET('winners matrix'!$B$1,MATCH($A59,'winners matrix'!$A$2:$A$116,0)-options!$B$2+1,0,options!$B$2,4),AP$1)</f>
        <v>0</v>
      </c>
      <c r="AQ59">
        <f ca="1">COUNTIF(OFFSET('winners matrix'!$B$1,MATCH($A59,'winners matrix'!$A$2:$A$116,0)-options!$B$2+1,0,options!$B$2,4),AQ$1)</f>
        <v>1</v>
      </c>
    </row>
    <row r="60" spans="1:43" x14ac:dyDescent="0.2">
      <c r="A60" s="2">
        <v>1961</v>
      </c>
      <c r="B60" t="str">
        <f t="shared" ca="1" si="2"/>
        <v>New York</v>
      </c>
      <c r="C60" s="2">
        <f t="shared" ca="1" si="0"/>
        <v>7</v>
      </c>
      <c r="D60" s="2" t="b">
        <f t="shared" ca="1" si="1"/>
        <v>0</v>
      </c>
      <c r="E60">
        <f ca="1">COUNTIF(OFFSET('winners matrix'!$B$1,MATCH($A60,'winners matrix'!$A$2:$A$116,0)-options!$B$2+1,0,options!$B$2,4),E$1)</f>
        <v>0</v>
      </c>
      <c r="F60">
        <f ca="1">COUNTIF(OFFSET('winners matrix'!$B$1,MATCH($A60,'winners matrix'!$A$2:$A$116,0)-options!$B$2+1,0,options!$B$2,4),F$1)</f>
        <v>0</v>
      </c>
      <c r="G60">
        <f ca="1">COUNTIF(OFFSET('winners matrix'!$B$1,MATCH($A60,'winners matrix'!$A$2:$A$116,0)-options!$B$2+1,0,options!$B$2,4),G$1)</f>
        <v>1</v>
      </c>
      <c r="H60">
        <f ca="1">COUNTIF(OFFSET('winners matrix'!$B$1,MATCH($A60,'winners matrix'!$A$2:$A$116,0)-options!$B$2+1,0,options!$B$2,4),H$1)</f>
        <v>0</v>
      </c>
      <c r="I60">
        <f ca="1">COUNTIF(OFFSET('winners matrix'!$B$1,MATCH($A60,'winners matrix'!$A$2:$A$116,0)-options!$B$2+1,0,options!$B$2,4),I$1)</f>
        <v>0</v>
      </c>
      <c r="J60">
        <f ca="1">COUNTIF(OFFSET('winners matrix'!$B$1,MATCH($A60,'winners matrix'!$A$2:$A$116,0)-options!$B$2+1,0,options!$B$2,4),J$1)</f>
        <v>0</v>
      </c>
      <c r="K60">
        <f ca="1">COUNTIF(OFFSET('winners matrix'!$B$1,MATCH($A60,'winners matrix'!$A$2:$A$116,0)-options!$B$2+1,0,options!$B$2,4),K$1)</f>
        <v>6</v>
      </c>
      <c r="L60">
        <f ca="1">COUNTIF(OFFSET('winners matrix'!$B$1,MATCH($A60,'winners matrix'!$A$2:$A$116,0)-options!$B$2+1,0,options!$B$2,4),L$1)</f>
        <v>0</v>
      </c>
      <c r="M60">
        <f ca="1">COUNTIF(OFFSET('winners matrix'!$B$1,MATCH($A60,'winners matrix'!$A$2:$A$116,0)-options!$B$2+1,0,options!$B$2,4),M$1)</f>
        <v>0</v>
      </c>
      <c r="N60">
        <f ca="1">COUNTIF(OFFSET('winners matrix'!$B$1,MATCH($A60,'winners matrix'!$A$2:$A$116,0)-options!$B$2+1,0,options!$B$2,4),N$1)</f>
        <v>0</v>
      </c>
      <c r="O60">
        <f ca="1">COUNTIF(OFFSET('winners matrix'!$B$1,MATCH($A60,'winners matrix'!$A$2:$A$116,0)-options!$B$2+1,0,options!$B$2,4),O$1)</f>
        <v>0</v>
      </c>
      <c r="P60">
        <f ca="1">COUNTIF(OFFSET('winners matrix'!$B$1,MATCH($A60,'winners matrix'!$A$2:$A$116,0)-options!$B$2+1,0,options!$B$2,4),P$1)</f>
        <v>0</v>
      </c>
      <c r="Q60">
        <f ca="1">COUNTIF(OFFSET('winners matrix'!$B$1,MATCH($A60,'winners matrix'!$A$2:$A$116,0)-options!$B$2+1,0,options!$B$2,4),Q$1)</f>
        <v>0</v>
      </c>
      <c r="R60">
        <f ca="1">COUNTIF(OFFSET('winners matrix'!$B$1,MATCH($A60,'winners matrix'!$A$2:$A$116,0)-options!$B$2+1,0,options!$B$2,4),R$1)</f>
        <v>0</v>
      </c>
      <c r="S60">
        <f ca="1">COUNTIF(OFFSET('winners matrix'!$B$1,MATCH($A60,'winners matrix'!$A$2:$A$116,0)-options!$B$2+1,0,options!$B$2,4),S$1)</f>
        <v>1</v>
      </c>
      <c r="T60">
        <f ca="1">COUNTIF(OFFSET('winners matrix'!$B$1,MATCH($A60,'winners matrix'!$A$2:$A$116,0)-options!$B$2+1,0,options!$B$2,4),T$1)</f>
        <v>0</v>
      </c>
      <c r="U60">
        <f ca="1">COUNTIF(OFFSET('winners matrix'!$B$1,MATCH($A60,'winners matrix'!$A$2:$A$116,0)-options!$B$2+1,0,options!$B$2,4),U$1)</f>
        <v>0</v>
      </c>
      <c r="V60">
        <f ca="1">COUNTIF(OFFSET('winners matrix'!$B$1,MATCH($A60,'winners matrix'!$A$2:$A$116,0)-options!$B$2+1,0,options!$B$2,4),V$1)</f>
        <v>4</v>
      </c>
      <c r="W60">
        <f ca="1">COUNTIF(OFFSET('winners matrix'!$B$1,MATCH($A60,'winners matrix'!$A$2:$A$116,0)-options!$B$2+1,0,options!$B$2,4),W$1)</f>
        <v>0</v>
      </c>
      <c r="X60">
        <f ca="1">COUNTIF(OFFSET('winners matrix'!$B$1,MATCH($A60,'winners matrix'!$A$2:$A$116,0)-options!$B$2+1,0,options!$B$2,4),X$1)</f>
        <v>3</v>
      </c>
      <c r="Y60">
        <f ca="1">COUNTIF(OFFSET('winners matrix'!$B$1,MATCH($A60,'winners matrix'!$A$2:$A$116,0)-options!$B$2+1,0,options!$B$2,4),Y$1)</f>
        <v>3</v>
      </c>
      <c r="Z60">
        <f ca="1">COUNTIF(OFFSET('winners matrix'!$B$1,MATCH($A60,'winners matrix'!$A$2:$A$116,0)-options!$B$2+1,0,options!$B$2,4),Z$1)</f>
        <v>0</v>
      </c>
      <c r="AA60">
        <f ca="1">COUNTIF(OFFSET('winners matrix'!$B$1,MATCH($A60,'winners matrix'!$A$2:$A$116,0)-options!$B$2+1,0,options!$B$2,4),AA$1)</f>
        <v>1</v>
      </c>
      <c r="AB60">
        <f ca="1">COUNTIF(OFFSET('winners matrix'!$B$1,MATCH($A60,'winners matrix'!$A$2:$A$116,0)-options!$B$2+1,0,options!$B$2,4),AB$1)</f>
        <v>0</v>
      </c>
      <c r="AC60">
        <f ca="1">COUNTIF(OFFSET('winners matrix'!$B$1,MATCH($A60,'winners matrix'!$A$2:$A$116,0)-options!$B$2+1,0,options!$B$2,4),AC$1)</f>
        <v>0</v>
      </c>
      <c r="AD60">
        <f ca="1">COUNTIF(OFFSET('winners matrix'!$B$1,MATCH($A60,'winners matrix'!$A$2:$A$116,0)-options!$B$2+1,0,options!$B$2,4),AD$1)</f>
        <v>7</v>
      </c>
      <c r="AE60">
        <f ca="1">COUNTIF(OFFSET('winners matrix'!$B$1,MATCH($A60,'winners matrix'!$A$2:$A$116,0)-options!$B$2+1,0,options!$B$2,4),AE$1)</f>
        <v>0</v>
      </c>
      <c r="AF60">
        <f ca="1">COUNTIF(OFFSET('winners matrix'!$B$1,MATCH($A60,'winners matrix'!$A$2:$A$116,0)-options!$B$2+1,0,options!$B$2,4),AF$1)</f>
        <v>1</v>
      </c>
      <c r="AG60">
        <f ca="1">COUNTIF(OFFSET('winners matrix'!$B$1,MATCH($A60,'winners matrix'!$A$2:$A$116,0)-options!$B$2+1,0,options!$B$2,4),AG$1)</f>
        <v>0</v>
      </c>
      <c r="AH60">
        <f ca="1">COUNTIF(OFFSET('winners matrix'!$B$1,MATCH($A60,'winners matrix'!$A$2:$A$116,0)-options!$B$2+1,0,options!$B$2,4),AH$1)</f>
        <v>0</v>
      </c>
      <c r="AI60">
        <f ca="1">COUNTIF(OFFSET('winners matrix'!$B$1,MATCH($A60,'winners matrix'!$A$2:$A$116,0)-options!$B$2+1,0,options!$B$2,4),AI$1)</f>
        <v>0</v>
      </c>
      <c r="AJ60">
        <f ca="1">COUNTIF(OFFSET('winners matrix'!$B$1,MATCH($A60,'winners matrix'!$A$2:$A$116,0)-options!$B$2+1,0,options!$B$2,4),AJ$1)</f>
        <v>1</v>
      </c>
      <c r="AK60">
        <f ca="1">COUNTIF(OFFSET('winners matrix'!$B$1,MATCH($A60,'winners matrix'!$A$2:$A$116,0)-options!$B$2+1,0,options!$B$2,4),AK$1)</f>
        <v>1</v>
      </c>
      <c r="AL60">
        <f ca="1">COUNTIF(OFFSET('winners matrix'!$B$1,MATCH($A60,'winners matrix'!$A$2:$A$116,0)-options!$B$2+1,0,options!$B$2,4),AL$1)</f>
        <v>0</v>
      </c>
      <c r="AM60">
        <f ca="1">COUNTIF(OFFSET('winners matrix'!$B$1,MATCH($A60,'winners matrix'!$A$2:$A$116,0)-options!$B$2+1,0,options!$B$2,4),AM$1)</f>
        <v>0</v>
      </c>
      <c r="AN60">
        <f ca="1">COUNTIF(OFFSET('winners matrix'!$B$1,MATCH($A60,'winners matrix'!$A$2:$A$116,0)-options!$B$2+1,0,options!$B$2,4),AN$1)</f>
        <v>0</v>
      </c>
      <c r="AO60">
        <f ca="1">COUNTIF(OFFSET('winners matrix'!$B$1,MATCH($A60,'winners matrix'!$A$2:$A$116,0)-options!$B$2+1,0,options!$B$2,4),AO$1)</f>
        <v>0</v>
      </c>
      <c r="AP60">
        <f ca="1">COUNTIF(OFFSET('winners matrix'!$B$1,MATCH($A60,'winners matrix'!$A$2:$A$116,0)-options!$B$2+1,0,options!$B$2,4),AP$1)</f>
        <v>0</v>
      </c>
      <c r="AQ60">
        <f ca="1">COUNTIF(OFFSET('winners matrix'!$B$1,MATCH($A60,'winners matrix'!$A$2:$A$116,0)-options!$B$2+1,0,options!$B$2,4),AQ$1)</f>
        <v>1</v>
      </c>
    </row>
    <row r="61" spans="1:43" x14ac:dyDescent="0.2">
      <c r="A61" s="2">
        <v>1962</v>
      </c>
      <c r="B61" t="str">
        <f t="shared" ca="1" si="2"/>
        <v>New York</v>
      </c>
      <c r="C61" s="2">
        <f t="shared" ca="1" si="0"/>
        <v>7</v>
      </c>
      <c r="D61" s="2" t="b">
        <f t="shared" ca="1" si="1"/>
        <v>0</v>
      </c>
      <c r="E61">
        <f ca="1">COUNTIF(OFFSET('winners matrix'!$B$1,MATCH($A61,'winners matrix'!$A$2:$A$116,0)-options!$B$2+1,0,options!$B$2,4),E$1)</f>
        <v>0</v>
      </c>
      <c r="F61">
        <f ca="1">COUNTIF(OFFSET('winners matrix'!$B$1,MATCH($A61,'winners matrix'!$A$2:$A$116,0)-options!$B$2+1,0,options!$B$2,4),F$1)</f>
        <v>0</v>
      </c>
      <c r="G61">
        <f ca="1">COUNTIF(OFFSET('winners matrix'!$B$1,MATCH($A61,'winners matrix'!$A$2:$A$116,0)-options!$B$2+1,0,options!$B$2,4),G$1)</f>
        <v>1</v>
      </c>
      <c r="H61">
        <f ca="1">COUNTIF(OFFSET('winners matrix'!$B$1,MATCH($A61,'winners matrix'!$A$2:$A$116,0)-options!$B$2+1,0,options!$B$2,4),H$1)</f>
        <v>0</v>
      </c>
      <c r="I61">
        <f ca="1">COUNTIF(OFFSET('winners matrix'!$B$1,MATCH($A61,'winners matrix'!$A$2:$A$116,0)-options!$B$2+1,0,options!$B$2,4),I$1)</f>
        <v>0</v>
      </c>
      <c r="J61">
        <f ca="1">COUNTIF(OFFSET('winners matrix'!$B$1,MATCH($A61,'winners matrix'!$A$2:$A$116,0)-options!$B$2+1,0,options!$B$2,4),J$1)</f>
        <v>0</v>
      </c>
      <c r="K61">
        <f ca="1">COUNTIF(OFFSET('winners matrix'!$B$1,MATCH($A61,'winners matrix'!$A$2:$A$116,0)-options!$B$2+1,0,options!$B$2,4),K$1)</f>
        <v>6</v>
      </c>
      <c r="L61">
        <f ca="1">COUNTIF(OFFSET('winners matrix'!$B$1,MATCH($A61,'winners matrix'!$A$2:$A$116,0)-options!$B$2+1,0,options!$B$2,4),L$1)</f>
        <v>0</v>
      </c>
      <c r="M61">
        <f ca="1">COUNTIF(OFFSET('winners matrix'!$B$1,MATCH($A61,'winners matrix'!$A$2:$A$116,0)-options!$B$2+1,0,options!$B$2,4),M$1)</f>
        <v>1</v>
      </c>
      <c r="N61">
        <f ca="1">COUNTIF(OFFSET('winners matrix'!$B$1,MATCH($A61,'winners matrix'!$A$2:$A$116,0)-options!$B$2+1,0,options!$B$2,4),N$1)</f>
        <v>0</v>
      </c>
      <c r="O61">
        <f ca="1">COUNTIF(OFFSET('winners matrix'!$B$1,MATCH($A61,'winners matrix'!$A$2:$A$116,0)-options!$B$2+1,0,options!$B$2,4),O$1)</f>
        <v>0</v>
      </c>
      <c r="P61">
        <f ca="1">COUNTIF(OFFSET('winners matrix'!$B$1,MATCH($A61,'winners matrix'!$A$2:$A$116,0)-options!$B$2+1,0,options!$B$2,4),P$1)</f>
        <v>0</v>
      </c>
      <c r="Q61">
        <f ca="1">COUNTIF(OFFSET('winners matrix'!$B$1,MATCH($A61,'winners matrix'!$A$2:$A$116,0)-options!$B$2+1,0,options!$B$2,4),Q$1)</f>
        <v>0</v>
      </c>
      <c r="R61">
        <f ca="1">COUNTIF(OFFSET('winners matrix'!$B$1,MATCH($A61,'winners matrix'!$A$2:$A$116,0)-options!$B$2+1,0,options!$B$2,4),R$1)</f>
        <v>0</v>
      </c>
      <c r="S61">
        <f ca="1">COUNTIF(OFFSET('winners matrix'!$B$1,MATCH($A61,'winners matrix'!$A$2:$A$116,0)-options!$B$2+1,0,options!$B$2,4),S$1)</f>
        <v>1</v>
      </c>
      <c r="T61">
        <f ca="1">COUNTIF(OFFSET('winners matrix'!$B$1,MATCH($A61,'winners matrix'!$A$2:$A$116,0)-options!$B$2+1,0,options!$B$2,4),T$1)</f>
        <v>0</v>
      </c>
      <c r="U61">
        <f ca="1">COUNTIF(OFFSET('winners matrix'!$B$1,MATCH($A61,'winners matrix'!$A$2:$A$116,0)-options!$B$2+1,0,options!$B$2,4),U$1)</f>
        <v>0</v>
      </c>
      <c r="V61">
        <f ca="1">COUNTIF(OFFSET('winners matrix'!$B$1,MATCH($A61,'winners matrix'!$A$2:$A$116,0)-options!$B$2+1,0,options!$B$2,4),V$1)</f>
        <v>5</v>
      </c>
      <c r="W61">
        <f ca="1">COUNTIF(OFFSET('winners matrix'!$B$1,MATCH($A61,'winners matrix'!$A$2:$A$116,0)-options!$B$2+1,0,options!$B$2,4),W$1)</f>
        <v>0</v>
      </c>
      <c r="X61">
        <f ca="1">COUNTIF(OFFSET('winners matrix'!$B$1,MATCH($A61,'winners matrix'!$A$2:$A$116,0)-options!$B$2+1,0,options!$B$2,4),X$1)</f>
        <v>2</v>
      </c>
      <c r="Y61">
        <f ca="1">COUNTIF(OFFSET('winners matrix'!$B$1,MATCH($A61,'winners matrix'!$A$2:$A$116,0)-options!$B$2+1,0,options!$B$2,4),Y$1)</f>
        <v>2</v>
      </c>
      <c r="Z61">
        <f ca="1">COUNTIF(OFFSET('winners matrix'!$B$1,MATCH($A61,'winners matrix'!$A$2:$A$116,0)-options!$B$2+1,0,options!$B$2,4),Z$1)</f>
        <v>0</v>
      </c>
      <c r="AA61">
        <f ca="1">COUNTIF(OFFSET('winners matrix'!$B$1,MATCH($A61,'winners matrix'!$A$2:$A$116,0)-options!$B$2+1,0,options!$B$2,4),AA$1)</f>
        <v>1</v>
      </c>
      <c r="AB61">
        <f ca="1">COUNTIF(OFFSET('winners matrix'!$B$1,MATCH($A61,'winners matrix'!$A$2:$A$116,0)-options!$B$2+1,0,options!$B$2,4),AB$1)</f>
        <v>0</v>
      </c>
      <c r="AC61">
        <f ca="1">COUNTIF(OFFSET('winners matrix'!$B$1,MATCH($A61,'winners matrix'!$A$2:$A$116,0)-options!$B$2+1,0,options!$B$2,4),AC$1)</f>
        <v>0</v>
      </c>
      <c r="AD61">
        <f ca="1">COUNTIF(OFFSET('winners matrix'!$B$1,MATCH($A61,'winners matrix'!$A$2:$A$116,0)-options!$B$2+1,0,options!$B$2,4),AD$1)</f>
        <v>7</v>
      </c>
      <c r="AE61">
        <f ca="1">COUNTIF(OFFSET('winners matrix'!$B$1,MATCH($A61,'winners matrix'!$A$2:$A$116,0)-options!$B$2+1,0,options!$B$2,4),AE$1)</f>
        <v>0</v>
      </c>
      <c r="AF61">
        <f ca="1">COUNTIF(OFFSET('winners matrix'!$B$1,MATCH($A61,'winners matrix'!$A$2:$A$116,0)-options!$B$2+1,0,options!$B$2,4),AF$1)</f>
        <v>1</v>
      </c>
      <c r="AG61">
        <f ca="1">COUNTIF(OFFSET('winners matrix'!$B$1,MATCH($A61,'winners matrix'!$A$2:$A$116,0)-options!$B$2+1,0,options!$B$2,4),AG$1)</f>
        <v>0</v>
      </c>
      <c r="AH61">
        <f ca="1">COUNTIF(OFFSET('winners matrix'!$B$1,MATCH($A61,'winners matrix'!$A$2:$A$116,0)-options!$B$2+1,0,options!$B$2,4),AH$1)</f>
        <v>0</v>
      </c>
      <c r="AI61">
        <f ca="1">COUNTIF(OFFSET('winners matrix'!$B$1,MATCH($A61,'winners matrix'!$A$2:$A$116,0)-options!$B$2+1,0,options!$B$2,4),AI$1)</f>
        <v>0</v>
      </c>
      <c r="AJ61">
        <f ca="1">COUNTIF(OFFSET('winners matrix'!$B$1,MATCH($A61,'winners matrix'!$A$2:$A$116,0)-options!$B$2+1,0,options!$B$2,4),AJ$1)</f>
        <v>1</v>
      </c>
      <c r="AK61">
        <f ca="1">COUNTIF(OFFSET('winners matrix'!$B$1,MATCH($A61,'winners matrix'!$A$2:$A$116,0)-options!$B$2+1,0,options!$B$2,4),AK$1)</f>
        <v>1</v>
      </c>
      <c r="AL61">
        <f ca="1">COUNTIF(OFFSET('winners matrix'!$B$1,MATCH($A61,'winners matrix'!$A$2:$A$116,0)-options!$B$2+1,0,options!$B$2,4),AL$1)</f>
        <v>0</v>
      </c>
      <c r="AM61">
        <f ca="1">COUNTIF(OFFSET('winners matrix'!$B$1,MATCH($A61,'winners matrix'!$A$2:$A$116,0)-options!$B$2+1,0,options!$B$2,4),AM$1)</f>
        <v>0</v>
      </c>
      <c r="AN61">
        <f ca="1">COUNTIF(OFFSET('winners matrix'!$B$1,MATCH($A61,'winners matrix'!$A$2:$A$116,0)-options!$B$2+1,0,options!$B$2,4),AN$1)</f>
        <v>0</v>
      </c>
      <c r="AO61">
        <f ca="1">COUNTIF(OFFSET('winners matrix'!$B$1,MATCH($A61,'winners matrix'!$A$2:$A$116,0)-options!$B$2+1,0,options!$B$2,4),AO$1)</f>
        <v>0</v>
      </c>
      <c r="AP61">
        <f ca="1">COUNTIF(OFFSET('winners matrix'!$B$1,MATCH($A61,'winners matrix'!$A$2:$A$116,0)-options!$B$2+1,0,options!$B$2,4),AP$1)</f>
        <v>0</v>
      </c>
      <c r="AQ61">
        <f ca="1">COUNTIF(OFFSET('winners matrix'!$B$1,MATCH($A61,'winners matrix'!$A$2:$A$116,0)-options!$B$2+1,0,options!$B$2,4),AQ$1)</f>
        <v>1</v>
      </c>
    </row>
    <row r="62" spans="1:43" x14ac:dyDescent="0.2">
      <c r="A62" s="2">
        <v>1963</v>
      </c>
      <c r="B62" t="str">
        <f t="shared" ca="1" si="2"/>
        <v>Boston</v>
      </c>
      <c r="C62" s="2">
        <f t="shared" ca="1" si="0"/>
        <v>6</v>
      </c>
      <c r="D62" s="2" t="b">
        <f t="shared" ca="1" si="1"/>
        <v>1</v>
      </c>
      <c r="E62">
        <f ca="1">COUNTIF(OFFSET('winners matrix'!$B$1,MATCH($A62,'winners matrix'!$A$2:$A$116,0)-options!$B$2+1,0,options!$B$2,4),E$1)</f>
        <v>0</v>
      </c>
      <c r="F62">
        <f ca="1">COUNTIF(OFFSET('winners matrix'!$B$1,MATCH($A62,'winners matrix'!$A$2:$A$116,0)-options!$B$2+1,0,options!$B$2,4),F$1)</f>
        <v>0</v>
      </c>
      <c r="G62">
        <f ca="1">COUNTIF(OFFSET('winners matrix'!$B$1,MATCH($A62,'winners matrix'!$A$2:$A$116,0)-options!$B$2+1,0,options!$B$2,4),G$1)</f>
        <v>2</v>
      </c>
      <c r="H62">
        <f ca="1">COUNTIF(OFFSET('winners matrix'!$B$1,MATCH($A62,'winners matrix'!$A$2:$A$116,0)-options!$B$2+1,0,options!$B$2,4),H$1)</f>
        <v>0</v>
      </c>
      <c r="I62">
        <f ca="1">COUNTIF(OFFSET('winners matrix'!$B$1,MATCH($A62,'winners matrix'!$A$2:$A$116,0)-options!$B$2+1,0,options!$B$2,4),I$1)</f>
        <v>0</v>
      </c>
      <c r="J62">
        <f ca="1">COUNTIF(OFFSET('winners matrix'!$B$1,MATCH($A62,'winners matrix'!$A$2:$A$116,0)-options!$B$2+1,0,options!$B$2,4),J$1)</f>
        <v>0</v>
      </c>
      <c r="K62">
        <f ca="1">COUNTIF(OFFSET('winners matrix'!$B$1,MATCH($A62,'winners matrix'!$A$2:$A$116,0)-options!$B$2+1,0,options!$B$2,4),K$1)</f>
        <v>5</v>
      </c>
      <c r="L62">
        <f ca="1">COUNTIF(OFFSET('winners matrix'!$B$1,MATCH($A62,'winners matrix'!$A$2:$A$116,0)-options!$B$2+1,0,options!$B$2,4),L$1)</f>
        <v>0</v>
      </c>
      <c r="M62">
        <f ca="1">COUNTIF(OFFSET('winners matrix'!$B$1,MATCH($A62,'winners matrix'!$A$2:$A$116,0)-options!$B$2+1,0,options!$B$2,4),M$1)</f>
        <v>2</v>
      </c>
      <c r="N62">
        <f ca="1">COUNTIF(OFFSET('winners matrix'!$B$1,MATCH($A62,'winners matrix'!$A$2:$A$116,0)-options!$B$2+1,0,options!$B$2,4),N$1)</f>
        <v>0</v>
      </c>
      <c r="O62">
        <f ca="1">COUNTIF(OFFSET('winners matrix'!$B$1,MATCH($A62,'winners matrix'!$A$2:$A$116,0)-options!$B$2+1,0,options!$B$2,4),O$1)</f>
        <v>0</v>
      </c>
      <c r="P62">
        <f ca="1">COUNTIF(OFFSET('winners matrix'!$B$1,MATCH($A62,'winners matrix'!$A$2:$A$116,0)-options!$B$2+1,0,options!$B$2,4),P$1)</f>
        <v>0</v>
      </c>
      <c r="Q62">
        <f ca="1">COUNTIF(OFFSET('winners matrix'!$B$1,MATCH($A62,'winners matrix'!$A$2:$A$116,0)-options!$B$2+1,0,options!$B$2,4),Q$1)</f>
        <v>0</v>
      </c>
      <c r="R62">
        <f ca="1">COUNTIF(OFFSET('winners matrix'!$B$1,MATCH($A62,'winners matrix'!$A$2:$A$116,0)-options!$B$2+1,0,options!$B$2,4),R$1)</f>
        <v>0</v>
      </c>
      <c r="S62">
        <f ca="1">COUNTIF(OFFSET('winners matrix'!$B$1,MATCH($A62,'winners matrix'!$A$2:$A$116,0)-options!$B$2+1,0,options!$B$2,4),S$1)</f>
        <v>1</v>
      </c>
      <c r="T62">
        <f ca="1">COUNTIF(OFFSET('winners matrix'!$B$1,MATCH($A62,'winners matrix'!$A$2:$A$116,0)-options!$B$2+1,0,options!$B$2,4),T$1)</f>
        <v>0</v>
      </c>
      <c r="U62">
        <f ca="1">COUNTIF(OFFSET('winners matrix'!$B$1,MATCH($A62,'winners matrix'!$A$2:$A$116,0)-options!$B$2+1,0,options!$B$2,4),U$1)</f>
        <v>0</v>
      </c>
      <c r="V62">
        <f ca="1">COUNTIF(OFFSET('winners matrix'!$B$1,MATCH($A62,'winners matrix'!$A$2:$A$116,0)-options!$B$2+1,0,options!$B$2,4),V$1)</f>
        <v>6</v>
      </c>
      <c r="W62">
        <f ca="1">COUNTIF(OFFSET('winners matrix'!$B$1,MATCH($A62,'winners matrix'!$A$2:$A$116,0)-options!$B$2+1,0,options!$B$2,4),W$1)</f>
        <v>0</v>
      </c>
      <c r="X62">
        <f ca="1">COUNTIF(OFFSET('winners matrix'!$B$1,MATCH($A62,'winners matrix'!$A$2:$A$116,0)-options!$B$2+1,0,options!$B$2,4),X$1)</f>
        <v>2</v>
      </c>
      <c r="Y62">
        <f ca="1">COUNTIF(OFFSET('winners matrix'!$B$1,MATCH($A62,'winners matrix'!$A$2:$A$116,0)-options!$B$2+1,0,options!$B$2,4),Y$1)</f>
        <v>1</v>
      </c>
      <c r="Z62">
        <f ca="1">COUNTIF(OFFSET('winners matrix'!$B$1,MATCH($A62,'winners matrix'!$A$2:$A$116,0)-options!$B$2+1,0,options!$B$2,4),Z$1)</f>
        <v>0</v>
      </c>
      <c r="AA62">
        <f ca="1">COUNTIF(OFFSET('winners matrix'!$B$1,MATCH($A62,'winners matrix'!$A$2:$A$116,0)-options!$B$2+1,0,options!$B$2,4),AA$1)</f>
        <v>1</v>
      </c>
      <c r="AB62">
        <f ca="1">COUNTIF(OFFSET('winners matrix'!$B$1,MATCH($A62,'winners matrix'!$A$2:$A$116,0)-options!$B$2+1,0,options!$B$2,4),AB$1)</f>
        <v>0</v>
      </c>
      <c r="AC62">
        <f ca="1">COUNTIF(OFFSET('winners matrix'!$B$1,MATCH($A62,'winners matrix'!$A$2:$A$116,0)-options!$B$2+1,0,options!$B$2,4),AC$1)</f>
        <v>0</v>
      </c>
      <c r="AD62">
        <f ca="1">COUNTIF(OFFSET('winners matrix'!$B$1,MATCH($A62,'winners matrix'!$A$2:$A$116,0)-options!$B$2+1,0,options!$B$2,4),AD$1)</f>
        <v>6</v>
      </c>
      <c r="AE62">
        <f ca="1">COUNTIF(OFFSET('winners matrix'!$B$1,MATCH($A62,'winners matrix'!$A$2:$A$116,0)-options!$B$2+1,0,options!$B$2,4),AE$1)</f>
        <v>0</v>
      </c>
      <c r="AF62">
        <f ca="1">COUNTIF(OFFSET('winners matrix'!$B$1,MATCH($A62,'winners matrix'!$A$2:$A$116,0)-options!$B$2+1,0,options!$B$2,4),AF$1)</f>
        <v>1</v>
      </c>
      <c r="AG62">
        <f ca="1">COUNTIF(OFFSET('winners matrix'!$B$1,MATCH($A62,'winners matrix'!$A$2:$A$116,0)-options!$B$2+1,0,options!$B$2,4),AG$1)</f>
        <v>0</v>
      </c>
      <c r="AH62">
        <f ca="1">COUNTIF(OFFSET('winners matrix'!$B$1,MATCH($A62,'winners matrix'!$A$2:$A$116,0)-options!$B$2+1,0,options!$B$2,4),AH$1)</f>
        <v>0</v>
      </c>
      <c r="AI62">
        <f ca="1">COUNTIF(OFFSET('winners matrix'!$B$1,MATCH($A62,'winners matrix'!$A$2:$A$116,0)-options!$B$2+1,0,options!$B$2,4),AI$1)</f>
        <v>0</v>
      </c>
      <c r="AJ62">
        <f ca="1">COUNTIF(OFFSET('winners matrix'!$B$1,MATCH($A62,'winners matrix'!$A$2:$A$116,0)-options!$B$2+1,0,options!$B$2,4),AJ$1)</f>
        <v>1</v>
      </c>
      <c r="AK62">
        <f ca="1">COUNTIF(OFFSET('winners matrix'!$B$1,MATCH($A62,'winners matrix'!$A$2:$A$116,0)-options!$B$2+1,0,options!$B$2,4),AK$1)</f>
        <v>1</v>
      </c>
      <c r="AL62">
        <f ca="1">COUNTIF(OFFSET('winners matrix'!$B$1,MATCH($A62,'winners matrix'!$A$2:$A$116,0)-options!$B$2+1,0,options!$B$2,4),AL$1)</f>
        <v>0</v>
      </c>
      <c r="AM62">
        <f ca="1">COUNTIF(OFFSET('winners matrix'!$B$1,MATCH($A62,'winners matrix'!$A$2:$A$116,0)-options!$B$2+1,0,options!$B$2,4),AM$1)</f>
        <v>0</v>
      </c>
      <c r="AN62">
        <f ca="1">COUNTIF(OFFSET('winners matrix'!$B$1,MATCH($A62,'winners matrix'!$A$2:$A$116,0)-options!$B$2+1,0,options!$B$2,4),AN$1)</f>
        <v>0</v>
      </c>
      <c r="AO62">
        <f ca="1">COUNTIF(OFFSET('winners matrix'!$B$1,MATCH($A62,'winners matrix'!$A$2:$A$116,0)-options!$B$2+1,0,options!$B$2,4),AO$1)</f>
        <v>0</v>
      </c>
      <c r="AP62">
        <f ca="1">COUNTIF(OFFSET('winners matrix'!$B$1,MATCH($A62,'winners matrix'!$A$2:$A$116,0)-options!$B$2+1,0,options!$B$2,4),AP$1)</f>
        <v>0</v>
      </c>
      <c r="AQ62">
        <f ca="1">COUNTIF(OFFSET('winners matrix'!$B$1,MATCH($A62,'winners matrix'!$A$2:$A$116,0)-options!$B$2+1,0,options!$B$2,4),AQ$1)</f>
        <v>1</v>
      </c>
    </row>
    <row r="63" spans="1:43" x14ac:dyDescent="0.2">
      <c r="A63" s="2">
        <v>1964</v>
      </c>
      <c r="B63" t="str">
        <f t="shared" ca="1" si="2"/>
        <v>Boston</v>
      </c>
      <c r="C63" s="2">
        <f t="shared" ca="1" si="0"/>
        <v>7</v>
      </c>
      <c r="D63" s="2" t="b">
        <f t="shared" ca="1" si="1"/>
        <v>0</v>
      </c>
      <c r="E63">
        <f ca="1">COUNTIF(OFFSET('winners matrix'!$B$1,MATCH($A63,'winners matrix'!$A$2:$A$116,0)-options!$B$2+1,0,options!$B$2,4),E$1)</f>
        <v>0</v>
      </c>
      <c r="F63">
        <f ca="1">COUNTIF(OFFSET('winners matrix'!$B$1,MATCH($A63,'winners matrix'!$A$2:$A$116,0)-options!$B$2+1,0,options!$B$2,4),F$1)</f>
        <v>0</v>
      </c>
      <c r="G63">
        <f ca="1">COUNTIF(OFFSET('winners matrix'!$B$1,MATCH($A63,'winners matrix'!$A$2:$A$116,0)-options!$B$2+1,0,options!$B$2,4),G$1)</f>
        <v>2</v>
      </c>
      <c r="H63">
        <f ca="1">COUNTIF(OFFSET('winners matrix'!$B$1,MATCH($A63,'winners matrix'!$A$2:$A$116,0)-options!$B$2+1,0,options!$B$2,4),H$1)</f>
        <v>0</v>
      </c>
      <c r="I63">
        <f ca="1">COUNTIF(OFFSET('winners matrix'!$B$1,MATCH($A63,'winners matrix'!$A$2:$A$116,0)-options!$B$2+1,0,options!$B$2,4),I$1)</f>
        <v>0</v>
      </c>
      <c r="J63">
        <f ca="1">COUNTIF(OFFSET('winners matrix'!$B$1,MATCH($A63,'winners matrix'!$A$2:$A$116,0)-options!$B$2+1,0,options!$B$2,4),J$1)</f>
        <v>0</v>
      </c>
      <c r="K63">
        <f ca="1">COUNTIF(OFFSET('winners matrix'!$B$1,MATCH($A63,'winners matrix'!$A$2:$A$116,0)-options!$B$2+1,0,options!$B$2,4),K$1)</f>
        <v>5</v>
      </c>
      <c r="L63">
        <f ca="1">COUNTIF(OFFSET('winners matrix'!$B$1,MATCH($A63,'winners matrix'!$A$2:$A$116,0)-options!$B$2+1,0,options!$B$2,4),L$1)</f>
        <v>0</v>
      </c>
      <c r="M63">
        <f ca="1">COUNTIF(OFFSET('winners matrix'!$B$1,MATCH($A63,'winners matrix'!$A$2:$A$116,0)-options!$B$2+1,0,options!$B$2,4),M$1)</f>
        <v>3</v>
      </c>
      <c r="N63">
        <f ca="1">COUNTIF(OFFSET('winners matrix'!$B$1,MATCH($A63,'winners matrix'!$A$2:$A$116,0)-options!$B$2+1,0,options!$B$2,4),N$1)</f>
        <v>0</v>
      </c>
      <c r="O63">
        <f ca="1">COUNTIF(OFFSET('winners matrix'!$B$1,MATCH($A63,'winners matrix'!$A$2:$A$116,0)-options!$B$2+1,0,options!$B$2,4),O$1)</f>
        <v>0</v>
      </c>
      <c r="P63">
        <f ca="1">COUNTIF(OFFSET('winners matrix'!$B$1,MATCH($A63,'winners matrix'!$A$2:$A$116,0)-options!$B$2+1,0,options!$B$2,4),P$1)</f>
        <v>0</v>
      </c>
      <c r="Q63">
        <f ca="1">COUNTIF(OFFSET('winners matrix'!$B$1,MATCH($A63,'winners matrix'!$A$2:$A$116,0)-options!$B$2+1,0,options!$B$2,4),Q$1)</f>
        <v>0</v>
      </c>
      <c r="R63">
        <f ca="1">COUNTIF(OFFSET('winners matrix'!$B$1,MATCH($A63,'winners matrix'!$A$2:$A$116,0)-options!$B$2+1,0,options!$B$2,4),R$1)</f>
        <v>0</v>
      </c>
      <c r="S63">
        <f ca="1">COUNTIF(OFFSET('winners matrix'!$B$1,MATCH($A63,'winners matrix'!$A$2:$A$116,0)-options!$B$2+1,0,options!$B$2,4),S$1)</f>
        <v>1</v>
      </c>
      <c r="T63">
        <f ca="1">COUNTIF(OFFSET('winners matrix'!$B$1,MATCH($A63,'winners matrix'!$A$2:$A$116,0)-options!$B$2+1,0,options!$B$2,4),T$1)</f>
        <v>0</v>
      </c>
      <c r="U63">
        <f ca="1">COUNTIF(OFFSET('winners matrix'!$B$1,MATCH($A63,'winners matrix'!$A$2:$A$116,0)-options!$B$2+1,0,options!$B$2,4),U$1)</f>
        <v>0</v>
      </c>
      <c r="V63">
        <f ca="1">COUNTIF(OFFSET('winners matrix'!$B$1,MATCH($A63,'winners matrix'!$A$2:$A$116,0)-options!$B$2+1,0,options!$B$2,4),V$1)</f>
        <v>7</v>
      </c>
      <c r="W63">
        <f ca="1">COUNTIF(OFFSET('winners matrix'!$B$1,MATCH($A63,'winners matrix'!$A$2:$A$116,0)-options!$B$2+1,0,options!$B$2,4),W$1)</f>
        <v>0</v>
      </c>
      <c r="X63">
        <f ca="1">COUNTIF(OFFSET('winners matrix'!$B$1,MATCH($A63,'winners matrix'!$A$2:$A$116,0)-options!$B$2+1,0,options!$B$2,4),X$1)</f>
        <v>1</v>
      </c>
      <c r="Y63">
        <f ca="1">COUNTIF(OFFSET('winners matrix'!$B$1,MATCH($A63,'winners matrix'!$A$2:$A$116,0)-options!$B$2+1,0,options!$B$2,4),Y$1)</f>
        <v>0</v>
      </c>
      <c r="Z63">
        <f ca="1">COUNTIF(OFFSET('winners matrix'!$B$1,MATCH($A63,'winners matrix'!$A$2:$A$116,0)-options!$B$2+1,0,options!$B$2,4),Z$1)</f>
        <v>0</v>
      </c>
      <c r="AA63">
        <f ca="1">COUNTIF(OFFSET('winners matrix'!$B$1,MATCH($A63,'winners matrix'!$A$2:$A$116,0)-options!$B$2+1,0,options!$B$2,4),AA$1)</f>
        <v>2</v>
      </c>
      <c r="AB63">
        <f ca="1">COUNTIF(OFFSET('winners matrix'!$B$1,MATCH($A63,'winners matrix'!$A$2:$A$116,0)-options!$B$2+1,0,options!$B$2,4),AB$1)</f>
        <v>0</v>
      </c>
      <c r="AC63">
        <f ca="1">COUNTIF(OFFSET('winners matrix'!$B$1,MATCH($A63,'winners matrix'!$A$2:$A$116,0)-options!$B$2+1,0,options!$B$2,4),AC$1)</f>
        <v>0</v>
      </c>
      <c r="AD63">
        <f ca="1">COUNTIF(OFFSET('winners matrix'!$B$1,MATCH($A63,'winners matrix'!$A$2:$A$116,0)-options!$B$2+1,0,options!$B$2,4),AD$1)</f>
        <v>5</v>
      </c>
      <c r="AE63">
        <f ca="1">COUNTIF(OFFSET('winners matrix'!$B$1,MATCH($A63,'winners matrix'!$A$2:$A$116,0)-options!$B$2+1,0,options!$B$2,4),AE$1)</f>
        <v>0</v>
      </c>
      <c r="AF63">
        <f ca="1">COUNTIF(OFFSET('winners matrix'!$B$1,MATCH($A63,'winners matrix'!$A$2:$A$116,0)-options!$B$2+1,0,options!$B$2,4),AF$1)</f>
        <v>1</v>
      </c>
      <c r="AG63">
        <f ca="1">COUNTIF(OFFSET('winners matrix'!$B$1,MATCH($A63,'winners matrix'!$A$2:$A$116,0)-options!$B$2+1,0,options!$B$2,4),AG$1)</f>
        <v>0</v>
      </c>
      <c r="AH63">
        <f ca="1">COUNTIF(OFFSET('winners matrix'!$B$1,MATCH($A63,'winners matrix'!$A$2:$A$116,0)-options!$B$2+1,0,options!$B$2,4),AH$1)</f>
        <v>0</v>
      </c>
      <c r="AI63">
        <f ca="1">COUNTIF(OFFSET('winners matrix'!$B$1,MATCH($A63,'winners matrix'!$A$2:$A$116,0)-options!$B$2+1,0,options!$B$2,4),AI$1)</f>
        <v>0</v>
      </c>
      <c r="AJ63">
        <f ca="1">COUNTIF(OFFSET('winners matrix'!$B$1,MATCH($A63,'winners matrix'!$A$2:$A$116,0)-options!$B$2+1,0,options!$B$2,4),AJ$1)</f>
        <v>1</v>
      </c>
      <c r="AK63">
        <f ca="1">COUNTIF(OFFSET('winners matrix'!$B$1,MATCH($A63,'winners matrix'!$A$2:$A$116,0)-options!$B$2+1,0,options!$B$2,4),AK$1)</f>
        <v>1</v>
      </c>
      <c r="AL63">
        <f ca="1">COUNTIF(OFFSET('winners matrix'!$B$1,MATCH($A63,'winners matrix'!$A$2:$A$116,0)-options!$B$2+1,0,options!$B$2,4),AL$1)</f>
        <v>0</v>
      </c>
      <c r="AM63">
        <f ca="1">COUNTIF(OFFSET('winners matrix'!$B$1,MATCH($A63,'winners matrix'!$A$2:$A$116,0)-options!$B$2+1,0,options!$B$2,4),AM$1)</f>
        <v>0</v>
      </c>
      <c r="AN63">
        <f ca="1">COUNTIF(OFFSET('winners matrix'!$B$1,MATCH($A63,'winners matrix'!$A$2:$A$116,0)-options!$B$2+1,0,options!$B$2,4),AN$1)</f>
        <v>0</v>
      </c>
      <c r="AO63">
        <f ca="1">COUNTIF(OFFSET('winners matrix'!$B$1,MATCH($A63,'winners matrix'!$A$2:$A$116,0)-options!$B$2+1,0,options!$B$2,4),AO$1)</f>
        <v>0</v>
      </c>
      <c r="AP63">
        <f ca="1">COUNTIF(OFFSET('winners matrix'!$B$1,MATCH($A63,'winners matrix'!$A$2:$A$116,0)-options!$B$2+1,0,options!$B$2,4),AP$1)</f>
        <v>0</v>
      </c>
      <c r="AQ63">
        <f ca="1">COUNTIF(OFFSET('winners matrix'!$B$1,MATCH($A63,'winners matrix'!$A$2:$A$116,0)-options!$B$2+1,0,options!$B$2,4),AQ$1)</f>
        <v>1</v>
      </c>
    </row>
    <row r="64" spans="1:43" x14ac:dyDescent="0.2">
      <c r="A64" s="2">
        <v>1965</v>
      </c>
      <c r="B64" t="str">
        <f t="shared" ca="1" si="2"/>
        <v>Boston</v>
      </c>
      <c r="C64" s="2">
        <f t="shared" ca="1" si="0"/>
        <v>8</v>
      </c>
      <c r="D64" s="2" t="b">
        <f t="shared" ca="1" si="1"/>
        <v>0</v>
      </c>
      <c r="E64">
        <f ca="1">COUNTIF(OFFSET('winners matrix'!$B$1,MATCH($A64,'winners matrix'!$A$2:$A$116,0)-options!$B$2+1,0,options!$B$2,4),E$1)</f>
        <v>0</v>
      </c>
      <c r="F64">
        <f ca="1">COUNTIF(OFFSET('winners matrix'!$B$1,MATCH($A64,'winners matrix'!$A$2:$A$116,0)-options!$B$2+1,0,options!$B$2,4),F$1)</f>
        <v>0</v>
      </c>
      <c r="G64">
        <f ca="1">COUNTIF(OFFSET('winners matrix'!$B$1,MATCH($A64,'winners matrix'!$A$2:$A$116,0)-options!$B$2+1,0,options!$B$2,4),G$1)</f>
        <v>3</v>
      </c>
      <c r="H64">
        <f ca="1">COUNTIF(OFFSET('winners matrix'!$B$1,MATCH($A64,'winners matrix'!$A$2:$A$116,0)-options!$B$2+1,0,options!$B$2,4),H$1)</f>
        <v>0</v>
      </c>
      <c r="I64">
        <f ca="1">COUNTIF(OFFSET('winners matrix'!$B$1,MATCH($A64,'winners matrix'!$A$2:$A$116,0)-options!$B$2+1,0,options!$B$2,4),I$1)</f>
        <v>0</v>
      </c>
      <c r="J64">
        <f ca="1">COUNTIF(OFFSET('winners matrix'!$B$1,MATCH($A64,'winners matrix'!$A$2:$A$116,0)-options!$B$2+1,0,options!$B$2,4),J$1)</f>
        <v>0</v>
      </c>
      <c r="K64">
        <f ca="1">COUNTIF(OFFSET('winners matrix'!$B$1,MATCH($A64,'winners matrix'!$A$2:$A$116,0)-options!$B$2+1,0,options!$B$2,4),K$1)</f>
        <v>6</v>
      </c>
      <c r="L64">
        <f ca="1">COUNTIF(OFFSET('winners matrix'!$B$1,MATCH($A64,'winners matrix'!$A$2:$A$116,0)-options!$B$2+1,0,options!$B$2,4),L$1)</f>
        <v>0</v>
      </c>
      <c r="M64">
        <f ca="1">COUNTIF(OFFSET('winners matrix'!$B$1,MATCH($A64,'winners matrix'!$A$2:$A$116,0)-options!$B$2+1,0,options!$B$2,4),M$1)</f>
        <v>3</v>
      </c>
      <c r="N64">
        <f ca="1">COUNTIF(OFFSET('winners matrix'!$B$1,MATCH($A64,'winners matrix'!$A$2:$A$116,0)-options!$B$2+1,0,options!$B$2,4),N$1)</f>
        <v>0</v>
      </c>
      <c r="O64">
        <f ca="1">COUNTIF(OFFSET('winners matrix'!$B$1,MATCH($A64,'winners matrix'!$A$2:$A$116,0)-options!$B$2+1,0,options!$B$2,4),O$1)</f>
        <v>0</v>
      </c>
      <c r="P64">
        <f ca="1">COUNTIF(OFFSET('winners matrix'!$B$1,MATCH($A64,'winners matrix'!$A$2:$A$116,0)-options!$B$2+1,0,options!$B$2,4),P$1)</f>
        <v>0</v>
      </c>
      <c r="Q64">
        <f ca="1">COUNTIF(OFFSET('winners matrix'!$B$1,MATCH($A64,'winners matrix'!$A$2:$A$116,0)-options!$B$2+1,0,options!$B$2,4),Q$1)</f>
        <v>0</v>
      </c>
      <c r="R64">
        <f ca="1">COUNTIF(OFFSET('winners matrix'!$B$1,MATCH($A64,'winners matrix'!$A$2:$A$116,0)-options!$B$2+1,0,options!$B$2,4),R$1)</f>
        <v>0</v>
      </c>
      <c r="S64">
        <f ca="1">COUNTIF(OFFSET('winners matrix'!$B$1,MATCH($A64,'winners matrix'!$A$2:$A$116,0)-options!$B$2+1,0,options!$B$2,4),S$1)</f>
        <v>1</v>
      </c>
      <c r="T64">
        <f ca="1">COUNTIF(OFFSET('winners matrix'!$B$1,MATCH($A64,'winners matrix'!$A$2:$A$116,0)-options!$B$2+1,0,options!$B$2,4),T$1)</f>
        <v>0</v>
      </c>
      <c r="U64">
        <f ca="1">COUNTIF(OFFSET('winners matrix'!$B$1,MATCH($A64,'winners matrix'!$A$2:$A$116,0)-options!$B$2+1,0,options!$B$2,4),U$1)</f>
        <v>0</v>
      </c>
      <c r="V64">
        <f ca="1">COUNTIF(OFFSET('winners matrix'!$B$1,MATCH($A64,'winners matrix'!$A$2:$A$116,0)-options!$B$2+1,0,options!$B$2,4),V$1)</f>
        <v>8</v>
      </c>
      <c r="W64">
        <f ca="1">COUNTIF(OFFSET('winners matrix'!$B$1,MATCH($A64,'winners matrix'!$A$2:$A$116,0)-options!$B$2+1,0,options!$B$2,4),W$1)</f>
        <v>0</v>
      </c>
      <c r="X64">
        <f ca="1">COUNTIF(OFFSET('winners matrix'!$B$1,MATCH($A64,'winners matrix'!$A$2:$A$116,0)-options!$B$2+1,0,options!$B$2,4),X$1)</f>
        <v>0</v>
      </c>
      <c r="Y64">
        <f ca="1">COUNTIF(OFFSET('winners matrix'!$B$1,MATCH($A64,'winners matrix'!$A$2:$A$116,0)-options!$B$2+1,0,options!$B$2,4),Y$1)</f>
        <v>0</v>
      </c>
      <c r="Z64">
        <f ca="1">COUNTIF(OFFSET('winners matrix'!$B$1,MATCH($A64,'winners matrix'!$A$2:$A$116,0)-options!$B$2+1,0,options!$B$2,4),Z$1)</f>
        <v>0</v>
      </c>
      <c r="AA64">
        <f ca="1">COUNTIF(OFFSET('winners matrix'!$B$1,MATCH($A64,'winners matrix'!$A$2:$A$116,0)-options!$B$2+1,0,options!$B$2,4),AA$1)</f>
        <v>2</v>
      </c>
      <c r="AB64">
        <f ca="1">COUNTIF(OFFSET('winners matrix'!$B$1,MATCH($A64,'winners matrix'!$A$2:$A$116,0)-options!$B$2+1,0,options!$B$2,4),AB$1)</f>
        <v>0</v>
      </c>
      <c r="AC64">
        <f ca="1">COUNTIF(OFFSET('winners matrix'!$B$1,MATCH($A64,'winners matrix'!$A$2:$A$116,0)-options!$B$2+1,0,options!$B$2,4),AC$1)</f>
        <v>0</v>
      </c>
      <c r="AD64">
        <f ca="1">COUNTIF(OFFSET('winners matrix'!$B$1,MATCH($A64,'winners matrix'!$A$2:$A$116,0)-options!$B$2+1,0,options!$B$2,4),AD$1)</f>
        <v>4</v>
      </c>
      <c r="AE64">
        <f ca="1">COUNTIF(OFFSET('winners matrix'!$B$1,MATCH($A64,'winners matrix'!$A$2:$A$116,0)-options!$B$2+1,0,options!$B$2,4),AE$1)</f>
        <v>0</v>
      </c>
      <c r="AF64">
        <f ca="1">COUNTIF(OFFSET('winners matrix'!$B$1,MATCH($A64,'winners matrix'!$A$2:$A$116,0)-options!$B$2+1,0,options!$B$2,4),AF$1)</f>
        <v>0</v>
      </c>
      <c r="AG64">
        <f ca="1">COUNTIF(OFFSET('winners matrix'!$B$1,MATCH($A64,'winners matrix'!$A$2:$A$116,0)-options!$B$2+1,0,options!$B$2,4),AG$1)</f>
        <v>0</v>
      </c>
      <c r="AH64">
        <f ca="1">COUNTIF(OFFSET('winners matrix'!$B$1,MATCH($A64,'winners matrix'!$A$2:$A$116,0)-options!$B$2+1,0,options!$B$2,4),AH$1)</f>
        <v>0</v>
      </c>
      <c r="AI64">
        <f ca="1">COUNTIF(OFFSET('winners matrix'!$B$1,MATCH($A64,'winners matrix'!$A$2:$A$116,0)-options!$B$2+1,0,options!$B$2,4),AI$1)</f>
        <v>0</v>
      </c>
      <c r="AJ64">
        <f ca="1">COUNTIF(OFFSET('winners matrix'!$B$1,MATCH($A64,'winners matrix'!$A$2:$A$116,0)-options!$B$2+1,0,options!$B$2,4),AJ$1)</f>
        <v>1</v>
      </c>
      <c r="AK64">
        <f ca="1">COUNTIF(OFFSET('winners matrix'!$B$1,MATCH($A64,'winners matrix'!$A$2:$A$116,0)-options!$B$2+1,0,options!$B$2,4),AK$1)</f>
        <v>1</v>
      </c>
      <c r="AL64">
        <f ca="1">COUNTIF(OFFSET('winners matrix'!$B$1,MATCH($A64,'winners matrix'!$A$2:$A$116,0)-options!$B$2+1,0,options!$B$2,4),AL$1)</f>
        <v>0</v>
      </c>
      <c r="AM64">
        <f ca="1">COUNTIF(OFFSET('winners matrix'!$B$1,MATCH($A64,'winners matrix'!$A$2:$A$116,0)-options!$B$2+1,0,options!$B$2,4),AM$1)</f>
        <v>0</v>
      </c>
      <c r="AN64">
        <f ca="1">COUNTIF(OFFSET('winners matrix'!$B$1,MATCH($A64,'winners matrix'!$A$2:$A$116,0)-options!$B$2+1,0,options!$B$2,4),AN$1)</f>
        <v>0</v>
      </c>
      <c r="AO64">
        <f ca="1">COUNTIF(OFFSET('winners matrix'!$B$1,MATCH($A64,'winners matrix'!$A$2:$A$116,0)-options!$B$2+1,0,options!$B$2,4),AO$1)</f>
        <v>0</v>
      </c>
      <c r="AP64">
        <f ca="1">COUNTIF(OFFSET('winners matrix'!$B$1,MATCH($A64,'winners matrix'!$A$2:$A$116,0)-options!$B$2+1,0,options!$B$2,4),AP$1)</f>
        <v>0</v>
      </c>
      <c r="AQ64">
        <f ca="1">COUNTIF(OFFSET('winners matrix'!$B$1,MATCH($A64,'winners matrix'!$A$2:$A$116,0)-options!$B$2+1,0,options!$B$2,4),AQ$1)</f>
        <v>1</v>
      </c>
    </row>
    <row r="65" spans="1:43" x14ac:dyDescent="0.2">
      <c r="A65" s="2">
        <v>1966</v>
      </c>
      <c r="B65" t="str">
        <f t="shared" ca="1" si="2"/>
        <v>Boston</v>
      </c>
      <c r="C65" s="2">
        <f t="shared" ca="1" si="0"/>
        <v>9</v>
      </c>
      <c r="D65" s="2" t="b">
        <f t="shared" ca="1" si="1"/>
        <v>0</v>
      </c>
      <c r="E65">
        <f ca="1">COUNTIF(OFFSET('winners matrix'!$B$1,MATCH($A65,'winners matrix'!$A$2:$A$116,0)-options!$B$2+1,0,options!$B$2,4),E$1)</f>
        <v>0</v>
      </c>
      <c r="F65">
        <f ca="1">COUNTIF(OFFSET('winners matrix'!$B$1,MATCH($A65,'winners matrix'!$A$2:$A$116,0)-options!$B$2+1,0,options!$B$2,4),F$1)</f>
        <v>0</v>
      </c>
      <c r="G65">
        <f ca="1">COUNTIF(OFFSET('winners matrix'!$B$1,MATCH($A65,'winners matrix'!$A$2:$A$116,0)-options!$B$2+1,0,options!$B$2,4),G$1)</f>
        <v>3</v>
      </c>
      <c r="H65">
        <f ca="1">COUNTIF(OFFSET('winners matrix'!$B$1,MATCH($A65,'winners matrix'!$A$2:$A$116,0)-options!$B$2+1,0,options!$B$2,4),H$1)</f>
        <v>0</v>
      </c>
      <c r="I65">
        <f ca="1">COUNTIF(OFFSET('winners matrix'!$B$1,MATCH($A65,'winners matrix'!$A$2:$A$116,0)-options!$B$2+1,0,options!$B$2,4),I$1)</f>
        <v>0</v>
      </c>
      <c r="J65">
        <f ca="1">COUNTIF(OFFSET('winners matrix'!$B$1,MATCH($A65,'winners matrix'!$A$2:$A$116,0)-options!$B$2+1,0,options!$B$2,4),J$1)</f>
        <v>0</v>
      </c>
      <c r="K65">
        <f ca="1">COUNTIF(OFFSET('winners matrix'!$B$1,MATCH($A65,'winners matrix'!$A$2:$A$116,0)-options!$B$2+1,0,options!$B$2,4),K$1)</f>
        <v>6</v>
      </c>
      <c r="L65">
        <f ca="1">COUNTIF(OFFSET('winners matrix'!$B$1,MATCH($A65,'winners matrix'!$A$2:$A$116,0)-options!$B$2+1,0,options!$B$2,4),L$1)</f>
        <v>0</v>
      </c>
      <c r="M65">
        <f ca="1">COUNTIF(OFFSET('winners matrix'!$B$1,MATCH($A65,'winners matrix'!$A$2:$A$116,0)-options!$B$2+1,0,options!$B$2,4),M$1)</f>
        <v>3</v>
      </c>
      <c r="N65">
        <f ca="1">COUNTIF(OFFSET('winners matrix'!$B$1,MATCH($A65,'winners matrix'!$A$2:$A$116,0)-options!$B$2+1,0,options!$B$2,4),N$1)</f>
        <v>0</v>
      </c>
      <c r="O65">
        <f ca="1">COUNTIF(OFFSET('winners matrix'!$B$1,MATCH($A65,'winners matrix'!$A$2:$A$116,0)-options!$B$2+1,0,options!$B$2,4),O$1)</f>
        <v>0</v>
      </c>
      <c r="P65">
        <f ca="1">COUNTIF(OFFSET('winners matrix'!$B$1,MATCH($A65,'winners matrix'!$A$2:$A$116,0)-options!$B$2+1,0,options!$B$2,4),P$1)</f>
        <v>0</v>
      </c>
      <c r="Q65">
        <f ca="1">COUNTIF(OFFSET('winners matrix'!$B$1,MATCH($A65,'winners matrix'!$A$2:$A$116,0)-options!$B$2+1,0,options!$B$2,4),Q$1)</f>
        <v>0</v>
      </c>
      <c r="R65">
        <f ca="1">COUNTIF(OFFSET('winners matrix'!$B$1,MATCH($A65,'winners matrix'!$A$2:$A$116,0)-options!$B$2+1,0,options!$B$2,4),R$1)</f>
        <v>0</v>
      </c>
      <c r="S65">
        <f ca="1">COUNTIF(OFFSET('winners matrix'!$B$1,MATCH($A65,'winners matrix'!$A$2:$A$116,0)-options!$B$2+1,0,options!$B$2,4),S$1)</f>
        <v>1</v>
      </c>
      <c r="T65">
        <f ca="1">COUNTIF(OFFSET('winners matrix'!$B$1,MATCH($A65,'winners matrix'!$A$2:$A$116,0)-options!$B$2+1,0,options!$B$2,4),T$1)</f>
        <v>0</v>
      </c>
      <c r="U65">
        <f ca="1">COUNTIF(OFFSET('winners matrix'!$B$1,MATCH($A65,'winners matrix'!$A$2:$A$116,0)-options!$B$2+1,0,options!$B$2,4),U$1)</f>
        <v>0</v>
      </c>
      <c r="V65">
        <f ca="1">COUNTIF(OFFSET('winners matrix'!$B$1,MATCH($A65,'winners matrix'!$A$2:$A$116,0)-options!$B$2+1,0,options!$B$2,4),V$1)</f>
        <v>9</v>
      </c>
      <c r="W65">
        <f ca="1">COUNTIF(OFFSET('winners matrix'!$B$1,MATCH($A65,'winners matrix'!$A$2:$A$116,0)-options!$B$2+1,0,options!$B$2,4),W$1)</f>
        <v>1</v>
      </c>
      <c r="X65">
        <f ca="1">COUNTIF(OFFSET('winners matrix'!$B$1,MATCH($A65,'winners matrix'!$A$2:$A$116,0)-options!$B$2+1,0,options!$B$2,4),X$1)</f>
        <v>0</v>
      </c>
      <c r="Y65">
        <f ca="1">COUNTIF(OFFSET('winners matrix'!$B$1,MATCH($A65,'winners matrix'!$A$2:$A$116,0)-options!$B$2+1,0,options!$B$2,4),Y$1)</f>
        <v>0</v>
      </c>
      <c r="Z65">
        <f ca="1">COUNTIF(OFFSET('winners matrix'!$B$1,MATCH($A65,'winners matrix'!$A$2:$A$116,0)-options!$B$2+1,0,options!$B$2,4),Z$1)</f>
        <v>0</v>
      </c>
      <c r="AA65">
        <f ca="1">COUNTIF(OFFSET('winners matrix'!$B$1,MATCH($A65,'winners matrix'!$A$2:$A$116,0)-options!$B$2+1,0,options!$B$2,4),AA$1)</f>
        <v>2</v>
      </c>
      <c r="AB65">
        <f ca="1">COUNTIF(OFFSET('winners matrix'!$B$1,MATCH($A65,'winners matrix'!$A$2:$A$116,0)-options!$B$2+1,0,options!$B$2,4),AB$1)</f>
        <v>0</v>
      </c>
      <c r="AC65">
        <f ca="1">COUNTIF(OFFSET('winners matrix'!$B$1,MATCH($A65,'winners matrix'!$A$2:$A$116,0)-options!$B$2+1,0,options!$B$2,4),AC$1)</f>
        <v>0</v>
      </c>
      <c r="AD65">
        <f ca="1">COUNTIF(OFFSET('winners matrix'!$B$1,MATCH($A65,'winners matrix'!$A$2:$A$116,0)-options!$B$2+1,0,options!$B$2,4),AD$1)</f>
        <v>3</v>
      </c>
      <c r="AE65">
        <f ca="1">COUNTIF(OFFSET('winners matrix'!$B$1,MATCH($A65,'winners matrix'!$A$2:$A$116,0)-options!$B$2+1,0,options!$B$2,4),AE$1)</f>
        <v>0</v>
      </c>
      <c r="AF65">
        <f ca="1">COUNTIF(OFFSET('winners matrix'!$B$1,MATCH($A65,'winners matrix'!$A$2:$A$116,0)-options!$B$2+1,0,options!$B$2,4),AF$1)</f>
        <v>0</v>
      </c>
      <c r="AG65">
        <f ca="1">COUNTIF(OFFSET('winners matrix'!$B$1,MATCH($A65,'winners matrix'!$A$2:$A$116,0)-options!$B$2+1,0,options!$B$2,4),AG$1)</f>
        <v>0</v>
      </c>
      <c r="AH65">
        <f ca="1">COUNTIF(OFFSET('winners matrix'!$B$1,MATCH($A65,'winners matrix'!$A$2:$A$116,0)-options!$B$2+1,0,options!$B$2,4),AH$1)</f>
        <v>0</v>
      </c>
      <c r="AI65">
        <f ca="1">COUNTIF(OFFSET('winners matrix'!$B$1,MATCH($A65,'winners matrix'!$A$2:$A$116,0)-options!$B$2+1,0,options!$B$2,4),AI$1)</f>
        <v>0</v>
      </c>
      <c r="AJ65">
        <f ca="1">COUNTIF(OFFSET('winners matrix'!$B$1,MATCH($A65,'winners matrix'!$A$2:$A$116,0)-options!$B$2+1,0,options!$B$2,4),AJ$1)</f>
        <v>0</v>
      </c>
      <c r="AK65">
        <f ca="1">COUNTIF(OFFSET('winners matrix'!$B$1,MATCH($A65,'winners matrix'!$A$2:$A$116,0)-options!$B$2+1,0,options!$B$2,4),AK$1)</f>
        <v>1</v>
      </c>
      <c r="AL65">
        <f ca="1">COUNTIF(OFFSET('winners matrix'!$B$1,MATCH($A65,'winners matrix'!$A$2:$A$116,0)-options!$B$2+1,0,options!$B$2,4),AL$1)</f>
        <v>0</v>
      </c>
      <c r="AM65">
        <f ca="1">COUNTIF(OFFSET('winners matrix'!$B$1,MATCH($A65,'winners matrix'!$A$2:$A$116,0)-options!$B$2+1,0,options!$B$2,4),AM$1)</f>
        <v>0</v>
      </c>
      <c r="AN65">
        <f ca="1">COUNTIF(OFFSET('winners matrix'!$B$1,MATCH($A65,'winners matrix'!$A$2:$A$116,0)-options!$B$2+1,0,options!$B$2,4),AN$1)</f>
        <v>0</v>
      </c>
      <c r="AO65">
        <f ca="1">COUNTIF(OFFSET('winners matrix'!$B$1,MATCH($A65,'winners matrix'!$A$2:$A$116,0)-options!$B$2+1,0,options!$B$2,4),AO$1)</f>
        <v>0</v>
      </c>
      <c r="AP65">
        <f ca="1">COUNTIF(OFFSET('winners matrix'!$B$1,MATCH($A65,'winners matrix'!$A$2:$A$116,0)-options!$B$2+1,0,options!$B$2,4),AP$1)</f>
        <v>0</v>
      </c>
      <c r="AQ65">
        <f ca="1">COUNTIF(OFFSET('winners matrix'!$B$1,MATCH($A65,'winners matrix'!$A$2:$A$116,0)-options!$B$2+1,0,options!$B$2,4),AQ$1)</f>
        <v>1</v>
      </c>
    </row>
    <row r="66" spans="1:43" x14ac:dyDescent="0.2">
      <c r="A66" s="2">
        <v>1967</v>
      </c>
      <c r="B66" t="str">
        <f t="shared" ca="1" si="2"/>
        <v>Boston</v>
      </c>
      <c r="C66" s="2">
        <f t="shared" ca="1" si="0"/>
        <v>8</v>
      </c>
      <c r="D66" s="2" t="b">
        <f t="shared" ca="1" si="1"/>
        <v>0</v>
      </c>
      <c r="E66">
        <f ca="1">COUNTIF(OFFSET('winners matrix'!$B$1,MATCH($A66,'winners matrix'!$A$2:$A$116,0)-options!$B$2+1,0,options!$B$2,4),E$1)</f>
        <v>0</v>
      </c>
      <c r="F66">
        <f ca="1">COUNTIF(OFFSET('winners matrix'!$B$1,MATCH($A66,'winners matrix'!$A$2:$A$116,0)-options!$B$2+1,0,options!$B$2,4),F$1)</f>
        <v>0</v>
      </c>
      <c r="G66">
        <f ca="1">COUNTIF(OFFSET('winners matrix'!$B$1,MATCH($A66,'winners matrix'!$A$2:$A$116,0)-options!$B$2+1,0,options!$B$2,4),G$1)</f>
        <v>3</v>
      </c>
      <c r="H66">
        <f ca="1">COUNTIF(OFFSET('winners matrix'!$B$1,MATCH($A66,'winners matrix'!$A$2:$A$116,0)-options!$B$2+1,0,options!$B$2,4),H$1)</f>
        <v>0</v>
      </c>
      <c r="I66">
        <f ca="1">COUNTIF(OFFSET('winners matrix'!$B$1,MATCH($A66,'winners matrix'!$A$2:$A$116,0)-options!$B$2+1,0,options!$B$2,4),I$1)</f>
        <v>0</v>
      </c>
      <c r="J66">
        <f ca="1">COUNTIF(OFFSET('winners matrix'!$B$1,MATCH($A66,'winners matrix'!$A$2:$A$116,0)-options!$B$2+1,0,options!$B$2,4),J$1)</f>
        <v>0</v>
      </c>
      <c r="K66">
        <f ca="1">COUNTIF(OFFSET('winners matrix'!$B$1,MATCH($A66,'winners matrix'!$A$2:$A$116,0)-options!$B$2+1,0,options!$B$2,4),K$1)</f>
        <v>5</v>
      </c>
      <c r="L66">
        <f ca="1">COUNTIF(OFFSET('winners matrix'!$B$1,MATCH($A66,'winners matrix'!$A$2:$A$116,0)-options!$B$2+1,0,options!$B$2,4),L$1)</f>
        <v>0</v>
      </c>
      <c r="M66">
        <f ca="1">COUNTIF(OFFSET('winners matrix'!$B$1,MATCH($A66,'winners matrix'!$A$2:$A$116,0)-options!$B$2+1,0,options!$B$2,4),M$1)</f>
        <v>4</v>
      </c>
      <c r="N66">
        <f ca="1">COUNTIF(OFFSET('winners matrix'!$B$1,MATCH($A66,'winners matrix'!$A$2:$A$116,0)-options!$B$2+1,0,options!$B$2,4),N$1)</f>
        <v>0</v>
      </c>
      <c r="O66">
        <f ca="1">COUNTIF(OFFSET('winners matrix'!$B$1,MATCH($A66,'winners matrix'!$A$2:$A$116,0)-options!$B$2+1,0,options!$B$2,4),O$1)</f>
        <v>0</v>
      </c>
      <c r="P66">
        <f ca="1">COUNTIF(OFFSET('winners matrix'!$B$1,MATCH($A66,'winners matrix'!$A$2:$A$116,0)-options!$B$2+1,0,options!$B$2,4),P$1)</f>
        <v>0</v>
      </c>
      <c r="Q66">
        <f ca="1">COUNTIF(OFFSET('winners matrix'!$B$1,MATCH($A66,'winners matrix'!$A$2:$A$116,0)-options!$B$2+1,0,options!$B$2,4),Q$1)</f>
        <v>0</v>
      </c>
      <c r="R66">
        <f ca="1">COUNTIF(OFFSET('winners matrix'!$B$1,MATCH($A66,'winners matrix'!$A$2:$A$116,0)-options!$B$2+1,0,options!$B$2,4),R$1)</f>
        <v>0</v>
      </c>
      <c r="S66">
        <f ca="1">COUNTIF(OFFSET('winners matrix'!$B$1,MATCH($A66,'winners matrix'!$A$2:$A$116,0)-options!$B$2+1,0,options!$B$2,4),S$1)</f>
        <v>1</v>
      </c>
      <c r="T66">
        <f ca="1">COUNTIF(OFFSET('winners matrix'!$B$1,MATCH($A66,'winners matrix'!$A$2:$A$116,0)-options!$B$2+1,0,options!$B$2,4),T$1)</f>
        <v>0</v>
      </c>
      <c r="U66">
        <f ca="1">COUNTIF(OFFSET('winners matrix'!$B$1,MATCH($A66,'winners matrix'!$A$2:$A$116,0)-options!$B$2+1,0,options!$B$2,4),U$1)</f>
        <v>0</v>
      </c>
      <c r="V66">
        <f ca="1">COUNTIF(OFFSET('winners matrix'!$B$1,MATCH($A66,'winners matrix'!$A$2:$A$116,0)-options!$B$2+1,0,options!$B$2,4),V$1)</f>
        <v>8</v>
      </c>
      <c r="W66">
        <f ca="1">COUNTIF(OFFSET('winners matrix'!$B$1,MATCH($A66,'winners matrix'!$A$2:$A$116,0)-options!$B$2+1,0,options!$B$2,4),W$1)</f>
        <v>1</v>
      </c>
      <c r="X66">
        <f ca="1">COUNTIF(OFFSET('winners matrix'!$B$1,MATCH($A66,'winners matrix'!$A$2:$A$116,0)-options!$B$2+1,0,options!$B$2,4),X$1)</f>
        <v>0</v>
      </c>
      <c r="Y66">
        <f ca="1">COUNTIF(OFFSET('winners matrix'!$B$1,MATCH($A66,'winners matrix'!$A$2:$A$116,0)-options!$B$2+1,0,options!$B$2,4),Y$1)</f>
        <v>0</v>
      </c>
      <c r="Z66">
        <f ca="1">COUNTIF(OFFSET('winners matrix'!$B$1,MATCH($A66,'winners matrix'!$A$2:$A$116,0)-options!$B$2+1,0,options!$B$2,4),Z$1)</f>
        <v>0</v>
      </c>
      <c r="AA66">
        <f ca="1">COUNTIF(OFFSET('winners matrix'!$B$1,MATCH($A66,'winners matrix'!$A$2:$A$116,0)-options!$B$2+1,0,options!$B$2,4),AA$1)</f>
        <v>3</v>
      </c>
      <c r="AB66">
        <f ca="1">COUNTIF(OFFSET('winners matrix'!$B$1,MATCH($A66,'winners matrix'!$A$2:$A$116,0)-options!$B$2+1,0,options!$B$2,4),AB$1)</f>
        <v>0</v>
      </c>
      <c r="AC66">
        <f ca="1">COUNTIF(OFFSET('winners matrix'!$B$1,MATCH($A66,'winners matrix'!$A$2:$A$116,0)-options!$B$2+1,0,options!$B$2,4),AC$1)</f>
        <v>0</v>
      </c>
      <c r="AD66">
        <f ca="1">COUNTIF(OFFSET('winners matrix'!$B$1,MATCH($A66,'winners matrix'!$A$2:$A$116,0)-options!$B$2+1,0,options!$B$2,4),AD$1)</f>
        <v>3</v>
      </c>
      <c r="AE66">
        <f ca="1">COUNTIF(OFFSET('winners matrix'!$B$1,MATCH($A66,'winners matrix'!$A$2:$A$116,0)-options!$B$2+1,0,options!$B$2,4),AE$1)</f>
        <v>0</v>
      </c>
      <c r="AF66">
        <f ca="1">COUNTIF(OFFSET('winners matrix'!$B$1,MATCH($A66,'winners matrix'!$A$2:$A$116,0)-options!$B$2+1,0,options!$B$2,4),AF$1)</f>
        <v>0</v>
      </c>
      <c r="AG66">
        <f ca="1">COUNTIF(OFFSET('winners matrix'!$B$1,MATCH($A66,'winners matrix'!$A$2:$A$116,0)-options!$B$2+1,0,options!$B$2,4),AG$1)</f>
        <v>0</v>
      </c>
      <c r="AH66">
        <f ca="1">COUNTIF(OFFSET('winners matrix'!$B$1,MATCH($A66,'winners matrix'!$A$2:$A$116,0)-options!$B$2+1,0,options!$B$2,4),AH$1)</f>
        <v>0</v>
      </c>
      <c r="AI66">
        <f ca="1">COUNTIF(OFFSET('winners matrix'!$B$1,MATCH($A66,'winners matrix'!$A$2:$A$116,0)-options!$B$2+1,0,options!$B$2,4),AI$1)</f>
        <v>0</v>
      </c>
      <c r="AJ66">
        <f ca="1">COUNTIF(OFFSET('winners matrix'!$B$1,MATCH($A66,'winners matrix'!$A$2:$A$116,0)-options!$B$2+1,0,options!$B$2,4),AJ$1)</f>
        <v>1</v>
      </c>
      <c r="AK66">
        <f ca="1">COUNTIF(OFFSET('winners matrix'!$B$1,MATCH($A66,'winners matrix'!$A$2:$A$116,0)-options!$B$2+1,0,options!$B$2,4),AK$1)</f>
        <v>1</v>
      </c>
      <c r="AL66">
        <f ca="1">COUNTIF(OFFSET('winners matrix'!$B$1,MATCH($A66,'winners matrix'!$A$2:$A$116,0)-options!$B$2+1,0,options!$B$2,4),AL$1)</f>
        <v>0</v>
      </c>
      <c r="AM66">
        <f ca="1">COUNTIF(OFFSET('winners matrix'!$B$1,MATCH($A66,'winners matrix'!$A$2:$A$116,0)-options!$B$2+1,0,options!$B$2,4),AM$1)</f>
        <v>0</v>
      </c>
      <c r="AN66">
        <f ca="1">COUNTIF(OFFSET('winners matrix'!$B$1,MATCH($A66,'winners matrix'!$A$2:$A$116,0)-options!$B$2+1,0,options!$B$2,4),AN$1)</f>
        <v>0</v>
      </c>
      <c r="AO66">
        <f ca="1">COUNTIF(OFFSET('winners matrix'!$B$1,MATCH($A66,'winners matrix'!$A$2:$A$116,0)-options!$B$2+1,0,options!$B$2,4),AO$1)</f>
        <v>0</v>
      </c>
      <c r="AP66">
        <f ca="1">COUNTIF(OFFSET('winners matrix'!$B$1,MATCH($A66,'winners matrix'!$A$2:$A$116,0)-options!$B$2+1,0,options!$B$2,4),AP$1)</f>
        <v>1</v>
      </c>
      <c r="AQ66">
        <f ca="1">COUNTIF(OFFSET('winners matrix'!$B$1,MATCH($A66,'winners matrix'!$A$2:$A$116,0)-options!$B$2+1,0,options!$B$2,4),AQ$1)</f>
        <v>0</v>
      </c>
    </row>
    <row r="67" spans="1:43" x14ac:dyDescent="0.2">
      <c r="A67" s="2">
        <v>1968</v>
      </c>
      <c r="B67" t="str">
        <f t="shared" ca="1" si="2"/>
        <v>Boston</v>
      </c>
      <c r="C67" s="2">
        <f t="shared" ref="C67:C116" ca="1" si="3">IFERROR(MAX($E67:$AQ67),"-")</f>
        <v>9</v>
      </c>
      <c r="D67" s="2" t="b">
        <f t="shared" ref="D67:D116" ca="1" si="4">IF(NOT(ISERROR($B67)),COUNTIF($E67:$AQ67,MAX($E67:$AQ67))&gt;1,"-")</f>
        <v>0</v>
      </c>
      <c r="E67">
        <f ca="1">COUNTIF(OFFSET('winners matrix'!$B$1,MATCH($A67,'winners matrix'!$A$2:$A$116,0)-options!$B$2+1,0,options!$B$2,4),E$1)</f>
        <v>0</v>
      </c>
      <c r="F67">
        <f ca="1">COUNTIF(OFFSET('winners matrix'!$B$1,MATCH($A67,'winners matrix'!$A$2:$A$116,0)-options!$B$2+1,0,options!$B$2,4),F$1)</f>
        <v>0</v>
      </c>
      <c r="G67">
        <f ca="1">COUNTIF(OFFSET('winners matrix'!$B$1,MATCH($A67,'winners matrix'!$A$2:$A$116,0)-options!$B$2+1,0,options!$B$2,4),G$1)</f>
        <v>3</v>
      </c>
      <c r="H67">
        <f ca="1">COUNTIF(OFFSET('winners matrix'!$B$1,MATCH($A67,'winners matrix'!$A$2:$A$116,0)-options!$B$2+1,0,options!$B$2,4),H$1)</f>
        <v>0</v>
      </c>
      <c r="I67">
        <f ca="1">COUNTIF(OFFSET('winners matrix'!$B$1,MATCH($A67,'winners matrix'!$A$2:$A$116,0)-options!$B$2+1,0,options!$B$2,4),I$1)</f>
        <v>0</v>
      </c>
      <c r="J67">
        <f ca="1">COUNTIF(OFFSET('winners matrix'!$B$1,MATCH($A67,'winners matrix'!$A$2:$A$116,0)-options!$B$2+1,0,options!$B$2,4),J$1)</f>
        <v>0</v>
      </c>
      <c r="K67">
        <f ca="1">COUNTIF(OFFSET('winners matrix'!$B$1,MATCH($A67,'winners matrix'!$A$2:$A$116,0)-options!$B$2+1,0,options!$B$2,4),K$1)</f>
        <v>5</v>
      </c>
      <c r="L67">
        <f ca="1">COUNTIF(OFFSET('winners matrix'!$B$1,MATCH($A67,'winners matrix'!$A$2:$A$116,0)-options!$B$2+1,0,options!$B$2,4),L$1)</f>
        <v>0</v>
      </c>
      <c r="M67">
        <f ca="1">COUNTIF(OFFSET('winners matrix'!$B$1,MATCH($A67,'winners matrix'!$A$2:$A$116,0)-options!$B$2+1,0,options!$B$2,4),M$1)</f>
        <v>4</v>
      </c>
      <c r="N67">
        <f ca="1">COUNTIF(OFFSET('winners matrix'!$B$1,MATCH($A67,'winners matrix'!$A$2:$A$116,0)-options!$B$2+1,0,options!$B$2,4),N$1)</f>
        <v>0</v>
      </c>
      <c r="O67">
        <f ca="1">COUNTIF(OFFSET('winners matrix'!$B$1,MATCH($A67,'winners matrix'!$A$2:$A$116,0)-options!$B$2+1,0,options!$B$2,4),O$1)</f>
        <v>0</v>
      </c>
      <c r="P67">
        <f ca="1">COUNTIF(OFFSET('winners matrix'!$B$1,MATCH($A67,'winners matrix'!$A$2:$A$116,0)-options!$B$2+1,0,options!$B$2,4),P$1)</f>
        <v>0</v>
      </c>
      <c r="Q67">
        <f ca="1">COUNTIF(OFFSET('winners matrix'!$B$1,MATCH($A67,'winners matrix'!$A$2:$A$116,0)-options!$B$2+1,0,options!$B$2,4),Q$1)</f>
        <v>0</v>
      </c>
      <c r="R67">
        <f ca="1">COUNTIF(OFFSET('winners matrix'!$B$1,MATCH($A67,'winners matrix'!$A$2:$A$116,0)-options!$B$2+1,0,options!$B$2,4),R$1)</f>
        <v>0</v>
      </c>
      <c r="S67">
        <f ca="1">COUNTIF(OFFSET('winners matrix'!$B$1,MATCH($A67,'winners matrix'!$A$2:$A$116,0)-options!$B$2+1,0,options!$B$2,4),S$1)</f>
        <v>1</v>
      </c>
      <c r="T67">
        <f ca="1">COUNTIF(OFFSET('winners matrix'!$B$1,MATCH($A67,'winners matrix'!$A$2:$A$116,0)-options!$B$2+1,0,options!$B$2,4),T$1)</f>
        <v>0</v>
      </c>
      <c r="U67">
        <f ca="1">COUNTIF(OFFSET('winners matrix'!$B$1,MATCH($A67,'winners matrix'!$A$2:$A$116,0)-options!$B$2+1,0,options!$B$2,4),U$1)</f>
        <v>0</v>
      </c>
      <c r="V67">
        <f ca="1">COUNTIF(OFFSET('winners matrix'!$B$1,MATCH($A67,'winners matrix'!$A$2:$A$116,0)-options!$B$2+1,0,options!$B$2,4),V$1)</f>
        <v>9</v>
      </c>
      <c r="W67">
        <f ca="1">COUNTIF(OFFSET('winners matrix'!$B$1,MATCH($A67,'winners matrix'!$A$2:$A$116,0)-options!$B$2+1,0,options!$B$2,4),W$1)</f>
        <v>1</v>
      </c>
      <c r="X67">
        <f ca="1">COUNTIF(OFFSET('winners matrix'!$B$1,MATCH($A67,'winners matrix'!$A$2:$A$116,0)-options!$B$2+1,0,options!$B$2,4),X$1)</f>
        <v>1</v>
      </c>
      <c r="Y67">
        <f ca="1">COUNTIF(OFFSET('winners matrix'!$B$1,MATCH($A67,'winners matrix'!$A$2:$A$116,0)-options!$B$2+1,0,options!$B$2,4),Y$1)</f>
        <v>0</v>
      </c>
      <c r="Z67">
        <f ca="1">COUNTIF(OFFSET('winners matrix'!$B$1,MATCH($A67,'winners matrix'!$A$2:$A$116,0)-options!$B$2+1,0,options!$B$2,4),Z$1)</f>
        <v>0</v>
      </c>
      <c r="AA67">
        <f ca="1">COUNTIF(OFFSET('winners matrix'!$B$1,MATCH($A67,'winners matrix'!$A$2:$A$116,0)-options!$B$2+1,0,options!$B$2,4),AA$1)</f>
        <v>2</v>
      </c>
      <c r="AB67">
        <f ca="1">COUNTIF(OFFSET('winners matrix'!$B$1,MATCH($A67,'winners matrix'!$A$2:$A$116,0)-options!$B$2+1,0,options!$B$2,4),AB$1)</f>
        <v>0</v>
      </c>
      <c r="AC67">
        <f ca="1">COUNTIF(OFFSET('winners matrix'!$B$1,MATCH($A67,'winners matrix'!$A$2:$A$116,0)-options!$B$2+1,0,options!$B$2,4),AC$1)</f>
        <v>0</v>
      </c>
      <c r="AD67">
        <f ca="1">COUNTIF(OFFSET('winners matrix'!$B$1,MATCH($A67,'winners matrix'!$A$2:$A$116,0)-options!$B$2+1,0,options!$B$2,4),AD$1)</f>
        <v>2</v>
      </c>
      <c r="AE67">
        <f ca="1">COUNTIF(OFFSET('winners matrix'!$B$1,MATCH($A67,'winners matrix'!$A$2:$A$116,0)-options!$B$2+1,0,options!$B$2,4),AE$1)</f>
        <v>0</v>
      </c>
      <c r="AF67">
        <f ca="1">COUNTIF(OFFSET('winners matrix'!$B$1,MATCH($A67,'winners matrix'!$A$2:$A$116,0)-options!$B$2+1,0,options!$B$2,4),AF$1)</f>
        <v>0</v>
      </c>
      <c r="AG67">
        <f ca="1">COUNTIF(OFFSET('winners matrix'!$B$1,MATCH($A67,'winners matrix'!$A$2:$A$116,0)-options!$B$2+1,0,options!$B$2,4),AG$1)</f>
        <v>0</v>
      </c>
      <c r="AH67">
        <f ca="1">COUNTIF(OFFSET('winners matrix'!$B$1,MATCH($A67,'winners matrix'!$A$2:$A$116,0)-options!$B$2+1,0,options!$B$2,4),AH$1)</f>
        <v>0</v>
      </c>
      <c r="AI67">
        <f ca="1">COUNTIF(OFFSET('winners matrix'!$B$1,MATCH($A67,'winners matrix'!$A$2:$A$116,0)-options!$B$2+1,0,options!$B$2,4),AI$1)</f>
        <v>0</v>
      </c>
      <c r="AJ67">
        <f ca="1">COUNTIF(OFFSET('winners matrix'!$B$1,MATCH($A67,'winners matrix'!$A$2:$A$116,0)-options!$B$2+1,0,options!$B$2,4),AJ$1)</f>
        <v>1</v>
      </c>
      <c r="AK67">
        <f ca="1">COUNTIF(OFFSET('winners matrix'!$B$1,MATCH($A67,'winners matrix'!$A$2:$A$116,0)-options!$B$2+1,0,options!$B$2,4),AK$1)</f>
        <v>1</v>
      </c>
      <c r="AL67">
        <f ca="1">COUNTIF(OFFSET('winners matrix'!$B$1,MATCH($A67,'winners matrix'!$A$2:$A$116,0)-options!$B$2+1,0,options!$B$2,4),AL$1)</f>
        <v>0</v>
      </c>
      <c r="AM67">
        <f ca="1">COUNTIF(OFFSET('winners matrix'!$B$1,MATCH($A67,'winners matrix'!$A$2:$A$116,0)-options!$B$2+1,0,options!$B$2,4),AM$1)</f>
        <v>0</v>
      </c>
      <c r="AN67">
        <f ca="1">COUNTIF(OFFSET('winners matrix'!$B$1,MATCH($A67,'winners matrix'!$A$2:$A$116,0)-options!$B$2+1,0,options!$B$2,4),AN$1)</f>
        <v>0</v>
      </c>
      <c r="AO67">
        <f ca="1">COUNTIF(OFFSET('winners matrix'!$B$1,MATCH($A67,'winners matrix'!$A$2:$A$116,0)-options!$B$2+1,0,options!$B$2,4),AO$1)</f>
        <v>0</v>
      </c>
      <c r="AP67">
        <f ca="1">COUNTIF(OFFSET('winners matrix'!$B$1,MATCH($A67,'winners matrix'!$A$2:$A$116,0)-options!$B$2+1,0,options!$B$2,4),AP$1)</f>
        <v>2</v>
      </c>
      <c r="AQ67">
        <f ca="1">COUNTIF(OFFSET('winners matrix'!$B$1,MATCH($A67,'winners matrix'!$A$2:$A$116,0)-options!$B$2+1,0,options!$B$2,4),AQ$1)</f>
        <v>0</v>
      </c>
    </row>
    <row r="68" spans="1:43" x14ac:dyDescent="0.2">
      <c r="A68" s="2">
        <v>1969</v>
      </c>
      <c r="B68" t="str">
        <f t="shared" ca="1" si="2"/>
        <v>Boston</v>
      </c>
      <c r="C68" s="2">
        <f t="shared" ca="1" si="3"/>
        <v>9</v>
      </c>
      <c r="D68" s="2" t="b">
        <f t="shared" ca="1" si="4"/>
        <v>0</v>
      </c>
      <c r="E68">
        <f ca="1">COUNTIF(OFFSET('winners matrix'!$B$1,MATCH($A68,'winners matrix'!$A$2:$A$116,0)-options!$B$2+1,0,options!$B$2,4),E$1)</f>
        <v>0</v>
      </c>
      <c r="F68">
        <f ca="1">COUNTIF(OFFSET('winners matrix'!$B$1,MATCH($A68,'winners matrix'!$A$2:$A$116,0)-options!$B$2+1,0,options!$B$2,4),F$1)</f>
        <v>0</v>
      </c>
      <c r="G68">
        <f ca="1">COUNTIF(OFFSET('winners matrix'!$B$1,MATCH($A68,'winners matrix'!$A$2:$A$116,0)-options!$B$2+1,0,options!$B$2,4),G$1)</f>
        <v>2</v>
      </c>
      <c r="H68">
        <f ca="1">COUNTIF(OFFSET('winners matrix'!$B$1,MATCH($A68,'winners matrix'!$A$2:$A$116,0)-options!$B$2+1,0,options!$B$2,4),H$1)</f>
        <v>0</v>
      </c>
      <c r="I68">
        <f ca="1">COUNTIF(OFFSET('winners matrix'!$B$1,MATCH($A68,'winners matrix'!$A$2:$A$116,0)-options!$B$2+1,0,options!$B$2,4),I$1)</f>
        <v>0</v>
      </c>
      <c r="J68">
        <f ca="1">COUNTIF(OFFSET('winners matrix'!$B$1,MATCH($A68,'winners matrix'!$A$2:$A$116,0)-options!$B$2+1,0,options!$B$2,4),J$1)</f>
        <v>0</v>
      </c>
      <c r="K68">
        <f ca="1">COUNTIF(OFFSET('winners matrix'!$B$1,MATCH($A68,'winners matrix'!$A$2:$A$116,0)-options!$B$2+1,0,options!$B$2,4),K$1)</f>
        <v>5</v>
      </c>
      <c r="L68">
        <f ca="1">COUNTIF(OFFSET('winners matrix'!$B$1,MATCH($A68,'winners matrix'!$A$2:$A$116,0)-options!$B$2+1,0,options!$B$2,4),L$1)</f>
        <v>0</v>
      </c>
      <c r="M68">
        <f ca="1">COUNTIF(OFFSET('winners matrix'!$B$1,MATCH($A68,'winners matrix'!$A$2:$A$116,0)-options!$B$2+1,0,options!$B$2,4),M$1)</f>
        <v>4</v>
      </c>
      <c r="N68">
        <f ca="1">COUNTIF(OFFSET('winners matrix'!$B$1,MATCH($A68,'winners matrix'!$A$2:$A$116,0)-options!$B$2+1,0,options!$B$2,4),N$1)</f>
        <v>0</v>
      </c>
      <c r="O68">
        <f ca="1">COUNTIF(OFFSET('winners matrix'!$B$1,MATCH($A68,'winners matrix'!$A$2:$A$116,0)-options!$B$2+1,0,options!$B$2,4),O$1)</f>
        <v>0</v>
      </c>
      <c r="P68">
        <f ca="1">COUNTIF(OFFSET('winners matrix'!$B$1,MATCH($A68,'winners matrix'!$A$2:$A$116,0)-options!$B$2+1,0,options!$B$2,4),P$1)</f>
        <v>0</v>
      </c>
      <c r="Q68">
        <f ca="1">COUNTIF(OFFSET('winners matrix'!$B$1,MATCH($A68,'winners matrix'!$A$2:$A$116,0)-options!$B$2+1,0,options!$B$2,4),Q$1)</f>
        <v>0</v>
      </c>
      <c r="R68">
        <f ca="1">COUNTIF(OFFSET('winners matrix'!$B$1,MATCH($A68,'winners matrix'!$A$2:$A$116,0)-options!$B$2+1,0,options!$B$2,4),R$1)</f>
        <v>0</v>
      </c>
      <c r="S68">
        <f ca="1">COUNTIF(OFFSET('winners matrix'!$B$1,MATCH($A68,'winners matrix'!$A$2:$A$116,0)-options!$B$2+1,0,options!$B$2,4),S$1)</f>
        <v>1</v>
      </c>
      <c r="T68">
        <f ca="1">COUNTIF(OFFSET('winners matrix'!$B$1,MATCH($A68,'winners matrix'!$A$2:$A$116,0)-options!$B$2+1,0,options!$B$2,4),T$1)</f>
        <v>0</v>
      </c>
      <c r="U68">
        <f ca="1">COUNTIF(OFFSET('winners matrix'!$B$1,MATCH($A68,'winners matrix'!$A$2:$A$116,0)-options!$B$2+1,0,options!$B$2,4),U$1)</f>
        <v>0</v>
      </c>
      <c r="V68">
        <f ca="1">COUNTIF(OFFSET('winners matrix'!$B$1,MATCH($A68,'winners matrix'!$A$2:$A$116,0)-options!$B$2+1,0,options!$B$2,4),V$1)</f>
        <v>9</v>
      </c>
      <c r="W68">
        <f ca="1">COUNTIF(OFFSET('winners matrix'!$B$1,MATCH($A68,'winners matrix'!$A$2:$A$116,0)-options!$B$2+1,0,options!$B$2,4),W$1)</f>
        <v>1</v>
      </c>
      <c r="X68">
        <f ca="1">COUNTIF(OFFSET('winners matrix'!$B$1,MATCH($A68,'winners matrix'!$A$2:$A$116,0)-options!$B$2+1,0,options!$B$2,4),X$1)</f>
        <v>1</v>
      </c>
      <c r="Y68">
        <f ca="1">COUNTIF(OFFSET('winners matrix'!$B$1,MATCH($A68,'winners matrix'!$A$2:$A$116,0)-options!$B$2+1,0,options!$B$2,4),Y$1)</f>
        <v>0</v>
      </c>
      <c r="Z68">
        <f ca="1">COUNTIF(OFFSET('winners matrix'!$B$1,MATCH($A68,'winners matrix'!$A$2:$A$116,0)-options!$B$2+1,0,options!$B$2,4),Z$1)</f>
        <v>0</v>
      </c>
      <c r="AA68">
        <f ca="1">COUNTIF(OFFSET('winners matrix'!$B$1,MATCH($A68,'winners matrix'!$A$2:$A$116,0)-options!$B$2+1,0,options!$B$2,4),AA$1)</f>
        <v>2</v>
      </c>
      <c r="AB68">
        <f ca="1">COUNTIF(OFFSET('winners matrix'!$B$1,MATCH($A68,'winners matrix'!$A$2:$A$116,0)-options!$B$2+1,0,options!$B$2,4),AB$1)</f>
        <v>0</v>
      </c>
      <c r="AC68">
        <f ca="1">COUNTIF(OFFSET('winners matrix'!$B$1,MATCH($A68,'winners matrix'!$A$2:$A$116,0)-options!$B$2+1,0,options!$B$2,4),AC$1)</f>
        <v>0</v>
      </c>
      <c r="AD68">
        <f ca="1">COUNTIF(OFFSET('winners matrix'!$B$1,MATCH($A68,'winners matrix'!$A$2:$A$116,0)-options!$B$2+1,0,options!$B$2,4),AD$1)</f>
        <v>4</v>
      </c>
      <c r="AE68">
        <f ca="1">COUNTIF(OFFSET('winners matrix'!$B$1,MATCH($A68,'winners matrix'!$A$2:$A$116,0)-options!$B$2+1,0,options!$B$2,4),AE$1)</f>
        <v>0</v>
      </c>
      <c r="AF68">
        <f ca="1">COUNTIF(OFFSET('winners matrix'!$B$1,MATCH($A68,'winners matrix'!$A$2:$A$116,0)-options!$B$2+1,0,options!$B$2,4),AF$1)</f>
        <v>0</v>
      </c>
      <c r="AG68">
        <f ca="1">COUNTIF(OFFSET('winners matrix'!$B$1,MATCH($A68,'winners matrix'!$A$2:$A$116,0)-options!$B$2+1,0,options!$B$2,4),AG$1)</f>
        <v>0</v>
      </c>
      <c r="AH68">
        <f ca="1">COUNTIF(OFFSET('winners matrix'!$B$1,MATCH($A68,'winners matrix'!$A$2:$A$116,0)-options!$B$2+1,0,options!$B$2,4),AH$1)</f>
        <v>0</v>
      </c>
      <c r="AI68">
        <f ca="1">COUNTIF(OFFSET('winners matrix'!$B$1,MATCH($A68,'winners matrix'!$A$2:$A$116,0)-options!$B$2+1,0,options!$B$2,4),AI$1)</f>
        <v>0</v>
      </c>
      <c r="AJ68">
        <f ca="1">COUNTIF(OFFSET('winners matrix'!$B$1,MATCH($A68,'winners matrix'!$A$2:$A$116,0)-options!$B$2+1,0,options!$B$2,4),AJ$1)</f>
        <v>1</v>
      </c>
      <c r="AK68">
        <f ca="1">COUNTIF(OFFSET('winners matrix'!$B$1,MATCH($A68,'winners matrix'!$A$2:$A$116,0)-options!$B$2+1,0,options!$B$2,4),AK$1)</f>
        <v>1</v>
      </c>
      <c r="AL68">
        <f ca="1">COUNTIF(OFFSET('winners matrix'!$B$1,MATCH($A68,'winners matrix'!$A$2:$A$116,0)-options!$B$2+1,0,options!$B$2,4),AL$1)</f>
        <v>0</v>
      </c>
      <c r="AM68">
        <f ca="1">COUNTIF(OFFSET('winners matrix'!$B$1,MATCH($A68,'winners matrix'!$A$2:$A$116,0)-options!$B$2+1,0,options!$B$2,4),AM$1)</f>
        <v>0</v>
      </c>
      <c r="AN68">
        <f ca="1">COUNTIF(OFFSET('winners matrix'!$B$1,MATCH($A68,'winners matrix'!$A$2:$A$116,0)-options!$B$2+1,0,options!$B$2,4),AN$1)</f>
        <v>0</v>
      </c>
      <c r="AO68">
        <f ca="1">COUNTIF(OFFSET('winners matrix'!$B$1,MATCH($A68,'winners matrix'!$A$2:$A$116,0)-options!$B$2+1,0,options!$B$2,4),AO$1)</f>
        <v>0</v>
      </c>
      <c r="AP68">
        <f ca="1">COUNTIF(OFFSET('winners matrix'!$B$1,MATCH($A68,'winners matrix'!$A$2:$A$116,0)-options!$B$2+1,0,options!$B$2,4),AP$1)</f>
        <v>2</v>
      </c>
      <c r="AQ68">
        <f ca="1">COUNTIF(OFFSET('winners matrix'!$B$1,MATCH($A68,'winners matrix'!$A$2:$A$116,0)-options!$B$2+1,0,options!$B$2,4),AQ$1)</f>
        <v>0</v>
      </c>
    </row>
    <row r="69" spans="1:43" x14ac:dyDescent="0.2">
      <c r="A69" s="2">
        <v>1970</v>
      </c>
      <c r="B69" t="str">
        <f t="shared" ref="B69:B116" ca="1" si="5">INDEX($E$1:$AQ$1,1,MATCH(MAX($E69:$AQ69),$E69:$AQ69,0))</f>
        <v>Boston</v>
      </c>
      <c r="C69" s="2">
        <f t="shared" ca="1" si="3"/>
        <v>9</v>
      </c>
      <c r="D69" s="2" t="b">
        <f t="shared" ca="1" si="4"/>
        <v>0</v>
      </c>
      <c r="E69">
        <f ca="1">COUNTIF(OFFSET('winners matrix'!$B$1,MATCH($A69,'winners matrix'!$A$2:$A$116,0)-options!$B$2+1,0,options!$B$2,4),E$1)</f>
        <v>0</v>
      </c>
      <c r="F69">
        <f ca="1">COUNTIF(OFFSET('winners matrix'!$B$1,MATCH($A69,'winners matrix'!$A$2:$A$116,0)-options!$B$2+1,0,options!$B$2,4),F$1)</f>
        <v>0</v>
      </c>
      <c r="G69">
        <f ca="1">COUNTIF(OFFSET('winners matrix'!$B$1,MATCH($A69,'winners matrix'!$A$2:$A$116,0)-options!$B$2+1,0,options!$B$2,4),G$1)</f>
        <v>2</v>
      </c>
      <c r="H69">
        <f ca="1">COUNTIF(OFFSET('winners matrix'!$B$1,MATCH($A69,'winners matrix'!$A$2:$A$116,0)-options!$B$2+1,0,options!$B$2,4),H$1)</f>
        <v>0</v>
      </c>
      <c r="I69">
        <f ca="1">COUNTIF(OFFSET('winners matrix'!$B$1,MATCH($A69,'winners matrix'!$A$2:$A$116,0)-options!$B$2+1,0,options!$B$2,4),I$1)</f>
        <v>0</v>
      </c>
      <c r="J69">
        <f ca="1">COUNTIF(OFFSET('winners matrix'!$B$1,MATCH($A69,'winners matrix'!$A$2:$A$116,0)-options!$B$2+1,0,options!$B$2,4),J$1)</f>
        <v>0</v>
      </c>
      <c r="K69">
        <f ca="1">COUNTIF(OFFSET('winners matrix'!$B$1,MATCH($A69,'winners matrix'!$A$2:$A$116,0)-options!$B$2+1,0,options!$B$2,4),K$1)</f>
        <v>4</v>
      </c>
      <c r="L69">
        <f ca="1">COUNTIF(OFFSET('winners matrix'!$B$1,MATCH($A69,'winners matrix'!$A$2:$A$116,0)-options!$B$2+1,0,options!$B$2,4),L$1)</f>
        <v>0</v>
      </c>
      <c r="M69">
        <f ca="1">COUNTIF(OFFSET('winners matrix'!$B$1,MATCH($A69,'winners matrix'!$A$2:$A$116,0)-options!$B$2+1,0,options!$B$2,4),M$1)</f>
        <v>4</v>
      </c>
      <c r="N69">
        <f ca="1">COUNTIF(OFFSET('winners matrix'!$B$1,MATCH($A69,'winners matrix'!$A$2:$A$116,0)-options!$B$2+1,0,options!$B$2,4),N$1)</f>
        <v>0</v>
      </c>
      <c r="O69">
        <f ca="1">COUNTIF(OFFSET('winners matrix'!$B$1,MATCH($A69,'winners matrix'!$A$2:$A$116,0)-options!$B$2+1,0,options!$B$2,4),O$1)</f>
        <v>0</v>
      </c>
      <c r="P69">
        <f ca="1">COUNTIF(OFFSET('winners matrix'!$B$1,MATCH($A69,'winners matrix'!$A$2:$A$116,0)-options!$B$2+1,0,options!$B$2,4),P$1)</f>
        <v>0</v>
      </c>
      <c r="Q69">
        <f ca="1">COUNTIF(OFFSET('winners matrix'!$B$1,MATCH($A69,'winners matrix'!$A$2:$A$116,0)-options!$B$2+1,0,options!$B$2,4),Q$1)</f>
        <v>0</v>
      </c>
      <c r="R69">
        <f ca="1">COUNTIF(OFFSET('winners matrix'!$B$1,MATCH($A69,'winners matrix'!$A$2:$A$116,0)-options!$B$2+1,0,options!$B$2,4),R$1)</f>
        <v>0</v>
      </c>
      <c r="S69">
        <f ca="1">COUNTIF(OFFSET('winners matrix'!$B$1,MATCH($A69,'winners matrix'!$A$2:$A$116,0)-options!$B$2+1,0,options!$B$2,4),S$1)</f>
        <v>1</v>
      </c>
      <c r="T69">
        <f ca="1">COUNTIF(OFFSET('winners matrix'!$B$1,MATCH($A69,'winners matrix'!$A$2:$A$116,0)-options!$B$2+1,0,options!$B$2,4),T$1)</f>
        <v>0</v>
      </c>
      <c r="U69">
        <f ca="1">COUNTIF(OFFSET('winners matrix'!$B$1,MATCH($A69,'winners matrix'!$A$2:$A$116,0)-options!$B$2+1,0,options!$B$2,4),U$1)</f>
        <v>0</v>
      </c>
      <c r="V69">
        <f ca="1">COUNTIF(OFFSET('winners matrix'!$B$1,MATCH($A69,'winners matrix'!$A$2:$A$116,0)-options!$B$2+1,0,options!$B$2,4),V$1)</f>
        <v>9</v>
      </c>
      <c r="W69">
        <f ca="1">COUNTIF(OFFSET('winners matrix'!$B$1,MATCH($A69,'winners matrix'!$A$2:$A$116,0)-options!$B$2+1,0,options!$B$2,4),W$1)</f>
        <v>2</v>
      </c>
      <c r="X69">
        <f ca="1">COUNTIF(OFFSET('winners matrix'!$B$1,MATCH($A69,'winners matrix'!$A$2:$A$116,0)-options!$B$2+1,0,options!$B$2,4),X$1)</f>
        <v>1</v>
      </c>
      <c r="Y69">
        <f ca="1">COUNTIF(OFFSET('winners matrix'!$B$1,MATCH($A69,'winners matrix'!$A$2:$A$116,0)-options!$B$2+1,0,options!$B$2,4),Y$1)</f>
        <v>0</v>
      </c>
      <c r="Z69">
        <f ca="1">COUNTIF(OFFSET('winners matrix'!$B$1,MATCH($A69,'winners matrix'!$A$2:$A$116,0)-options!$B$2+1,0,options!$B$2,4),Z$1)</f>
        <v>1</v>
      </c>
      <c r="AA69">
        <f ca="1">COUNTIF(OFFSET('winners matrix'!$B$1,MATCH($A69,'winners matrix'!$A$2:$A$116,0)-options!$B$2+1,0,options!$B$2,4),AA$1)</f>
        <v>2</v>
      </c>
      <c r="AB69">
        <f ca="1">COUNTIF(OFFSET('winners matrix'!$B$1,MATCH($A69,'winners matrix'!$A$2:$A$116,0)-options!$B$2+1,0,options!$B$2,4),AB$1)</f>
        <v>0</v>
      </c>
      <c r="AC69">
        <f ca="1">COUNTIF(OFFSET('winners matrix'!$B$1,MATCH($A69,'winners matrix'!$A$2:$A$116,0)-options!$B$2+1,0,options!$B$2,4),AC$1)</f>
        <v>0</v>
      </c>
      <c r="AD69">
        <f ca="1">COUNTIF(OFFSET('winners matrix'!$B$1,MATCH($A69,'winners matrix'!$A$2:$A$116,0)-options!$B$2+1,0,options!$B$2,4),AD$1)</f>
        <v>5</v>
      </c>
      <c r="AE69">
        <f ca="1">COUNTIF(OFFSET('winners matrix'!$B$1,MATCH($A69,'winners matrix'!$A$2:$A$116,0)-options!$B$2+1,0,options!$B$2,4),AE$1)</f>
        <v>0</v>
      </c>
      <c r="AF69">
        <f ca="1">COUNTIF(OFFSET('winners matrix'!$B$1,MATCH($A69,'winners matrix'!$A$2:$A$116,0)-options!$B$2+1,0,options!$B$2,4),AF$1)</f>
        <v>0</v>
      </c>
      <c r="AG69">
        <f ca="1">COUNTIF(OFFSET('winners matrix'!$B$1,MATCH($A69,'winners matrix'!$A$2:$A$116,0)-options!$B$2+1,0,options!$B$2,4),AG$1)</f>
        <v>0</v>
      </c>
      <c r="AH69">
        <f ca="1">COUNTIF(OFFSET('winners matrix'!$B$1,MATCH($A69,'winners matrix'!$A$2:$A$116,0)-options!$B$2+1,0,options!$B$2,4),AH$1)</f>
        <v>0</v>
      </c>
      <c r="AI69">
        <f ca="1">COUNTIF(OFFSET('winners matrix'!$B$1,MATCH($A69,'winners matrix'!$A$2:$A$116,0)-options!$B$2+1,0,options!$B$2,4),AI$1)</f>
        <v>0</v>
      </c>
      <c r="AJ69">
        <f ca="1">COUNTIF(OFFSET('winners matrix'!$B$1,MATCH($A69,'winners matrix'!$A$2:$A$116,0)-options!$B$2+1,0,options!$B$2,4),AJ$1)</f>
        <v>1</v>
      </c>
      <c r="AK69">
        <f ca="1">COUNTIF(OFFSET('winners matrix'!$B$1,MATCH($A69,'winners matrix'!$A$2:$A$116,0)-options!$B$2+1,0,options!$B$2,4),AK$1)</f>
        <v>0</v>
      </c>
      <c r="AL69">
        <f ca="1">COUNTIF(OFFSET('winners matrix'!$B$1,MATCH($A69,'winners matrix'!$A$2:$A$116,0)-options!$B$2+1,0,options!$B$2,4),AL$1)</f>
        <v>0</v>
      </c>
      <c r="AM69">
        <f ca="1">COUNTIF(OFFSET('winners matrix'!$B$1,MATCH($A69,'winners matrix'!$A$2:$A$116,0)-options!$B$2+1,0,options!$B$2,4),AM$1)</f>
        <v>0</v>
      </c>
      <c r="AN69">
        <f ca="1">COUNTIF(OFFSET('winners matrix'!$B$1,MATCH($A69,'winners matrix'!$A$2:$A$116,0)-options!$B$2+1,0,options!$B$2,4),AN$1)</f>
        <v>0</v>
      </c>
      <c r="AO69">
        <f ca="1">COUNTIF(OFFSET('winners matrix'!$B$1,MATCH($A69,'winners matrix'!$A$2:$A$116,0)-options!$B$2+1,0,options!$B$2,4),AO$1)</f>
        <v>0</v>
      </c>
      <c r="AP69">
        <f ca="1">COUNTIF(OFFSET('winners matrix'!$B$1,MATCH($A69,'winners matrix'!$A$2:$A$116,0)-options!$B$2+1,0,options!$B$2,4),AP$1)</f>
        <v>2</v>
      </c>
      <c r="AQ69">
        <f ca="1">COUNTIF(OFFSET('winners matrix'!$B$1,MATCH($A69,'winners matrix'!$A$2:$A$116,0)-options!$B$2+1,0,options!$B$2,4),AQ$1)</f>
        <v>0</v>
      </c>
    </row>
    <row r="70" spans="1:43" x14ac:dyDescent="0.2">
      <c r="A70" s="2">
        <v>1971</v>
      </c>
      <c r="B70" t="str">
        <f t="shared" ca="1" si="5"/>
        <v>Boston</v>
      </c>
      <c r="C70" s="2">
        <f t="shared" ca="1" si="3"/>
        <v>8</v>
      </c>
      <c r="D70" s="2" t="b">
        <f t="shared" ca="1" si="4"/>
        <v>0</v>
      </c>
      <c r="E70">
        <f ca="1">COUNTIF(OFFSET('winners matrix'!$B$1,MATCH($A70,'winners matrix'!$A$2:$A$116,0)-options!$B$2+1,0,options!$B$2,4),E$1)</f>
        <v>0</v>
      </c>
      <c r="F70">
        <f ca="1">COUNTIF(OFFSET('winners matrix'!$B$1,MATCH($A70,'winners matrix'!$A$2:$A$116,0)-options!$B$2+1,0,options!$B$2,4),F$1)</f>
        <v>0</v>
      </c>
      <c r="G70">
        <f ca="1">COUNTIF(OFFSET('winners matrix'!$B$1,MATCH($A70,'winners matrix'!$A$2:$A$116,0)-options!$B$2+1,0,options!$B$2,4),G$1)</f>
        <v>2</v>
      </c>
      <c r="H70">
        <f ca="1">COUNTIF(OFFSET('winners matrix'!$B$1,MATCH($A70,'winners matrix'!$A$2:$A$116,0)-options!$B$2+1,0,options!$B$2,4),H$1)</f>
        <v>0</v>
      </c>
      <c r="I70">
        <f ca="1">COUNTIF(OFFSET('winners matrix'!$B$1,MATCH($A70,'winners matrix'!$A$2:$A$116,0)-options!$B$2+1,0,options!$B$2,4),I$1)</f>
        <v>0</v>
      </c>
      <c r="J70">
        <f ca="1">COUNTIF(OFFSET('winners matrix'!$B$1,MATCH($A70,'winners matrix'!$A$2:$A$116,0)-options!$B$2+1,0,options!$B$2,4),J$1)</f>
        <v>0</v>
      </c>
      <c r="K70">
        <f ca="1">COUNTIF(OFFSET('winners matrix'!$B$1,MATCH($A70,'winners matrix'!$A$2:$A$116,0)-options!$B$2+1,0,options!$B$2,4),K$1)</f>
        <v>5</v>
      </c>
      <c r="L70">
        <f ca="1">COUNTIF(OFFSET('winners matrix'!$B$1,MATCH($A70,'winners matrix'!$A$2:$A$116,0)-options!$B$2+1,0,options!$B$2,4),L$1)</f>
        <v>0</v>
      </c>
      <c r="M70">
        <f ca="1">COUNTIF(OFFSET('winners matrix'!$B$1,MATCH($A70,'winners matrix'!$A$2:$A$116,0)-options!$B$2+1,0,options!$B$2,4),M$1)</f>
        <v>4</v>
      </c>
      <c r="N70">
        <f ca="1">COUNTIF(OFFSET('winners matrix'!$B$1,MATCH($A70,'winners matrix'!$A$2:$A$116,0)-options!$B$2+1,0,options!$B$2,4),N$1)</f>
        <v>0</v>
      </c>
      <c r="O70">
        <f ca="1">COUNTIF(OFFSET('winners matrix'!$B$1,MATCH($A70,'winners matrix'!$A$2:$A$116,0)-options!$B$2+1,0,options!$B$2,4),O$1)</f>
        <v>0</v>
      </c>
      <c r="P70">
        <f ca="1">COUNTIF(OFFSET('winners matrix'!$B$1,MATCH($A70,'winners matrix'!$A$2:$A$116,0)-options!$B$2+1,0,options!$B$2,4),P$1)</f>
        <v>0</v>
      </c>
      <c r="Q70">
        <f ca="1">COUNTIF(OFFSET('winners matrix'!$B$1,MATCH($A70,'winners matrix'!$A$2:$A$116,0)-options!$B$2+1,0,options!$B$2,4),Q$1)</f>
        <v>0</v>
      </c>
      <c r="R70">
        <f ca="1">COUNTIF(OFFSET('winners matrix'!$B$1,MATCH($A70,'winners matrix'!$A$2:$A$116,0)-options!$B$2+1,0,options!$B$2,4),R$1)</f>
        <v>0</v>
      </c>
      <c r="S70">
        <f ca="1">COUNTIF(OFFSET('winners matrix'!$B$1,MATCH($A70,'winners matrix'!$A$2:$A$116,0)-options!$B$2+1,0,options!$B$2,4),S$1)</f>
        <v>0</v>
      </c>
      <c r="T70">
        <f ca="1">COUNTIF(OFFSET('winners matrix'!$B$1,MATCH($A70,'winners matrix'!$A$2:$A$116,0)-options!$B$2+1,0,options!$B$2,4),T$1)</f>
        <v>0</v>
      </c>
      <c r="U70">
        <f ca="1">COUNTIF(OFFSET('winners matrix'!$B$1,MATCH($A70,'winners matrix'!$A$2:$A$116,0)-options!$B$2+1,0,options!$B$2,4),U$1)</f>
        <v>0</v>
      </c>
      <c r="V70">
        <f ca="1">COUNTIF(OFFSET('winners matrix'!$B$1,MATCH($A70,'winners matrix'!$A$2:$A$116,0)-options!$B$2+1,0,options!$B$2,4),V$1)</f>
        <v>8</v>
      </c>
      <c r="W70">
        <f ca="1">COUNTIF(OFFSET('winners matrix'!$B$1,MATCH($A70,'winners matrix'!$A$2:$A$116,0)-options!$B$2+1,0,options!$B$2,4),W$1)</f>
        <v>3</v>
      </c>
      <c r="X70">
        <f ca="1">COUNTIF(OFFSET('winners matrix'!$B$1,MATCH($A70,'winners matrix'!$A$2:$A$116,0)-options!$B$2+1,0,options!$B$2,4),X$1)</f>
        <v>1</v>
      </c>
      <c r="Y70">
        <f ca="1">COUNTIF(OFFSET('winners matrix'!$B$1,MATCH($A70,'winners matrix'!$A$2:$A$116,0)-options!$B$2+1,0,options!$B$2,4),Y$1)</f>
        <v>0</v>
      </c>
      <c r="Z70">
        <f ca="1">COUNTIF(OFFSET('winners matrix'!$B$1,MATCH($A70,'winners matrix'!$A$2:$A$116,0)-options!$B$2+1,0,options!$B$2,4),Z$1)</f>
        <v>1</v>
      </c>
      <c r="AA70">
        <f ca="1">COUNTIF(OFFSET('winners matrix'!$B$1,MATCH($A70,'winners matrix'!$A$2:$A$116,0)-options!$B$2+1,0,options!$B$2,4),AA$1)</f>
        <v>2</v>
      </c>
      <c r="AB70">
        <f ca="1">COUNTIF(OFFSET('winners matrix'!$B$1,MATCH($A70,'winners matrix'!$A$2:$A$116,0)-options!$B$2+1,0,options!$B$2,4),AB$1)</f>
        <v>0</v>
      </c>
      <c r="AC70">
        <f ca="1">COUNTIF(OFFSET('winners matrix'!$B$1,MATCH($A70,'winners matrix'!$A$2:$A$116,0)-options!$B$2+1,0,options!$B$2,4),AC$1)</f>
        <v>0</v>
      </c>
      <c r="AD70">
        <f ca="1">COUNTIF(OFFSET('winners matrix'!$B$1,MATCH($A70,'winners matrix'!$A$2:$A$116,0)-options!$B$2+1,0,options!$B$2,4),AD$1)</f>
        <v>4</v>
      </c>
      <c r="AE70">
        <f ca="1">COUNTIF(OFFSET('winners matrix'!$B$1,MATCH($A70,'winners matrix'!$A$2:$A$116,0)-options!$B$2+1,0,options!$B$2,4),AE$1)</f>
        <v>0</v>
      </c>
      <c r="AF70">
        <f ca="1">COUNTIF(OFFSET('winners matrix'!$B$1,MATCH($A70,'winners matrix'!$A$2:$A$116,0)-options!$B$2+1,0,options!$B$2,4),AF$1)</f>
        <v>0</v>
      </c>
      <c r="AG70">
        <f ca="1">COUNTIF(OFFSET('winners matrix'!$B$1,MATCH($A70,'winners matrix'!$A$2:$A$116,0)-options!$B$2+1,0,options!$B$2,4),AG$1)</f>
        <v>0</v>
      </c>
      <c r="AH70">
        <f ca="1">COUNTIF(OFFSET('winners matrix'!$B$1,MATCH($A70,'winners matrix'!$A$2:$A$116,0)-options!$B$2+1,0,options!$B$2,4),AH$1)</f>
        <v>0</v>
      </c>
      <c r="AI70">
        <f ca="1">COUNTIF(OFFSET('winners matrix'!$B$1,MATCH($A70,'winners matrix'!$A$2:$A$116,0)-options!$B$2+1,0,options!$B$2,4),AI$1)</f>
        <v>0</v>
      </c>
      <c r="AJ70">
        <f ca="1">COUNTIF(OFFSET('winners matrix'!$B$1,MATCH($A70,'winners matrix'!$A$2:$A$116,0)-options!$B$2+1,0,options!$B$2,4),AJ$1)</f>
        <v>1</v>
      </c>
      <c r="AK70">
        <f ca="1">COUNTIF(OFFSET('winners matrix'!$B$1,MATCH($A70,'winners matrix'!$A$2:$A$116,0)-options!$B$2+1,0,options!$B$2,4),AK$1)</f>
        <v>1</v>
      </c>
      <c r="AL70">
        <f ca="1">COUNTIF(OFFSET('winners matrix'!$B$1,MATCH($A70,'winners matrix'!$A$2:$A$116,0)-options!$B$2+1,0,options!$B$2,4),AL$1)</f>
        <v>0</v>
      </c>
      <c r="AM70">
        <f ca="1">COUNTIF(OFFSET('winners matrix'!$B$1,MATCH($A70,'winners matrix'!$A$2:$A$116,0)-options!$B$2+1,0,options!$B$2,4),AM$1)</f>
        <v>0</v>
      </c>
      <c r="AN70">
        <f ca="1">COUNTIF(OFFSET('winners matrix'!$B$1,MATCH($A70,'winners matrix'!$A$2:$A$116,0)-options!$B$2+1,0,options!$B$2,4),AN$1)</f>
        <v>0</v>
      </c>
      <c r="AO70">
        <f ca="1">COUNTIF(OFFSET('winners matrix'!$B$1,MATCH($A70,'winners matrix'!$A$2:$A$116,0)-options!$B$2+1,0,options!$B$2,4),AO$1)</f>
        <v>0</v>
      </c>
      <c r="AP70">
        <f ca="1">COUNTIF(OFFSET('winners matrix'!$B$1,MATCH($A70,'winners matrix'!$A$2:$A$116,0)-options!$B$2+1,0,options!$B$2,4),AP$1)</f>
        <v>2</v>
      </c>
      <c r="AQ70">
        <f ca="1">COUNTIF(OFFSET('winners matrix'!$B$1,MATCH($A70,'winners matrix'!$A$2:$A$116,0)-options!$B$2+1,0,options!$B$2,4),AQ$1)</f>
        <v>1</v>
      </c>
    </row>
    <row r="71" spans="1:43" x14ac:dyDescent="0.2">
      <c r="A71" s="2">
        <v>1972</v>
      </c>
      <c r="B71" t="str">
        <f t="shared" ca="1" si="5"/>
        <v>Boston</v>
      </c>
      <c r="C71" s="2">
        <f t="shared" ca="1" si="3"/>
        <v>8</v>
      </c>
      <c r="D71" s="2" t="b">
        <f t="shared" ca="1" si="4"/>
        <v>0</v>
      </c>
      <c r="E71">
        <f ca="1">COUNTIF(OFFSET('winners matrix'!$B$1,MATCH($A71,'winners matrix'!$A$2:$A$116,0)-options!$B$2+1,0,options!$B$2,4),E$1)</f>
        <v>0</v>
      </c>
      <c r="F71">
        <f ca="1">COUNTIF(OFFSET('winners matrix'!$B$1,MATCH($A71,'winners matrix'!$A$2:$A$116,0)-options!$B$2+1,0,options!$B$2,4),F$1)</f>
        <v>0</v>
      </c>
      <c r="G71">
        <f ca="1">COUNTIF(OFFSET('winners matrix'!$B$1,MATCH($A71,'winners matrix'!$A$2:$A$116,0)-options!$B$2+1,0,options!$B$2,4),G$1)</f>
        <v>3</v>
      </c>
      <c r="H71">
        <f ca="1">COUNTIF(OFFSET('winners matrix'!$B$1,MATCH($A71,'winners matrix'!$A$2:$A$116,0)-options!$B$2+1,0,options!$B$2,4),H$1)</f>
        <v>1</v>
      </c>
      <c r="I71">
        <f ca="1">COUNTIF(OFFSET('winners matrix'!$B$1,MATCH($A71,'winners matrix'!$A$2:$A$116,0)-options!$B$2+1,0,options!$B$2,4),I$1)</f>
        <v>0</v>
      </c>
      <c r="J71">
        <f ca="1">COUNTIF(OFFSET('winners matrix'!$B$1,MATCH($A71,'winners matrix'!$A$2:$A$116,0)-options!$B$2+1,0,options!$B$2,4),J$1)</f>
        <v>0</v>
      </c>
      <c r="K71">
        <f ca="1">COUNTIF(OFFSET('winners matrix'!$B$1,MATCH($A71,'winners matrix'!$A$2:$A$116,0)-options!$B$2+1,0,options!$B$2,4),K$1)</f>
        <v>5</v>
      </c>
      <c r="L71">
        <f ca="1">COUNTIF(OFFSET('winners matrix'!$B$1,MATCH($A71,'winners matrix'!$A$2:$A$116,0)-options!$B$2+1,0,options!$B$2,4),L$1)</f>
        <v>0</v>
      </c>
      <c r="M71">
        <f ca="1">COUNTIF(OFFSET('winners matrix'!$B$1,MATCH($A71,'winners matrix'!$A$2:$A$116,0)-options!$B$2+1,0,options!$B$2,4),M$1)</f>
        <v>3</v>
      </c>
      <c r="N71">
        <f ca="1">COUNTIF(OFFSET('winners matrix'!$B$1,MATCH($A71,'winners matrix'!$A$2:$A$116,0)-options!$B$2+1,0,options!$B$2,4),N$1)</f>
        <v>0</v>
      </c>
      <c r="O71">
        <f ca="1">COUNTIF(OFFSET('winners matrix'!$B$1,MATCH($A71,'winners matrix'!$A$2:$A$116,0)-options!$B$2+1,0,options!$B$2,4),O$1)</f>
        <v>0</v>
      </c>
      <c r="P71">
        <f ca="1">COUNTIF(OFFSET('winners matrix'!$B$1,MATCH($A71,'winners matrix'!$A$2:$A$116,0)-options!$B$2+1,0,options!$B$2,4),P$1)</f>
        <v>0</v>
      </c>
      <c r="Q71">
        <f ca="1">COUNTIF(OFFSET('winners matrix'!$B$1,MATCH($A71,'winners matrix'!$A$2:$A$116,0)-options!$B$2+1,0,options!$B$2,4),Q$1)</f>
        <v>0</v>
      </c>
      <c r="R71">
        <f ca="1">COUNTIF(OFFSET('winners matrix'!$B$1,MATCH($A71,'winners matrix'!$A$2:$A$116,0)-options!$B$2+1,0,options!$B$2,4),R$1)</f>
        <v>0</v>
      </c>
      <c r="S71">
        <f ca="1">COUNTIF(OFFSET('winners matrix'!$B$1,MATCH($A71,'winners matrix'!$A$2:$A$116,0)-options!$B$2+1,0,options!$B$2,4),S$1)</f>
        <v>0</v>
      </c>
      <c r="T71">
        <f ca="1">COUNTIF(OFFSET('winners matrix'!$B$1,MATCH($A71,'winners matrix'!$A$2:$A$116,0)-options!$B$2+1,0,options!$B$2,4),T$1)</f>
        <v>0</v>
      </c>
      <c r="U71">
        <f ca="1">COUNTIF(OFFSET('winners matrix'!$B$1,MATCH($A71,'winners matrix'!$A$2:$A$116,0)-options!$B$2+1,0,options!$B$2,4),U$1)</f>
        <v>0</v>
      </c>
      <c r="V71">
        <f ca="1">COUNTIF(OFFSET('winners matrix'!$B$1,MATCH($A71,'winners matrix'!$A$2:$A$116,0)-options!$B$2+1,0,options!$B$2,4),V$1)</f>
        <v>8</v>
      </c>
      <c r="W71">
        <f ca="1">COUNTIF(OFFSET('winners matrix'!$B$1,MATCH($A71,'winners matrix'!$A$2:$A$116,0)-options!$B$2+1,0,options!$B$2,4),W$1)</f>
        <v>3</v>
      </c>
      <c r="X71">
        <f ca="1">COUNTIF(OFFSET('winners matrix'!$B$1,MATCH($A71,'winners matrix'!$A$2:$A$116,0)-options!$B$2+1,0,options!$B$2,4),X$1)</f>
        <v>1</v>
      </c>
      <c r="Y71">
        <f ca="1">COUNTIF(OFFSET('winners matrix'!$B$1,MATCH($A71,'winners matrix'!$A$2:$A$116,0)-options!$B$2+1,0,options!$B$2,4),Y$1)</f>
        <v>0</v>
      </c>
      <c r="Z71">
        <f ca="1">COUNTIF(OFFSET('winners matrix'!$B$1,MATCH($A71,'winners matrix'!$A$2:$A$116,0)-options!$B$2+1,0,options!$B$2,4),Z$1)</f>
        <v>1</v>
      </c>
      <c r="AA71">
        <f ca="1">COUNTIF(OFFSET('winners matrix'!$B$1,MATCH($A71,'winners matrix'!$A$2:$A$116,0)-options!$B$2+1,0,options!$B$2,4),AA$1)</f>
        <v>2</v>
      </c>
      <c r="AB71">
        <f ca="1">COUNTIF(OFFSET('winners matrix'!$B$1,MATCH($A71,'winners matrix'!$A$2:$A$116,0)-options!$B$2+1,0,options!$B$2,4),AB$1)</f>
        <v>0</v>
      </c>
      <c r="AC71">
        <f ca="1">COUNTIF(OFFSET('winners matrix'!$B$1,MATCH($A71,'winners matrix'!$A$2:$A$116,0)-options!$B$2+1,0,options!$B$2,4),AC$1)</f>
        <v>0</v>
      </c>
      <c r="AD71">
        <f ca="1">COUNTIF(OFFSET('winners matrix'!$B$1,MATCH($A71,'winners matrix'!$A$2:$A$116,0)-options!$B$2+1,0,options!$B$2,4),AD$1)</f>
        <v>3</v>
      </c>
      <c r="AE71">
        <f ca="1">COUNTIF(OFFSET('winners matrix'!$B$1,MATCH($A71,'winners matrix'!$A$2:$A$116,0)-options!$B$2+1,0,options!$B$2,4),AE$1)</f>
        <v>0</v>
      </c>
      <c r="AF71">
        <f ca="1">COUNTIF(OFFSET('winners matrix'!$B$1,MATCH($A71,'winners matrix'!$A$2:$A$116,0)-options!$B$2+1,0,options!$B$2,4),AF$1)</f>
        <v>0</v>
      </c>
      <c r="AG71">
        <f ca="1">COUNTIF(OFFSET('winners matrix'!$B$1,MATCH($A71,'winners matrix'!$A$2:$A$116,0)-options!$B$2+1,0,options!$B$2,4),AG$1)</f>
        <v>0</v>
      </c>
      <c r="AH71">
        <f ca="1">COUNTIF(OFFSET('winners matrix'!$B$1,MATCH($A71,'winners matrix'!$A$2:$A$116,0)-options!$B$2+1,0,options!$B$2,4),AH$1)</f>
        <v>0</v>
      </c>
      <c r="AI71">
        <f ca="1">COUNTIF(OFFSET('winners matrix'!$B$1,MATCH($A71,'winners matrix'!$A$2:$A$116,0)-options!$B$2+1,0,options!$B$2,4),AI$1)</f>
        <v>0</v>
      </c>
      <c r="AJ71">
        <f ca="1">COUNTIF(OFFSET('winners matrix'!$B$1,MATCH($A71,'winners matrix'!$A$2:$A$116,0)-options!$B$2+1,0,options!$B$2,4),AJ$1)</f>
        <v>1</v>
      </c>
      <c r="AK71">
        <f ca="1">COUNTIF(OFFSET('winners matrix'!$B$1,MATCH($A71,'winners matrix'!$A$2:$A$116,0)-options!$B$2+1,0,options!$B$2,4),AK$1)</f>
        <v>1</v>
      </c>
      <c r="AL71">
        <f ca="1">COUNTIF(OFFSET('winners matrix'!$B$1,MATCH($A71,'winners matrix'!$A$2:$A$116,0)-options!$B$2+1,0,options!$B$2,4),AL$1)</f>
        <v>1</v>
      </c>
      <c r="AM71">
        <f ca="1">COUNTIF(OFFSET('winners matrix'!$B$1,MATCH($A71,'winners matrix'!$A$2:$A$116,0)-options!$B$2+1,0,options!$B$2,4),AM$1)</f>
        <v>0</v>
      </c>
      <c r="AN71">
        <f ca="1">COUNTIF(OFFSET('winners matrix'!$B$1,MATCH($A71,'winners matrix'!$A$2:$A$116,0)-options!$B$2+1,0,options!$B$2,4),AN$1)</f>
        <v>0</v>
      </c>
      <c r="AO71">
        <f ca="1">COUNTIF(OFFSET('winners matrix'!$B$1,MATCH($A71,'winners matrix'!$A$2:$A$116,0)-options!$B$2+1,0,options!$B$2,4),AO$1)</f>
        <v>0</v>
      </c>
      <c r="AP71">
        <f ca="1">COUNTIF(OFFSET('winners matrix'!$B$1,MATCH($A71,'winners matrix'!$A$2:$A$116,0)-options!$B$2+1,0,options!$B$2,4),AP$1)</f>
        <v>2</v>
      </c>
      <c r="AQ71">
        <f ca="1">COUNTIF(OFFSET('winners matrix'!$B$1,MATCH($A71,'winners matrix'!$A$2:$A$116,0)-options!$B$2+1,0,options!$B$2,4),AQ$1)</f>
        <v>1</v>
      </c>
    </row>
    <row r="72" spans="1:43" x14ac:dyDescent="0.2">
      <c r="A72" s="2">
        <v>1973</v>
      </c>
      <c r="B72" t="str">
        <f t="shared" ca="1" si="5"/>
        <v>Boston</v>
      </c>
      <c r="C72" s="2">
        <f t="shared" ca="1" si="3"/>
        <v>7</v>
      </c>
      <c r="D72" s="2" t="b">
        <f t="shared" ca="1" si="4"/>
        <v>0</v>
      </c>
      <c r="E72">
        <f ca="1">COUNTIF(OFFSET('winners matrix'!$B$1,MATCH($A72,'winners matrix'!$A$2:$A$116,0)-options!$B$2+1,0,options!$B$2,4),E$1)</f>
        <v>0</v>
      </c>
      <c r="F72">
        <f ca="1">COUNTIF(OFFSET('winners matrix'!$B$1,MATCH($A72,'winners matrix'!$A$2:$A$116,0)-options!$B$2+1,0,options!$B$2,4),F$1)</f>
        <v>0</v>
      </c>
      <c r="G72">
        <f ca="1">COUNTIF(OFFSET('winners matrix'!$B$1,MATCH($A72,'winners matrix'!$A$2:$A$116,0)-options!$B$2+1,0,options!$B$2,4),G$1)</f>
        <v>2</v>
      </c>
      <c r="H72">
        <f ca="1">COUNTIF(OFFSET('winners matrix'!$B$1,MATCH($A72,'winners matrix'!$A$2:$A$116,0)-options!$B$2+1,0,options!$B$2,4),H$1)</f>
        <v>2</v>
      </c>
      <c r="I72">
        <f ca="1">COUNTIF(OFFSET('winners matrix'!$B$1,MATCH($A72,'winners matrix'!$A$2:$A$116,0)-options!$B$2+1,0,options!$B$2,4),I$1)</f>
        <v>0</v>
      </c>
      <c r="J72">
        <f ca="1">COUNTIF(OFFSET('winners matrix'!$B$1,MATCH($A72,'winners matrix'!$A$2:$A$116,0)-options!$B$2+1,0,options!$B$2,4),J$1)</f>
        <v>0</v>
      </c>
      <c r="K72">
        <f ca="1">COUNTIF(OFFSET('winners matrix'!$B$1,MATCH($A72,'winners matrix'!$A$2:$A$116,0)-options!$B$2+1,0,options!$B$2,4),K$1)</f>
        <v>6</v>
      </c>
      <c r="L72">
        <f ca="1">COUNTIF(OFFSET('winners matrix'!$B$1,MATCH($A72,'winners matrix'!$A$2:$A$116,0)-options!$B$2+1,0,options!$B$2,4),L$1)</f>
        <v>0</v>
      </c>
      <c r="M72">
        <f ca="1">COUNTIF(OFFSET('winners matrix'!$B$1,MATCH($A72,'winners matrix'!$A$2:$A$116,0)-options!$B$2+1,0,options!$B$2,4),M$1)</f>
        <v>2</v>
      </c>
      <c r="N72">
        <f ca="1">COUNTIF(OFFSET('winners matrix'!$B$1,MATCH($A72,'winners matrix'!$A$2:$A$116,0)-options!$B$2+1,0,options!$B$2,4),N$1)</f>
        <v>0</v>
      </c>
      <c r="O72">
        <f ca="1">COUNTIF(OFFSET('winners matrix'!$B$1,MATCH($A72,'winners matrix'!$A$2:$A$116,0)-options!$B$2+1,0,options!$B$2,4),O$1)</f>
        <v>0</v>
      </c>
      <c r="P72">
        <f ca="1">COUNTIF(OFFSET('winners matrix'!$B$1,MATCH($A72,'winners matrix'!$A$2:$A$116,0)-options!$B$2+1,0,options!$B$2,4),P$1)</f>
        <v>1</v>
      </c>
      <c r="Q72">
        <f ca="1">COUNTIF(OFFSET('winners matrix'!$B$1,MATCH($A72,'winners matrix'!$A$2:$A$116,0)-options!$B$2+1,0,options!$B$2,4),Q$1)</f>
        <v>0</v>
      </c>
      <c r="R72">
        <f ca="1">COUNTIF(OFFSET('winners matrix'!$B$1,MATCH($A72,'winners matrix'!$A$2:$A$116,0)-options!$B$2+1,0,options!$B$2,4),R$1)</f>
        <v>0</v>
      </c>
      <c r="S72">
        <f ca="1">COUNTIF(OFFSET('winners matrix'!$B$1,MATCH($A72,'winners matrix'!$A$2:$A$116,0)-options!$B$2+1,0,options!$B$2,4),S$1)</f>
        <v>0</v>
      </c>
      <c r="T72">
        <f ca="1">COUNTIF(OFFSET('winners matrix'!$B$1,MATCH($A72,'winners matrix'!$A$2:$A$116,0)-options!$B$2+1,0,options!$B$2,4),T$1)</f>
        <v>0</v>
      </c>
      <c r="U72">
        <f ca="1">COUNTIF(OFFSET('winners matrix'!$B$1,MATCH($A72,'winners matrix'!$A$2:$A$116,0)-options!$B$2+1,0,options!$B$2,4),U$1)</f>
        <v>0</v>
      </c>
      <c r="V72">
        <f ca="1">COUNTIF(OFFSET('winners matrix'!$B$1,MATCH($A72,'winners matrix'!$A$2:$A$116,0)-options!$B$2+1,0,options!$B$2,4),V$1)</f>
        <v>7</v>
      </c>
      <c r="W72">
        <f ca="1">COUNTIF(OFFSET('winners matrix'!$B$1,MATCH($A72,'winners matrix'!$A$2:$A$116,0)-options!$B$2+1,0,options!$B$2,4),W$1)</f>
        <v>3</v>
      </c>
      <c r="X72">
        <f ca="1">COUNTIF(OFFSET('winners matrix'!$B$1,MATCH($A72,'winners matrix'!$A$2:$A$116,0)-options!$B$2+1,0,options!$B$2,4),X$1)</f>
        <v>1</v>
      </c>
      <c r="Y72">
        <f ca="1">COUNTIF(OFFSET('winners matrix'!$B$1,MATCH($A72,'winners matrix'!$A$2:$A$116,0)-options!$B$2+1,0,options!$B$2,4),Y$1)</f>
        <v>0</v>
      </c>
      <c r="Z72">
        <f ca="1">COUNTIF(OFFSET('winners matrix'!$B$1,MATCH($A72,'winners matrix'!$A$2:$A$116,0)-options!$B$2+1,0,options!$B$2,4),Z$1)</f>
        <v>1</v>
      </c>
      <c r="AA72">
        <f ca="1">COUNTIF(OFFSET('winners matrix'!$B$1,MATCH($A72,'winners matrix'!$A$2:$A$116,0)-options!$B$2+1,0,options!$B$2,4),AA$1)</f>
        <v>2</v>
      </c>
      <c r="AB72">
        <f ca="1">COUNTIF(OFFSET('winners matrix'!$B$1,MATCH($A72,'winners matrix'!$A$2:$A$116,0)-options!$B$2+1,0,options!$B$2,4),AB$1)</f>
        <v>0</v>
      </c>
      <c r="AC72">
        <f ca="1">COUNTIF(OFFSET('winners matrix'!$B$1,MATCH($A72,'winners matrix'!$A$2:$A$116,0)-options!$B$2+1,0,options!$B$2,4),AC$1)</f>
        <v>0</v>
      </c>
      <c r="AD72">
        <f ca="1">COUNTIF(OFFSET('winners matrix'!$B$1,MATCH($A72,'winners matrix'!$A$2:$A$116,0)-options!$B$2+1,0,options!$B$2,4),AD$1)</f>
        <v>4</v>
      </c>
      <c r="AE72">
        <f ca="1">COUNTIF(OFFSET('winners matrix'!$B$1,MATCH($A72,'winners matrix'!$A$2:$A$116,0)-options!$B$2+1,0,options!$B$2,4),AE$1)</f>
        <v>0</v>
      </c>
      <c r="AF72">
        <f ca="1">COUNTIF(OFFSET('winners matrix'!$B$1,MATCH($A72,'winners matrix'!$A$2:$A$116,0)-options!$B$2+1,0,options!$B$2,4),AF$1)</f>
        <v>0</v>
      </c>
      <c r="AG72">
        <f ca="1">COUNTIF(OFFSET('winners matrix'!$B$1,MATCH($A72,'winners matrix'!$A$2:$A$116,0)-options!$B$2+1,0,options!$B$2,4),AG$1)</f>
        <v>0</v>
      </c>
      <c r="AH72">
        <f ca="1">COUNTIF(OFFSET('winners matrix'!$B$1,MATCH($A72,'winners matrix'!$A$2:$A$116,0)-options!$B$2+1,0,options!$B$2,4),AH$1)</f>
        <v>0</v>
      </c>
      <c r="AI72">
        <f ca="1">COUNTIF(OFFSET('winners matrix'!$B$1,MATCH($A72,'winners matrix'!$A$2:$A$116,0)-options!$B$2+1,0,options!$B$2,4),AI$1)</f>
        <v>0</v>
      </c>
      <c r="AJ72">
        <f ca="1">COUNTIF(OFFSET('winners matrix'!$B$1,MATCH($A72,'winners matrix'!$A$2:$A$116,0)-options!$B$2+1,0,options!$B$2,4),AJ$1)</f>
        <v>1</v>
      </c>
      <c r="AK72">
        <f ca="1">COUNTIF(OFFSET('winners matrix'!$B$1,MATCH($A72,'winners matrix'!$A$2:$A$116,0)-options!$B$2+1,0,options!$B$2,4),AK$1)</f>
        <v>1</v>
      </c>
      <c r="AL72">
        <f ca="1">COUNTIF(OFFSET('winners matrix'!$B$1,MATCH($A72,'winners matrix'!$A$2:$A$116,0)-options!$B$2+1,0,options!$B$2,4),AL$1)</f>
        <v>1</v>
      </c>
      <c r="AM72">
        <f ca="1">COUNTIF(OFFSET('winners matrix'!$B$1,MATCH($A72,'winners matrix'!$A$2:$A$116,0)-options!$B$2+1,0,options!$B$2,4),AM$1)</f>
        <v>0</v>
      </c>
      <c r="AN72">
        <f ca="1">COUNTIF(OFFSET('winners matrix'!$B$1,MATCH($A72,'winners matrix'!$A$2:$A$116,0)-options!$B$2+1,0,options!$B$2,4),AN$1)</f>
        <v>0</v>
      </c>
      <c r="AO72">
        <f ca="1">COUNTIF(OFFSET('winners matrix'!$B$1,MATCH($A72,'winners matrix'!$A$2:$A$116,0)-options!$B$2+1,0,options!$B$2,4),AO$1)</f>
        <v>0</v>
      </c>
      <c r="AP72">
        <f ca="1">COUNTIF(OFFSET('winners matrix'!$B$1,MATCH($A72,'winners matrix'!$A$2:$A$116,0)-options!$B$2+1,0,options!$B$2,4),AP$1)</f>
        <v>2</v>
      </c>
      <c r="AQ72">
        <f ca="1">COUNTIF(OFFSET('winners matrix'!$B$1,MATCH($A72,'winners matrix'!$A$2:$A$116,0)-options!$B$2+1,0,options!$B$2,4),AQ$1)</f>
        <v>1</v>
      </c>
    </row>
    <row r="73" spans="1:43" x14ac:dyDescent="0.2">
      <c r="A73" s="2">
        <v>1974</v>
      </c>
      <c r="B73" t="str">
        <f t="shared" ca="1" si="5"/>
        <v>Boston</v>
      </c>
      <c r="C73" s="2">
        <f t="shared" ca="1" si="3"/>
        <v>7</v>
      </c>
      <c r="D73" s="2" t="b">
        <f t="shared" ca="1" si="4"/>
        <v>0</v>
      </c>
      <c r="E73">
        <f ca="1">COUNTIF(OFFSET('winners matrix'!$B$1,MATCH($A73,'winners matrix'!$A$2:$A$116,0)-options!$B$2+1,0,options!$B$2,4),E$1)</f>
        <v>0</v>
      </c>
      <c r="F73">
        <f ca="1">COUNTIF(OFFSET('winners matrix'!$B$1,MATCH($A73,'winners matrix'!$A$2:$A$116,0)-options!$B$2+1,0,options!$B$2,4),F$1)</f>
        <v>0</v>
      </c>
      <c r="G73">
        <f ca="1">COUNTIF(OFFSET('winners matrix'!$B$1,MATCH($A73,'winners matrix'!$A$2:$A$116,0)-options!$B$2+1,0,options!$B$2,4),G$1)</f>
        <v>2</v>
      </c>
      <c r="H73">
        <f ca="1">COUNTIF(OFFSET('winners matrix'!$B$1,MATCH($A73,'winners matrix'!$A$2:$A$116,0)-options!$B$2+1,0,options!$B$2,4),H$1)</f>
        <v>3</v>
      </c>
      <c r="I73">
        <f ca="1">COUNTIF(OFFSET('winners matrix'!$B$1,MATCH($A73,'winners matrix'!$A$2:$A$116,0)-options!$B$2+1,0,options!$B$2,4),I$1)</f>
        <v>0</v>
      </c>
      <c r="J73">
        <f ca="1">COUNTIF(OFFSET('winners matrix'!$B$1,MATCH($A73,'winners matrix'!$A$2:$A$116,0)-options!$B$2+1,0,options!$B$2,4),J$1)</f>
        <v>0</v>
      </c>
      <c r="K73">
        <f ca="1">COUNTIF(OFFSET('winners matrix'!$B$1,MATCH($A73,'winners matrix'!$A$2:$A$116,0)-options!$B$2+1,0,options!$B$2,4),K$1)</f>
        <v>6</v>
      </c>
      <c r="L73">
        <f ca="1">COUNTIF(OFFSET('winners matrix'!$B$1,MATCH($A73,'winners matrix'!$A$2:$A$116,0)-options!$B$2+1,0,options!$B$2,4),L$1)</f>
        <v>0</v>
      </c>
      <c r="M73">
        <f ca="1">COUNTIF(OFFSET('winners matrix'!$B$1,MATCH($A73,'winners matrix'!$A$2:$A$116,0)-options!$B$2+1,0,options!$B$2,4),M$1)</f>
        <v>1</v>
      </c>
      <c r="N73">
        <f ca="1">COUNTIF(OFFSET('winners matrix'!$B$1,MATCH($A73,'winners matrix'!$A$2:$A$116,0)-options!$B$2+1,0,options!$B$2,4),N$1)</f>
        <v>0</v>
      </c>
      <c r="O73">
        <f ca="1">COUNTIF(OFFSET('winners matrix'!$B$1,MATCH($A73,'winners matrix'!$A$2:$A$116,0)-options!$B$2+1,0,options!$B$2,4),O$1)</f>
        <v>0</v>
      </c>
      <c r="P73">
        <f ca="1">COUNTIF(OFFSET('winners matrix'!$B$1,MATCH($A73,'winners matrix'!$A$2:$A$116,0)-options!$B$2+1,0,options!$B$2,4),P$1)</f>
        <v>2</v>
      </c>
      <c r="Q73">
        <f ca="1">COUNTIF(OFFSET('winners matrix'!$B$1,MATCH($A73,'winners matrix'!$A$2:$A$116,0)-options!$B$2+1,0,options!$B$2,4),Q$1)</f>
        <v>0</v>
      </c>
      <c r="R73">
        <f ca="1">COUNTIF(OFFSET('winners matrix'!$B$1,MATCH($A73,'winners matrix'!$A$2:$A$116,0)-options!$B$2+1,0,options!$B$2,4),R$1)</f>
        <v>0</v>
      </c>
      <c r="S73">
        <f ca="1">COUNTIF(OFFSET('winners matrix'!$B$1,MATCH($A73,'winners matrix'!$A$2:$A$116,0)-options!$B$2+1,0,options!$B$2,4),S$1)</f>
        <v>0</v>
      </c>
      <c r="T73">
        <f ca="1">COUNTIF(OFFSET('winners matrix'!$B$1,MATCH($A73,'winners matrix'!$A$2:$A$116,0)-options!$B$2+1,0,options!$B$2,4),T$1)</f>
        <v>0</v>
      </c>
      <c r="U73">
        <f ca="1">COUNTIF(OFFSET('winners matrix'!$B$1,MATCH($A73,'winners matrix'!$A$2:$A$116,0)-options!$B$2+1,0,options!$B$2,4),U$1)</f>
        <v>0</v>
      </c>
      <c r="V73">
        <f ca="1">COUNTIF(OFFSET('winners matrix'!$B$1,MATCH($A73,'winners matrix'!$A$2:$A$116,0)-options!$B$2+1,0,options!$B$2,4),V$1)</f>
        <v>7</v>
      </c>
      <c r="W73">
        <f ca="1">COUNTIF(OFFSET('winners matrix'!$B$1,MATCH($A73,'winners matrix'!$A$2:$A$116,0)-options!$B$2+1,0,options!$B$2,4),W$1)</f>
        <v>3</v>
      </c>
      <c r="X73">
        <f ca="1">COUNTIF(OFFSET('winners matrix'!$B$1,MATCH($A73,'winners matrix'!$A$2:$A$116,0)-options!$B$2+1,0,options!$B$2,4),X$1)</f>
        <v>1</v>
      </c>
      <c r="Y73">
        <f ca="1">COUNTIF(OFFSET('winners matrix'!$B$1,MATCH($A73,'winners matrix'!$A$2:$A$116,0)-options!$B$2+1,0,options!$B$2,4),Y$1)</f>
        <v>0</v>
      </c>
      <c r="Z73">
        <f ca="1">COUNTIF(OFFSET('winners matrix'!$B$1,MATCH($A73,'winners matrix'!$A$2:$A$116,0)-options!$B$2+1,0,options!$B$2,4),Z$1)</f>
        <v>1</v>
      </c>
      <c r="AA73">
        <f ca="1">COUNTIF(OFFSET('winners matrix'!$B$1,MATCH($A73,'winners matrix'!$A$2:$A$116,0)-options!$B$2+1,0,options!$B$2,4),AA$1)</f>
        <v>1</v>
      </c>
      <c r="AB73">
        <f ca="1">COUNTIF(OFFSET('winners matrix'!$B$1,MATCH($A73,'winners matrix'!$A$2:$A$116,0)-options!$B$2+1,0,options!$B$2,4),AB$1)</f>
        <v>0</v>
      </c>
      <c r="AC73">
        <f ca="1">COUNTIF(OFFSET('winners matrix'!$B$1,MATCH($A73,'winners matrix'!$A$2:$A$116,0)-options!$B$2+1,0,options!$B$2,4),AC$1)</f>
        <v>0</v>
      </c>
      <c r="AD73">
        <f ca="1">COUNTIF(OFFSET('winners matrix'!$B$1,MATCH($A73,'winners matrix'!$A$2:$A$116,0)-options!$B$2+1,0,options!$B$2,4),AD$1)</f>
        <v>4</v>
      </c>
      <c r="AE73">
        <f ca="1">COUNTIF(OFFSET('winners matrix'!$B$1,MATCH($A73,'winners matrix'!$A$2:$A$116,0)-options!$B$2+1,0,options!$B$2,4),AE$1)</f>
        <v>0</v>
      </c>
      <c r="AF73">
        <f ca="1">COUNTIF(OFFSET('winners matrix'!$B$1,MATCH($A73,'winners matrix'!$A$2:$A$116,0)-options!$B$2+1,0,options!$B$2,4),AF$1)</f>
        <v>0</v>
      </c>
      <c r="AG73">
        <f ca="1">COUNTIF(OFFSET('winners matrix'!$B$1,MATCH($A73,'winners matrix'!$A$2:$A$116,0)-options!$B$2+1,0,options!$B$2,4),AG$1)</f>
        <v>0</v>
      </c>
      <c r="AH73">
        <f ca="1">COUNTIF(OFFSET('winners matrix'!$B$1,MATCH($A73,'winners matrix'!$A$2:$A$116,0)-options!$B$2+1,0,options!$B$2,4),AH$1)</f>
        <v>0</v>
      </c>
      <c r="AI73">
        <f ca="1">COUNTIF(OFFSET('winners matrix'!$B$1,MATCH($A73,'winners matrix'!$A$2:$A$116,0)-options!$B$2+1,0,options!$B$2,4),AI$1)</f>
        <v>0</v>
      </c>
      <c r="AJ73">
        <f ca="1">COUNTIF(OFFSET('winners matrix'!$B$1,MATCH($A73,'winners matrix'!$A$2:$A$116,0)-options!$B$2+1,0,options!$B$2,4),AJ$1)</f>
        <v>2</v>
      </c>
      <c r="AK73">
        <f ca="1">COUNTIF(OFFSET('winners matrix'!$B$1,MATCH($A73,'winners matrix'!$A$2:$A$116,0)-options!$B$2+1,0,options!$B$2,4),AK$1)</f>
        <v>1</v>
      </c>
      <c r="AL73">
        <f ca="1">COUNTIF(OFFSET('winners matrix'!$B$1,MATCH($A73,'winners matrix'!$A$2:$A$116,0)-options!$B$2+1,0,options!$B$2,4),AL$1)</f>
        <v>1</v>
      </c>
      <c r="AM73">
        <f ca="1">COUNTIF(OFFSET('winners matrix'!$B$1,MATCH($A73,'winners matrix'!$A$2:$A$116,0)-options!$B$2+1,0,options!$B$2,4),AM$1)</f>
        <v>0</v>
      </c>
      <c r="AN73">
        <f ca="1">COUNTIF(OFFSET('winners matrix'!$B$1,MATCH($A73,'winners matrix'!$A$2:$A$116,0)-options!$B$2+1,0,options!$B$2,4),AN$1)</f>
        <v>0</v>
      </c>
      <c r="AO73">
        <f ca="1">COUNTIF(OFFSET('winners matrix'!$B$1,MATCH($A73,'winners matrix'!$A$2:$A$116,0)-options!$B$2+1,0,options!$B$2,4),AO$1)</f>
        <v>0</v>
      </c>
      <c r="AP73">
        <f ca="1">COUNTIF(OFFSET('winners matrix'!$B$1,MATCH($A73,'winners matrix'!$A$2:$A$116,0)-options!$B$2+1,0,options!$B$2,4),AP$1)</f>
        <v>2</v>
      </c>
      <c r="AQ73">
        <f ca="1">COUNTIF(OFFSET('winners matrix'!$B$1,MATCH($A73,'winners matrix'!$A$2:$A$116,0)-options!$B$2+1,0,options!$B$2,4),AQ$1)</f>
        <v>1</v>
      </c>
    </row>
    <row r="74" spans="1:43" x14ac:dyDescent="0.2">
      <c r="A74" s="2">
        <v>1975</v>
      </c>
      <c r="B74" t="str">
        <f t="shared" ca="1" si="5"/>
        <v>Boston</v>
      </c>
      <c r="C74" s="2">
        <f t="shared" ca="1" si="3"/>
        <v>6</v>
      </c>
      <c r="D74" s="2" t="b">
        <f t="shared" ca="1" si="4"/>
        <v>0</v>
      </c>
      <c r="E74">
        <f ca="1">COUNTIF(OFFSET('winners matrix'!$B$1,MATCH($A74,'winners matrix'!$A$2:$A$116,0)-options!$B$2+1,0,options!$B$2,4),E$1)</f>
        <v>0</v>
      </c>
      <c r="F74">
        <f ca="1">COUNTIF(OFFSET('winners matrix'!$B$1,MATCH($A74,'winners matrix'!$A$2:$A$116,0)-options!$B$2+1,0,options!$B$2,4),F$1)</f>
        <v>0</v>
      </c>
      <c r="G74">
        <f ca="1">COUNTIF(OFFSET('winners matrix'!$B$1,MATCH($A74,'winners matrix'!$A$2:$A$116,0)-options!$B$2+1,0,options!$B$2,4),G$1)</f>
        <v>1</v>
      </c>
      <c r="H74">
        <f ca="1">COUNTIF(OFFSET('winners matrix'!$B$1,MATCH($A74,'winners matrix'!$A$2:$A$116,0)-options!$B$2+1,0,options!$B$2,4),H$1)</f>
        <v>4</v>
      </c>
      <c r="I74">
        <f ca="1">COUNTIF(OFFSET('winners matrix'!$B$1,MATCH($A74,'winners matrix'!$A$2:$A$116,0)-options!$B$2+1,0,options!$B$2,4),I$1)</f>
        <v>0</v>
      </c>
      <c r="J74">
        <f ca="1">COUNTIF(OFFSET('winners matrix'!$B$1,MATCH($A74,'winners matrix'!$A$2:$A$116,0)-options!$B$2+1,0,options!$B$2,4),J$1)</f>
        <v>0</v>
      </c>
      <c r="K74">
        <f ca="1">COUNTIF(OFFSET('winners matrix'!$B$1,MATCH($A74,'winners matrix'!$A$2:$A$116,0)-options!$B$2+1,0,options!$B$2,4),K$1)</f>
        <v>5</v>
      </c>
      <c r="L74">
        <f ca="1">COUNTIF(OFFSET('winners matrix'!$B$1,MATCH($A74,'winners matrix'!$A$2:$A$116,0)-options!$B$2+1,0,options!$B$2,4),L$1)</f>
        <v>0</v>
      </c>
      <c r="M74">
        <f ca="1">COUNTIF(OFFSET('winners matrix'!$B$1,MATCH($A74,'winners matrix'!$A$2:$A$116,0)-options!$B$2+1,0,options!$B$2,4),M$1)</f>
        <v>1</v>
      </c>
      <c r="N74">
        <f ca="1">COUNTIF(OFFSET('winners matrix'!$B$1,MATCH($A74,'winners matrix'!$A$2:$A$116,0)-options!$B$2+1,0,options!$B$2,4),N$1)</f>
        <v>0</v>
      </c>
      <c r="O74">
        <f ca="1">COUNTIF(OFFSET('winners matrix'!$B$1,MATCH($A74,'winners matrix'!$A$2:$A$116,0)-options!$B$2+1,0,options!$B$2,4),O$1)</f>
        <v>0</v>
      </c>
      <c r="P74">
        <f ca="1">COUNTIF(OFFSET('winners matrix'!$B$1,MATCH($A74,'winners matrix'!$A$2:$A$116,0)-options!$B$2+1,0,options!$B$2,4),P$1)</f>
        <v>2</v>
      </c>
      <c r="Q74">
        <f ca="1">COUNTIF(OFFSET('winners matrix'!$B$1,MATCH($A74,'winners matrix'!$A$2:$A$116,0)-options!$B$2+1,0,options!$B$2,4),Q$1)</f>
        <v>0</v>
      </c>
      <c r="R74">
        <f ca="1">COUNTIF(OFFSET('winners matrix'!$B$1,MATCH($A74,'winners matrix'!$A$2:$A$116,0)-options!$B$2+1,0,options!$B$2,4),R$1)</f>
        <v>0</v>
      </c>
      <c r="S74">
        <f ca="1">COUNTIF(OFFSET('winners matrix'!$B$1,MATCH($A74,'winners matrix'!$A$2:$A$116,0)-options!$B$2+1,0,options!$B$2,4),S$1)</f>
        <v>0</v>
      </c>
      <c r="T74">
        <f ca="1">COUNTIF(OFFSET('winners matrix'!$B$1,MATCH($A74,'winners matrix'!$A$2:$A$116,0)-options!$B$2+1,0,options!$B$2,4),T$1)</f>
        <v>0</v>
      </c>
      <c r="U74">
        <f ca="1">COUNTIF(OFFSET('winners matrix'!$B$1,MATCH($A74,'winners matrix'!$A$2:$A$116,0)-options!$B$2+1,0,options!$B$2,4),U$1)</f>
        <v>0</v>
      </c>
      <c r="V74">
        <f ca="1">COUNTIF(OFFSET('winners matrix'!$B$1,MATCH($A74,'winners matrix'!$A$2:$A$116,0)-options!$B$2+1,0,options!$B$2,4),V$1)</f>
        <v>6</v>
      </c>
      <c r="W74">
        <f ca="1">COUNTIF(OFFSET('winners matrix'!$B$1,MATCH($A74,'winners matrix'!$A$2:$A$116,0)-options!$B$2+1,0,options!$B$2,4),W$1)</f>
        <v>3</v>
      </c>
      <c r="X74">
        <f ca="1">COUNTIF(OFFSET('winners matrix'!$B$1,MATCH($A74,'winners matrix'!$A$2:$A$116,0)-options!$B$2+1,0,options!$B$2,4),X$1)</f>
        <v>1</v>
      </c>
      <c r="Y74">
        <f ca="1">COUNTIF(OFFSET('winners matrix'!$B$1,MATCH($A74,'winners matrix'!$A$2:$A$116,0)-options!$B$2+1,0,options!$B$2,4),Y$1)</f>
        <v>0</v>
      </c>
      <c r="Z74">
        <f ca="1">COUNTIF(OFFSET('winners matrix'!$B$1,MATCH($A74,'winners matrix'!$A$2:$A$116,0)-options!$B$2+1,0,options!$B$2,4),Z$1)</f>
        <v>1</v>
      </c>
      <c r="AA74">
        <f ca="1">COUNTIF(OFFSET('winners matrix'!$B$1,MATCH($A74,'winners matrix'!$A$2:$A$116,0)-options!$B$2+1,0,options!$B$2,4),AA$1)</f>
        <v>1</v>
      </c>
      <c r="AB74">
        <f ca="1">COUNTIF(OFFSET('winners matrix'!$B$1,MATCH($A74,'winners matrix'!$A$2:$A$116,0)-options!$B$2+1,0,options!$B$2,4),AB$1)</f>
        <v>0</v>
      </c>
      <c r="AC74">
        <f ca="1">COUNTIF(OFFSET('winners matrix'!$B$1,MATCH($A74,'winners matrix'!$A$2:$A$116,0)-options!$B$2+1,0,options!$B$2,4),AC$1)</f>
        <v>0</v>
      </c>
      <c r="AD74">
        <f ca="1">COUNTIF(OFFSET('winners matrix'!$B$1,MATCH($A74,'winners matrix'!$A$2:$A$116,0)-options!$B$2+1,0,options!$B$2,4),AD$1)</f>
        <v>4</v>
      </c>
      <c r="AE74">
        <f ca="1">COUNTIF(OFFSET('winners matrix'!$B$1,MATCH($A74,'winners matrix'!$A$2:$A$116,0)-options!$B$2+1,0,options!$B$2,4),AE$1)</f>
        <v>0</v>
      </c>
      <c r="AF74">
        <f ca="1">COUNTIF(OFFSET('winners matrix'!$B$1,MATCH($A74,'winners matrix'!$A$2:$A$116,0)-options!$B$2+1,0,options!$B$2,4),AF$1)</f>
        <v>0</v>
      </c>
      <c r="AG74">
        <f ca="1">COUNTIF(OFFSET('winners matrix'!$B$1,MATCH($A74,'winners matrix'!$A$2:$A$116,0)-options!$B$2+1,0,options!$B$2,4),AG$1)</f>
        <v>1</v>
      </c>
      <c r="AH74">
        <f ca="1">COUNTIF(OFFSET('winners matrix'!$B$1,MATCH($A74,'winners matrix'!$A$2:$A$116,0)-options!$B$2+1,0,options!$B$2,4),AH$1)</f>
        <v>0</v>
      </c>
      <c r="AI74">
        <f ca="1">COUNTIF(OFFSET('winners matrix'!$B$1,MATCH($A74,'winners matrix'!$A$2:$A$116,0)-options!$B$2+1,0,options!$B$2,4),AI$1)</f>
        <v>0</v>
      </c>
      <c r="AJ74">
        <f ca="1">COUNTIF(OFFSET('winners matrix'!$B$1,MATCH($A74,'winners matrix'!$A$2:$A$116,0)-options!$B$2+1,0,options!$B$2,4),AJ$1)</f>
        <v>3</v>
      </c>
      <c r="AK74">
        <f ca="1">COUNTIF(OFFSET('winners matrix'!$B$1,MATCH($A74,'winners matrix'!$A$2:$A$116,0)-options!$B$2+1,0,options!$B$2,4),AK$1)</f>
        <v>2</v>
      </c>
      <c r="AL74">
        <f ca="1">COUNTIF(OFFSET('winners matrix'!$B$1,MATCH($A74,'winners matrix'!$A$2:$A$116,0)-options!$B$2+1,0,options!$B$2,4),AL$1)</f>
        <v>1</v>
      </c>
      <c r="AM74">
        <f ca="1">COUNTIF(OFFSET('winners matrix'!$B$1,MATCH($A74,'winners matrix'!$A$2:$A$116,0)-options!$B$2+1,0,options!$B$2,4),AM$1)</f>
        <v>0</v>
      </c>
      <c r="AN74">
        <f ca="1">COUNTIF(OFFSET('winners matrix'!$B$1,MATCH($A74,'winners matrix'!$A$2:$A$116,0)-options!$B$2+1,0,options!$B$2,4),AN$1)</f>
        <v>0</v>
      </c>
      <c r="AO74">
        <f ca="1">COUNTIF(OFFSET('winners matrix'!$B$1,MATCH($A74,'winners matrix'!$A$2:$A$116,0)-options!$B$2+1,0,options!$B$2,4),AO$1)</f>
        <v>0</v>
      </c>
      <c r="AP74">
        <f ca="1">COUNTIF(OFFSET('winners matrix'!$B$1,MATCH($A74,'winners matrix'!$A$2:$A$116,0)-options!$B$2+1,0,options!$B$2,4),AP$1)</f>
        <v>2</v>
      </c>
      <c r="AQ74">
        <f ca="1">COUNTIF(OFFSET('winners matrix'!$B$1,MATCH($A74,'winners matrix'!$A$2:$A$116,0)-options!$B$2+1,0,options!$B$2,4),AQ$1)</f>
        <v>1</v>
      </c>
    </row>
    <row r="75" spans="1:43" x14ac:dyDescent="0.2">
      <c r="A75" s="2">
        <v>1976</v>
      </c>
      <c r="B75" t="str">
        <f t="shared" ca="1" si="5"/>
        <v>Boston</v>
      </c>
      <c r="C75" s="2">
        <f t="shared" ca="1" si="3"/>
        <v>6</v>
      </c>
      <c r="D75" s="2" t="b">
        <f t="shared" ca="1" si="4"/>
        <v>0</v>
      </c>
      <c r="E75">
        <f ca="1">COUNTIF(OFFSET('winners matrix'!$B$1,MATCH($A75,'winners matrix'!$A$2:$A$116,0)-options!$B$2+1,0,options!$B$2,4),E$1)</f>
        <v>0</v>
      </c>
      <c r="F75">
        <f ca="1">COUNTIF(OFFSET('winners matrix'!$B$1,MATCH($A75,'winners matrix'!$A$2:$A$116,0)-options!$B$2+1,0,options!$B$2,4),F$1)</f>
        <v>0</v>
      </c>
      <c r="G75">
        <f ca="1">COUNTIF(OFFSET('winners matrix'!$B$1,MATCH($A75,'winners matrix'!$A$2:$A$116,0)-options!$B$2+1,0,options!$B$2,4),G$1)</f>
        <v>1</v>
      </c>
      <c r="H75">
        <f ca="1">COUNTIF(OFFSET('winners matrix'!$B$1,MATCH($A75,'winners matrix'!$A$2:$A$116,0)-options!$B$2+1,0,options!$B$2,4),H$1)</f>
        <v>4</v>
      </c>
      <c r="I75">
        <f ca="1">COUNTIF(OFFSET('winners matrix'!$B$1,MATCH($A75,'winners matrix'!$A$2:$A$116,0)-options!$B$2+1,0,options!$B$2,4),I$1)</f>
        <v>0</v>
      </c>
      <c r="J75">
        <f ca="1">COUNTIF(OFFSET('winners matrix'!$B$1,MATCH($A75,'winners matrix'!$A$2:$A$116,0)-options!$B$2+1,0,options!$B$2,4),J$1)</f>
        <v>0</v>
      </c>
      <c r="K75">
        <f ca="1">COUNTIF(OFFSET('winners matrix'!$B$1,MATCH($A75,'winners matrix'!$A$2:$A$116,0)-options!$B$2+1,0,options!$B$2,4),K$1)</f>
        <v>5</v>
      </c>
      <c r="L75">
        <f ca="1">COUNTIF(OFFSET('winners matrix'!$B$1,MATCH($A75,'winners matrix'!$A$2:$A$116,0)-options!$B$2+1,0,options!$B$2,4),L$1)</f>
        <v>0</v>
      </c>
      <c r="M75">
        <f ca="1">COUNTIF(OFFSET('winners matrix'!$B$1,MATCH($A75,'winners matrix'!$A$2:$A$116,0)-options!$B$2+1,0,options!$B$2,4),M$1)</f>
        <v>1</v>
      </c>
      <c r="N75">
        <f ca="1">COUNTIF(OFFSET('winners matrix'!$B$1,MATCH($A75,'winners matrix'!$A$2:$A$116,0)-options!$B$2+1,0,options!$B$2,4),N$1)</f>
        <v>0</v>
      </c>
      <c r="O75">
        <f ca="1">COUNTIF(OFFSET('winners matrix'!$B$1,MATCH($A75,'winners matrix'!$A$2:$A$116,0)-options!$B$2+1,0,options!$B$2,4),O$1)</f>
        <v>0</v>
      </c>
      <c r="P75">
        <f ca="1">COUNTIF(OFFSET('winners matrix'!$B$1,MATCH($A75,'winners matrix'!$A$2:$A$116,0)-options!$B$2+1,0,options!$B$2,4),P$1)</f>
        <v>2</v>
      </c>
      <c r="Q75">
        <f ca="1">COUNTIF(OFFSET('winners matrix'!$B$1,MATCH($A75,'winners matrix'!$A$2:$A$116,0)-options!$B$2+1,0,options!$B$2,4),Q$1)</f>
        <v>0</v>
      </c>
      <c r="R75">
        <f ca="1">COUNTIF(OFFSET('winners matrix'!$B$1,MATCH($A75,'winners matrix'!$A$2:$A$116,0)-options!$B$2+1,0,options!$B$2,4),R$1)</f>
        <v>0</v>
      </c>
      <c r="S75">
        <f ca="1">COUNTIF(OFFSET('winners matrix'!$B$1,MATCH($A75,'winners matrix'!$A$2:$A$116,0)-options!$B$2+1,0,options!$B$2,4),S$1)</f>
        <v>0</v>
      </c>
      <c r="T75">
        <f ca="1">COUNTIF(OFFSET('winners matrix'!$B$1,MATCH($A75,'winners matrix'!$A$2:$A$116,0)-options!$B$2+1,0,options!$B$2,4),T$1)</f>
        <v>0</v>
      </c>
      <c r="U75">
        <f ca="1">COUNTIF(OFFSET('winners matrix'!$B$1,MATCH($A75,'winners matrix'!$A$2:$A$116,0)-options!$B$2+1,0,options!$B$2,4),U$1)</f>
        <v>0</v>
      </c>
      <c r="V75">
        <f ca="1">COUNTIF(OFFSET('winners matrix'!$B$1,MATCH($A75,'winners matrix'!$A$2:$A$116,0)-options!$B$2+1,0,options!$B$2,4),V$1)</f>
        <v>6</v>
      </c>
      <c r="W75">
        <f ca="1">COUNTIF(OFFSET('winners matrix'!$B$1,MATCH($A75,'winners matrix'!$A$2:$A$116,0)-options!$B$2+1,0,options!$B$2,4),W$1)</f>
        <v>2</v>
      </c>
      <c r="X75">
        <f ca="1">COUNTIF(OFFSET('winners matrix'!$B$1,MATCH($A75,'winners matrix'!$A$2:$A$116,0)-options!$B$2+1,0,options!$B$2,4),X$1)</f>
        <v>1</v>
      </c>
      <c r="Y75">
        <f ca="1">COUNTIF(OFFSET('winners matrix'!$B$1,MATCH($A75,'winners matrix'!$A$2:$A$116,0)-options!$B$2+1,0,options!$B$2,4),Y$1)</f>
        <v>0</v>
      </c>
      <c r="Z75">
        <f ca="1">COUNTIF(OFFSET('winners matrix'!$B$1,MATCH($A75,'winners matrix'!$A$2:$A$116,0)-options!$B$2+1,0,options!$B$2,4),Z$1)</f>
        <v>1</v>
      </c>
      <c r="AA75">
        <f ca="1">COUNTIF(OFFSET('winners matrix'!$B$1,MATCH($A75,'winners matrix'!$A$2:$A$116,0)-options!$B$2+1,0,options!$B$2,4),AA$1)</f>
        <v>1</v>
      </c>
      <c r="AB75">
        <f ca="1">COUNTIF(OFFSET('winners matrix'!$B$1,MATCH($A75,'winners matrix'!$A$2:$A$116,0)-options!$B$2+1,0,options!$B$2,4),AB$1)</f>
        <v>0</v>
      </c>
      <c r="AC75">
        <f ca="1">COUNTIF(OFFSET('winners matrix'!$B$1,MATCH($A75,'winners matrix'!$A$2:$A$116,0)-options!$B$2+1,0,options!$B$2,4),AC$1)</f>
        <v>0</v>
      </c>
      <c r="AD75">
        <f ca="1">COUNTIF(OFFSET('winners matrix'!$B$1,MATCH($A75,'winners matrix'!$A$2:$A$116,0)-options!$B$2+1,0,options!$B$2,4),AD$1)</f>
        <v>4</v>
      </c>
      <c r="AE75">
        <f ca="1">COUNTIF(OFFSET('winners matrix'!$B$1,MATCH($A75,'winners matrix'!$A$2:$A$116,0)-options!$B$2+1,0,options!$B$2,4),AE$1)</f>
        <v>0</v>
      </c>
      <c r="AF75">
        <f ca="1">COUNTIF(OFFSET('winners matrix'!$B$1,MATCH($A75,'winners matrix'!$A$2:$A$116,0)-options!$B$2+1,0,options!$B$2,4),AF$1)</f>
        <v>0</v>
      </c>
      <c r="AG75">
        <f ca="1">COUNTIF(OFFSET('winners matrix'!$B$1,MATCH($A75,'winners matrix'!$A$2:$A$116,0)-options!$B$2+1,0,options!$B$2,4),AG$1)</f>
        <v>2</v>
      </c>
      <c r="AH75">
        <f ca="1">COUNTIF(OFFSET('winners matrix'!$B$1,MATCH($A75,'winners matrix'!$A$2:$A$116,0)-options!$B$2+1,0,options!$B$2,4),AH$1)</f>
        <v>0</v>
      </c>
      <c r="AI75">
        <f ca="1">COUNTIF(OFFSET('winners matrix'!$B$1,MATCH($A75,'winners matrix'!$A$2:$A$116,0)-options!$B$2+1,0,options!$B$2,4),AI$1)</f>
        <v>0</v>
      </c>
      <c r="AJ75">
        <f ca="1">COUNTIF(OFFSET('winners matrix'!$B$1,MATCH($A75,'winners matrix'!$A$2:$A$116,0)-options!$B$2+1,0,options!$B$2,4),AJ$1)</f>
        <v>3</v>
      </c>
      <c r="AK75">
        <f ca="1">COUNTIF(OFFSET('winners matrix'!$B$1,MATCH($A75,'winners matrix'!$A$2:$A$116,0)-options!$B$2+1,0,options!$B$2,4),AK$1)</f>
        <v>3</v>
      </c>
      <c r="AL75">
        <f ca="1">COUNTIF(OFFSET('winners matrix'!$B$1,MATCH($A75,'winners matrix'!$A$2:$A$116,0)-options!$B$2+1,0,options!$B$2,4),AL$1)</f>
        <v>1</v>
      </c>
      <c r="AM75">
        <f ca="1">COUNTIF(OFFSET('winners matrix'!$B$1,MATCH($A75,'winners matrix'!$A$2:$A$116,0)-options!$B$2+1,0,options!$B$2,4),AM$1)</f>
        <v>0</v>
      </c>
      <c r="AN75">
        <f ca="1">COUNTIF(OFFSET('winners matrix'!$B$1,MATCH($A75,'winners matrix'!$A$2:$A$116,0)-options!$B$2+1,0,options!$B$2,4),AN$1)</f>
        <v>0</v>
      </c>
      <c r="AO75">
        <f ca="1">COUNTIF(OFFSET('winners matrix'!$B$1,MATCH($A75,'winners matrix'!$A$2:$A$116,0)-options!$B$2+1,0,options!$B$2,4),AO$1)</f>
        <v>0</v>
      </c>
      <c r="AP75">
        <f ca="1">COUNTIF(OFFSET('winners matrix'!$B$1,MATCH($A75,'winners matrix'!$A$2:$A$116,0)-options!$B$2+1,0,options!$B$2,4),AP$1)</f>
        <v>2</v>
      </c>
      <c r="AQ75">
        <f ca="1">COUNTIF(OFFSET('winners matrix'!$B$1,MATCH($A75,'winners matrix'!$A$2:$A$116,0)-options!$B$2+1,0,options!$B$2,4),AQ$1)</f>
        <v>1</v>
      </c>
    </row>
    <row r="76" spans="1:43" x14ac:dyDescent="0.2">
      <c r="A76" s="2">
        <v>1977</v>
      </c>
      <c r="B76" t="str">
        <f t="shared" ca="1" si="5"/>
        <v>Montreal</v>
      </c>
      <c r="C76" s="2">
        <f t="shared" ca="1" si="3"/>
        <v>6</v>
      </c>
      <c r="D76" s="2" t="b">
        <f t="shared" ca="1" si="4"/>
        <v>1</v>
      </c>
      <c r="E76">
        <f ca="1">COUNTIF(OFFSET('winners matrix'!$B$1,MATCH($A76,'winners matrix'!$A$2:$A$116,0)-options!$B$2+1,0,options!$B$2,4),E$1)</f>
        <v>0</v>
      </c>
      <c r="F76">
        <f ca="1">COUNTIF(OFFSET('winners matrix'!$B$1,MATCH($A76,'winners matrix'!$A$2:$A$116,0)-options!$B$2+1,0,options!$B$2,4),F$1)</f>
        <v>0</v>
      </c>
      <c r="G76">
        <f ca="1">COUNTIF(OFFSET('winners matrix'!$B$1,MATCH($A76,'winners matrix'!$A$2:$A$116,0)-options!$B$2+1,0,options!$B$2,4),G$1)</f>
        <v>1</v>
      </c>
      <c r="H76">
        <f ca="1">COUNTIF(OFFSET('winners matrix'!$B$1,MATCH($A76,'winners matrix'!$A$2:$A$116,0)-options!$B$2+1,0,options!$B$2,4),H$1)</f>
        <v>5</v>
      </c>
      <c r="I76">
        <f ca="1">COUNTIF(OFFSET('winners matrix'!$B$1,MATCH($A76,'winners matrix'!$A$2:$A$116,0)-options!$B$2+1,0,options!$B$2,4),I$1)</f>
        <v>0</v>
      </c>
      <c r="J76">
        <f ca="1">COUNTIF(OFFSET('winners matrix'!$B$1,MATCH($A76,'winners matrix'!$A$2:$A$116,0)-options!$B$2+1,0,options!$B$2,4),J$1)</f>
        <v>0</v>
      </c>
      <c r="K76">
        <f ca="1">COUNTIF(OFFSET('winners matrix'!$B$1,MATCH($A76,'winners matrix'!$A$2:$A$116,0)-options!$B$2+1,0,options!$B$2,4),K$1)</f>
        <v>6</v>
      </c>
      <c r="L76">
        <f ca="1">COUNTIF(OFFSET('winners matrix'!$B$1,MATCH($A76,'winners matrix'!$A$2:$A$116,0)-options!$B$2+1,0,options!$B$2,4),L$1)</f>
        <v>0</v>
      </c>
      <c r="M76">
        <f ca="1">COUNTIF(OFFSET('winners matrix'!$B$1,MATCH($A76,'winners matrix'!$A$2:$A$116,0)-options!$B$2+1,0,options!$B$2,4),M$1)</f>
        <v>0</v>
      </c>
      <c r="N76">
        <f ca="1">COUNTIF(OFFSET('winners matrix'!$B$1,MATCH($A76,'winners matrix'!$A$2:$A$116,0)-options!$B$2+1,0,options!$B$2,4),N$1)</f>
        <v>0</v>
      </c>
      <c r="O76">
        <f ca="1">COUNTIF(OFFSET('winners matrix'!$B$1,MATCH($A76,'winners matrix'!$A$2:$A$116,0)-options!$B$2+1,0,options!$B$2,4),O$1)</f>
        <v>0</v>
      </c>
      <c r="P76">
        <f ca="1">COUNTIF(OFFSET('winners matrix'!$B$1,MATCH($A76,'winners matrix'!$A$2:$A$116,0)-options!$B$2+1,0,options!$B$2,4),P$1)</f>
        <v>2</v>
      </c>
      <c r="Q76">
        <f ca="1">COUNTIF(OFFSET('winners matrix'!$B$1,MATCH($A76,'winners matrix'!$A$2:$A$116,0)-options!$B$2+1,0,options!$B$2,4),Q$1)</f>
        <v>0</v>
      </c>
      <c r="R76">
        <f ca="1">COUNTIF(OFFSET('winners matrix'!$B$1,MATCH($A76,'winners matrix'!$A$2:$A$116,0)-options!$B$2+1,0,options!$B$2,4),R$1)</f>
        <v>0</v>
      </c>
      <c r="S76">
        <f ca="1">COUNTIF(OFFSET('winners matrix'!$B$1,MATCH($A76,'winners matrix'!$A$2:$A$116,0)-options!$B$2+1,0,options!$B$2,4),S$1)</f>
        <v>0</v>
      </c>
      <c r="T76">
        <f ca="1">COUNTIF(OFFSET('winners matrix'!$B$1,MATCH($A76,'winners matrix'!$A$2:$A$116,0)-options!$B$2+1,0,options!$B$2,4),T$1)</f>
        <v>0</v>
      </c>
      <c r="U76">
        <f ca="1">COUNTIF(OFFSET('winners matrix'!$B$1,MATCH($A76,'winners matrix'!$A$2:$A$116,0)-options!$B$2+1,0,options!$B$2,4),U$1)</f>
        <v>0</v>
      </c>
      <c r="V76">
        <f ca="1">COUNTIF(OFFSET('winners matrix'!$B$1,MATCH($A76,'winners matrix'!$A$2:$A$116,0)-options!$B$2+1,0,options!$B$2,4),V$1)</f>
        <v>6</v>
      </c>
      <c r="W76">
        <f ca="1">COUNTIF(OFFSET('winners matrix'!$B$1,MATCH($A76,'winners matrix'!$A$2:$A$116,0)-options!$B$2+1,0,options!$B$2,4),W$1)</f>
        <v>2</v>
      </c>
      <c r="X76">
        <f ca="1">COUNTIF(OFFSET('winners matrix'!$B$1,MATCH($A76,'winners matrix'!$A$2:$A$116,0)-options!$B$2+1,0,options!$B$2,4),X$1)</f>
        <v>1</v>
      </c>
      <c r="Y76">
        <f ca="1">COUNTIF(OFFSET('winners matrix'!$B$1,MATCH($A76,'winners matrix'!$A$2:$A$116,0)-options!$B$2+1,0,options!$B$2,4),Y$1)</f>
        <v>0</v>
      </c>
      <c r="Z76">
        <f ca="1">COUNTIF(OFFSET('winners matrix'!$B$1,MATCH($A76,'winners matrix'!$A$2:$A$116,0)-options!$B$2+1,0,options!$B$2,4),Z$1)</f>
        <v>1</v>
      </c>
      <c r="AA76">
        <f ca="1">COUNTIF(OFFSET('winners matrix'!$B$1,MATCH($A76,'winners matrix'!$A$2:$A$116,0)-options!$B$2+1,0,options!$B$2,4),AA$1)</f>
        <v>0</v>
      </c>
      <c r="AB76">
        <f ca="1">COUNTIF(OFFSET('winners matrix'!$B$1,MATCH($A76,'winners matrix'!$A$2:$A$116,0)-options!$B$2+1,0,options!$B$2,4),AB$1)</f>
        <v>0</v>
      </c>
      <c r="AC76">
        <f ca="1">COUNTIF(OFFSET('winners matrix'!$B$1,MATCH($A76,'winners matrix'!$A$2:$A$116,0)-options!$B$2+1,0,options!$B$2,4),AC$1)</f>
        <v>0</v>
      </c>
      <c r="AD76">
        <f ca="1">COUNTIF(OFFSET('winners matrix'!$B$1,MATCH($A76,'winners matrix'!$A$2:$A$116,0)-options!$B$2+1,0,options!$B$2,4),AD$1)</f>
        <v>5</v>
      </c>
      <c r="AE76">
        <f ca="1">COUNTIF(OFFSET('winners matrix'!$B$1,MATCH($A76,'winners matrix'!$A$2:$A$116,0)-options!$B$2+1,0,options!$B$2,4),AE$1)</f>
        <v>0</v>
      </c>
      <c r="AF76">
        <f ca="1">COUNTIF(OFFSET('winners matrix'!$B$1,MATCH($A76,'winners matrix'!$A$2:$A$116,0)-options!$B$2+1,0,options!$B$2,4),AF$1)</f>
        <v>0</v>
      </c>
      <c r="AG76">
        <f ca="1">COUNTIF(OFFSET('winners matrix'!$B$1,MATCH($A76,'winners matrix'!$A$2:$A$116,0)-options!$B$2+1,0,options!$B$2,4),AG$1)</f>
        <v>2</v>
      </c>
      <c r="AH76">
        <f ca="1">COUNTIF(OFFSET('winners matrix'!$B$1,MATCH($A76,'winners matrix'!$A$2:$A$116,0)-options!$B$2+1,0,options!$B$2,4),AH$1)</f>
        <v>0</v>
      </c>
      <c r="AI76">
        <f ca="1">COUNTIF(OFFSET('winners matrix'!$B$1,MATCH($A76,'winners matrix'!$A$2:$A$116,0)-options!$B$2+1,0,options!$B$2,4),AI$1)</f>
        <v>1</v>
      </c>
      <c r="AJ76">
        <f ca="1">COUNTIF(OFFSET('winners matrix'!$B$1,MATCH($A76,'winners matrix'!$A$2:$A$116,0)-options!$B$2+1,0,options!$B$2,4),AJ$1)</f>
        <v>2</v>
      </c>
      <c r="AK76">
        <f ca="1">COUNTIF(OFFSET('winners matrix'!$B$1,MATCH($A76,'winners matrix'!$A$2:$A$116,0)-options!$B$2+1,0,options!$B$2,4),AK$1)</f>
        <v>3</v>
      </c>
      <c r="AL76">
        <f ca="1">COUNTIF(OFFSET('winners matrix'!$B$1,MATCH($A76,'winners matrix'!$A$2:$A$116,0)-options!$B$2+1,0,options!$B$2,4),AL$1)</f>
        <v>1</v>
      </c>
      <c r="AM76">
        <f ca="1">COUNTIF(OFFSET('winners matrix'!$B$1,MATCH($A76,'winners matrix'!$A$2:$A$116,0)-options!$B$2+1,0,options!$B$2,4),AM$1)</f>
        <v>0</v>
      </c>
      <c r="AN76">
        <f ca="1">COUNTIF(OFFSET('winners matrix'!$B$1,MATCH($A76,'winners matrix'!$A$2:$A$116,0)-options!$B$2+1,0,options!$B$2,4),AN$1)</f>
        <v>0</v>
      </c>
      <c r="AO76">
        <f ca="1">COUNTIF(OFFSET('winners matrix'!$B$1,MATCH($A76,'winners matrix'!$A$2:$A$116,0)-options!$B$2+1,0,options!$B$2,4),AO$1)</f>
        <v>0</v>
      </c>
      <c r="AP76">
        <f ca="1">COUNTIF(OFFSET('winners matrix'!$B$1,MATCH($A76,'winners matrix'!$A$2:$A$116,0)-options!$B$2+1,0,options!$B$2,4),AP$1)</f>
        <v>1</v>
      </c>
      <c r="AQ76">
        <f ca="1">COUNTIF(OFFSET('winners matrix'!$B$1,MATCH($A76,'winners matrix'!$A$2:$A$116,0)-options!$B$2+1,0,options!$B$2,4),AQ$1)</f>
        <v>1</v>
      </c>
    </row>
    <row r="77" spans="1:43" x14ac:dyDescent="0.2">
      <c r="A77" s="2">
        <v>1978</v>
      </c>
      <c r="B77" t="str">
        <f t="shared" ca="1" si="5"/>
        <v>Montreal</v>
      </c>
      <c r="C77" s="2">
        <f t="shared" ca="1" si="3"/>
        <v>6</v>
      </c>
      <c r="D77" s="2" t="b">
        <f t="shared" ca="1" si="4"/>
        <v>1</v>
      </c>
      <c r="E77">
        <f ca="1">COUNTIF(OFFSET('winners matrix'!$B$1,MATCH($A77,'winners matrix'!$A$2:$A$116,0)-options!$B$2+1,0,options!$B$2,4),E$1)</f>
        <v>0</v>
      </c>
      <c r="F77">
        <f ca="1">COUNTIF(OFFSET('winners matrix'!$B$1,MATCH($A77,'winners matrix'!$A$2:$A$116,0)-options!$B$2+1,0,options!$B$2,4),F$1)</f>
        <v>0</v>
      </c>
      <c r="G77">
        <f ca="1">COUNTIF(OFFSET('winners matrix'!$B$1,MATCH($A77,'winners matrix'!$A$2:$A$116,0)-options!$B$2+1,0,options!$B$2,4),G$1)</f>
        <v>1</v>
      </c>
      <c r="H77">
        <f ca="1">COUNTIF(OFFSET('winners matrix'!$B$1,MATCH($A77,'winners matrix'!$A$2:$A$116,0)-options!$B$2+1,0,options!$B$2,4),H$1)</f>
        <v>5</v>
      </c>
      <c r="I77">
        <f ca="1">COUNTIF(OFFSET('winners matrix'!$B$1,MATCH($A77,'winners matrix'!$A$2:$A$116,0)-options!$B$2+1,0,options!$B$2,4),I$1)</f>
        <v>0</v>
      </c>
      <c r="J77">
        <f ca="1">COUNTIF(OFFSET('winners matrix'!$B$1,MATCH($A77,'winners matrix'!$A$2:$A$116,0)-options!$B$2+1,0,options!$B$2,4),J$1)</f>
        <v>0</v>
      </c>
      <c r="K77">
        <f ca="1">COUNTIF(OFFSET('winners matrix'!$B$1,MATCH($A77,'winners matrix'!$A$2:$A$116,0)-options!$B$2+1,0,options!$B$2,4),K$1)</f>
        <v>6</v>
      </c>
      <c r="L77">
        <f ca="1">COUNTIF(OFFSET('winners matrix'!$B$1,MATCH($A77,'winners matrix'!$A$2:$A$116,0)-options!$B$2+1,0,options!$B$2,4),L$1)</f>
        <v>0</v>
      </c>
      <c r="M77">
        <f ca="1">COUNTIF(OFFSET('winners matrix'!$B$1,MATCH($A77,'winners matrix'!$A$2:$A$116,0)-options!$B$2+1,0,options!$B$2,4),M$1)</f>
        <v>0</v>
      </c>
      <c r="N77">
        <f ca="1">COUNTIF(OFFSET('winners matrix'!$B$1,MATCH($A77,'winners matrix'!$A$2:$A$116,0)-options!$B$2+1,0,options!$B$2,4),N$1)</f>
        <v>0</v>
      </c>
      <c r="O77">
        <f ca="1">COUNTIF(OFFSET('winners matrix'!$B$1,MATCH($A77,'winners matrix'!$A$2:$A$116,0)-options!$B$2+1,0,options!$B$2,4),O$1)</f>
        <v>1</v>
      </c>
      <c r="P77">
        <f ca="1">COUNTIF(OFFSET('winners matrix'!$B$1,MATCH($A77,'winners matrix'!$A$2:$A$116,0)-options!$B$2+1,0,options!$B$2,4),P$1)</f>
        <v>2</v>
      </c>
      <c r="Q77">
        <f ca="1">COUNTIF(OFFSET('winners matrix'!$B$1,MATCH($A77,'winners matrix'!$A$2:$A$116,0)-options!$B$2+1,0,options!$B$2,4),Q$1)</f>
        <v>0</v>
      </c>
      <c r="R77">
        <f ca="1">COUNTIF(OFFSET('winners matrix'!$B$1,MATCH($A77,'winners matrix'!$A$2:$A$116,0)-options!$B$2+1,0,options!$B$2,4),R$1)</f>
        <v>0</v>
      </c>
      <c r="S77">
        <f ca="1">COUNTIF(OFFSET('winners matrix'!$B$1,MATCH($A77,'winners matrix'!$A$2:$A$116,0)-options!$B$2+1,0,options!$B$2,4),S$1)</f>
        <v>0</v>
      </c>
      <c r="T77">
        <f ca="1">COUNTIF(OFFSET('winners matrix'!$B$1,MATCH($A77,'winners matrix'!$A$2:$A$116,0)-options!$B$2+1,0,options!$B$2,4),T$1)</f>
        <v>0</v>
      </c>
      <c r="U77">
        <f ca="1">COUNTIF(OFFSET('winners matrix'!$B$1,MATCH($A77,'winners matrix'!$A$2:$A$116,0)-options!$B$2+1,0,options!$B$2,4),U$1)</f>
        <v>0</v>
      </c>
      <c r="V77">
        <f ca="1">COUNTIF(OFFSET('winners matrix'!$B$1,MATCH($A77,'winners matrix'!$A$2:$A$116,0)-options!$B$2+1,0,options!$B$2,4),V$1)</f>
        <v>5</v>
      </c>
      <c r="W77">
        <f ca="1">COUNTIF(OFFSET('winners matrix'!$B$1,MATCH($A77,'winners matrix'!$A$2:$A$116,0)-options!$B$2+1,0,options!$B$2,4),W$1)</f>
        <v>2</v>
      </c>
      <c r="X77">
        <f ca="1">COUNTIF(OFFSET('winners matrix'!$B$1,MATCH($A77,'winners matrix'!$A$2:$A$116,0)-options!$B$2+1,0,options!$B$2,4),X$1)</f>
        <v>0</v>
      </c>
      <c r="Y77">
        <f ca="1">COUNTIF(OFFSET('winners matrix'!$B$1,MATCH($A77,'winners matrix'!$A$2:$A$116,0)-options!$B$2+1,0,options!$B$2,4),Y$1)</f>
        <v>0</v>
      </c>
      <c r="Z77">
        <f ca="1">COUNTIF(OFFSET('winners matrix'!$B$1,MATCH($A77,'winners matrix'!$A$2:$A$116,0)-options!$B$2+1,0,options!$B$2,4),Z$1)</f>
        <v>1</v>
      </c>
      <c r="AA77">
        <f ca="1">COUNTIF(OFFSET('winners matrix'!$B$1,MATCH($A77,'winners matrix'!$A$2:$A$116,0)-options!$B$2+1,0,options!$B$2,4),AA$1)</f>
        <v>0</v>
      </c>
      <c r="AB77">
        <f ca="1">COUNTIF(OFFSET('winners matrix'!$B$1,MATCH($A77,'winners matrix'!$A$2:$A$116,0)-options!$B$2+1,0,options!$B$2,4),AB$1)</f>
        <v>0</v>
      </c>
      <c r="AC77">
        <f ca="1">COUNTIF(OFFSET('winners matrix'!$B$1,MATCH($A77,'winners matrix'!$A$2:$A$116,0)-options!$B$2+1,0,options!$B$2,4),AC$1)</f>
        <v>0</v>
      </c>
      <c r="AD77">
        <f ca="1">COUNTIF(OFFSET('winners matrix'!$B$1,MATCH($A77,'winners matrix'!$A$2:$A$116,0)-options!$B$2+1,0,options!$B$2,4),AD$1)</f>
        <v>6</v>
      </c>
      <c r="AE77">
        <f ca="1">COUNTIF(OFFSET('winners matrix'!$B$1,MATCH($A77,'winners matrix'!$A$2:$A$116,0)-options!$B$2+1,0,options!$B$2,4),AE$1)</f>
        <v>0</v>
      </c>
      <c r="AF77">
        <f ca="1">COUNTIF(OFFSET('winners matrix'!$B$1,MATCH($A77,'winners matrix'!$A$2:$A$116,0)-options!$B$2+1,0,options!$B$2,4),AF$1)</f>
        <v>0</v>
      </c>
      <c r="AG77">
        <f ca="1">COUNTIF(OFFSET('winners matrix'!$B$1,MATCH($A77,'winners matrix'!$A$2:$A$116,0)-options!$B$2+1,0,options!$B$2,4),AG$1)</f>
        <v>2</v>
      </c>
      <c r="AH77">
        <f ca="1">COUNTIF(OFFSET('winners matrix'!$B$1,MATCH($A77,'winners matrix'!$A$2:$A$116,0)-options!$B$2+1,0,options!$B$2,4),AH$1)</f>
        <v>0</v>
      </c>
      <c r="AI77">
        <f ca="1">COUNTIF(OFFSET('winners matrix'!$B$1,MATCH($A77,'winners matrix'!$A$2:$A$116,0)-options!$B$2+1,0,options!$B$2,4),AI$1)</f>
        <v>1</v>
      </c>
      <c r="AJ77">
        <f ca="1">COUNTIF(OFFSET('winners matrix'!$B$1,MATCH($A77,'winners matrix'!$A$2:$A$116,0)-options!$B$2+1,0,options!$B$2,4),AJ$1)</f>
        <v>2</v>
      </c>
      <c r="AK77">
        <f ca="1">COUNTIF(OFFSET('winners matrix'!$B$1,MATCH($A77,'winners matrix'!$A$2:$A$116,0)-options!$B$2+1,0,options!$B$2,4),AK$1)</f>
        <v>3</v>
      </c>
      <c r="AL77">
        <f ca="1">COUNTIF(OFFSET('winners matrix'!$B$1,MATCH($A77,'winners matrix'!$A$2:$A$116,0)-options!$B$2+1,0,options!$B$2,4),AL$1)</f>
        <v>2</v>
      </c>
      <c r="AM77">
        <f ca="1">COUNTIF(OFFSET('winners matrix'!$B$1,MATCH($A77,'winners matrix'!$A$2:$A$116,0)-options!$B$2+1,0,options!$B$2,4),AM$1)</f>
        <v>0</v>
      </c>
      <c r="AN77">
        <f ca="1">COUNTIF(OFFSET('winners matrix'!$B$1,MATCH($A77,'winners matrix'!$A$2:$A$116,0)-options!$B$2+1,0,options!$B$2,4),AN$1)</f>
        <v>0</v>
      </c>
      <c r="AO77">
        <f ca="1">COUNTIF(OFFSET('winners matrix'!$B$1,MATCH($A77,'winners matrix'!$A$2:$A$116,0)-options!$B$2+1,0,options!$B$2,4),AO$1)</f>
        <v>0</v>
      </c>
      <c r="AP77">
        <f ca="1">COUNTIF(OFFSET('winners matrix'!$B$1,MATCH($A77,'winners matrix'!$A$2:$A$116,0)-options!$B$2+1,0,options!$B$2,4),AP$1)</f>
        <v>0</v>
      </c>
      <c r="AQ77">
        <f ca="1">COUNTIF(OFFSET('winners matrix'!$B$1,MATCH($A77,'winners matrix'!$A$2:$A$116,0)-options!$B$2+1,0,options!$B$2,4),AQ$1)</f>
        <v>1</v>
      </c>
    </row>
    <row r="78" spans="1:43" x14ac:dyDescent="0.2">
      <c r="A78" s="2">
        <v>1979</v>
      </c>
      <c r="B78" t="str">
        <f t="shared" ca="1" si="5"/>
        <v>Montreal</v>
      </c>
      <c r="C78" s="2">
        <f t="shared" ca="1" si="3"/>
        <v>6</v>
      </c>
      <c r="D78" s="2" t="b">
        <f t="shared" ca="1" si="4"/>
        <v>0</v>
      </c>
      <c r="E78">
        <f ca="1">COUNTIF(OFFSET('winners matrix'!$B$1,MATCH($A78,'winners matrix'!$A$2:$A$116,0)-options!$B$2+1,0,options!$B$2,4),E$1)</f>
        <v>0</v>
      </c>
      <c r="F78">
        <f ca="1">COUNTIF(OFFSET('winners matrix'!$B$1,MATCH($A78,'winners matrix'!$A$2:$A$116,0)-options!$B$2+1,0,options!$B$2,4),F$1)</f>
        <v>0</v>
      </c>
      <c r="G78">
        <f ca="1">COUNTIF(OFFSET('winners matrix'!$B$1,MATCH($A78,'winners matrix'!$A$2:$A$116,0)-options!$B$2+1,0,options!$B$2,4),G$1)</f>
        <v>1</v>
      </c>
      <c r="H78">
        <f ca="1">COUNTIF(OFFSET('winners matrix'!$B$1,MATCH($A78,'winners matrix'!$A$2:$A$116,0)-options!$B$2+1,0,options!$B$2,4),H$1)</f>
        <v>5</v>
      </c>
      <c r="I78">
        <f ca="1">COUNTIF(OFFSET('winners matrix'!$B$1,MATCH($A78,'winners matrix'!$A$2:$A$116,0)-options!$B$2+1,0,options!$B$2,4),I$1)</f>
        <v>0</v>
      </c>
      <c r="J78">
        <f ca="1">COUNTIF(OFFSET('winners matrix'!$B$1,MATCH($A78,'winners matrix'!$A$2:$A$116,0)-options!$B$2+1,0,options!$B$2,4),J$1)</f>
        <v>0</v>
      </c>
      <c r="K78">
        <f ca="1">COUNTIF(OFFSET('winners matrix'!$B$1,MATCH($A78,'winners matrix'!$A$2:$A$116,0)-options!$B$2+1,0,options!$B$2,4),K$1)</f>
        <v>6</v>
      </c>
      <c r="L78">
        <f ca="1">COUNTIF(OFFSET('winners matrix'!$B$1,MATCH($A78,'winners matrix'!$A$2:$A$116,0)-options!$B$2+1,0,options!$B$2,4),L$1)</f>
        <v>0</v>
      </c>
      <c r="M78">
        <f ca="1">COUNTIF(OFFSET('winners matrix'!$B$1,MATCH($A78,'winners matrix'!$A$2:$A$116,0)-options!$B$2+1,0,options!$B$2,4),M$1)</f>
        <v>0</v>
      </c>
      <c r="N78">
        <f ca="1">COUNTIF(OFFSET('winners matrix'!$B$1,MATCH($A78,'winners matrix'!$A$2:$A$116,0)-options!$B$2+1,0,options!$B$2,4),N$1)</f>
        <v>0</v>
      </c>
      <c r="O78">
        <f ca="1">COUNTIF(OFFSET('winners matrix'!$B$1,MATCH($A78,'winners matrix'!$A$2:$A$116,0)-options!$B$2+1,0,options!$B$2,4),O$1)</f>
        <v>1</v>
      </c>
      <c r="P78">
        <f ca="1">COUNTIF(OFFSET('winners matrix'!$B$1,MATCH($A78,'winners matrix'!$A$2:$A$116,0)-options!$B$2+1,0,options!$B$2,4),P$1)</f>
        <v>2</v>
      </c>
      <c r="Q78">
        <f ca="1">COUNTIF(OFFSET('winners matrix'!$B$1,MATCH($A78,'winners matrix'!$A$2:$A$116,0)-options!$B$2+1,0,options!$B$2,4),Q$1)</f>
        <v>0</v>
      </c>
      <c r="R78">
        <f ca="1">COUNTIF(OFFSET('winners matrix'!$B$1,MATCH($A78,'winners matrix'!$A$2:$A$116,0)-options!$B$2+1,0,options!$B$2,4),R$1)</f>
        <v>0</v>
      </c>
      <c r="S78">
        <f ca="1">COUNTIF(OFFSET('winners matrix'!$B$1,MATCH($A78,'winners matrix'!$A$2:$A$116,0)-options!$B$2+1,0,options!$B$2,4),S$1)</f>
        <v>0</v>
      </c>
      <c r="T78">
        <f ca="1">COUNTIF(OFFSET('winners matrix'!$B$1,MATCH($A78,'winners matrix'!$A$2:$A$116,0)-options!$B$2+1,0,options!$B$2,4),T$1)</f>
        <v>0</v>
      </c>
      <c r="U78">
        <f ca="1">COUNTIF(OFFSET('winners matrix'!$B$1,MATCH($A78,'winners matrix'!$A$2:$A$116,0)-options!$B$2+1,0,options!$B$2,4),U$1)</f>
        <v>0</v>
      </c>
      <c r="V78">
        <f ca="1">COUNTIF(OFFSET('winners matrix'!$B$1,MATCH($A78,'winners matrix'!$A$2:$A$116,0)-options!$B$2+1,0,options!$B$2,4),V$1)</f>
        <v>4</v>
      </c>
      <c r="W78">
        <f ca="1">COUNTIF(OFFSET('winners matrix'!$B$1,MATCH($A78,'winners matrix'!$A$2:$A$116,0)-options!$B$2+1,0,options!$B$2,4),W$1)</f>
        <v>2</v>
      </c>
      <c r="X78">
        <f ca="1">COUNTIF(OFFSET('winners matrix'!$B$1,MATCH($A78,'winners matrix'!$A$2:$A$116,0)-options!$B$2+1,0,options!$B$2,4),X$1)</f>
        <v>0</v>
      </c>
      <c r="Y78">
        <f ca="1">COUNTIF(OFFSET('winners matrix'!$B$1,MATCH($A78,'winners matrix'!$A$2:$A$116,0)-options!$B$2+1,0,options!$B$2,4),Y$1)</f>
        <v>0</v>
      </c>
      <c r="Z78">
        <f ca="1">COUNTIF(OFFSET('winners matrix'!$B$1,MATCH($A78,'winners matrix'!$A$2:$A$116,0)-options!$B$2+1,0,options!$B$2,4),Z$1)</f>
        <v>1</v>
      </c>
      <c r="AA78">
        <f ca="1">COUNTIF(OFFSET('winners matrix'!$B$1,MATCH($A78,'winners matrix'!$A$2:$A$116,0)-options!$B$2+1,0,options!$B$2,4),AA$1)</f>
        <v>0</v>
      </c>
      <c r="AB78">
        <f ca="1">COUNTIF(OFFSET('winners matrix'!$B$1,MATCH($A78,'winners matrix'!$A$2:$A$116,0)-options!$B$2+1,0,options!$B$2,4),AB$1)</f>
        <v>0</v>
      </c>
      <c r="AC78">
        <f ca="1">COUNTIF(OFFSET('winners matrix'!$B$1,MATCH($A78,'winners matrix'!$A$2:$A$116,0)-options!$B$2+1,0,options!$B$2,4),AC$1)</f>
        <v>0</v>
      </c>
      <c r="AD78">
        <f ca="1">COUNTIF(OFFSET('winners matrix'!$B$1,MATCH($A78,'winners matrix'!$A$2:$A$116,0)-options!$B$2+1,0,options!$B$2,4),AD$1)</f>
        <v>4</v>
      </c>
      <c r="AE78">
        <f ca="1">COUNTIF(OFFSET('winners matrix'!$B$1,MATCH($A78,'winners matrix'!$A$2:$A$116,0)-options!$B$2+1,0,options!$B$2,4),AE$1)</f>
        <v>0</v>
      </c>
      <c r="AF78">
        <f ca="1">COUNTIF(OFFSET('winners matrix'!$B$1,MATCH($A78,'winners matrix'!$A$2:$A$116,0)-options!$B$2+1,0,options!$B$2,4),AF$1)</f>
        <v>0</v>
      </c>
      <c r="AG78">
        <f ca="1">COUNTIF(OFFSET('winners matrix'!$B$1,MATCH($A78,'winners matrix'!$A$2:$A$116,0)-options!$B$2+1,0,options!$B$2,4),AG$1)</f>
        <v>2</v>
      </c>
      <c r="AH78">
        <f ca="1">COUNTIF(OFFSET('winners matrix'!$B$1,MATCH($A78,'winners matrix'!$A$2:$A$116,0)-options!$B$2+1,0,options!$B$2,4),AH$1)</f>
        <v>0</v>
      </c>
      <c r="AI78">
        <f ca="1">COUNTIF(OFFSET('winners matrix'!$B$1,MATCH($A78,'winners matrix'!$A$2:$A$116,0)-options!$B$2+1,0,options!$B$2,4),AI$1)</f>
        <v>1</v>
      </c>
      <c r="AJ78">
        <f ca="1">COUNTIF(OFFSET('winners matrix'!$B$1,MATCH($A78,'winners matrix'!$A$2:$A$116,0)-options!$B$2+1,0,options!$B$2,4),AJ$1)</f>
        <v>2</v>
      </c>
      <c r="AK78">
        <f ca="1">COUNTIF(OFFSET('winners matrix'!$B$1,MATCH($A78,'winners matrix'!$A$2:$A$116,0)-options!$B$2+1,0,options!$B$2,4),AK$1)</f>
        <v>5</v>
      </c>
      <c r="AL78">
        <f ca="1">COUNTIF(OFFSET('winners matrix'!$B$1,MATCH($A78,'winners matrix'!$A$2:$A$116,0)-options!$B$2+1,0,options!$B$2,4),AL$1)</f>
        <v>2</v>
      </c>
      <c r="AM78">
        <f ca="1">COUNTIF(OFFSET('winners matrix'!$B$1,MATCH($A78,'winners matrix'!$A$2:$A$116,0)-options!$B$2+1,0,options!$B$2,4),AM$1)</f>
        <v>0</v>
      </c>
      <c r="AN78">
        <f ca="1">COUNTIF(OFFSET('winners matrix'!$B$1,MATCH($A78,'winners matrix'!$A$2:$A$116,0)-options!$B$2+1,0,options!$B$2,4),AN$1)</f>
        <v>0</v>
      </c>
      <c r="AO78">
        <f ca="1">COUNTIF(OFFSET('winners matrix'!$B$1,MATCH($A78,'winners matrix'!$A$2:$A$116,0)-options!$B$2+1,0,options!$B$2,4),AO$1)</f>
        <v>1</v>
      </c>
      <c r="AP78">
        <f ca="1">COUNTIF(OFFSET('winners matrix'!$B$1,MATCH($A78,'winners matrix'!$A$2:$A$116,0)-options!$B$2+1,0,options!$B$2,4),AP$1)</f>
        <v>0</v>
      </c>
      <c r="AQ78">
        <f ca="1">COUNTIF(OFFSET('winners matrix'!$B$1,MATCH($A78,'winners matrix'!$A$2:$A$116,0)-options!$B$2+1,0,options!$B$2,4),AQ$1)</f>
        <v>1</v>
      </c>
    </row>
    <row r="79" spans="1:43" x14ac:dyDescent="0.2">
      <c r="A79" s="2">
        <v>1980</v>
      </c>
      <c r="B79" t="str">
        <f t="shared" ca="1" si="5"/>
        <v>Montreal</v>
      </c>
      <c r="C79" s="2">
        <f t="shared" ca="1" si="3"/>
        <v>6</v>
      </c>
      <c r="D79" s="2" t="b">
        <f t="shared" ca="1" si="4"/>
        <v>1</v>
      </c>
      <c r="E79">
        <f ca="1">COUNTIF(OFFSET('winners matrix'!$B$1,MATCH($A79,'winners matrix'!$A$2:$A$116,0)-options!$B$2+1,0,options!$B$2,4),E$1)</f>
        <v>0</v>
      </c>
      <c r="F79">
        <f ca="1">COUNTIF(OFFSET('winners matrix'!$B$1,MATCH($A79,'winners matrix'!$A$2:$A$116,0)-options!$B$2+1,0,options!$B$2,4),F$1)</f>
        <v>0</v>
      </c>
      <c r="G79">
        <f ca="1">COUNTIF(OFFSET('winners matrix'!$B$1,MATCH($A79,'winners matrix'!$A$2:$A$116,0)-options!$B$2+1,0,options!$B$2,4),G$1)</f>
        <v>2</v>
      </c>
      <c r="H79">
        <f ca="1">COUNTIF(OFFSET('winners matrix'!$B$1,MATCH($A79,'winners matrix'!$A$2:$A$116,0)-options!$B$2+1,0,options!$B$2,4),H$1)</f>
        <v>5</v>
      </c>
      <c r="I79">
        <f ca="1">COUNTIF(OFFSET('winners matrix'!$B$1,MATCH($A79,'winners matrix'!$A$2:$A$116,0)-options!$B$2+1,0,options!$B$2,4),I$1)</f>
        <v>0</v>
      </c>
      <c r="J79">
        <f ca="1">COUNTIF(OFFSET('winners matrix'!$B$1,MATCH($A79,'winners matrix'!$A$2:$A$116,0)-options!$B$2+1,0,options!$B$2,4),J$1)</f>
        <v>0</v>
      </c>
      <c r="K79">
        <f ca="1">COUNTIF(OFFSET('winners matrix'!$B$1,MATCH($A79,'winners matrix'!$A$2:$A$116,0)-options!$B$2+1,0,options!$B$2,4),K$1)</f>
        <v>6</v>
      </c>
      <c r="L79">
        <f ca="1">COUNTIF(OFFSET('winners matrix'!$B$1,MATCH($A79,'winners matrix'!$A$2:$A$116,0)-options!$B$2+1,0,options!$B$2,4),L$1)</f>
        <v>0</v>
      </c>
      <c r="M79">
        <f ca="1">COUNTIF(OFFSET('winners matrix'!$B$1,MATCH($A79,'winners matrix'!$A$2:$A$116,0)-options!$B$2+1,0,options!$B$2,4),M$1)</f>
        <v>0</v>
      </c>
      <c r="N79">
        <f ca="1">COUNTIF(OFFSET('winners matrix'!$B$1,MATCH($A79,'winners matrix'!$A$2:$A$116,0)-options!$B$2+1,0,options!$B$2,4),N$1)</f>
        <v>0</v>
      </c>
      <c r="O79">
        <f ca="1">COUNTIF(OFFSET('winners matrix'!$B$1,MATCH($A79,'winners matrix'!$A$2:$A$116,0)-options!$B$2+1,0,options!$B$2,4),O$1)</f>
        <v>1</v>
      </c>
      <c r="P79">
        <f ca="1">COUNTIF(OFFSET('winners matrix'!$B$1,MATCH($A79,'winners matrix'!$A$2:$A$116,0)-options!$B$2+1,0,options!$B$2,4),P$1)</f>
        <v>2</v>
      </c>
      <c r="Q79">
        <f ca="1">COUNTIF(OFFSET('winners matrix'!$B$1,MATCH($A79,'winners matrix'!$A$2:$A$116,0)-options!$B$2+1,0,options!$B$2,4),Q$1)</f>
        <v>0</v>
      </c>
      <c r="R79">
        <f ca="1">COUNTIF(OFFSET('winners matrix'!$B$1,MATCH($A79,'winners matrix'!$A$2:$A$116,0)-options!$B$2+1,0,options!$B$2,4),R$1)</f>
        <v>0</v>
      </c>
      <c r="S79">
        <f ca="1">COUNTIF(OFFSET('winners matrix'!$B$1,MATCH($A79,'winners matrix'!$A$2:$A$116,0)-options!$B$2+1,0,options!$B$2,4),S$1)</f>
        <v>0</v>
      </c>
      <c r="T79">
        <f ca="1">COUNTIF(OFFSET('winners matrix'!$B$1,MATCH($A79,'winners matrix'!$A$2:$A$116,0)-options!$B$2+1,0,options!$B$2,4),T$1)</f>
        <v>0</v>
      </c>
      <c r="U79">
        <f ca="1">COUNTIF(OFFSET('winners matrix'!$B$1,MATCH($A79,'winners matrix'!$A$2:$A$116,0)-options!$B$2+1,0,options!$B$2,4),U$1)</f>
        <v>0</v>
      </c>
      <c r="V79">
        <f ca="1">COUNTIF(OFFSET('winners matrix'!$B$1,MATCH($A79,'winners matrix'!$A$2:$A$116,0)-options!$B$2+1,0,options!$B$2,4),V$1)</f>
        <v>3</v>
      </c>
      <c r="W79">
        <f ca="1">COUNTIF(OFFSET('winners matrix'!$B$1,MATCH($A79,'winners matrix'!$A$2:$A$116,0)-options!$B$2+1,0,options!$B$2,4),W$1)</f>
        <v>1</v>
      </c>
      <c r="X79">
        <f ca="1">COUNTIF(OFFSET('winners matrix'!$B$1,MATCH($A79,'winners matrix'!$A$2:$A$116,0)-options!$B$2+1,0,options!$B$2,4),X$1)</f>
        <v>0</v>
      </c>
      <c r="Y79">
        <f ca="1">COUNTIF(OFFSET('winners matrix'!$B$1,MATCH($A79,'winners matrix'!$A$2:$A$116,0)-options!$B$2+1,0,options!$B$2,4),Y$1)</f>
        <v>0</v>
      </c>
      <c r="Z79">
        <f ca="1">COUNTIF(OFFSET('winners matrix'!$B$1,MATCH($A79,'winners matrix'!$A$2:$A$116,0)-options!$B$2+1,0,options!$B$2,4),Z$1)</f>
        <v>0</v>
      </c>
      <c r="AA79">
        <f ca="1">COUNTIF(OFFSET('winners matrix'!$B$1,MATCH($A79,'winners matrix'!$A$2:$A$116,0)-options!$B$2+1,0,options!$B$2,4),AA$1)</f>
        <v>0</v>
      </c>
      <c r="AB79">
        <f ca="1">COUNTIF(OFFSET('winners matrix'!$B$1,MATCH($A79,'winners matrix'!$A$2:$A$116,0)-options!$B$2+1,0,options!$B$2,4),AB$1)</f>
        <v>0</v>
      </c>
      <c r="AC79">
        <f ca="1">COUNTIF(OFFSET('winners matrix'!$B$1,MATCH($A79,'winners matrix'!$A$2:$A$116,0)-options!$B$2+1,0,options!$B$2,4),AC$1)</f>
        <v>0</v>
      </c>
      <c r="AD79">
        <f ca="1">COUNTIF(OFFSET('winners matrix'!$B$1,MATCH($A79,'winners matrix'!$A$2:$A$116,0)-options!$B$2+1,0,options!$B$2,4),AD$1)</f>
        <v>4</v>
      </c>
      <c r="AE79">
        <f ca="1">COUNTIF(OFFSET('winners matrix'!$B$1,MATCH($A79,'winners matrix'!$A$2:$A$116,0)-options!$B$2+1,0,options!$B$2,4),AE$1)</f>
        <v>0</v>
      </c>
      <c r="AF79">
        <f ca="1">COUNTIF(OFFSET('winners matrix'!$B$1,MATCH($A79,'winners matrix'!$A$2:$A$116,0)-options!$B$2+1,0,options!$B$2,4),AF$1)</f>
        <v>0</v>
      </c>
      <c r="AG79">
        <f ca="1">COUNTIF(OFFSET('winners matrix'!$B$1,MATCH($A79,'winners matrix'!$A$2:$A$116,0)-options!$B$2+1,0,options!$B$2,4),AG$1)</f>
        <v>2</v>
      </c>
      <c r="AH79">
        <f ca="1">COUNTIF(OFFSET('winners matrix'!$B$1,MATCH($A79,'winners matrix'!$A$2:$A$116,0)-options!$B$2+1,0,options!$B$2,4),AH$1)</f>
        <v>0</v>
      </c>
      <c r="AI79">
        <f ca="1">COUNTIF(OFFSET('winners matrix'!$B$1,MATCH($A79,'winners matrix'!$A$2:$A$116,0)-options!$B$2+1,0,options!$B$2,4),AI$1)</f>
        <v>1</v>
      </c>
      <c r="AJ79">
        <f ca="1">COUNTIF(OFFSET('winners matrix'!$B$1,MATCH($A79,'winners matrix'!$A$2:$A$116,0)-options!$B$2+1,0,options!$B$2,4),AJ$1)</f>
        <v>3</v>
      </c>
      <c r="AK79">
        <f ca="1">COUNTIF(OFFSET('winners matrix'!$B$1,MATCH($A79,'winners matrix'!$A$2:$A$116,0)-options!$B$2+1,0,options!$B$2,4),AK$1)</f>
        <v>6</v>
      </c>
      <c r="AL79">
        <f ca="1">COUNTIF(OFFSET('winners matrix'!$B$1,MATCH($A79,'winners matrix'!$A$2:$A$116,0)-options!$B$2+1,0,options!$B$2,4),AL$1)</f>
        <v>2</v>
      </c>
      <c r="AM79">
        <f ca="1">COUNTIF(OFFSET('winners matrix'!$B$1,MATCH($A79,'winners matrix'!$A$2:$A$116,0)-options!$B$2+1,0,options!$B$2,4),AM$1)</f>
        <v>0</v>
      </c>
      <c r="AN79">
        <f ca="1">COUNTIF(OFFSET('winners matrix'!$B$1,MATCH($A79,'winners matrix'!$A$2:$A$116,0)-options!$B$2+1,0,options!$B$2,4),AN$1)</f>
        <v>0</v>
      </c>
      <c r="AO79">
        <f ca="1">COUNTIF(OFFSET('winners matrix'!$B$1,MATCH($A79,'winners matrix'!$A$2:$A$116,0)-options!$B$2+1,0,options!$B$2,4),AO$1)</f>
        <v>1</v>
      </c>
      <c r="AP79">
        <f ca="1">COUNTIF(OFFSET('winners matrix'!$B$1,MATCH($A79,'winners matrix'!$A$2:$A$116,0)-options!$B$2+1,0,options!$B$2,4),AP$1)</f>
        <v>0</v>
      </c>
      <c r="AQ79">
        <f ca="1">COUNTIF(OFFSET('winners matrix'!$B$1,MATCH($A79,'winners matrix'!$A$2:$A$116,0)-options!$B$2+1,0,options!$B$2,4),AQ$1)</f>
        <v>1</v>
      </c>
    </row>
    <row r="80" spans="1:43" x14ac:dyDescent="0.2">
      <c r="A80" s="2">
        <v>1981</v>
      </c>
      <c r="B80" t="str">
        <f t="shared" ca="1" si="5"/>
        <v>San Francisco</v>
      </c>
      <c r="C80" s="2">
        <f t="shared" ca="1" si="3"/>
        <v>6</v>
      </c>
      <c r="D80" s="2" t="b">
        <f t="shared" ca="1" si="4"/>
        <v>0</v>
      </c>
      <c r="E80">
        <f ca="1">COUNTIF(OFFSET('winners matrix'!$B$1,MATCH($A80,'winners matrix'!$A$2:$A$116,0)-options!$B$2+1,0,options!$B$2,4),E$1)</f>
        <v>0</v>
      </c>
      <c r="F80">
        <f ca="1">COUNTIF(OFFSET('winners matrix'!$B$1,MATCH($A80,'winners matrix'!$A$2:$A$116,0)-options!$B$2+1,0,options!$B$2,4),F$1)</f>
        <v>0</v>
      </c>
      <c r="G80">
        <f ca="1">COUNTIF(OFFSET('winners matrix'!$B$1,MATCH($A80,'winners matrix'!$A$2:$A$116,0)-options!$B$2+1,0,options!$B$2,4),G$1)</f>
        <v>3</v>
      </c>
      <c r="H80">
        <f ca="1">COUNTIF(OFFSET('winners matrix'!$B$1,MATCH($A80,'winners matrix'!$A$2:$A$116,0)-options!$B$2+1,0,options!$B$2,4),H$1)</f>
        <v>6</v>
      </c>
      <c r="I80">
        <f ca="1">COUNTIF(OFFSET('winners matrix'!$B$1,MATCH($A80,'winners matrix'!$A$2:$A$116,0)-options!$B$2+1,0,options!$B$2,4),I$1)</f>
        <v>0</v>
      </c>
      <c r="J80">
        <f ca="1">COUNTIF(OFFSET('winners matrix'!$B$1,MATCH($A80,'winners matrix'!$A$2:$A$116,0)-options!$B$2+1,0,options!$B$2,4),J$1)</f>
        <v>0</v>
      </c>
      <c r="K80">
        <f ca="1">COUNTIF(OFFSET('winners matrix'!$B$1,MATCH($A80,'winners matrix'!$A$2:$A$116,0)-options!$B$2+1,0,options!$B$2,4),K$1)</f>
        <v>5</v>
      </c>
      <c r="L80">
        <f ca="1">COUNTIF(OFFSET('winners matrix'!$B$1,MATCH($A80,'winners matrix'!$A$2:$A$116,0)-options!$B$2+1,0,options!$B$2,4),L$1)</f>
        <v>0</v>
      </c>
      <c r="M80">
        <f ca="1">COUNTIF(OFFSET('winners matrix'!$B$1,MATCH($A80,'winners matrix'!$A$2:$A$116,0)-options!$B$2+1,0,options!$B$2,4),M$1)</f>
        <v>0</v>
      </c>
      <c r="N80">
        <f ca="1">COUNTIF(OFFSET('winners matrix'!$B$1,MATCH($A80,'winners matrix'!$A$2:$A$116,0)-options!$B$2+1,0,options!$B$2,4),N$1)</f>
        <v>0</v>
      </c>
      <c r="O80">
        <f ca="1">COUNTIF(OFFSET('winners matrix'!$B$1,MATCH($A80,'winners matrix'!$A$2:$A$116,0)-options!$B$2+1,0,options!$B$2,4),O$1)</f>
        <v>1</v>
      </c>
      <c r="P80">
        <f ca="1">COUNTIF(OFFSET('winners matrix'!$B$1,MATCH($A80,'winners matrix'!$A$2:$A$116,0)-options!$B$2+1,0,options!$B$2,4),P$1)</f>
        <v>2</v>
      </c>
      <c r="Q80">
        <f ca="1">COUNTIF(OFFSET('winners matrix'!$B$1,MATCH($A80,'winners matrix'!$A$2:$A$116,0)-options!$B$2+1,0,options!$B$2,4),Q$1)</f>
        <v>0</v>
      </c>
      <c r="R80">
        <f ca="1">COUNTIF(OFFSET('winners matrix'!$B$1,MATCH($A80,'winners matrix'!$A$2:$A$116,0)-options!$B$2+1,0,options!$B$2,4),R$1)</f>
        <v>0</v>
      </c>
      <c r="S80">
        <f ca="1">COUNTIF(OFFSET('winners matrix'!$B$1,MATCH($A80,'winners matrix'!$A$2:$A$116,0)-options!$B$2+1,0,options!$B$2,4),S$1)</f>
        <v>0</v>
      </c>
      <c r="T80">
        <f ca="1">COUNTIF(OFFSET('winners matrix'!$B$1,MATCH($A80,'winners matrix'!$A$2:$A$116,0)-options!$B$2+1,0,options!$B$2,4),T$1)</f>
        <v>0</v>
      </c>
      <c r="U80">
        <f ca="1">COUNTIF(OFFSET('winners matrix'!$B$1,MATCH($A80,'winners matrix'!$A$2:$A$116,0)-options!$B$2+1,0,options!$B$2,4),U$1)</f>
        <v>0</v>
      </c>
      <c r="V80">
        <f ca="1">COUNTIF(OFFSET('winners matrix'!$B$1,MATCH($A80,'winners matrix'!$A$2:$A$116,0)-options!$B$2+1,0,options!$B$2,4),V$1)</f>
        <v>4</v>
      </c>
      <c r="W80">
        <f ca="1">COUNTIF(OFFSET('winners matrix'!$B$1,MATCH($A80,'winners matrix'!$A$2:$A$116,0)-options!$B$2+1,0,options!$B$2,4),W$1)</f>
        <v>0</v>
      </c>
      <c r="X80">
        <f ca="1">COUNTIF(OFFSET('winners matrix'!$B$1,MATCH($A80,'winners matrix'!$A$2:$A$116,0)-options!$B$2+1,0,options!$B$2,4),X$1)</f>
        <v>0</v>
      </c>
      <c r="Y80">
        <f ca="1">COUNTIF(OFFSET('winners matrix'!$B$1,MATCH($A80,'winners matrix'!$A$2:$A$116,0)-options!$B$2+1,0,options!$B$2,4),Y$1)</f>
        <v>0</v>
      </c>
      <c r="Z80">
        <f ca="1">COUNTIF(OFFSET('winners matrix'!$B$1,MATCH($A80,'winners matrix'!$A$2:$A$116,0)-options!$B$2+1,0,options!$B$2,4),Z$1)</f>
        <v>0</v>
      </c>
      <c r="AA80">
        <f ca="1">COUNTIF(OFFSET('winners matrix'!$B$1,MATCH($A80,'winners matrix'!$A$2:$A$116,0)-options!$B$2+1,0,options!$B$2,4),AA$1)</f>
        <v>0</v>
      </c>
      <c r="AB80">
        <f ca="1">COUNTIF(OFFSET('winners matrix'!$B$1,MATCH($A80,'winners matrix'!$A$2:$A$116,0)-options!$B$2+1,0,options!$B$2,4),AB$1)</f>
        <v>0</v>
      </c>
      <c r="AC80">
        <f ca="1">COUNTIF(OFFSET('winners matrix'!$B$1,MATCH($A80,'winners matrix'!$A$2:$A$116,0)-options!$B$2+1,0,options!$B$2,4),AC$1)</f>
        <v>0</v>
      </c>
      <c r="AD80">
        <f ca="1">COUNTIF(OFFSET('winners matrix'!$B$1,MATCH($A80,'winners matrix'!$A$2:$A$116,0)-options!$B$2+1,0,options!$B$2,4),AD$1)</f>
        <v>5</v>
      </c>
      <c r="AE80">
        <f ca="1">COUNTIF(OFFSET('winners matrix'!$B$1,MATCH($A80,'winners matrix'!$A$2:$A$116,0)-options!$B$2+1,0,options!$B$2,4),AE$1)</f>
        <v>0</v>
      </c>
      <c r="AF80">
        <f ca="1">COUNTIF(OFFSET('winners matrix'!$B$1,MATCH($A80,'winners matrix'!$A$2:$A$116,0)-options!$B$2+1,0,options!$B$2,4),AF$1)</f>
        <v>0</v>
      </c>
      <c r="AG80">
        <f ca="1">COUNTIF(OFFSET('winners matrix'!$B$1,MATCH($A80,'winners matrix'!$A$2:$A$116,0)-options!$B$2+1,0,options!$B$2,4),AG$1)</f>
        <v>2</v>
      </c>
      <c r="AH80">
        <f ca="1">COUNTIF(OFFSET('winners matrix'!$B$1,MATCH($A80,'winners matrix'!$A$2:$A$116,0)-options!$B$2+1,0,options!$B$2,4),AH$1)</f>
        <v>0</v>
      </c>
      <c r="AI80">
        <f ca="1">COUNTIF(OFFSET('winners matrix'!$B$1,MATCH($A80,'winners matrix'!$A$2:$A$116,0)-options!$B$2+1,0,options!$B$2,4),AI$1)</f>
        <v>1</v>
      </c>
      <c r="AJ80">
        <f ca="1">COUNTIF(OFFSET('winners matrix'!$B$1,MATCH($A80,'winners matrix'!$A$2:$A$116,0)-options!$B$2+1,0,options!$B$2,4),AJ$1)</f>
        <v>3</v>
      </c>
      <c r="AK80">
        <f ca="1">COUNTIF(OFFSET('winners matrix'!$B$1,MATCH($A80,'winners matrix'!$A$2:$A$116,0)-options!$B$2+1,0,options!$B$2,4),AK$1)</f>
        <v>5</v>
      </c>
      <c r="AL80">
        <f ca="1">COUNTIF(OFFSET('winners matrix'!$B$1,MATCH($A80,'winners matrix'!$A$2:$A$116,0)-options!$B$2+1,0,options!$B$2,4),AL$1)</f>
        <v>2</v>
      </c>
      <c r="AM80">
        <f ca="1">COUNTIF(OFFSET('winners matrix'!$B$1,MATCH($A80,'winners matrix'!$A$2:$A$116,0)-options!$B$2+1,0,options!$B$2,4),AM$1)</f>
        <v>0</v>
      </c>
      <c r="AN80">
        <f ca="1">COUNTIF(OFFSET('winners matrix'!$B$1,MATCH($A80,'winners matrix'!$A$2:$A$116,0)-options!$B$2+1,0,options!$B$2,4),AN$1)</f>
        <v>0</v>
      </c>
      <c r="AO80">
        <f ca="1">COUNTIF(OFFSET('winners matrix'!$B$1,MATCH($A80,'winners matrix'!$A$2:$A$116,0)-options!$B$2+1,0,options!$B$2,4),AO$1)</f>
        <v>1</v>
      </c>
      <c r="AP80">
        <f ca="1">COUNTIF(OFFSET('winners matrix'!$B$1,MATCH($A80,'winners matrix'!$A$2:$A$116,0)-options!$B$2+1,0,options!$B$2,4),AP$1)</f>
        <v>0</v>
      </c>
      <c r="AQ80">
        <f ca="1">COUNTIF(OFFSET('winners matrix'!$B$1,MATCH($A80,'winners matrix'!$A$2:$A$116,0)-options!$B$2+1,0,options!$B$2,4),AQ$1)</f>
        <v>0</v>
      </c>
    </row>
    <row r="81" spans="1:43" x14ac:dyDescent="0.2">
      <c r="A81" s="2">
        <v>1982</v>
      </c>
      <c r="B81" t="str">
        <f t="shared" ca="1" si="5"/>
        <v>San Francisco</v>
      </c>
      <c r="C81" s="2">
        <f t="shared" ca="1" si="3"/>
        <v>6</v>
      </c>
      <c r="D81" s="2" t="b">
        <f t="shared" ca="1" si="4"/>
        <v>1</v>
      </c>
      <c r="E81">
        <f ca="1">COUNTIF(OFFSET('winners matrix'!$B$1,MATCH($A81,'winners matrix'!$A$2:$A$116,0)-options!$B$2+1,0,options!$B$2,4),E$1)</f>
        <v>0</v>
      </c>
      <c r="F81">
        <f ca="1">COUNTIF(OFFSET('winners matrix'!$B$1,MATCH($A81,'winners matrix'!$A$2:$A$116,0)-options!$B$2+1,0,options!$B$2,4),F$1)</f>
        <v>0</v>
      </c>
      <c r="G81">
        <f ca="1">COUNTIF(OFFSET('winners matrix'!$B$1,MATCH($A81,'winners matrix'!$A$2:$A$116,0)-options!$B$2+1,0,options!$B$2,4),G$1)</f>
        <v>3</v>
      </c>
      <c r="H81">
        <f ca="1">COUNTIF(OFFSET('winners matrix'!$B$1,MATCH($A81,'winners matrix'!$A$2:$A$116,0)-options!$B$2+1,0,options!$B$2,4),H$1)</f>
        <v>6</v>
      </c>
      <c r="I81">
        <f ca="1">COUNTIF(OFFSET('winners matrix'!$B$1,MATCH($A81,'winners matrix'!$A$2:$A$116,0)-options!$B$2+1,0,options!$B$2,4),I$1)</f>
        <v>0</v>
      </c>
      <c r="J81">
        <f ca="1">COUNTIF(OFFSET('winners matrix'!$B$1,MATCH($A81,'winners matrix'!$A$2:$A$116,0)-options!$B$2+1,0,options!$B$2,4),J$1)</f>
        <v>0</v>
      </c>
      <c r="K81">
        <f ca="1">COUNTIF(OFFSET('winners matrix'!$B$1,MATCH($A81,'winners matrix'!$A$2:$A$116,0)-options!$B$2+1,0,options!$B$2,4),K$1)</f>
        <v>5</v>
      </c>
      <c r="L81">
        <f ca="1">COUNTIF(OFFSET('winners matrix'!$B$1,MATCH($A81,'winners matrix'!$A$2:$A$116,0)-options!$B$2+1,0,options!$B$2,4),L$1)</f>
        <v>0</v>
      </c>
      <c r="M81">
        <f ca="1">COUNTIF(OFFSET('winners matrix'!$B$1,MATCH($A81,'winners matrix'!$A$2:$A$116,0)-options!$B$2+1,0,options!$B$2,4),M$1)</f>
        <v>0</v>
      </c>
      <c r="N81">
        <f ca="1">COUNTIF(OFFSET('winners matrix'!$B$1,MATCH($A81,'winners matrix'!$A$2:$A$116,0)-options!$B$2+1,0,options!$B$2,4),N$1)</f>
        <v>0</v>
      </c>
      <c r="O81">
        <f ca="1">COUNTIF(OFFSET('winners matrix'!$B$1,MATCH($A81,'winners matrix'!$A$2:$A$116,0)-options!$B$2+1,0,options!$B$2,4),O$1)</f>
        <v>1</v>
      </c>
      <c r="P81">
        <f ca="1">COUNTIF(OFFSET('winners matrix'!$B$1,MATCH($A81,'winners matrix'!$A$2:$A$116,0)-options!$B$2+1,0,options!$B$2,4),P$1)</f>
        <v>2</v>
      </c>
      <c r="Q81">
        <f ca="1">COUNTIF(OFFSET('winners matrix'!$B$1,MATCH($A81,'winners matrix'!$A$2:$A$116,0)-options!$B$2+1,0,options!$B$2,4),Q$1)</f>
        <v>0</v>
      </c>
      <c r="R81">
        <f ca="1">COUNTIF(OFFSET('winners matrix'!$B$1,MATCH($A81,'winners matrix'!$A$2:$A$116,0)-options!$B$2+1,0,options!$B$2,4),R$1)</f>
        <v>0</v>
      </c>
      <c r="S81">
        <f ca="1">COUNTIF(OFFSET('winners matrix'!$B$1,MATCH($A81,'winners matrix'!$A$2:$A$116,0)-options!$B$2+1,0,options!$B$2,4),S$1)</f>
        <v>0</v>
      </c>
      <c r="T81">
        <f ca="1">COUNTIF(OFFSET('winners matrix'!$B$1,MATCH($A81,'winners matrix'!$A$2:$A$116,0)-options!$B$2+1,0,options!$B$2,4),T$1)</f>
        <v>0</v>
      </c>
      <c r="U81">
        <f ca="1">COUNTIF(OFFSET('winners matrix'!$B$1,MATCH($A81,'winners matrix'!$A$2:$A$116,0)-options!$B$2+1,0,options!$B$2,4),U$1)</f>
        <v>0</v>
      </c>
      <c r="V81">
        <f ca="1">COUNTIF(OFFSET('winners matrix'!$B$1,MATCH($A81,'winners matrix'!$A$2:$A$116,0)-options!$B$2+1,0,options!$B$2,4),V$1)</f>
        <v>3</v>
      </c>
      <c r="W81">
        <f ca="1">COUNTIF(OFFSET('winners matrix'!$B$1,MATCH($A81,'winners matrix'!$A$2:$A$116,0)-options!$B$2+1,0,options!$B$2,4),W$1)</f>
        <v>0</v>
      </c>
      <c r="X81">
        <f ca="1">COUNTIF(OFFSET('winners matrix'!$B$1,MATCH($A81,'winners matrix'!$A$2:$A$116,0)-options!$B$2+1,0,options!$B$2,4),X$1)</f>
        <v>0</v>
      </c>
      <c r="Y81">
        <f ca="1">COUNTIF(OFFSET('winners matrix'!$B$1,MATCH($A81,'winners matrix'!$A$2:$A$116,0)-options!$B$2+1,0,options!$B$2,4),Y$1)</f>
        <v>0</v>
      </c>
      <c r="Z81">
        <f ca="1">COUNTIF(OFFSET('winners matrix'!$B$1,MATCH($A81,'winners matrix'!$A$2:$A$116,0)-options!$B$2+1,0,options!$B$2,4),Z$1)</f>
        <v>0</v>
      </c>
      <c r="AA81">
        <f ca="1">COUNTIF(OFFSET('winners matrix'!$B$1,MATCH($A81,'winners matrix'!$A$2:$A$116,0)-options!$B$2+1,0,options!$B$2,4),AA$1)</f>
        <v>1</v>
      </c>
      <c r="AB81">
        <f ca="1">COUNTIF(OFFSET('winners matrix'!$B$1,MATCH($A81,'winners matrix'!$A$2:$A$116,0)-options!$B$2+1,0,options!$B$2,4),AB$1)</f>
        <v>0</v>
      </c>
      <c r="AC81">
        <f ca="1">COUNTIF(OFFSET('winners matrix'!$B$1,MATCH($A81,'winners matrix'!$A$2:$A$116,0)-options!$B$2+1,0,options!$B$2,4),AC$1)</f>
        <v>0</v>
      </c>
      <c r="AD81">
        <f ca="1">COUNTIF(OFFSET('winners matrix'!$B$1,MATCH($A81,'winners matrix'!$A$2:$A$116,0)-options!$B$2+1,0,options!$B$2,4),AD$1)</f>
        <v>6</v>
      </c>
      <c r="AE81">
        <f ca="1">COUNTIF(OFFSET('winners matrix'!$B$1,MATCH($A81,'winners matrix'!$A$2:$A$116,0)-options!$B$2+1,0,options!$B$2,4),AE$1)</f>
        <v>0</v>
      </c>
      <c r="AF81">
        <f ca="1">COUNTIF(OFFSET('winners matrix'!$B$1,MATCH($A81,'winners matrix'!$A$2:$A$116,0)-options!$B$2+1,0,options!$B$2,4),AF$1)</f>
        <v>0</v>
      </c>
      <c r="AG81">
        <f ca="1">COUNTIF(OFFSET('winners matrix'!$B$1,MATCH($A81,'winners matrix'!$A$2:$A$116,0)-options!$B$2+1,0,options!$B$2,4),AG$1)</f>
        <v>2</v>
      </c>
      <c r="AH81">
        <f ca="1">COUNTIF(OFFSET('winners matrix'!$B$1,MATCH($A81,'winners matrix'!$A$2:$A$116,0)-options!$B$2+1,0,options!$B$2,4),AH$1)</f>
        <v>0</v>
      </c>
      <c r="AI81">
        <f ca="1">COUNTIF(OFFSET('winners matrix'!$B$1,MATCH($A81,'winners matrix'!$A$2:$A$116,0)-options!$B$2+1,0,options!$B$2,4),AI$1)</f>
        <v>1</v>
      </c>
      <c r="AJ81">
        <f ca="1">COUNTIF(OFFSET('winners matrix'!$B$1,MATCH($A81,'winners matrix'!$A$2:$A$116,0)-options!$B$2+1,0,options!$B$2,4),AJ$1)</f>
        <v>3</v>
      </c>
      <c r="AK81">
        <f ca="1">COUNTIF(OFFSET('winners matrix'!$B$1,MATCH($A81,'winners matrix'!$A$2:$A$116,0)-options!$B$2+1,0,options!$B$2,4),AK$1)</f>
        <v>5</v>
      </c>
      <c r="AL81">
        <f ca="1">COUNTIF(OFFSET('winners matrix'!$B$1,MATCH($A81,'winners matrix'!$A$2:$A$116,0)-options!$B$2+1,0,options!$B$2,4),AL$1)</f>
        <v>1</v>
      </c>
      <c r="AM81">
        <f ca="1">COUNTIF(OFFSET('winners matrix'!$B$1,MATCH($A81,'winners matrix'!$A$2:$A$116,0)-options!$B$2+1,0,options!$B$2,4),AM$1)</f>
        <v>0</v>
      </c>
      <c r="AN81">
        <f ca="1">COUNTIF(OFFSET('winners matrix'!$B$1,MATCH($A81,'winners matrix'!$A$2:$A$116,0)-options!$B$2+1,0,options!$B$2,4),AN$1)</f>
        <v>0</v>
      </c>
      <c r="AO81">
        <f ca="1">COUNTIF(OFFSET('winners matrix'!$B$1,MATCH($A81,'winners matrix'!$A$2:$A$116,0)-options!$B$2+1,0,options!$B$2,4),AO$1)</f>
        <v>1</v>
      </c>
      <c r="AP81">
        <f ca="1">COUNTIF(OFFSET('winners matrix'!$B$1,MATCH($A81,'winners matrix'!$A$2:$A$116,0)-options!$B$2+1,0,options!$B$2,4),AP$1)</f>
        <v>0</v>
      </c>
      <c r="AQ81">
        <f ca="1">COUNTIF(OFFSET('winners matrix'!$B$1,MATCH($A81,'winners matrix'!$A$2:$A$116,0)-options!$B$2+1,0,options!$B$2,4),AQ$1)</f>
        <v>0</v>
      </c>
    </row>
    <row r="82" spans="1:43" x14ac:dyDescent="0.2">
      <c r="A82" s="2">
        <v>1983</v>
      </c>
      <c r="B82" t="str">
        <f t="shared" ca="1" si="5"/>
        <v>New York</v>
      </c>
      <c r="C82" s="2">
        <f t="shared" ca="1" si="3"/>
        <v>6</v>
      </c>
      <c r="D82" s="2" t="b">
        <f t="shared" ca="1" si="4"/>
        <v>0</v>
      </c>
      <c r="E82">
        <f ca="1">COUNTIF(OFFSET('winners matrix'!$B$1,MATCH($A82,'winners matrix'!$A$2:$A$116,0)-options!$B$2+1,0,options!$B$2,4),E$1)</f>
        <v>0</v>
      </c>
      <c r="F82">
        <f ca="1">COUNTIF(OFFSET('winners matrix'!$B$1,MATCH($A82,'winners matrix'!$A$2:$A$116,0)-options!$B$2+1,0,options!$B$2,4),F$1)</f>
        <v>0</v>
      </c>
      <c r="G82">
        <f ca="1">COUNTIF(OFFSET('winners matrix'!$B$1,MATCH($A82,'winners matrix'!$A$2:$A$116,0)-options!$B$2+1,0,options!$B$2,4),G$1)</f>
        <v>3</v>
      </c>
      <c r="H82">
        <f ca="1">COUNTIF(OFFSET('winners matrix'!$B$1,MATCH($A82,'winners matrix'!$A$2:$A$116,0)-options!$B$2+1,0,options!$B$2,4),H$1)</f>
        <v>5</v>
      </c>
      <c r="I82">
        <f ca="1">COUNTIF(OFFSET('winners matrix'!$B$1,MATCH($A82,'winners matrix'!$A$2:$A$116,0)-options!$B$2+1,0,options!$B$2,4),I$1)</f>
        <v>0</v>
      </c>
      <c r="J82">
        <f ca="1">COUNTIF(OFFSET('winners matrix'!$B$1,MATCH($A82,'winners matrix'!$A$2:$A$116,0)-options!$B$2+1,0,options!$B$2,4),J$1)</f>
        <v>0</v>
      </c>
      <c r="K82">
        <f ca="1">COUNTIF(OFFSET('winners matrix'!$B$1,MATCH($A82,'winners matrix'!$A$2:$A$116,0)-options!$B$2+1,0,options!$B$2,4),K$1)</f>
        <v>4</v>
      </c>
      <c r="L82">
        <f ca="1">COUNTIF(OFFSET('winners matrix'!$B$1,MATCH($A82,'winners matrix'!$A$2:$A$116,0)-options!$B$2+1,0,options!$B$2,4),L$1)</f>
        <v>0</v>
      </c>
      <c r="M82">
        <f ca="1">COUNTIF(OFFSET('winners matrix'!$B$1,MATCH($A82,'winners matrix'!$A$2:$A$116,0)-options!$B$2+1,0,options!$B$2,4),M$1)</f>
        <v>0</v>
      </c>
      <c r="N82">
        <f ca="1">COUNTIF(OFFSET('winners matrix'!$B$1,MATCH($A82,'winners matrix'!$A$2:$A$116,0)-options!$B$2+1,0,options!$B$2,4),N$1)</f>
        <v>0</v>
      </c>
      <c r="O82">
        <f ca="1">COUNTIF(OFFSET('winners matrix'!$B$1,MATCH($A82,'winners matrix'!$A$2:$A$116,0)-options!$B$2+1,0,options!$B$2,4),O$1)</f>
        <v>2</v>
      </c>
      <c r="P82">
        <f ca="1">COUNTIF(OFFSET('winners matrix'!$B$1,MATCH($A82,'winners matrix'!$A$2:$A$116,0)-options!$B$2+1,0,options!$B$2,4),P$1)</f>
        <v>1</v>
      </c>
      <c r="Q82">
        <f ca="1">COUNTIF(OFFSET('winners matrix'!$B$1,MATCH($A82,'winners matrix'!$A$2:$A$116,0)-options!$B$2+1,0,options!$B$2,4),Q$1)</f>
        <v>0</v>
      </c>
      <c r="R82">
        <f ca="1">COUNTIF(OFFSET('winners matrix'!$B$1,MATCH($A82,'winners matrix'!$A$2:$A$116,0)-options!$B$2+1,0,options!$B$2,4),R$1)</f>
        <v>0</v>
      </c>
      <c r="S82">
        <f ca="1">COUNTIF(OFFSET('winners matrix'!$B$1,MATCH($A82,'winners matrix'!$A$2:$A$116,0)-options!$B$2+1,0,options!$B$2,4),S$1)</f>
        <v>0</v>
      </c>
      <c r="T82">
        <f ca="1">COUNTIF(OFFSET('winners matrix'!$B$1,MATCH($A82,'winners matrix'!$A$2:$A$116,0)-options!$B$2+1,0,options!$B$2,4),T$1)</f>
        <v>0</v>
      </c>
      <c r="U82">
        <f ca="1">COUNTIF(OFFSET('winners matrix'!$B$1,MATCH($A82,'winners matrix'!$A$2:$A$116,0)-options!$B$2+1,0,options!$B$2,4),U$1)</f>
        <v>0</v>
      </c>
      <c r="V82">
        <f ca="1">COUNTIF(OFFSET('winners matrix'!$B$1,MATCH($A82,'winners matrix'!$A$2:$A$116,0)-options!$B$2+1,0,options!$B$2,4),V$1)</f>
        <v>3</v>
      </c>
      <c r="W82">
        <f ca="1">COUNTIF(OFFSET('winners matrix'!$B$1,MATCH($A82,'winners matrix'!$A$2:$A$116,0)-options!$B$2+1,0,options!$B$2,4),W$1)</f>
        <v>1</v>
      </c>
      <c r="X82">
        <f ca="1">COUNTIF(OFFSET('winners matrix'!$B$1,MATCH($A82,'winners matrix'!$A$2:$A$116,0)-options!$B$2+1,0,options!$B$2,4),X$1)</f>
        <v>0</v>
      </c>
      <c r="Y82">
        <f ca="1">COUNTIF(OFFSET('winners matrix'!$B$1,MATCH($A82,'winners matrix'!$A$2:$A$116,0)-options!$B$2+1,0,options!$B$2,4),Y$1)</f>
        <v>0</v>
      </c>
      <c r="Z82">
        <f ca="1">COUNTIF(OFFSET('winners matrix'!$B$1,MATCH($A82,'winners matrix'!$A$2:$A$116,0)-options!$B$2+1,0,options!$B$2,4),Z$1)</f>
        <v>0</v>
      </c>
      <c r="AA82">
        <f ca="1">COUNTIF(OFFSET('winners matrix'!$B$1,MATCH($A82,'winners matrix'!$A$2:$A$116,0)-options!$B$2+1,0,options!$B$2,4),AA$1)</f>
        <v>1</v>
      </c>
      <c r="AB82">
        <f ca="1">COUNTIF(OFFSET('winners matrix'!$B$1,MATCH($A82,'winners matrix'!$A$2:$A$116,0)-options!$B$2+1,0,options!$B$2,4),AB$1)</f>
        <v>0</v>
      </c>
      <c r="AC82">
        <f ca="1">COUNTIF(OFFSET('winners matrix'!$B$1,MATCH($A82,'winners matrix'!$A$2:$A$116,0)-options!$B$2+1,0,options!$B$2,4),AC$1)</f>
        <v>0</v>
      </c>
      <c r="AD82">
        <f ca="1">COUNTIF(OFFSET('winners matrix'!$B$1,MATCH($A82,'winners matrix'!$A$2:$A$116,0)-options!$B$2+1,0,options!$B$2,4),AD$1)</f>
        <v>6</v>
      </c>
      <c r="AE82">
        <f ca="1">COUNTIF(OFFSET('winners matrix'!$B$1,MATCH($A82,'winners matrix'!$A$2:$A$116,0)-options!$B$2+1,0,options!$B$2,4),AE$1)</f>
        <v>0</v>
      </c>
      <c r="AF82">
        <f ca="1">COUNTIF(OFFSET('winners matrix'!$B$1,MATCH($A82,'winners matrix'!$A$2:$A$116,0)-options!$B$2+1,0,options!$B$2,4),AF$1)</f>
        <v>0</v>
      </c>
      <c r="AG82">
        <f ca="1">COUNTIF(OFFSET('winners matrix'!$B$1,MATCH($A82,'winners matrix'!$A$2:$A$116,0)-options!$B$2+1,0,options!$B$2,4),AG$1)</f>
        <v>2</v>
      </c>
      <c r="AH82">
        <f ca="1">COUNTIF(OFFSET('winners matrix'!$B$1,MATCH($A82,'winners matrix'!$A$2:$A$116,0)-options!$B$2+1,0,options!$B$2,4),AH$1)</f>
        <v>0</v>
      </c>
      <c r="AI82">
        <f ca="1">COUNTIF(OFFSET('winners matrix'!$B$1,MATCH($A82,'winners matrix'!$A$2:$A$116,0)-options!$B$2+1,0,options!$B$2,4),AI$1)</f>
        <v>1</v>
      </c>
      <c r="AJ82">
        <f ca="1">COUNTIF(OFFSET('winners matrix'!$B$1,MATCH($A82,'winners matrix'!$A$2:$A$116,0)-options!$B$2+1,0,options!$B$2,4),AJ$1)</f>
        <v>4</v>
      </c>
      <c r="AK82">
        <f ca="1">COUNTIF(OFFSET('winners matrix'!$B$1,MATCH($A82,'winners matrix'!$A$2:$A$116,0)-options!$B$2+1,0,options!$B$2,4),AK$1)</f>
        <v>5</v>
      </c>
      <c r="AL82">
        <f ca="1">COUNTIF(OFFSET('winners matrix'!$B$1,MATCH($A82,'winners matrix'!$A$2:$A$116,0)-options!$B$2+1,0,options!$B$2,4),AL$1)</f>
        <v>1</v>
      </c>
      <c r="AM82">
        <f ca="1">COUNTIF(OFFSET('winners matrix'!$B$1,MATCH($A82,'winners matrix'!$A$2:$A$116,0)-options!$B$2+1,0,options!$B$2,4),AM$1)</f>
        <v>0</v>
      </c>
      <c r="AN82">
        <f ca="1">COUNTIF(OFFSET('winners matrix'!$B$1,MATCH($A82,'winners matrix'!$A$2:$A$116,0)-options!$B$2+1,0,options!$B$2,4),AN$1)</f>
        <v>0</v>
      </c>
      <c r="AO82">
        <f ca="1">COUNTIF(OFFSET('winners matrix'!$B$1,MATCH($A82,'winners matrix'!$A$2:$A$116,0)-options!$B$2+1,0,options!$B$2,4),AO$1)</f>
        <v>1</v>
      </c>
      <c r="AP82">
        <f ca="1">COUNTIF(OFFSET('winners matrix'!$B$1,MATCH($A82,'winners matrix'!$A$2:$A$116,0)-options!$B$2+1,0,options!$B$2,4),AP$1)</f>
        <v>0</v>
      </c>
      <c r="AQ82">
        <f ca="1">COUNTIF(OFFSET('winners matrix'!$B$1,MATCH($A82,'winners matrix'!$A$2:$A$116,0)-options!$B$2+1,0,options!$B$2,4),AQ$1)</f>
        <v>0</v>
      </c>
    </row>
    <row r="83" spans="1:43" x14ac:dyDescent="0.2">
      <c r="A83" s="2">
        <v>1984</v>
      </c>
      <c r="B83" t="str">
        <f t="shared" ca="1" si="5"/>
        <v>New York</v>
      </c>
      <c r="C83" s="2">
        <f t="shared" ca="1" si="3"/>
        <v>6</v>
      </c>
      <c r="D83" s="2" t="b">
        <f t="shared" ca="1" si="4"/>
        <v>0</v>
      </c>
      <c r="E83">
        <f ca="1">COUNTIF(OFFSET('winners matrix'!$B$1,MATCH($A83,'winners matrix'!$A$2:$A$116,0)-options!$B$2+1,0,options!$B$2,4),E$1)</f>
        <v>0</v>
      </c>
      <c r="F83">
        <f ca="1">COUNTIF(OFFSET('winners matrix'!$B$1,MATCH($A83,'winners matrix'!$A$2:$A$116,0)-options!$B$2+1,0,options!$B$2,4),F$1)</f>
        <v>0</v>
      </c>
      <c r="G83">
        <f ca="1">COUNTIF(OFFSET('winners matrix'!$B$1,MATCH($A83,'winners matrix'!$A$2:$A$116,0)-options!$B$2+1,0,options!$B$2,4),G$1)</f>
        <v>4</v>
      </c>
      <c r="H83">
        <f ca="1">COUNTIF(OFFSET('winners matrix'!$B$1,MATCH($A83,'winners matrix'!$A$2:$A$116,0)-options!$B$2+1,0,options!$B$2,4),H$1)</f>
        <v>4</v>
      </c>
      <c r="I83">
        <f ca="1">COUNTIF(OFFSET('winners matrix'!$B$1,MATCH($A83,'winners matrix'!$A$2:$A$116,0)-options!$B$2+1,0,options!$B$2,4),I$1)</f>
        <v>0</v>
      </c>
      <c r="J83">
        <f ca="1">COUNTIF(OFFSET('winners matrix'!$B$1,MATCH($A83,'winners matrix'!$A$2:$A$116,0)-options!$B$2+1,0,options!$B$2,4),J$1)</f>
        <v>1</v>
      </c>
      <c r="K83">
        <f ca="1">COUNTIF(OFFSET('winners matrix'!$B$1,MATCH($A83,'winners matrix'!$A$2:$A$116,0)-options!$B$2+1,0,options!$B$2,4),K$1)</f>
        <v>4</v>
      </c>
      <c r="L83">
        <f ca="1">COUNTIF(OFFSET('winners matrix'!$B$1,MATCH($A83,'winners matrix'!$A$2:$A$116,0)-options!$B$2+1,0,options!$B$2,4),L$1)</f>
        <v>0</v>
      </c>
      <c r="M83">
        <f ca="1">COUNTIF(OFFSET('winners matrix'!$B$1,MATCH($A83,'winners matrix'!$A$2:$A$116,0)-options!$B$2+1,0,options!$B$2,4),M$1)</f>
        <v>0</v>
      </c>
      <c r="N83">
        <f ca="1">COUNTIF(OFFSET('winners matrix'!$B$1,MATCH($A83,'winners matrix'!$A$2:$A$116,0)-options!$B$2+1,0,options!$B$2,4),N$1)</f>
        <v>0</v>
      </c>
      <c r="O83">
        <f ca="1">COUNTIF(OFFSET('winners matrix'!$B$1,MATCH($A83,'winners matrix'!$A$2:$A$116,0)-options!$B$2+1,0,options!$B$2,4),O$1)</f>
        <v>2</v>
      </c>
      <c r="P83">
        <f ca="1">COUNTIF(OFFSET('winners matrix'!$B$1,MATCH($A83,'winners matrix'!$A$2:$A$116,0)-options!$B$2+1,0,options!$B$2,4),P$1)</f>
        <v>0</v>
      </c>
      <c r="Q83">
        <f ca="1">COUNTIF(OFFSET('winners matrix'!$B$1,MATCH($A83,'winners matrix'!$A$2:$A$116,0)-options!$B$2+1,0,options!$B$2,4),Q$1)</f>
        <v>0</v>
      </c>
      <c r="R83">
        <f ca="1">COUNTIF(OFFSET('winners matrix'!$B$1,MATCH($A83,'winners matrix'!$A$2:$A$116,0)-options!$B$2+1,0,options!$B$2,4),R$1)</f>
        <v>0</v>
      </c>
      <c r="S83">
        <f ca="1">COUNTIF(OFFSET('winners matrix'!$B$1,MATCH($A83,'winners matrix'!$A$2:$A$116,0)-options!$B$2+1,0,options!$B$2,4),S$1)</f>
        <v>0</v>
      </c>
      <c r="T83">
        <f ca="1">COUNTIF(OFFSET('winners matrix'!$B$1,MATCH($A83,'winners matrix'!$A$2:$A$116,0)-options!$B$2+1,0,options!$B$2,4),T$1)</f>
        <v>0</v>
      </c>
      <c r="U83">
        <f ca="1">COUNTIF(OFFSET('winners matrix'!$B$1,MATCH($A83,'winners matrix'!$A$2:$A$116,0)-options!$B$2+1,0,options!$B$2,4),U$1)</f>
        <v>0</v>
      </c>
      <c r="V83">
        <f ca="1">COUNTIF(OFFSET('winners matrix'!$B$1,MATCH($A83,'winners matrix'!$A$2:$A$116,0)-options!$B$2+1,0,options!$B$2,4),V$1)</f>
        <v>3</v>
      </c>
      <c r="W83">
        <f ca="1">COUNTIF(OFFSET('winners matrix'!$B$1,MATCH($A83,'winners matrix'!$A$2:$A$116,0)-options!$B$2+1,0,options!$B$2,4),W$1)</f>
        <v>1</v>
      </c>
      <c r="X83">
        <f ca="1">COUNTIF(OFFSET('winners matrix'!$B$1,MATCH($A83,'winners matrix'!$A$2:$A$116,0)-options!$B$2+1,0,options!$B$2,4),X$1)</f>
        <v>1</v>
      </c>
      <c r="Y83">
        <f ca="1">COUNTIF(OFFSET('winners matrix'!$B$1,MATCH($A83,'winners matrix'!$A$2:$A$116,0)-options!$B$2+1,0,options!$B$2,4),Y$1)</f>
        <v>0</v>
      </c>
      <c r="Z83">
        <f ca="1">COUNTIF(OFFSET('winners matrix'!$B$1,MATCH($A83,'winners matrix'!$A$2:$A$116,0)-options!$B$2+1,0,options!$B$2,4),Z$1)</f>
        <v>0</v>
      </c>
      <c r="AA83">
        <f ca="1">COUNTIF(OFFSET('winners matrix'!$B$1,MATCH($A83,'winners matrix'!$A$2:$A$116,0)-options!$B$2+1,0,options!$B$2,4),AA$1)</f>
        <v>1</v>
      </c>
      <c r="AB83">
        <f ca="1">COUNTIF(OFFSET('winners matrix'!$B$1,MATCH($A83,'winners matrix'!$A$2:$A$116,0)-options!$B$2+1,0,options!$B$2,4),AB$1)</f>
        <v>0</v>
      </c>
      <c r="AC83">
        <f ca="1">COUNTIF(OFFSET('winners matrix'!$B$1,MATCH($A83,'winners matrix'!$A$2:$A$116,0)-options!$B$2+1,0,options!$B$2,4),AC$1)</f>
        <v>0</v>
      </c>
      <c r="AD83">
        <f ca="1">COUNTIF(OFFSET('winners matrix'!$B$1,MATCH($A83,'winners matrix'!$A$2:$A$116,0)-options!$B$2+1,0,options!$B$2,4),AD$1)</f>
        <v>6</v>
      </c>
      <c r="AE83">
        <f ca="1">COUNTIF(OFFSET('winners matrix'!$B$1,MATCH($A83,'winners matrix'!$A$2:$A$116,0)-options!$B$2+1,0,options!$B$2,4),AE$1)</f>
        <v>0</v>
      </c>
      <c r="AF83">
        <f ca="1">COUNTIF(OFFSET('winners matrix'!$B$1,MATCH($A83,'winners matrix'!$A$2:$A$116,0)-options!$B$2+1,0,options!$B$2,4),AF$1)</f>
        <v>0</v>
      </c>
      <c r="AG83">
        <f ca="1">COUNTIF(OFFSET('winners matrix'!$B$1,MATCH($A83,'winners matrix'!$A$2:$A$116,0)-options!$B$2+1,0,options!$B$2,4),AG$1)</f>
        <v>2</v>
      </c>
      <c r="AH83">
        <f ca="1">COUNTIF(OFFSET('winners matrix'!$B$1,MATCH($A83,'winners matrix'!$A$2:$A$116,0)-options!$B$2+1,0,options!$B$2,4),AH$1)</f>
        <v>0</v>
      </c>
      <c r="AI83">
        <f ca="1">COUNTIF(OFFSET('winners matrix'!$B$1,MATCH($A83,'winners matrix'!$A$2:$A$116,0)-options!$B$2+1,0,options!$B$2,4),AI$1)</f>
        <v>1</v>
      </c>
      <c r="AJ83">
        <f ca="1">COUNTIF(OFFSET('winners matrix'!$B$1,MATCH($A83,'winners matrix'!$A$2:$A$116,0)-options!$B$2+1,0,options!$B$2,4),AJ$1)</f>
        <v>3</v>
      </c>
      <c r="AK83">
        <f ca="1">COUNTIF(OFFSET('winners matrix'!$B$1,MATCH($A83,'winners matrix'!$A$2:$A$116,0)-options!$B$2+1,0,options!$B$2,4),AK$1)</f>
        <v>5</v>
      </c>
      <c r="AL83">
        <f ca="1">COUNTIF(OFFSET('winners matrix'!$B$1,MATCH($A83,'winners matrix'!$A$2:$A$116,0)-options!$B$2+1,0,options!$B$2,4),AL$1)</f>
        <v>1</v>
      </c>
      <c r="AM83">
        <f ca="1">COUNTIF(OFFSET('winners matrix'!$B$1,MATCH($A83,'winners matrix'!$A$2:$A$116,0)-options!$B$2+1,0,options!$B$2,4),AM$1)</f>
        <v>0</v>
      </c>
      <c r="AN83">
        <f ca="1">COUNTIF(OFFSET('winners matrix'!$B$1,MATCH($A83,'winners matrix'!$A$2:$A$116,0)-options!$B$2+1,0,options!$B$2,4),AN$1)</f>
        <v>0</v>
      </c>
      <c r="AO83">
        <f ca="1">COUNTIF(OFFSET('winners matrix'!$B$1,MATCH($A83,'winners matrix'!$A$2:$A$116,0)-options!$B$2+1,0,options!$B$2,4),AO$1)</f>
        <v>1</v>
      </c>
      <c r="AP83">
        <f ca="1">COUNTIF(OFFSET('winners matrix'!$B$1,MATCH($A83,'winners matrix'!$A$2:$A$116,0)-options!$B$2+1,0,options!$B$2,4),AP$1)</f>
        <v>0</v>
      </c>
      <c r="AQ83">
        <f ca="1">COUNTIF(OFFSET('winners matrix'!$B$1,MATCH($A83,'winners matrix'!$A$2:$A$116,0)-options!$B$2+1,0,options!$B$2,4),AQ$1)</f>
        <v>0</v>
      </c>
    </row>
    <row r="84" spans="1:43" x14ac:dyDescent="0.2">
      <c r="A84" s="2">
        <v>1985</v>
      </c>
      <c r="B84" t="str">
        <f t="shared" ca="1" si="5"/>
        <v>New York</v>
      </c>
      <c r="C84" s="2">
        <f t="shared" ca="1" si="3"/>
        <v>6</v>
      </c>
      <c r="D84" s="2" t="b">
        <f t="shared" ca="1" si="4"/>
        <v>0</v>
      </c>
      <c r="E84">
        <f ca="1">COUNTIF(OFFSET('winners matrix'!$B$1,MATCH($A84,'winners matrix'!$A$2:$A$116,0)-options!$B$2+1,0,options!$B$2,4),E$1)</f>
        <v>0</v>
      </c>
      <c r="F84">
        <f ca="1">COUNTIF(OFFSET('winners matrix'!$B$1,MATCH($A84,'winners matrix'!$A$2:$A$116,0)-options!$B$2+1,0,options!$B$2,4),F$1)</f>
        <v>0</v>
      </c>
      <c r="G84">
        <f ca="1">COUNTIF(OFFSET('winners matrix'!$B$1,MATCH($A84,'winners matrix'!$A$2:$A$116,0)-options!$B$2+1,0,options!$B$2,4),G$1)</f>
        <v>5</v>
      </c>
      <c r="H84">
        <f ca="1">COUNTIF(OFFSET('winners matrix'!$B$1,MATCH($A84,'winners matrix'!$A$2:$A$116,0)-options!$B$2+1,0,options!$B$2,4),H$1)</f>
        <v>4</v>
      </c>
      <c r="I84">
        <f ca="1">COUNTIF(OFFSET('winners matrix'!$B$1,MATCH($A84,'winners matrix'!$A$2:$A$116,0)-options!$B$2+1,0,options!$B$2,4),I$1)</f>
        <v>0</v>
      </c>
      <c r="J84">
        <f ca="1">COUNTIF(OFFSET('winners matrix'!$B$1,MATCH($A84,'winners matrix'!$A$2:$A$116,0)-options!$B$2+1,0,options!$B$2,4),J$1)</f>
        <v>2</v>
      </c>
      <c r="K84">
        <f ca="1">COUNTIF(OFFSET('winners matrix'!$B$1,MATCH($A84,'winners matrix'!$A$2:$A$116,0)-options!$B$2+1,0,options!$B$2,4),K$1)</f>
        <v>4</v>
      </c>
      <c r="L84">
        <f ca="1">COUNTIF(OFFSET('winners matrix'!$B$1,MATCH($A84,'winners matrix'!$A$2:$A$116,0)-options!$B$2+1,0,options!$B$2,4),L$1)</f>
        <v>0</v>
      </c>
      <c r="M84">
        <f ca="1">COUNTIF(OFFSET('winners matrix'!$B$1,MATCH($A84,'winners matrix'!$A$2:$A$116,0)-options!$B$2+1,0,options!$B$2,4),M$1)</f>
        <v>0</v>
      </c>
      <c r="N84">
        <f ca="1">COUNTIF(OFFSET('winners matrix'!$B$1,MATCH($A84,'winners matrix'!$A$2:$A$116,0)-options!$B$2+1,0,options!$B$2,4),N$1)</f>
        <v>0</v>
      </c>
      <c r="O84">
        <f ca="1">COUNTIF(OFFSET('winners matrix'!$B$1,MATCH($A84,'winners matrix'!$A$2:$A$116,0)-options!$B$2+1,0,options!$B$2,4),O$1)</f>
        <v>2</v>
      </c>
      <c r="P84">
        <f ca="1">COUNTIF(OFFSET('winners matrix'!$B$1,MATCH($A84,'winners matrix'!$A$2:$A$116,0)-options!$B$2+1,0,options!$B$2,4),P$1)</f>
        <v>0</v>
      </c>
      <c r="Q84">
        <f ca="1">COUNTIF(OFFSET('winners matrix'!$B$1,MATCH($A84,'winners matrix'!$A$2:$A$116,0)-options!$B$2+1,0,options!$B$2,4),Q$1)</f>
        <v>0</v>
      </c>
      <c r="R84">
        <f ca="1">COUNTIF(OFFSET('winners matrix'!$B$1,MATCH($A84,'winners matrix'!$A$2:$A$116,0)-options!$B$2+1,0,options!$B$2,4),R$1)</f>
        <v>0</v>
      </c>
      <c r="S84">
        <f ca="1">COUNTIF(OFFSET('winners matrix'!$B$1,MATCH($A84,'winners matrix'!$A$2:$A$116,0)-options!$B$2+1,0,options!$B$2,4),S$1)</f>
        <v>0</v>
      </c>
      <c r="T84">
        <f ca="1">COUNTIF(OFFSET('winners matrix'!$B$1,MATCH($A84,'winners matrix'!$A$2:$A$116,0)-options!$B$2+1,0,options!$B$2,4),T$1)</f>
        <v>0</v>
      </c>
      <c r="U84">
        <f ca="1">COUNTIF(OFFSET('winners matrix'!$B$1,MATCH($A84,'winners matrix'!$A$2:$A$116,0)-options!$B$2+1,0,options!$B$2,4),U$1)</f>
        <v>0</v>
      </c>
      <c r="V84">
        <f ca="1">COUNTIF(OFFSET('winners matrix'!$B$1,MATCH($A84,'winners matrix'!$A$2:$A$116,0)-options!$B$2+1,0,options!$B$2,4),V$1)</f>
        <v>3</v>
      </c>
      <c r="W84">
        <f ca="1">COUNTIF(OFFSET('winners matrix'!$B$1,MATCH($A84,'winners matrix'!$A$2:$A$116,0)-options!$B$2+1,0,options!$B$2,4),W$1)</f>
        <v>1</v>
      </c>
      <c r="X84">
        <f ca="1">COUNTIF(OFFSET('winners matrix'!$B$1,MATCH($A84,'winners matrix'!$A$2:$A$116,0)-options!$B$2+1,0,options!$B$2,4),X$1)</f>
        <v>1</v>
      </c>
      <c r="Y84">
        <f ca="1">COUNTIF(OFFSET('winners matrix'!$B$1,MATCH($A84,'winners matrix'!$A$2:$A$116,0)-options!$B$2+1,0,options!$B$2,4),Y$1)</f>
        <v>0</v>
      </c>
      <c r="Z84">
        <f ca="1">COUNTIF(OFFSET('winners matrix'!$B$1,MATCH($A84,'winners matrix'!$A$2:$A$116,0)-options!$B$2+1,0,options!$B$2,4),Z$1)</f>
        <v>1</v>
      </c>
      <c r="AA84">
        <f ca="1">COUNTIF(OFFSET('winners matrix'!$B$1,MATCH($A84,'winners matrix'!$A$2:$A$116,0)-options!$B$2+1,0,options!$B$2,4),AA$1)</f>
        <v>1</v>
      </c>
      <c r="AB84">
        <f ca="1">COUNTIF(OFFSET('winners matrix'!$B$1,MATCH($A84,'winners matrix'!$A$2:$A$116,0)-options!$B$2+1,0,options!$B$2,4),AB$1)</f>
        <v>0</v>
      </c>
      <c r="AC84">
        <f ca="1">COUNTIF(OFFSET('winners matrix'!$B$1,MATCH($A84,'winners matrix'!$A$2:$A$116,0)-options!$B$2+1,0,options!$B$2,4),AC$1)</f>
        <v>0</v>
      </c>
      <c r="AD84">
        <f ca="1">COUNTIF(OFFSET('winners matrix'!$B$1,MATCH($A84,'winners matrix'!$A$2:$A$116,0)-options!$B$2+1,0,options!$B$2,4),AD$1)</f>
        <v>6</v>
      </c>
      <c r="AE84">
        <f ca="1">COUNTIF(OFFSET('winners matrix'!$B$1,MATCH($A84,'winners matrix'!$A$2:$A$116,0)-options!$B$2+1,0,options!$B$2,4),AE$1)</f>
        <v>0</v>
      </c>
      <c r="AF84">
        <f ca="1">COUNTIF(OFFSET('winners matrix'!$B$1,MATCH($A84,'winners matrix'!$A$2:$A$116,0)-options!$B$2+1,0,options!$B$2,4),AF$1)</f>
        <v>0</v>
      </c>
      <c r="AG84">
        <f ca="1">COUNTIF(OFFSET('winners matrix'!$B$1,MATCH($A84,'winners matrix'!$A$2:$A$116,0)-options!$B$2+1,0,options!$B$2,4),AG$1)</f>
        <v>1</v>
      </c>
      <c r="AH84">
        <f ca="1">COUNTIF(OFFSET('winners matrix'!$B$1,MATCH($A84,'winners matrix'!$A$2:$A$116,0)-options!$B$2+1,0,options!$B$2,4),AH$1)</f>
        <v>0</v>
      </c>
      <c r="AI84">
        <f ca="1">COUNTIF(OFFSET('winners matrix'!$B$1,MATCH($A84,'winners matrix'!$A$2:$A$116,0)-options!$B$2+1,0,options!$B$2,4),AI$1)</f>
        <v>1</v>
      </c>
      <c r="AJ84">
        <f ca="1">COUNTIF(OFFSET('winners matrix'!$B$1,MATCH($A84,'winners matrix'!$A$2:$A$116,0)-options!$B$2+1,0,options!$B$2,4),AJ$1)</f>
        <v>2</v>
      </c>
      <c r="AK84">
        <f ca="1">COUNTIF(OFFSET('winners matrix'!$B$1,MATCH($A84,'winners matrix'!$A$2:$A$116,0)-options!$B$2+1,0,options!$B$2,4),AK$1)</f>
        <v>4</v>
      </c>
      <c r="AL84">
        <f ca="1">COUNTIF(OFFSET('winners matrix'!$B$1,MATCH($A84,'winners matrix'!$A$2:$A$116,0)-options!$B$2+1,0,options!$B$2,4),AL$1)</f>
        <v>1</v>
      </c>
      <c r="AM84">
        <f ca="1">COUNTIF(OFFSET('winners matrix'!$B$1,MATCH($A84,'winners matrix'!$A$2:$A$116,0)-options!$B$2+1,0,options!$B$2,4),AM$1)</f>
        <v>0</v>
      </c>
      <c r="AN84">
        <f ca="1">COUNTIF(OFFSET('winners matrix'!$B$1,MATCH($A84,'winners matrix'!$A$2:$A$116,0)-options!$B$2+1,0,options!$B$2,4),AN$1)</f>
        <v>0</v>
      </c>
      <c r="AO84">
        <f ca="1">COUNTIF(OFFSET('winners matrix'!$B$1,MATCH($A84,'winners matrix'!$A$2:$A$116,0)-options!$B$2+1,0,options!$B$2,4),AO$1)</f>
        <v>1</v>
      </c>
      <c r="AP84">
        <f ca="1">COUNTIF(OFFSET('winners matrix'!$B$1,MATCH($A84,'winners matrix'!$A$2:$A$116,0)-options!$B$2+1,0,options!$B$2,4),AP$1)</f>
        <v>0</v>
      </c>
      <c r="AQ84">
        <f ca="1">COUNTIF(OFFSET('winners matrix'!$B$1,MATCH($A84,'winners matrix'!$A$2:$A$116,0)-options!$B$2+1,0,options!$B$2,4),AQ$1)</f>
        <v>0</v>
      </c>
    </row>
    <row r="85" spans="1:43" x14ac:dyDescent="0.2">
      <c r="A85" s="2">
        <v>1986</v>
      </c>
      <c r="B85" t="str">
        <f t="shared" ca="1" si="5"/>
        <v>New York</v>
      </c>
      <c r="C85" s="2">
        <f t="shared" ca="1" si="3"/>
        <v>7</v>
      </c>
      <c r="D85" s="2" t="b">
        <f t="shared" ca="1" si="4"/>
        <v>0</v>
      </c>
      <c r="E85">
        <f ca="1">COUNTIF(OFFSET('winners matrix'!$B$1,MATCH($A85,'winners matrix'!$A$2:$A$116,0)-options!$B$2+1,0,options!$B$2,4),E$1)</f>
        <v>0</v>
      </c>
      <c r="F85">
        <f ca="1">COUNTIF(OFFSET('winners matrix'!$B$1,MATCH($A85,'winners matrix'!$A$2:$A$116,0)-options!$B$2+1,0,options!$B$2,4),F$1)</f>
        <v>0</v>
      </c>
      <c r="G85">
        <f ca="1">COUNTIF(OFFSET('winners matrix'!$B$1,MATCH($A85,'winners matrix'!$A$2:$A$116,0)-options!$B$2+1,0,options!$B$2,4),G$1)</f>
        <v>5</v>
      </c>
      <c r="H85">
        <f ca="1">COUNTIF(OFFSET('winners matrix'!$B$1,MATCH($A85,'winners matrix'!$A$2:$A$116,0)-options!$B$2+1,0,options!$B$2,4),H$1)</f>
        <v>4</v>
      </c>
      <c r="I85">
        <f ca="1">COUNTIF(OFFSET('winners matrix'!$B$1,MATCH($A85,'winners matrix'!$A$2:$A$116,0)-options!$B$2+1,0,options!$B$2,4),I$1)</f>
        <v>0</v>
      </c>
      <c r="J85">
        <f ca="1">COUNTIF(OFFSET('winners matrix'!$B$1,MATCH($A85,'winners matrix'!$A$2:$A$116,0)-options!$B$2+1,0,options!$B$2,4),J$1)</f>
        <v>2</v>
      </c>
      <c r="K85">
        <f ca="1">COUNTIF(OFFSET('winners matrix'!$B$1,MATCH($A85,'winners matrix'!$A$2:$A$116,0)-options!$B$2+1,0,options!$B$2,4),K$1)</f>
        <v>4</v>
      </c>
      <c r="L85">
        <f ca="1">COUNTIF(OFFSET('winners matrix'!$B$1,MATCH($A85,'winners matrix'!$A$2:$A$116,0)-options!$B$2+1,0,options!$B$2,4),L$1)</f>
        <v>0</v>
      </c>
      <c r="M85">
        <f ca="1">COUNTIF(OFFSET('winners matrix'!$B$1,MATCH($A85,'winners matrix'!$A$2:$A$116,0)-options!$B$2+1,0,options!$B$2,4),M$1)</f>
        <v>0</v>
      </c>
      <c r="N85">
        <f ca="1">COUNTIF(OFFSET('winners matrix'!$B$1,MATCH($A85,'winners matrix'!$A$2:$A$116,0)-options!$B$2+1,0,options!$B$2,4),N$1)</f>
        <v>0</v>
      </c>
      <c r="O85">
        <f ca="1">COUNTIF(OFFSET('winners matrix'!$B$1,MATCH($A85,'winners matrix'!$A$2:$A$116,0)-options!$B$2+1,0,options!$B$2,4),O$1)</f>
        <v>2</v>
      </c>
      <c r="P85">
        <f ca="1">COUNTIF(OFFSET('winners matrix'!$B$1,MATCH($A85,'winners matrix'!$A$2:$A$116,0)-options!$B$2+1,0,options!$B$2,4),P$1)</f>
        <v>0</v>
      </c>
      <c r="Q85">
        <f ca="1">COUNTIF(OFFSET('winners matrix'!$B$1,MATCH($A85,'winners matrix'!$A$2:$A$116,0)-options!$B$2+1,0,options!$B$2,4),Q$1)</f>
        <v>0</v>
      </c>
      <c r="R85">
        <f ca="1">COUNTIF(OFFSET('winners matrix'!$B$1,MATCH($A85,'winners matrix'!$A$2:$A$116,0)-options!$B$2+1,0,options!$B$2,4),R$1)</f>
        <v>0</v>
      </c>
      <c r="S85">
        <f ca="1">COUNTIF(OFFSET('winners matrix'!$B$1,MATCH($A85,'winners matrix'!$A$2:$A$116,0)-options!$B$2+1,0,options!$B$2,4),S$1)</f>
        <v>1</v>
      </c>
      <c r="T85">
        <f ca="1">COUNTIF(OFFSET('winners matrix'!$B$1,MATCH($A85,'winners matrix'!$A$2:$A$116,0)-options!$B$2+1,0,options!$B$2,4),T$1)</f>
        <v>0</v>
      </c>
      <c r="U85">
        <f ca="1">COUNTIF(OFFSET('winners matrix'!$B$1,MATCH($A85,'winners matrix'!$A$2:$A$116,0)-options!$B$2+1,0,options!$B$2,4),U$1)</f>
        <v>0</v>
      </c>
      <c r="V85">
        <f ca="1">COUNTIF(OFFSET('winners matrix'!$B$1,MATCH($A85,'winners matrix'!$A$2:$A$116,0)-options!$B$2+1,0,options!$B$2,4),V$1)</f>
        <v>3</v>
      </c>
      <c r="W85">
        <f ca="1">COUNTIF(OFFSET('winners matrix'!$B$1,MATCH($A85,'winners matrix'!$A$2:$A$116,0)-options!$B$2+1,0,options!$B$2,4),W$1)</f>
        <v>1</v>
      </c>
      <c r="X85">
        <f ca="1">COUNTIF(OFFSET('winners matrix'!$B$1,MATCH($A85,'winners matrix'!$A$2:$A$116,0)-options!$B$2+1,0,options!$B$2,4),X$1)</f>
        <v>1</v>
      </c>
      <c r="Y85">
        <f ca="1">COUNTIF(OFFSET('winners matrix'!$B$1,MATCH($A85,'winners matrix'!$A$2:$A$116,0)-options!$B$2+1,0,options!$B$2,4),Y$1)</f>
        <v>0</v>
      </c>
      <c r="Z85">
        <f ca="1">COUNTIF(OFFSET('winners matrix'!$B$1,MATCH($A85,'winners matrix'!$A$2:$A$116,0)-options!$B$2+1,0,options!$B$2,4),Z$1)</f>
        <v>1</v>
      </c>
      <c r="AA85">
        <f ca="1">COUNTIF(OFFSET('winners matrix'!$B$1,MATCH($A85,'winners matrix'!$A$2:$A$116,0)-options!$B$2+1,0,options!$B$2,4),AA$1)</f>
        <v>1</v>
      </c>
      <c r="AB85">
        <f ca="1">COUNTIF(OFFSET('winners matrix'!$B$1,MATCH($A85,'winners matrix'!$A$2:$A$116,0)-options!$B$2+1,0,options!$B$2,4),AB$1)</f>
        <v>0</v>
      </c>
      <c r="AC85">
        <f ca="1">COUNTIF(OFFSET('winners matrix'!$B$1,MATCH($A85,'winners matrix'!$A$2:$A$116,0)-options!$B$2+1,0,options!$B$2,4),AC$1)</f>
        <v>0</v>
      </c>
      <c r="AD85">
        <f ca="1">COUNTIF(OFFSET('winners matrix'!$B$1,MATCH($A85,'winners matrix'!$A$2:$A$116,0)-options!$B$2+1,0,options!$B$2,4),AD$1)</f>
        <v>7</v>
      </c>
      <c r="AE85">
        <f ca="1">COUNTIF(OFFSET('winners matrix'!$B$1,MATCH($A85,'winners matrix'!$A$2:$A$116,0)-options!$B$2+1,0,options!$B$2,4),AE$1)</f>
        <v>0</v>
      </c>
      <c r="AF85">
        <f ca="1">COUNTIF(OFFSET('winners matrix'!$B$1,MATCH($A85,'winners matrix'!$A$2:$A$116,0)-options!$B$2+1,0,options!$B$2,4),AF$1)</f>
        <v>0</v>
      </c>
      <c r="AG85">
        <f ca="1">COUNTIF(OFFSET('winners matrix'!$B$1,MATCH($A85,'winners matrix'!$A$2:$A$116,0)-options!$B$2+1,0,options!$B$2,4),AG$1)</f>
        <v>0</v>
      </c>
      <c r="AH85">
        <f ca="1">COUNTIF(OFFSET('winners matrix'!$B$1,MATCH($A85,'winners matrix'!$A$2:$A$116,0)-options!$B$2+1,0,options!$B$2,4),AH$1)</f>
        <v>0</v>
      </c>
      <c r="AI85">
        <f ca="1">COUNTIF(OFFSET('winners matrix'!$B$1,MATCH($A85,'winners matrix'!$A$2:$A$116,0)-options!$B$2+1,0,options!$B$2,4),AI$1)</f>
        <v>1</v>
      </c>
      <c r="AJ85">
        <f ca="1">COUNTIF(OFFSET('winners matrix'!$B$1,MATCH($A85,'winners matrix'!$A$2:$A$116,0)-options!$B$2+1,0,options!$B$2,4),AJ$1)</f>
        <v>2</v>
      </c>
      <c r="AK85">
        <f ca="1">COUNTIF(OFFSET('winners matrix'!$B$1,MATCH($A85,'winners matrix'!$A$2:$A$116,0)-options!$B$2+1,0,options!$B$2,4),AK$1)</f>
        <v>3</v>
      </c>
      <c r="AL85">
        <f ca="1">COUNTIF(OFFSET('winners matrix'!$B$1,MATCH($A85,'winners matrix'!$A$2:$A$116,0)-options!$B$2+1,0,options!$B$2,4),AL$1)</f>
        <v>1</v>
      </c>
      <c r="AM85">
        <f ca="1">COUNTIF(OFFSET('winners matrix'!$B$1,MATCH($A85,'winners matrix'!$A$2:$A$116,0)-options!$B$2+1,0,options!$B$2,4),AM$1)</f>
        <v>0</v>
      </c>
      <c r="AN85">
        <f ca="1">COUNTIF(OFFSET('winners matrix'!$B$1,MATCH($A85,'winners matrix'!$A$2:$A$116,0)-options!$B$2+1,0,options!$B$2,4),AN$1)</f>
        <v>0</v>
      </c>
      <c r="AO85">
        <f ca="1">COUNTIF(OFFSET('winners matrix'!$B$1,MATCH($A85,'winners matrix'!$A$2:$A$116,0)-options!$B$2+1,0,options!$B$2,4),AO$1)</f>
        <v>1</v>
      </c>
      <c r="AP85">
        <f ca="1">COUNTIF(OFFSET('winners matrix'!$B$1,MATCH($A85,'winners matrix'!$A$2:$A$116,0)-options!$B$2+1,0,options!$B$2,4),AP$1)</f>
        <v>0</v>
      </c>
      <c r="AQ85">
        <f ca="1">COUNTIF(OFFSET('winners matrix'!$B$1,MATCH($A85,'winners matrix'!$A$2:$A$116,0)-options!$B$2+1,0,options!$B$2,4),AQ$1)</f>
        <v>0</v>
      </c>
    </row>
    <row r="86" spans="1:43" x14ac:dyDescent="0.2">
      <c r="A86" s="2">
        <v>1987</v>
      </c>
      <c r="B86" t="str">
        <f t="shared" ca="1" si="5"/>
        <v>New York</v>
      </c>
      <c r="C86" s="2">
        <f t="shared" ca="1" si="3"/>
        <v>7</v>
      </c>
      <c r="D86" s="2" t="b">
        <f t="shared" ca="1" si="4"/>
        <v>0</v>
      </c>
      <c r="E86">
        <f ca="1">COUNTIF(OFFSET('winners matrix'!$B$1,MATCH($A86,'winners matrix'!$A$2:$A$116,0)-options!$B$2+1,0,options!$B$2,4),E$1)</f>
        <v>0</v>
      </c>
      <c r="F86">
        <f ca="1">COUNTIF(OFFSET('winners matrix'!$B$1,MATCH($A86,'winners matrix'!$A$2:$A$116,0)-options!$B$2+1,0,options!$B$2,4),F$1)</f>
        <v>0</v>
      </c>
      <c r="G86">
        <f ca="1">COUNTIF(OFFSET('winners matrix'!$B$1,MATCH($A86,'winners matrix'!$A$2:$A$116,0)-options!$B$2+1,0,options!$B$2,4),G$1)</f>
        <v>6</v>
      </c>
      <c r="H86">
        <f ca="1">COUNTIF(OFFSET('winners matrix'!$B$1,MATCH($A86,'winners matrix'!$A$2:$A$116,0)-options!$B$2+1,0,options!$B$2,4),H$1)</f>
        <v>3</v>
      </c>
      <c r="I86">
        <f ca="1">COUNTIF(OFFSET('winners matrix'!$B$1,MATCH($A86,'winners matrix'!$A$2:$A$116,0)-options!$B$2+1,0,options!$B$2,4),I$1)</f>
        <v>0</v>
      </c>
      <c r="J86">
        <f ca="1">COUNTIF(OFFSET('winners matrix'!$B$1,MATCH($A86,'winners matrix'!$A$2:$A$116,0)-options!$B$2+1,0,options!$B$2,4),J$1)</f>
        <v>3</v>
      </c>
      <c r="K86">
        <f ca="1">COUNTIF(OFFSET('winners matrix'!$B$1,MATCH($A86,'winners matrix'!$A$2:$A$116,0)-options!$B$2+1,0,options!$B$2,4),K$1)</f>
        <v>3</v>
      </c>
      <c r="L86">
        <f ca="1">COUNTIF(OFFSET('winners matrix'!$B$1,MATCH($A86,'winners matrix'!$A$2:$A$116,0)-options!$B$2+1,0,options!$B$2,4),L$1)</f>
        <v>0</v>
      </c>
      <c r="M86">
        <f ca="1">COUNTIF(OFFSET('winners matrix'!$B$1,MATCH($A86,'winners matrix'!$A$2:$A$116,0)-options!$B$2+1,0,options!$B$2,4),M$1)</f>
        <v>0</v>
      </c>
      <c r="N86">
        <f ca="1">COUNTIF(OFFSET('winners matrix'!$B$1,MATCH($A86,'winners matrix'!$A$2:$A$116,0)-options!$B$2+1,0,options!$B$2,4),N$1)</f>
        <v>0</v>
      </c>
      <c r="O86">
        <f ca="1">COUNTIF(OFFSET('winners matrix'!$B$1,MATCH($A86,'winners matrix'!$A$2:$A$116,0)-options!$B$2+1,0,options!$B$2,4),O$1)</f>
        <v>2</v>
      </c>
      <c r="P86">
        <f ca="1">COUNTIF(OFFSET('winners matrix'!$B$1,MATCH($A86,'winners matrix'!$A$2:$A$116,0)-options!$B$2+1,0,options!$B$2,4),P$1)</f>
        <v>0</v>
      </c>
      <c r="Q86">
        <f ca="1">COUNTIF(OFFSET('winners matrix'!$B$1,MATCH($A86,'winners matrix'!$A$2:$A$116,0)-options!$B$2+1,0,options!$B$2,4),Q$1)</f>
        <v>0</v>
      </c>
      <c r="R86">
        <f ca="1">COUNTIF(OFFSET('winners matrix'!$B$1,MATCH($A86,'winners matrix'!$A$2:$A$116,0)-options!$B$2+1,0,options!$B$2,4),R$1)</f>
        <v>0</v>
      </c>
      <c r="S86">
        <f ca="1">COUNTIF(OFFSET('winners matrix'!$B$1,MATCH($A86,'winners matrix'!$A$2:$A$116,0)-options!$B$2+1,0,options!$B$2,4),S$1)</f>
        <v>1</v>
      </c>
      <c r="T86">
        <f ca="1">COUNTIF(OFFSET('winners matrix'!$B$1,MATCH($A86,'winners matrix'!$A$2:$A$116,0)-options!$B$2+1,0,options!$B$2,4),T$1)</f>
        <v>0</v>
      </c>
      <c r="U86">
        <f ca="1">COUNTIF(OFFSET('winners matrix'!$B$1,MATCH($A86,'winners matrix'!$A$2:$A$116,0)-options!$B$2+1,0,options!$B$2,4),U$1)</f>
        <v>0</v>
      </c>
      <c r="V86">
        <f ca="1">COUNTIF(OFFSET('winners matrix'!$B$1,MATCH($A86,'winners matrix'!$A$2:$A$116,0)-options!$B$2+1,0,options!$B$2,4),V$1)</f>
        <v>3</v>
      </c>
      <c r="W86">
        <f ca="1">COUNTIF(OFFSET('winners matrix'!$B$1,MATCH($A86,'winners matrix'!$A$2:$A$116,0)-options!$B$2+1,0,options!$B$2,4),W$1)</f>
        <v>1</v>
      </c>
      <c r="X86">
        <f ca="1">COUNTIF(OFFSET('winners matrix'!$B$1,MATCH($A86,'winners matrix'!$A$2:$A$116,0)-options!$B$2+1,0,options!$B$2,4),X$1)</f>
        <v>1</v>
      </c>
      <c r="Y86">
        <f ca="1">COUNTIF(OFFSET('winners matrix'!$B$1,MATCH($A86,'winners matrix'!$A$2:$A$116,0)-options!$B$2+1,0,options!$B$2,4),Y$1)</f>
        <v>1</v>
      </c>
      <c r="Z86">
        <f ca="1">COUNTIF(OFFSET('winners matrix'!$B$1,MATCH($A86,'winners matrix'!$A$2:$A$116,0)-options!$B$2+1,0,options!$B$2,4),Z$1)</f>
        <v>1</v>
      </c>
      <c r="AA86">
        <f ca="1">COUNTIF(OFFSET('winners matrix'!$B$1,MATCH($A86,'winners matrix'!$A$2:$A$116,0)-options!$B$2+1,0,options!$B$2,4),AA$1)</f>
        <v>1</v>
      </c>
      <c r="AB86">
        <f ca="1">COUNTIF(OFFSET('winners matrix'!$B$1,MATCH($A86,'winners matrix'!$A$2:$A$116,0)-options!$B$2+1,0,options!$B$2,4),AB$1)</f>
        <v>0</v>
      </c>
      <c r="AC86">
        <f ca="1">COUNTIF(OFFSET('winners matrix'!$B$1,MATCH($A86,'winners matrix'!$A$2:$A$116,0)-options!$B$2+1,0,options!$B$2,4),AC$1)</f>
        <v>0</v>
      </c>
      <c r="AD86">
        <f ca="1">COUNTIF(OFFSET('winners matrix'!$B$1,MATCH($A86,'winners matrix'!$A$2:$A$116,0)-options!$B$2+1,0,options!$B$2,4),AD$1)</f>
        <v>7</v>
      </c>
      <c r="AE86">
        <f ca="1">COUNTIF(OFFSET('winners matrix'!$B$1,MATCH($A86,'winners matrix'!$A$2:$A$116,0)-options!$B$2+1,0,options!$B$2,4),AE$1)</f>
        <v>0</v>
      </c>
      <c r="AF86">
        <f ca="1">COUNTIF(OFFSET('winners matrix'!$B$1,MATCH($A86,'winners matrix'!$A$2:$A$116,0)-options!$B$2+1,0,options!$B$2,4),AF$1)</f>
        <v>0</v>
      </c>
      <c r="AG86">
        <f ca="1">COUNTIF(OFFSET('winners matrix'!$B$1,MATCH($A86,'winners matrix'!$A$2:$A$116,0)-options!$B$2+1,0,options!$B$2,4),AG$1)</f>
        <v>0</v>
      </c>
      <c r="AH86">
        <f ca="1">COUNTIF(OFFSET('winners matrix'!$B$1,MATCH($A86,'winners matrix'!$A$2:$A$116,0)-options!$B$2+1,0,options!$B$2,4),AH$1)</f>
        <v>0</v>
      </c>
      <c r="AI86">
        <f ca="1">COUNTIF(OFFSET('winners matrix'!$B$1,MATCH($A86,'winners matrix'!$A$2:$A$116,0)-options!$B$2+1,0,options!$B$2,4),AI$1)</f>
        <v>0</v>
      </c>
      <c r="AJ86">
        <f ca="1">COUNTIF(OFFSET('winners matrix'!$B$1,MATCH($A86,'winners matrix'!$A$2:$A$116,0)-options!$B$2+1,0,options!$B$2,4),AJ$1)</f>
        <v>2</v>
      </c>
      <c r="AK86">
        <f ca="1">COUNTIF(OFFSET('winners matrix'!$B$1,MATCH($A86,'winners matrix'!$A$2:$A$116,0)-options!$B$2+1,0,options!$B$2,4),AK$1)</f>
        <v>3</v>
      </c>
      <c r="AL86">
        <f ca="1">COUNTIF(OFFSET('winners matrix'!$B$1,MATCH($A86,'winners matrix'!$A$2:$A$116,0)-options!$B$2+1,0,options!$B$2,4),AL$1)</f>
        <v>1</v>
      </c>
      <c r="AM86">
        <f ca="1">COUNTIF(OFFSET('winners matrix'!$B$1,MATCH($A86,'winners matrix'!$A$2:$A$116,0)-options!$B$2+1,0,options!$B$2,4),AM$1)</f>
        <v>0</v>
      </c>
      <c r="AN86">
        <f ca="1">COUNTIF(OFFSET('winners matrix'!$B$1,MATCH($A86,'winners matrix'!$A$2:$A$116,0)-options!$B$2+1,0,options!$B$2,4),AN$1)</f>
        <v>0</v>
      </c>
      <c r="AO86">
        <f ca="1">COUNTIF(OFFSET('winners matrix'!$B$1,MATCH($A86,'winners matrix'!$A$2:$A$116,0)-options!$B$2+1,0,options!$B$2,4),AO$1)</f>
        <v>1</v>
      </c>
      <c r="AP86">
        <f ca="1">COUNTIF(OFFSET('winners matrix'!$B$1,MATCH($A86,'winners matrix'!$A$2:$A$116,0)-options!$B$2+1,0,options!$B$2,4),AP$1)</f>
        <v>0</v>
      </c>
      <c r="AQ86">
        <f ca="1">COUNTIF(OFFSET('winners matrix'!$B$1,MATCH($A86,'winners matrix'!$A$2:$A$116,0)-options!$B$2+1,0,options!$B$2,4),AQ$1)</f>
        <v>0</v>
      </c>
    </row>
    <row r="87" spans="1:43" x14ac:dyDescent="0.2">
      <c r="A87" s="2">
        <v>1988</v>
      </c>
      <c r="B87" t="str">
        <f t="shared" ca="1" si="5"/>
        <v>Los Angeles</v>
      </c>
      <c r="C87" s="2">
        <f t="shared" ca="1" si="3"/>
        <v>8</v>
      </c>
      <c r="D87" s="2" t="b">
        <f t="shared" ca="1" si="4"/>
        <v>0</v>
      </c>
      <c r="E87">
        <f ca="1">COUNTIF(OFFSET('winners matrix'!$B$1,MATCH($A87,'winners matrix'!$A$2:$A$116,0)-options!$B$2+1,0,options!$B$2,4),E$1)</f>
        <v>0</v>
      </c>
      <c r="F87">
        <f ca="1">COUNTIF(OFFSET('winners matrix'!$B$1,MATCH($A87,'winners matrix'!$A$2:$A$116,0)-options!$B$2+1,0,options!$B$2,4),F$1)</f>
        <v>0</v>
      </c>
      <c r="G87">
        <f ca="1">COUNTIF(OFFSET('winners matrix'!$B$1,MATCH($A87,'winners matrix'!$A$2:$A$116,0)-options!$B$2+1,0,options!$B$2,4),G$1)</f>
        <v>8</v>
      </c>
      <c r="H87">
        <f ca="1">COUNTIF(OFFSET('winners matrix'!$B$1,MATCH($A87,'winners matrix'!$A$2:$A$116,0)-options!$B$2+1,0,options!$B$2,4),H$1)</f>
        <v>3</v>
      </c>
      <c r="I87">
        <f ca="1">COUNTIF(OFFSET('winners matrix'!$B$1,MATCH($A87,'winners matrix'!$A$2:$A$116,0)-options!$B$2+1,0,options!$B$2,4),I$1)</f>
        <v>0</v>
      </c>
      <c r="J87">
        <f ca="1">COUNTIF(OFFSET('winners matrix'!$B$1,MATCH($A87,'winners matrix'!$A$2:$A$116,0)-options!$B$2+1,0,options!$B$2,4),J$1)</f>
        <v>4</v>
      </c>
      <c r="K87">
        <f ca="1">COUNTIF(OFFSET('winners matrix'!$B$1,MATCH($A87,'winners matrix'!$A$2:$A$116,0)-options!$B$2+1,0,options!$B$2,4),K$1)</f>
        <v>2</v>
      </c>
      <c r="L87">
        <f ca="1">COUNTIF(OFFSET('winners matrix'!$B$1,MATCH($A87,'winners matrix'!$A$2:$A$116,0)-options!$B$2+1,0,options!$B$2,4),L$1)</f>
        <v>0</v>
      </c>
      <c r="M87">
        <f ca="1">COUNTIF(OFFSET('winners matrix'!$B$1,MATCH($A87,'winners matrix'!$A$2:$A$116,0)-options!$B$2+1,0,options!$B$2,4),M$1)</f>
        <v>0</v>
      </c>
      <c r="N87">
        <f ca="1">COUNTIF(OFFSET('winners matrix'!$B$1,MATCH($A87,'winners matrix'!$A$2:$A$116,0)-options!$B$2+1,0,options!$B$2,4),N$1)</f>
        <v>0</v>
      </c>
      <c r="O87">
        <f ca="1">COUNTIF(OFFSET('winners matrix'!$B$1,MATCH($A87,'winners matrix'!$A$2:$A$116,0)-options!$B$2+1,0,options!$B$2,4),O$1)</f>
        <v>2</v>
      </c>
      <c r="P87">
        <f ca="1">COUNTIF(OFFSET('winners matrix'!$B$1,MATCH($A87,'winners matrix'!$A$2:$A$116,0)-options!$B$2+1,0,options!$B$2,4),P$1)</f>
        <v>0</v>
      </c>
      <c r="Q87">
        <f ca="1">COUNTIF(OFFSET('winners matrix'!$B$1,MATCH($A87,'winners matrix'!$A$2:$A$116,0)-options!$B$2+1,0,options!$B$2,4),Q$1)</f>
        <v>0</v>
      </c>
      <c r="R87">
        <f ca="1">COUNTIF(OFFSET('winners matrix'!$B$1,MATCH($A87,'winners matrix'!$A$2:$A$116,0)-options!$B$2+1,0,options!$B$2,4),R$1)</f>
        <v>0</v>
      </c>
      <c r="S87">
        <f ca="1">COUNTIF(OFFSET('winners matrix'!$B$1,MATCH($A87,'winners matrix'!$A$2:$A$116,0)-options!$B$2+1,0,options!$B$2,4),S$1)</f>
        <v>1</v>
      </c>
      <c r="T87">
        <f ca="1">COUNTIF(OFFSET('winners matrix'!$B$1,MATCH($A87,'winners matrix'!$A$2:$A$116,0)-options!$B$2+1,0,options!$B$2,4),T$1)</f>
        <v>0</v>
      </c>
      <c r="U87">
        <f ca="1">COUNTIF(OFFSET('winners matrix'!$B$1,MATCH($A87,'winners matrix'!$A$2:$A$116,0)-options!$B$2+1,0,options!$B$2,4),U$1)</f>
        <v>0</v>
      </c>
      <c r="V87">
        <f ca="1">COUNTIF(OFFSET('winners matrix'!$B$1,MATCH($A87,'winners matrix'!$A$2:$A$116,0)-options!$B$2+1,0,options!$B$2,4),V$1)</f>
        <v>3</v>
      </c>
      <c r="W87">
        <f ca="1">COUNTIF(OFFSET('winners matrix'!$B$1,MATCH($A87,'winners matrix'!$A$2:$A$116,0)-options!$B$2+1,0,options!$B$2,4),W$1)</f>
        <v>1</v>
      </c>
      <c r="X87">
        <f ca="1">COUNTIF(OFFSET('winners matrix'!$B$1,MATCH($A87,'winners matrix'!$A$2:$A$116,0)-options!$B$2+1,0,options!$B$2,4),X$1)</f>
        <v>1</v>
      </c>
      <c r="Y87">
        <f ca="1">COUNTIF(OFFSET('winners matrix'!$B$1,MATCH($A87,'winners matrix'!$A$2:$A$116,0)-options!$B$2+1,0,options!$B$2,4),Y$1)</f>
        <v>1</v>
      </c>
      <c r="Z87">
        <f ca="1">COUNTIF(OFFSET('winners matrix'!$B$1,MATCH($A87,'winners matrix'!$A$2:$A$116,0)-options!$B$2+1,0,options!$B$2,4),Z$1)</f>
        <v>1</v>
      </c>
      <c r="AA87">
        <f ca="1">COUNTIF(OFFSET('winners matrix'!$B$1,MATCH($A87,'winners matrix'!$A$2:$A$116,0)-options!$B$2+1,0,options!$B$2,4),AA$1)</f>
        <v>1</v>
      </c>
      <c r="AB87">
        <f ca="1">COUNTIF(OFFSET('winners matrix'!$B$1,MATCH($A87,'winners matrix'!$A$2:$A$116,0)-options!$B$2+1,0,options!$B$2,4),AB$1)</f>
        <v>0</v>
      </c>
      <c r="AC87">
        <f ca="1">COUNTIF(OFFSET('winners matrix'!$B$1,MATCH($A87,'winners matrix'!$A$2:$A$116,0)-options!$B$2+1,0,options!$B$2,4),AC$1)</f>
        <v>0</v>
      </c>
      <c r="AD87">
        <f ca="1">COUNTIF(OFFSET('winners matrix'!$B$1,MATCH($A87,'winners matrix'!$A$2:$A$116,0)-options!$B$2+1,0,options!$B$2,4),AD$1)</f>
        <v>6</v>
      </c>
      <c r="AE87">
        <f ca="1">COUNTIF(OFFSET('winners matrix'!$B$1,MATCH($A87,'winners matrix'!$A$2:$A$116,0)-options!$B$2+1,0,options!$B$2,4),AE$1)</f>
        <v>0</v>
      </c>
      <c r="AF87">
        <f ca="1">COUNTIF(OFFSET('winners matrix'!$B$1,MATCH($A87,'winners matrix'!$A$2:$A$116,0)-options!$B$2+1,0,options!$B$2,4),AF$1)</f>
        <v>0</v>
      </c>
      <c r="AG87">
        <f ca="1">COUNTIF(OFFSET('winners matrix'!$B$1,MATCH($A87,'winners matrix'!$A$2:$A$116,0)-options!$B$2+1,0,options!$B$2,4),AG$1)</f>
        <v>0</v>
      </c>
      <c r="AH87">
        <f ca="1">COUNTIF(OFFSET('winners matrix'!$B$1,MATCH($A87,'winners matrix'!$A$2:$A$116,0)-options!$B$2+1,0,options!$B$2,4),AH$1)</f>
        <v>0</v>
      </c>
      <c r="AI87">
        <f ca="1">COUNTIF(OFFSET('winners matrix'!$B$1,MATCH($A87,'winners matrix'!$A$2:$A$116,0)-options!$B$2+1,0,options!$B$2,4),AI$1)</f>
        <v>0</v>
      </c>
      <c r="AJ87">
        <f ca="1">COUNTIF(OFFSET('winners matrix'!$B$1,MATCH($A87,'winners matrix'!$A$2:$A$116,0)-options!$B$2+1,0,options!$B$2,4),AJ$1)</f>
        <v>2</v>
      </c>
      <c r="AK87">
        <f ca="1">COUNTIF(OFFSET('winners matrix'!$B$1,MATCH($A87,'winners matrix'!$A$2:$A$116,0)-options!$B$2+1,0,options!$B$2,4),AK$1)</f>
        <v>3</v>
      </c>
      <c r="AL87">
        <f ca="1">COUNTIF(OFFSET('winners matrix'!$B$1,MATCH($A87,'winners matrix'!$A$2:$A$116,0)-options!$B$2+1,0,options!$B$2,4),AL$1)</f>
        <v>0</v>
      </c>
      <c r="AM87">
        <f ca="1">COUNTIF(OFFSET('winners matrix'!$B$1,MATCH($A87,'winners matrix'!$A$2:$A$116,0)-options!$B$2+1,0,options!$B$2,4),AM$1)</f>
        <v>0</v>
      </c>
      <c r="AN87">
        <f ca="1">COUNTIF(OFFSET('winners matrix'!$B$1,MATCH($A87,'winners matrix'!$A$2:$A$116,0)-options!$B$2+1,0,options!$B$2,4),AN$1)</f>
        <v>0</v>
      </c>
      <c r="AO87">
        <f ca="1">COUNTIF(OFFSET('winners matrix'!$B$1,MATCH($A87,'winners matrix'!$A$2:$A$116,0)-options!$B$2+1,0,options!$B$2,4),AO$1)</f>
        <v>1</v>
      </c>
      <c r="AP87">
        <f ca="1">COUNTIF(OFFSET('winners matrix'!$B$1,MATCH($A87,'winners matrix'!$A$2:$A$116,0)-options!$B$2+1,0,options!$B$2,4),AP$1)</f>
        <v>0</v>
      </c>
      <c r="AQ87">
        <f ca="1">COUNTIF(OFFSET('winners matrix'!$B$1,MATCH($A87,'winners matrix'!$A$2:$A$116,0)-options!$B$2+1,0,options!$B$2,4),AQ$1)</f>
        <v>0</v>
      </c>
    </row>
    <row r="88" spans="1:43" x14ac:dyDescent="0.2">
      <c r="A88" s="2">
        <v>1989</v>
      </c>
      <c r="B88" t="str">
        <f t="shared" ca="1" si="5"/>
        <v>Los Angeles</v>
      </c>
      <c r="C88" s="2">
        <f t="shared" ca="1" si="3"/>
        <v>8</v>
      </c>
      <c r="D88" s="2" t="b">
        <f t="shared" ca="1" si="4"/>
        <v>0</v>
      </c>
      <c r="E88">
        <f ca="1">COUNTIF(OFFSET('winners matrix'!$B$1,MATCH($A88,'winners matrix'!$A$2:$A$116,0)-options!$B$2+1,0,options!$B$2,4),E$1)</f>
        <v>0</v>
      </c>
      <c r="F88">
        <f ca="1">COUNTIF(OFFSET('winners matrix'!$B$1,MATCH($A88,'winners matrix'!$A$2:$A$116,0)-options!$B$2+1,0,options!$B$2,4),F$1)</f>
        <v>0</v>
      </c>
      <c r="G88">
        <f ca="1">COUNTIF(OFFSET('winners matrix'!$B$1,MATCH($A88,'winners matrix'!$A$2:$A$116,0)-options!$B$2+1,0,options!$B$2,4),G$1)</f>
        <v>8</v>
      </c>
      <c r="H88">
        <f ca="1">COUNTIF(OFFSET('winners matrix'!$B$1,MATCH($A88,'winners matrix'!$A$2:$A$116,0)-options!$B$2+1,0,options!$B$2,4),H$1)</f>
        <v>5</v>
      </c>
      <c r="I88">
        <f ca="1">COUNTIF(OFFSET('winners matrix'!$B$1,MATCH($A88,'winners matrix'!$A$2:$A$116,0)-options!$B$2+1,0,options!$B$2,4),I$1)</f>
        <v>1</v>
      </c>
      <c r="J88">
        <f ca="1">COUNTIF(OFFSET('winners matrix'!$B$1,MATCH($A88,'winners matrix'!$A$2:$A$116,0)-options!$B$2+1,0,options!$B$2,4),J$1)</f>
        <v>4</v>
      </c>
      <c r="K88">
        <f ca="1">COUNTIF(OFFSET('winners matrix'!$B$1,MATCH($A88,'winners matrix'!$A$2:$A$116,0)-options!$B$2+1,0,options!$B$2,4),K$1)</f>
        <v>1</v>
      </c>
      <c r="L88">
        <f ca="1">COUNTIF(OFFSET('winners matrix'!$B$1,MATCH($A88,'winners matrix'!$A$2:$A$116,0)-options!$B$2+1,0,options!$B$2,4),L$1)</f>
        <v>0</v>
      </c>
      <c r="M88">
        <f ca="1">COUNTIF(OFFSET('winners matrix'!$B$1,MATCH($A88,'winners matrix'!$A$2:$A$116,0)-options!$B$2+1,0,options!$B$2,4),M$1)</f>
        <v>0</v>
      </c>
      <c r="N88">
        <f ca="1">COUNTIF(OFFSET('winners matrix'!$B$1,MATCH($A88,'winners matrix'!$A$2:$A$116,0)-options!$B$2+1,0,options!$B$2,4),N$1)</f>
        <v>0</v>
      </c>
      <c r="O88">
        <f ca="1">COUNTIF(OFFSET('winners matrix'!$B$1,MATCH($A88,'winners matrix'!$A$2:$A$116,0)-options!$B$2+1,0,options!$B$2,4),O$1)</f>
        <v>2</v>
      </c>
      <c r="P88">
        <f ca="1">COUNTIF(OFFSET('winners matrix'!$B$1,MATCH($A88,'winners matrix'!$A$2:$A$116,0)-options!$B$2+1,0,options!$B$2,4),P$1)</f>
        <v>0</v>
      </c>
      <c r="Q88">
        <f ca="1">COUNTIF(OFFSET('winners matrix'!$B$1,MATCH($A88,'winners matrix'!$A$2:$A$116,0)-options!$B$2+1,0,options!$B$2,4),Q$1)</f>
        <v>0</v>
      </c>
      <c r="R88">
        <f ca="1">COUNTIF(OFFSET('winners matrix'!$B$1,MATCH($A88,'winners matrix'!$A$2:$A$116,0)-options!$B$2+1,0,options!$B$2,4),R$1)</f>
        <v>0</v>
      </c>
      <c r="S88">
        <f ca="1">COUNTIF(OFFSET('winners matrix'!$B$1,MATCH($A88,'winners matrix'!$A$2:$A$116,0)-options!$B$2+1,0,options!$B$2,4),S$1)</f>
        <v>1</v>
      </c>
      <c r="T88">
        <f ca="1">COUNTIF(OFFSET('winners matrix'!$B$1,MATCH($A88,'winners matrix'!$A$2:$A$116,0)-options!$B$2+1,0,options!$B$2,4),T$1)</f>
        <v>0</v>
      </c>
      <c r="U88">
        <f ca="1">COUNTIF(OFFSET('winners matrix'!$B$1,MATCH($A88,'winners matrix'!$A$2:$A$116,0)-options!$B$2+1,0,options!$B$2,4),U$1)</f>
        <v>0</v>
      </c>
      <c r="V88">
        <f ca="1">COUNTIF(OFFSET('winners matrix'!$B$1,MATCH($A88,'winners matrix'!$A$2:$A$116,0)-options!$B$2+1,0,options!$B$2,4),V$1)</f>
        <v>3</v>
      </c>
      <c r="W88">
        <f ca="1">COUNTIF(OFFSET('winners matrix'!$B$1,MATCH($A88,'winners matrix'!$A$2:$A$116,0)-options!$B$2+1,0,options!$B$2,4),W$1)</f>
        <v>1</v>
      </c>
      <c r="X88">
        <f ca="1">COUNTIF(OFFSET('winners matrix'!$B$1,MATCH($A88,'winners matrix'!$A$2:$A$116,0)-options!$B$2+1,0,options!$B$2,4),X$1)</f>
        <v>2</v>
      </c>
      <c r="Y88">
        <f ca="1">COUNTIF(OFFSET('winners matrix'!$B$1,MATCH($A88,'winners matrix'!$A$2:$A$116,0)-options!$B$2+1,0,options!$B$2,4),Y$1)</f>
        <v>1</v>
      </c>
      <c r="Z88">
        <f ca="1">COUNTIF(OFFSET('winners matrix'!$B$1,MATCH($A88,'winners matrix'!$A$2:$A$116,0)-options!$B$2+1,0,options!$B$2,4),Z$1)</f>
        <v>1</v>
      </c>
      <c r="AA88">
        <f ca="1">COUNTIF(OFFSET('winners matrix'!$B$1,MATCH($A88,'winners matrix'!$A$2:$A$116,0)-options!$B$2+1,0,options!$B$2,4),AA$1)</f>
        <v>1</v>
      </c>
      <c r="AB88">
        <f ca="1">COUNTIF(OFFSET('winners matrix'!$B$1,MATCH($A88,'winners matrix'!$A$2:$A$116,0)-options!$B$2+1,0,options!$B$2,4),AB$1)</f>
        <v>0</v>
      </c>
      <c r="AC88">
        <f ca="1">COUNTIF(OFFSET('winners matrix'!$B$1,MATCH($A88,'winners matrix'!$A$2:$A$116,0)-options!$B$2+1,0,options!$B$2,4),AC$1)</f>
        <v>0</v>
      </c>
      <c r="AD88">
        <f ca="1">COUNTIF(OFFSET('winners matrix'!$B$1,MATCH($A88,'winners matrix'!$A$2:$A$116,0)-options!$B$2+1,0,options!$B$2,4),AD$1)</f>
        <v>6</v>
      </c>
      <c r="AE88">
        <f ca="1">COUNTIF(OFFSET('winners matrix'!$B$1,MATCH($A88,'winners matrix'!$A$2:$A$116,0)-options!$B$2+1,0,options!$B$2,4),AE$1)</f>
        <v>0</v>
      </c>
      <c r="AF88">
        <f ca="1">COUNTIF(OFFSET('winners matrix'!$B$1,MATCH($A88,'winners matrix'!$A$2:$A$116,0)-options!$B$2+1,0,options!$B$2,4),AF$1)</f>
        <v>0</v>
      </c>
      <c r="AG88">
        <f ca="1">COUNTIF(OFFSET('winners matrix'!$B$1,MATCH($A88,'winners matrix'!$A$2:$A$116,0)-options!$B$2+1,0,options!$B$2,4),AG$1)</f>
        <v>0</v>
      </c>
      <c r="AH88">
        <f ca="1">COUNTIF(OFFSET('winners matrix'!$B$1,MATCH($A88,'winners matrix'!$A$2:$A$116,0)-options!$B$2+1,0,options!$B$2,4),AH$1)</f>
        <v>0</v>
      </c>
      <c r="AI88">
        <f ca="1">COUNTIF(OFFSET('winners matrix'!$B$1,MATCH($A88,'winners matrix'!$A$2:$A$116,0)-options!$B$2+1,0,options!$B$2,4),AI$1)</f>
        <v>0</v>
      </c>
      <c r="AJ88">
        <f ca="1">COUNTIF(OFFSET('winners matrix'!$B$1,MATCH($A88,'winners matrix'!$A$2:$A$116,0)-options!$B$2+1,0,options!$B$2,4),AJ$1)</f>
        <v>2</v>
      </c>
      <c r="AK88">
        <f ca="1">COUNTIF(OFFSET('winners matrix'!$B$1,MATCH($A88,'winners matrix'!$A$2:$A$116,0)-options!$B$2+1,0,options!$B$2,4),AK$1)</f>
        <v>1</v>
      </c>
      <c r="AL88">
        <f ca="1">COUNTIF(OFFSET('winners matrix'!$B$1,MATCH($A88,'winners matrix'!$A$2:$A$116,0)-options!$B$2+1,0,options!$B$2,4),AL$1)</f>
        <v>0</v>
      </c>
      <c r="AM88">
        <f ca="1">COUNTIF(OFFSET('winners matrix'!$B$1,MATCH($A88,'winners matrix'!$A$2:$A$116,0)-options!$B$2+1,0,options!$B$2,4),AM$1)</f>
        <v>0</v>
      </c>
      <c r="AN88">
        <f ca="1">COUNTIF(OFFSET('winners matrix'!$B$1,MATCH($A88,'winners matrix'!$A$2:$A$116,0)-options!$B$2+1,0,options!$B$2,4),AN$1)</f>
        <v>0</v>
      </c>
      <c r="AO88">
        <f ca="1">COUNTIF(OFFSET('winners matrix'!$B$1,MATCH($A88,'winners matrix'!$A$2:$A$116,0)-options!$B$2+1,0,options!$B$2,4),AO$1)</f>
        <v>0</v>
      </c>
      <c r="AP88">
        <f ca="1">COUNTIF(OFFSET('winners matrix'!$B$1,MATCH($A88,'winners matrix'!$A$2:$A$116,0)-options!$B$2+1,0,options!$B$2,4),AP$1)</f>
        <v>0</v>
      </c>
      <c r="AQ88">
        <f ca="1">COUNTIF(OFFSET('winners matrix'!$B$1,MATCH($A88,'winners matrix'!$A$2:$A$116,0)-options!$B$2+1,0,options!$B$2,4),AQ$1)</f>
        <v>0</v>
      </c>
    </row>
    <row r="89" spans="1:43" x14ac:dyDescent="0.2">
      <c r="A89" s="2">
        <v>1990</v>
      </c>
      <c r="B89" t="str">
        <f t="shared" ca="1" si="5"/>
        <v>Los Angeles</v>
      </c>
      <c r="C89" s="2">
        <f t="shared" ca="1" si="3"/>
        <v>7</v>
      </c>
      <c r="D89" s="2" t="b">
        <f t="shared" ca="1" si="4"/>
        <v>0</v>
      </c>
      <c r="E89">
        <f ca="1">COUNTIF(OFFSET('winners matrix'!$B$1,MATCH($A89,'winners matrix'!$A$2:$A$116,0)-options!$B$2+1,0,options!$B$2,4),E$1)</f>
        <v>0</v>
      </c>
      <c r="F89">
        <f ca="1">COUNTIF(OFFSET('winners matrix'!$B$1,MATCH($A89,'winners matrix'!$A$2:$A$116,0)-options!$B$2+1,0,options!$B$2,4),F$1)</f>
        <v>0</v>
      </c>
      <c r="G89">
        <f ca="1">COUNTIF(OFFSET('winners matrix'!$B$1,MATCH($A89,'winners matrix'!$A$2:$A$116,0)-options!$B$2+1,0,options!$B$2,4),G$1)</f>
        <v>7</v>
      </c>
      <c r="H89">
        <f ca="1">COUNTIF(OFFSET('winners matrix'!$B$1,MATCH($A89,'winners matrix'!$A$2:$A$116,0)-options!$B$2+1,0,options!$B$2,4),H$1)</f>
        <v>6</v>
      </c>
      <c r="I89">
        <f ca="1">COUNTIF(OFFSET('winners matrix'!$B$1,MATCH($A89,'winners matrix'!$A$2:$A$116,0)-options!$B$2+1,0,options!$B$2,4),I$1)</f>
        <v>1</v>
      </c>
      <c r="J89">
        <f ca="1">COUNTIF(OFFSET('winners matrix'!$B$1,MATCH($A89,'winners matrix'!$A$2:$A$116,0)-options!$B$2+1,0,options!$B$2,4),J$1)</f>
        <v>5</v>
      </c>
      <c r="K89">
        <f ca="1">COUNTIF(OFFSET('winners matrix'!$B$1,MATCH($A89,'winners matrix'!$A$2:$A$116,0)-options!$B$2+1,0,options!$B$2,4),K$1)</f>
        <v>1</v>
      </c>
      <c r="L89">
        <f ca="1">COUNTIF(OFFSET('winners matrix'!$B$1,MATCH($A89,'winners matrix'!$A$2:$A$116,0)-options!$B$2+1,0,options!$B$2,4),L$1)</f>
        <v>0</v>
      </c>
      <c r="M89">
        <f ca="1">COUNTIF(OFFSET('winners matrix'!$B$1,MATCH($A89,'winners matrix'!$A$2:$A$116,0)-options!$B$2+1,0,options!$B$2,4),M$1)</f>
        <v>0</v>
      </c>
      <c r="N89">
        <f ca="1">COUNTIF(OFFSET('winners matrix'!$B$1,MATCH($A89,'winners matrix'!$A$2:$A$116,0)-options!$B$2+1,0,options!$B$2,4),N$1)</f>
        <v>0</v>
      </c>
      <c r="O89">
        <f ca="1">COUNTIF(OFFSET('winners matrix'!$B$1,MATCH($A89,'winners matrix'!$A$2:$A$116,0)-options!$B$2+1,0,options!$B$2,4),O$1)</f>
        <v>2</v>
      </c>
      <c r="P89">
        <f ca="1">COUNTIF(OFFSET('winners matrix'!$B$1,MATCH($A89,'winners matrix'!$A$2:$A$116,0)-options!$B$2+1,0,options!$B$2,4),P$1)</f>
        <v>0</v>
      </c>
      <c r="Q89">
        <f ca="1">COUNTIF(OFFSET('winners matrix'!$B$1,MATCH($A89,'winners matrix'!$A$2:$A$116,0)-options!$B$2+1,0,options!$B$2,4),Q$1)</f>
        <v>0</v>
      </c>
      <c r="R89">
        <f ca="1">COUNTIF(OFFSET('winners matrix'!$B$1,MATCH($A89,'winners matrix'!$A$2:$A$116,0)-options!$B$2+1,0,options!$B$2,4),R$1)</f>
        <v>0</v>
      </c>
      <c r="S89">
        <f ca="1">COUNTIF(OFFSET('winners matrix'!$B$1,MATCH($A89,'winners matrix'!$A$2:$A$116,0)-options!$B$2+1,0,options!$B$2,4),S$1)</f>
        <v>1</v>
      </c>
      <c r="T89">
        <f ca="1">COUNTIF(OFFSET('winners matrix'!$B$1,MATCH($A89,'winners matrix'!$A$2:$A$116,0)-options!$B$2+1,0,options!$B$2,4),T$1)</f>
        <v>0</v>
      </c>
      <c r="U89">
        <f ca="1">COUNTIF(OFFSET('winners matrix'!$B$1,MATCH($A89,'winners matrix'!$A$2:$A$116,0)-options!$B$2+1,0,options!$B$2,4),U$1)</f>
        <v>0</v>
      </c>
      <c r="V89">
        <f ca="1">COUNTIF(OFFSET('winners matrix'!$B$1,MATCH($A89,'winners matrix'!$A$2:$A$116,0)-options!$B$2+1,0,options!$B$2,4),V$1)</f>
        <v>3</v>
      </c>
      <c r="W89">
        <f ca="1">COUNTIF(OFFSET('winners matrix'!$B$1,MATCH($A89,'winners matrix'!$A$2:$A$116,0)-options!$B$2+1,0,options!$B$2,4),W$1)</f>
        <v>1</v>
      </c>
      <c r="X89">
        <f ca="1">COUNTIF(OFFSET('winners matrix'!$B$1,MATCH($A89,'winners matrix'!$A$2:$A$116,0)-options!$B$2+1,0,options!$B$2,4),X$1)</f>
        <v>3</v>
      </c>
      <c r="Y89">
        <f ca="1">COUNTIF(OFFSET('winners matrix'!$B$1,MATCH($A89,'winners matrix'!$A$2:$A$116,0)-options!$B$2+1,0,options!$B$2,4),Y$1)</f>
        <v>1</v>
      </c>
      <c r="Z89">
        <f ca="1">COUNTIF(OFFSET('winners matrix'!$B$1,MATCH($A89,'winners matrix'!$A$2:$A$116,0)-options!$B$2+1,0,options!$B$2,4),Z$1)</f>
        <v>1</v>
      </c>
      <c r="AA89">
        <f ca="1">COUNTIF(OFFSET('winners matrix'!$B$1,MATCH($A89,'winners matrix'!$A$2:$A$116,0)-options!$B$2+1,0,options!$B$2,4),AA$1)</f>
        <v>1</v>
      </c>
      <c r="AB89">
        <f ca="1">COUNTIF(OFFSET('winners matrix'!$B$1,MATCH($A89,'winners matrix'!$A$2:$A$116,0)-options!$B$2+1,0,options!$B$2,4),AB$1)</f>
        <v>0</v>
      </c>
      <c r="AC89">
        <f ca="1">COUNTIF(OFFSET('winners matrix'!$B$1,MATCH($A89,'winners matrix'!$A$2:$A$116,0)-options!$B$2+1,0,options!$B$2,4),AC$1)</f>
        <v>0</v>
      </c>
      <c r="AD89">
        <f ca="1">COUNTIF(OFFSET('winners matrix'!$B$1,MATCH($A89,'winners matrix'!$A$2:$A$116,0)-options!$B$2+1,0,options!$B$2,4),AD$1)</f>
        <v>5</v>
      </c>
      <c r="AE89">
        <f ca="1">COUNTIF(OFFSET('winners matrix'!$B$1,MATCH($A89,'winners matrix'!$A$2:$A$116,0)-options!$B$2+1,0,options!$B$2,4),AE$1)</f>
        <v>0</v>
      </c>
      <c r="AF89">
        <f ca="1">COUNTIF(OFFSET('winners matrix'!$B$1,MATCH($A89,'winners matrix'!$A$2:$A$116,0)-options!$B$2+1,0,options!$B$2,4),AF$1)</f>
        <v>0</v>
      </c>
      <c r="AG89">
        <f ca="1">COUNTIF(OFFSET('winners matrix'!$B$1,MATCH($A89,'winners matrix'!$A$2:$A$116,0)-options!$B$2+1,0,options!$B$2,4),AG$1)</f>
        <v>1</v>
      </c>
      <c r="AH89">
        <f ca="1">COUNTIF(OFFSET('winners matrix'!$B$1,MATCH($A89,'winners matrix'!$A$2:$A$116,0)-options!$B$2+1,0,options!$B$2,4),AH$1)</f>
        <v>0</v>
      </c>
      <c r="AI89">
        <f ca="1">COUNTIF(OFFSET('winners matrix'!$B$1,MATCH($A89,'winners matrix'!$A$2:$A$116,0)-options!$B$2+1,0,options!$B$2,4),AI$1)</f>
        <v>0</v>
      </c>
      <c r="AJ89">
        <f ca="1">COUNTIF(OFFSET('winners matrix'!$B$1,MATCH($A89,'winners matrix'!$A$2:$A$116,0)-options!$B$2+1,0,options!$B$2,4),AJ$1)</f>
        <v>1</v>
      </c>
      <c r="AK89">
        <f ca="1">COUNTIF(OFFSET('winners matrix'!$B$1,MATCH($A89,'winners matrix'!$A$2:$A$116,0)-options!$B$2+1,0,options!$B$2,4),AK$1)</f>
        <v>0</v>
      </c>
      <c r="AL89">
        <f ca="1">COUNTIF(OFFSET('winners matrix'!$B$1,MATCH($A89,'winners matrix'!$A$2:$A$116,0)-options!$B$2+1,0,options!$B$2,4),AL$1)</f>
        <v>0</v>
      </c>
      <c r="AM89">
        <f ca="1">COUNTIF(OFFSET('winners matrix'!$B$1,MATCH($A89,'winners matrix'!$A$2:$A$116,0)-options!$B$2+1,0,options!$B$2,4),AM$1)</f>
        <v>0</v>
      </c>
      <c r="AN89">
        <f ca="1">COUNTIF(OFFSET('winners matrix'!$B$1,MATCH($A89,'winners matrix'!$A$2:$A$116,0)-options!$B$2+1,0,options!$B$2,4),AN$1)</f>
        <v>0</v>
      </c>
      <c r="AO89">
        <f ca="1">COUNTIF(OFFSET('winners matrix'!$B$1,MATCH($A89,'winners matrix'!$A$2:$A$116,0)-options!$B$2+1,0,options!$B$2,4),AO$1)</f>
        <v>0</v>
      </c>
      <c r="AP89">
        <f ca="1">COUNTIF(OFFSET('winners matrix'!$B$1,MATCH($A89,'winners matrix'!$A$2:$A$116,0)-options!$B$2+1,0,options!$B$2,4),AP$1)</f>
        <v>0</v>
      </c>
      <c r="AQ89">
        <f ca="1">COUNTIF(OFFSET('winners matrix'!$B$1,MATCH($A89,'winners matrix'!$A$2:$A$116,0)-options!$B$2+1,0,options!$B$2,4),AQ$1)</f>
        <v>0</v>
      </c>
    </row>
    <row r="90" spans="1:43" x14ac:dyDescent="0.2">
      <c r="A90" s="2">
        <v>1991</v>
      </c>
      <c r="B90" t="str">
        <f t="shared" ca="1" si="5"/>
        <v>Los Angeles</v>
      </c>
      <c r="C90" s="2">
        <f t="shared" ca="1" si="3"/>
        <v>6</v>
      </c>
      <c r="D90" s="2" t="b">
        <f t="shared" ca="1" si="4"/>
        <v>0</v>
      </c>
      <c r="E90">
        <f ca="1">COUNTIF(OFFSET('winners matrix'!$B$1,MATCH($A90,'winners matrix'!$A$2:$A$116,0)-options!$B$2+1,0,options!$B$2,4),E$1)</f>
        <v>0</v>
      </c>
      <c r="F90">
        <f ca="1">COUNTIF(OFFSET('winners matrix'!$B$1,MATCH($A90,'winners matrix'!$A$2:$A$116,0)-options!$B$2+1,0,options!$B$2,4),F$1)</f>
        <v>0</v>
      </c>
      <c r="G90">
        <f ca="1">COUNTIF(OFFSET('winners matrix'!$B$1,MATCH($A90,'winners matrix'!$A$2:$A$116,0)-options!$B$2+1,0,options!$B$2,4),G$1)</f>
        <v>6</v>
      </c>
      <c r="H90">
        <f ca="1">COUNTIF(OFFSET('winners matrix'!$B$1,MATCH($A90,'winners matrix'!$A$2:$A$116,0)-options!$B$2+1,0,options!$B$2,4),H$1)</f>
        <v>5</v>
      </c>
      <c r="I90">
        <f ca="1">COUNTIF(OFFSET('winners matrix'!$B$1,MATCH($A90,'winners matrix'!$A$2:$A$116,0)-options!$B$2+1,0,options!$B$2,4),I$1)</f>
        <v>1</v>
      </c>
      <c r="J90">
        <f ca="1">COUNTIF(OFFSET('winners matrix'!$B$1,MATCH($A90,'winners matrix'!$A$2:$A$116,0)-options!$B$2+1,0,options!$B$2,4),J$1)</f>
        <v>5</v>
      </c>
      <c r="K90">
        <f ca="1">COUNTIF(OFFSET('winners matrix'!$B$1,MATCH($A90,'winners matrix'!$A$2:$A$116,0)-options!$B$2+1,0,options!$B$2,4),K$1)</f>
        <v>1</v>
      </c>
      <c r="L90">
        <f ca="1">COUNTIF(OFFSET('winners matrix'!$B$1,MATCH($A90,'winners matrix'!$A$2:$A$116,0)-options!$B$2+1,0,options!$B$2,4),L$1)</f>
        <v>0</v>
      </c>
      <c r="M90">
        <f ca="1">COUNTIF(OFFSET('winners matrix'!$B$1,MATCH($A90,'winners matrix'!$A$2:$A$116,0)-options!$B$2+1,0,options!$B$2,4),M$1)</f>
        <v>0</v>
      </c>
      <c r="N90">
        <f ca="1">COUNTIF(OFFSET('winners matrix'!$B$1,MATCH($A90,'winners matrix'!$A$2:$A$116,0)-options!$B$2+1,0,options!$B$2,4),N$1)</f>
        <v>0</v>
      </c>
      <c r="O90">
        <f ca="1">COUNTIF(OFFSET('winners matrix'!$B$1,MATCH($A90,'winners matrix'!$A$2:$A$116,0)-options!$B$2+1,0,options!$B$2,4),O$1)</f>
        <v>2</v>
      </c>
      <c r="P90">
        <f ca="1">COUNTIF(OFFSET('winners matrix'!$B$1,MATCH($A90,'winners matrix'!$A$2:$A$116,0)-options!$B$2+1,0,options!$B$2,4),P$1)</f>
        <v>0</v>
      </c>
      <c r="Q90">
        <f ca="1">COUNTIF(OFFSET('winners matrix'!$B$1,MATCH($A90,'winners matrix'!$A$2:$A$116,0)-options!$B$2+1,0,options!$B$2,4),Q$1)</f>
        <v>0</v>
      </c>
      <c r="R90">
        <f ca="1">COUNTIF(OFFSET('winners matrix'!$B$1,MATCH($A90,'winners matrix'!$A$2:$A$116,0)-options!$B$2+1,0,options!$B$2,4),R$1)</f>
        <v>0</v>
      </c>
      <c r="S90">
        <f ca="1">COUNTIF(OFFSET('winners matrix'!$B$1,MATCH($A90,'winners matrix'!$A$2:$A$116,0)-options!$B$2+1,0,options!$B$2,4),S$1)</f>
        <v>2</v>
      </c>
      <c r="T90">
        <f ca="1">COUNTIF(OFFSET('winners matrix'!$B$1,MATCH($A90,'winners matrix'!$A$2:$A$116,0)-options!$B$2+1,0,options!$B$2,4),T$1)</f>
        <v>0</v>
      </c>
      <c r="U90">
        <f ca="1">COUNTIF(OFFSET('winners matrix'!$B$1,MATCH($A90,'winners matrix'!$A$2:$A$116,0)-options!$B$2+1,0,options!$B$2,4),U$1)</f>
        <v>0</v>
      </c>
      <c r="V90">
        <f ca="1">COUNTIF(OFFSET('winners matrix'!$B$1,MATCH($A90,'winners matrix'!$A$2:$A$116,0)-options!$B$2+1,0,options!$B$2,4),V$1)</f>
        <v>2</v>
      </c>
      <c r="W90">
        <f ca="1">COUNTIF(OFFSET('winners matrix'!$B$1,MATCH($A90,'winners matrix'!$A$2:$A$116,0)-options!$B$2+1,0,options!$B$2,4),W$1)</f>
        <v>1</v>
      </c>
      <c r="X90">
        <f ca="1">COUNTIF(OFFSET('winners matrix'!$B$1,MATCH($A90,'winners matrix'!$A$2:$A$116,0)-options!$B$2+1,0,options!$B$2,4),X$1)</f>
        <v>3</v>
      </c>
      <c r="Y90">
        <f ca="1">COUNTIF(OFFSET('winners matrix'!$B$1,MATCH($A90,'winners matrix'!$A$2:$A$116,0)-options!$B$2+1,0,options!$B$2,4),Y$1)</f>
        <v>2</v>
      </c>
      <c r="Z90">
        <f ca="1">COUNTIF(OFFSET('winners matrix'!$B$1,MATCH($A90,'winners matrix'!$A$2:$A$116,0)-options!$B$2+1,0,options!$B$2,4),Z$1)</f>
        <v>1</v>
      </c>
      <c r="AA90">
        <f ca="1">COUNTIF(OFFSET('winners matrix'!$B$1,MATCH($A90,'winners matrix'!$A$2:$A$116,0)-options!$B$2+1,0,options!$B$2,4),AA$1)</f>
        <v>1</v>
      </c>
      <c r="AB90">
        <f ca="1">COUNTIF(OFFSET('winners matrix'!$B$1,MATCH($A90,'winners matrix'!$A$2:$A$116,0)-options!$B$2+1,0,options!$B$2,4),AB$1)</f>
        <v>0</v>
      </c>
      <c r="AC90">
        <f ca="1">COUNTIF(OFFSET('winners matrix'!$B$1,MATCH($A90,'winners matrix'!$A$2:$A$116,0)-options!$B$2+1,0,options!$B$2,4),AC$1)</f>
        <v>0</v>
      </c>
      <c r="AD90">
        <f ca="1">COUNTIF(OFFSET('winners matrix'!$B$1,MATCH($A90,'winners matrix'!$A$2:$A$116,0)-options!$B$2+1,0,options!$B$2,4),AD$1)</f>
        <v>5</v>
      </c>
      <c r="AE90">
        <f ca="1">COUNTIF(OFFSET('winners matrix'!$B$1,MATCH($A90,'winners matrix'!$A$2:$A$116,0)-options!$B$2+1,0,options!$B$2,4),AE$1)</f>
        <v>0</v>
      </c>
      <c r="AF90">
        <f ca="1">COUNTIF(OFFSET('winners matrix'!$B$1,MATCH($A90,'winners matrix'!$A$2:$A$116,0)-options!$B$2+1,0,options!$B$2,4),AF$1)</f>
        <v>0</v>
      </c>
      <c r="AG90">
        <f ca="1">COUNTIF(OFFSET('winners matrix'!$B$1,MATCH($A90,'winners matrix'!$A$2:$A$116,0)-options!$B$2+1,0,options!$B$2,4),AG$1)</f>
        <v>1</v>
      </c>
      <c r="AH90">
        <f ca="1">COUNTIF(OFFSET('winners matrix'!$B$1,MATCH($A90,'winners matrix'!$A$2:$A$116,0)-options!$B$2+1,0,options!$B$2,4),AH$1)</f>
        <v>0</v>
      </c>
      <c r="AI90">
        <f ca="1">COUNTIF(OFFSET('winners matrix'!$B$1,MATCH($A90,'winners matrix'!$A$2:$A$116,0)-options!$B$2+1,0,options!$B$2,4),AI$1)</f>
        <v>0</v>
      </c>
      <c r="AJ90">
        <f ca="1">COUNTIF(OFFSET('winners matrix'!$B$1,MATCH($A90,'winners matrix'!$A$2:$A$116,0)-options!$B$2+1,0,options!$B$2,4),AJ$1)</f>
        <v>1</v>
      </c>
      <c r="AK90">
        <f ca="1">COUNTIF(OFFSET('winners matrix'!$B$1,MATCH($A90,'winners matrix'!$A$2:$A$116,0)-options!$B$2+1,0,options!$B$2,4),AK$1)</f>
        <v>1</v>
      </c>
      <c r="AL90">
        <f ca="1">COUNTIF(OFFSET('winners matrix'!$B$1,MATCH($A90,'winners matrix'!$A$2:$A$116,0)-options!$B$2+1,0,options!$B$2,4),AL$1)</f>
        <v>0</v>
      </c>
      <c r="AM90">
        <f ca="1">COUNTIF(OFFSET('winners matrix'!$B$1,MATCH($A90,'winners matrix'!$A$2:$A$116,0)-options!$B$2+1,0,options!$B$2,4),AM$1)</f>
        <v>0</v>
      </c>
      <c r="AN90">
        <f ca="1">COUNTIF(OFFSET('winners matrix'!$B$1,MATCH($A90,'winners matrix'!$A$2:$A$116,0)-options!$B$2+1,0,options!$B$2,4),AN$1)</f>
        <v>0</v>
      </c>
      <c r="AO90">
        <f ca="1">COUNTIF(OFFSET('winners matrix'!$B$1,MATCH($A90,'winners matrix'!$A$2:$A$116,0)-options!$B$2+1,0,options!$B$2,4),AO$1)</f>
        <v>0</v>
      </c>
      <c r="AP90">
        <f ca="1">COUNTIF(OFFSET('winners matrix'!$B$1,MATCH($A90,'winners matrix'!$A$2:$A$116,0)-options!$B$2+1,0,options!$B$2,4),AP$1)</f>
        <v>0</v>
      </c>
      <c r="AQ90">
        <f ca="1">COUNTIF(OFFSET('winners matrix'!$B$1,MATCH($A90,'winners matrix'!$A$2:$A$116,0)-options!$B$2+1,0,options!$B$2,4),AQ$1)</f>
        <v>0</v>
      </c>
    </row>
    <row r="91" spans="1:43" x14ac:dyDescent="0.2">
      <c r="A91" s="2">
        <v>1992</v>
      </c>
      <c r="B91" t="str">
        <f t="shared" ca="1" si="5"/>
        <v>Los Angeles</v>
      </c>
      <c r="C91" s="2">
        <f t="shared" ca="1" si="3"/>
        <v>5</v>
      </c>
      <c r="D91" s="2" t="b">
        <f t="shared" ca="1" si="4"/>
        <v>1</v>
      </c>
      <c r="E91">
        <f ca="1">COUNTIF(OFFSET('winners matrix'!$B$1,MATCH($A91,'winners matrix'!$A$2:$A$116,0)-options!$B$2+1,0,options!$B$2,4),E$1)</f>
        <v>0</v>
      </c>
      <c r="F91">
        <f ca="1">COUNTIF(OFFSET('winners matrix'!$B$1,MATCH($A91,'winners matrix'!$A$2:$A$116,0)-options!$B$2+1,0,options!$B$2,4),F$1)</f>
        <v>0</v>
      </c>
      <c r="G91">
        <f ca="1">COUNTIF(OFFSET('winners matrix'!$B$1,MATCH($A91,'winners matrix'!$A$2:$A$116,0)-options!$B$2+1,0,options!$B$2,4),G$1)</f>
        <v>5</v>
      </c>
      <c r="H91">
        <f ca="1">COUNTIF(OFFSET('winners matrix'!$B$1,MATCH($A91,'winners matrix'!$A$2:$A$116,0)-options!$B$2+1,0,options!$B$2,4),H$1)</f>
        <v>4</v>
      </c>
      <c r="I91">
        <f ca="1">COUNTIF(OFFSET('winners matrix'!$B$1,MATCH($A91,'winners matrix'!$A$2:$A$116,0)-options!$B$2+1,0,options!$B$2,4),I$1)</f>
        <v>1</v>
      </c>
      <c r="J91">
        <f ca="1">COUNTIF(OFFSET('winners matrix'!$B$1,MATCH($A91,'winners matrix'!$A$2:$A$116,0)-options!$B$2+1,0,options!$B$2,4),J$1)</f>
        <v>5</v>
      </c>
      <c r="K91">
        <f ca="1">COUNTIF(OFFSET('winners matrix'!$B$1,MATCH($A91,'winners matrix'!$A$2:$A$116,0)-options!$B$2+1,0,options!$B$2,4),K$1)</f>
        <v>1</v>
      </c>
      <c r="L91">
        <f ca="1">COUNTIF(OFFSET('winners matrix'!$B$1,MATCH($A91,'winners matrix'!$A$2:$A$116,0)-options!$B$2+1,0,options!$B$2,4),L$1)</f>
        <v>0</v>
      </c>
      <c r="M91">
        <f ca="1">COUNTIF(OFFSET('winners matrix'!$B$1,MATCH($A91,'winners matrix'!$A$2:$A$116,0)-options!$B$2+1,0,options!$B$2,4),M$1)</f>
        <v>1</v>
      </c>
      <c r="N91">
        <f ca="1">COUNTIF(OFFSET('winners matrix'!$B$1,MATCH($A91,'winners matrix'!$A$2:$A$116,0)-options!$B$2+1,0,options!$B$2,4),N$1)</f>
        <v>0</v>
      </c>
      <c r="O91">
        <f ca="1">COUNTIF(OFFSET('winners matrix'!$B$1,MATCH($A91,'winners matrix'!$A$2:$A$116,0)-options!$B$2+1,0,options!$B$2,4),O$1)</f>
        <v>3</v>
      </c>
      <c r="P91">
        <f ca="1">COUNTIF(OFFSET('winners matrix'!$B$1,MATCH($A91,'winners matrix'!$A$2:$A$116,0)-options!$B$2+1,0,options!$B$2,4),P$1)</f>
        <v>0</v>
      </c>
      <c r="Q91">
        <f ca="1">COUNTIF(OFFSET('winners matrix'!$B$1,MATCH($A91,'winners matrix'!$A$2:$A$116,0)-options!$B$2+1,0,options!$B$2,4),Q$1)</f>
        <v>0</v>
      </c>
      <c r="R91">
        <f ca="1">COUNTIF(OFFSET('winners matrix'!$B$1,MATCH($A91,'winners matrix'!$A$2:$A$116,0)-options!$B$2+1,0,options!$B$2,4),R$1)</f>
        <v>0</v>
      </c>
      <c r="S91">
        <f ca="1">COUNTIF(OFFSET('winners matrix'!$B$1,MATCH($A91,'winners matrix'!$A$2:$A$116,0)-options!$B$2+1,0,options!$B$2,4),S$1)</f>
        <v>3</v>
      </c>
      <c r="T91">
        <f ca="1">COUNTIF(OFFSET('winners matrix'!$B$1,MATCH($A91,'winners matrix'!$A$2:$A$116,0)-options!$B$2+1,0,options!$B$2,4),T$1)</f>
        <v>0</v>
      </c>
      <c r="U91">
        <f ca="1">COUNTIF(OFFSET('winners matrix'!$B$1,MATCH($A91,'winners matrix'!$A$2:$A$116,0)-options!$B$2+1,0,options!$B$2,4),U$1)</f>
        <v>0</v>
      </c>
      <c r="V91">
        <f ca="1">COUNTIF(OFFSET('winners matrix'!$B$1,MATCH($A91,'winners matrix'!$A$2:$A$116,0)-options!$B$2+1,0,options!$B$2,4),V$1)</f>
        <v>2</v>
      </c>
      <c r="W91">
        <f ca="1">COUNTIF(OFFSET('winners matrix'!$B$1,MATCH($A91,'winners matrix'!$A$2:$A$116,0)-options!$B$2+1,0,options!$B$2,4),W$1)</f>
        <v>1</v>
      </c>
      <c r="X91">
        <f ca="1">COUNTIF(OFFSET('winners matrix'!$B$1,MATCH($A91,'winners matrix'!$A$2:$A$116,0)-options!$B$2+1,0,options!$B$2,4),X$1)</f>
        <v>3</v>
      </c>
      <c r="Y91">
        <f ca="1">COUNTIF(OFFSET('winners matrix'!$B$1,MATCH($A91,'winners matrix'!$A$2:$A$116,0)-options!$B$2+1,0,options!$B$2,4),Y$1)</f>
        <v>2</v>
      </c>
      <c r="Z91">
        <f ca="1">COUNTIF(OFFSET('winners matrix'!$B$1,MATCH($A91,'winners matrix'!$A$2:$A$116,0)-options!$B$2+1,0,options!$B$2,4),Z$1)</f>
        <v>1</v>
      </c>
      <c r="AA91">
        <f ca="1">COUNTIF(OFFSET('winners matrix'!$B$1,MATCH($A91,'winners matrix'!$A$2:$A$116,0)-options!$B$2+1,0,options!$B$2,4),AA$1)</f>
        <v>0</v>
      </c>
      <c r="AB91">
        <f ca="1">COUNTIF(OFFSET('winners matrix'!$B$1,MATCH($A91,'winners matrix'!$A$2:$A$116,0)-options!$B$2+1,0,options!$B$2,4),AB$1)</f>
        <v>0</v>
      </c>
      <c r="AC91">
        <f ca="1">COUNTIF(OFFSET('winners matrix'!$B$1,MATCH($A91,'winners matrix'!$A$2:$A$116,0)-options!$B$2+1,0,options!$B$2,4),AC$1)</f>
        <v>0</v>
      </c>
      <c r="AD91">
        <f ca="1">COUNTIF(OFFSET('winners matrix'!$B$1,MATCH($A91,'winners matrix'!$A$2:$A$116,0)-options!$B$2+1,0,options!$B$2,4),AD$1)</f>
        <v>4</v>
      </c>
      <c r="AE91">
        <f ca="1">COUNTIF(OFFSET('winners matrix'!$B$1,MATCH($A91,'winners matrix'!$A$2:$A$116,0)-options!$B$2+1,0,options!$B$2,4),AE$1)</f>
        <v>0</v>
      </c>
      <c r="AF91">
        <f ca="1">COUNTIF(OFFSET('winners matrix'!$B$1,MATCH($A91,'winners matrix'!$A$2:$A$116,0)-options!$B$2+1,0,options!$B$2,4),AF$1)</f>
        <v>0</v>
      </c>
      <c r="AG91">
        <f ca="1">COUNTIF(OFFSET('winners matrix'!$B$1,MATCH($A91,'winners matrix'!$A$2:$A$116,0)-options!$B$2+1,0,options!$B$2,4),AG$1)</f>
        <v>1</v>
      </c>
      <c r="AH91">
        <f ca="1">COUNTIF(OFFSET('winners matrix'!$B$1,MATCH($A91,'winners matrix'!$A$2:$A$116,0)-options!$B$2+1,0,options!$B$2,4),AH$1)</f>
        <v>0</v>
      </c>
      <c r="AI91">
        <f ca="1">COUNTIF(OFFSET('winners matrix'!$B$1,MATCH($A91,'winners matrix'!$A$2:$A$116,0)-options!$B$2+1,0,options!$B$2,4),AI$1)</f>
        <v>0</v>
      </c>
      <c r="AJ91">
        <f ca="1">COUNTIF(OFFSET('winners matrix'!$B$1,MATCH($A91,'winners matrix'!$A$2:$A$116,0)-options!$B$2+1,0,options!$B$2,4),AJ$1)</f>
        <v>1</v>
      </c>
      <c r="AK91">
        <f ca="1">COUNTIF(OFFSET('winners matrix'!$B$1,MATCH($A91,'winners matrix'!$A$2:$A$116,0)-options!$B$2+1,0,options!$B$2,4),AK$1)</f>
        <v>2</v>
      </c>
      <c r="AL91">
        <f ca="1">COUNTIF(OFFSET('winners matrix'!$B$1,MATCH($A91,'winners matrix'!$A$2:$A$116,0)-options!$B$2+1,0,options!$B$2,4),AL$1)</f>
        <v>0</v>
      </c>
      <c r="AM91">
        <f ca="1">COUNTIF(OFFSET('winners matrix'!$B$1,MATCH($A91,'winners matrix'!$A$2:$A$116,0)-options!$B$2+1,0,options!$B$2,4),AM$1)</f>
        <v>0</v>
      </c>
      <c r="AN91">
        <f ca="1">COUNTIF(OFFSET('winners matrix'!$B$1,MATCH($A91,'winners matrix'!$A$2:$A$116,0)-options!$B$2+1,0,options!$B$2,4),AN$1)</f>
        <v>0</v>
      </c>
      <c r="AO91">
        <f ca="1">COUNTIF(OFFSET('winners matrix'!$B$1,MATCH($A91,'winners matrix'!$A$2:$A$116,0)-options!$B$2+1,0,options!$B$2,4),AO$1)</f>
        <v>0</v>
      </c>
      <c r="AP91">
        <f ca="1">COUNTIF(OFFSET('winners matrix'!$B$1,MATCH($A91,'winners matrix'!$A$2:$A$116,0)-options!$B$2+1,0,options!$B$2,4),AP$1)</f>
        <v>0</v>
      </c>
      <c r="AQ91">
        <f ca="1">COUNTIF(OFFSET('winners matrix'!$B$1,MATCH($A91,'winners matrix'!$A$2:$A$116,0)-options!$B$2+1,0,options!$B$2,4),AQ$1)</f>
        <v>0</v>
      </c>
    </row>
    <row r="92" spans="1:43" x14ac:dyDescent="0.2">
      <c r="A92" s="2">
        <v>1993</v>
      </c>
      <c r="B92" t="str">
        <f t="shared" ca="1" si="5"/>
        <v>Los Angeles</v>
      </c>
      <c r="C92" s="2">
        <f t="shared" ca="1" si="3"/>
        <v>5</v>
      </c>
      <c r="D92" s="2" t="b">
        <f t="shared" ca="1" si="4"/>
        <v>1</v>
      </c>
      <c r="E92">
        <f ca="1">COUNTIF(OFFSET('winners matrix'!$B$1,MATCH($A92,'winners matrix'!$A$2:$A$116,0)-options!$B$2+1,0,options!$B$2,4),E$1)</f>
        <v>0</v>
      </c>
      <c r="F92">
        <f ca="1">COUNTIF(OFFSET('winners matrix'!$B$1,MATCH($A92,'winners matrix'!$A$2:$A$116,0)-options!$B$2+1,0,options!$B$2,4),F$1)</f>
        <v>0</v>
      </c>
      <c r="G92">
        <f ca="1">COUNTIF(OFFSET('winners matrix'!$B$1,MATCH($A92,'winners matrix'!$A$2:$A$116,0)-options!$B$2+1,0,options!$B$2,4),G$1)</f>
        <v>5</v>
      </c>
      <c r="H92">
        <f ca="1">COUNTIF(OFFSET('winners matrix'!$B$1,MATCH($A92,'winners matrix'!$A$2:$A$116,0)-options!$B$2+1,0,options!$B$2,4),H$1)</f>
        <v>4</v>
      </c>
      <c r="I92">
        <f ca="1">COUNTIF(OFFSET('winners matrix'!$B$1,MATCH($A92,'winners matrix'!$A$2:$A$116,0)-options!$B$2+1,0,options!$B$2,4),I$1)</f>
        <v>1</v>
      </c>
      <c r="J92">
        <f ca="1">COUNTIF(OFFSET('winners matrix'!$B$1,MATCH($A92,'winners matrix'!$A$2:$A$116,0)-options!$B$2+1,0,options!$B$2,4),J$1)</f>
        <v>5</v>
      </c>
      <c r="K92">
        <f ca="1">COUNTIF(OFFSET('winners matrix'!$B$1,MATCH($A92,'winners matrix'!$A$2:$A$116,0)-options!$B$2+1,0,options!$B$2,4),K$1)</f>
        <v>2</v>
      </c>
      <c r="L92">
        <f ca="1">COUNTIF(OFFSET('winners matrix'!$B$1,MATCH($A92,'winners matrix'!$A$2:$A$116,0)-options!$B$2+1,0,options!$B$2,4),L$1)</f>
        <v>0</v>
      </c>
      <c r="M92">
        <f ca="1">COUNTIF(OFFSET('winners matrix'!$B$1,MATCH($A92,'winners matrix'!$A$2:$A$116,0)-options!$B$2+1,0,options!$B$2,4),M$1)</f>
        <v>2</v>
      </c>
      <c r="N92">
        <f ca="1">COUNTIF(OFFSET('winners matrix'!$B$1,MATCH($A92,'winners matrix'!$A$2:$A$116,0)-options!$B$2+1,0,options!$B$2,4),N$1)</f>
        <v>0</v>
      </c>
      <c r="O92">
        <f ca="1">COUNTIF(OFFSET('winners matrix'!$B$1,MATCH($A92,'winners matrix'!$A$2:$A$116,0)-options!$B$2+1,0,options!$B$2,4),O$1)</f>
        <v>2</v>
      </c>
      <c r="P92">
        <f ca="1">COUNTIF(OFFSET('winners matrix'!$B$1,MATCH($A92,'winners matrix'!$A$2:$A$116,0)-options!$B$2+1,0,options!$B$2,4),P$1)</f>
        <v>0</v>
      </c>
      <c r="Q92">
        <f ca="1">COUNTIF(OFFSET('winners matrix'!$B$1,MATCH($A92,'winners matrix'!$A$2:$A$116,0)-options!$B$2+1,0,options!$B$2,4),Q$1)</f>
        <v>0</v>
      </c>
      <c r="R92">
        <f ca="1">COUNTIF(OFFSET('winners matrix'!$B$1,MATCH($A92,'winners matrix'!$A$2:$A$116,0)-options!$B$2+1,0,options!$B$2,4),R$1)</f>
        <v>0</v>
      </c>
      <c r="S92">
        <f ca="1">COUNTIF(OFFSET('winners matrix'!$B$1,MATCH($A92,'winners matrix'!$A$2:$A$116,0)-options!$B$2+1,0,options!$B$2,4),S$1)</f>
        <v>4</v>
      </c>
      <c r="T92">
        <f ca="1">COUNTIF(OFFSET('winners matrix'!$B$1,MATCH($A92,'winners matrix'!$A$2:$A$116,0)-options!$B$2+1,0,options!$B$2,4),T$1)</f>
        <v>0</v>
      </c>
      <c r="U92">
        <f ca="1">COUNTIF(OFFSET('winners matrix'!$B$1,MATCH($A92,'winners matrix'!$A$2:$A$116,0)-options!$B$2+1,0,options!$B$2,4),U$1)</f>
        <v>0</v>
      </c>
      <c r="V92">
        <f ca="1">COUNTIF(OFFSET('winners matrix'!$B$1,MATCH($A92,'winners matrix'!$A$2:$A$116,0)-options!$B$2+1,0,options!$B$2,4),V$1)</f>
        <v>2</v>
      </c>
      <c r="W92">
        <f ca="1">COUNTIF(OFFSET('winners matrix'!$B$1,MATCH($A92,'winners matrix'!$A$2:$A$116,0)-options!$B$2+1,0,options!$B$2,4),W$1)</f>
        <v>0</v>
      </c>
      <c r="X92">
        <f ca="1">COUNTIF(OFFSET('winners matrix'!$B$1,MATCH($A92,'winners matrix'!$A$2:$A$116,0)-options!$B$2+1,0,options!$B$2,4),X$1)</f>
        <v>3</v>
      </c>
      <c r="Y92">
        <f ca="1">COUNTIF(OFFSET('winners matrix'!$B$1,MATCH($A92,'winners matrix'!$A$2:$A$116,0)-options!$B$2+1,0,options!$B$2,4),Y$1)</f>
        <v>2</v>
      </c>
      <c r="Z92">
        <f ca="1">COUNTIF(OFFSET('winners matrix'!$B$1,MATCH($A92,'winners matrix'!$A$2:$A$116,0)-options!$B$2+1,0,options!$B$2,4),Z$1)</f>
        <v>1</v>
      </c>
      <c r="AA92">
        <f ca="1">COUNTIF(OFFSET('winners matrix'!$B$1,MATCH($A92,'winners matrix'!$A$2:$A$116,0)-options!$B$2+1,0,options!$B$2,4),AA$1)</f>
        <v>0</v>
      </c>
      <c r="AB92">
        <f ca="1">COUNTIF(OFFSET('winners matrix'!$B$1,MATCH($A92,'winners matrix'!$A$2:$A$116,0)-options!$B$2+1,0,options!$B$2,4),AB$1)</f>
        <v>0</v>
      </c>
      <c r="AC92">
        <f ca="1">COUNTIF(OFFSET('winners matrix'!$B$1,MATCH($A92,'winners matrix'!$A$2:$A$116,0)-options!$B$2+1,0,options!$B$2,4),AC$1)</f>
        <v>0</v>
      </c>
      <c r="AD92">
        <f ca="1">COUNTIF(OFFSET('winners matrix'!$B$1,MATCH($A92,'winners matrix'!$A$2:$A$116,0)-options!$B$2+1,0,options!$B$2,4),AD$1)</f>
        <v>3</v>
      </c>
      <c r="AE92">
        <f ca="1">COUNTIF(OFFSET('winners matrix'!$B$1,MATCH($A92,'winners matrix'!$A$2:$A$116,0)-options!$B$2+1,0,options!$B$2,4),AE$1)</f>
        <v>0</v>
      </c>
      <c r="AF92">
        <f ca="1">COUNTIF(OFFSET('winners matrix'!$B$1,MATCH($A92,'winners matrix'!$A$2:$A$116,0)-options!$B$2+1,0,options!$B$2,4),AF$1)</f>
        <v>0</v>
      </c>
      <c r="AG92">
        <f ca="1">COUNTIF(OFFSET('winners matrix'!$B$1,MATCH($A92,'winners matrix'!$A$2:$A$116,0)-options!$B$2+1,0,options!$B$2,4),AG$1)</f>
        <v>1</v>
      </c>
      <c r="AH92">
        <f ca="1">COUNTIF(OFFSET('winners matrix'!$B$1,MATCH($A92,'winners matrix'!$A$2:$A$116,0)-options!$B$2+1,0,options!$B$2,4),AH$1)</f>
        <v>0</v>
      </c>
      <c r="AI92">
        <f ca="1">COUNTIF(OFFSET('winners matrix'!$B$1,MATCH($A92,'winners matrix'!$A$2:$A$116,0)-options!$B$2+1,0,options!$B$2,4),AI$1)</f>
        <v>0</v>
      </c>
      <c r="AJ92">
        <f ca="1">COUNTIF(OFFSET('winners matrix'!$B$1,MATCH($A92,'winners matrix'!$A$2:$A$116,0)-options!$B$2+1,0,options!$B$2,4),AJ$1)</f>
        <v>0</v>
      </c>
      <c r="AK92">
        <f ca="1">COUNTIF(OFFSET('winners matrix'!$B$1,MATCH($A92,'winners matrix'!$A$2:$A$116,0)-options!$B$2+1,0,options!$B$2,4),AK$1)</f>
        <v>2</v>
      </c>
      <c r="AL92">
        <f ca="1">COUNTIF(OFFSET('winners matrix'!$B$1,MATCH($A92,'winners matrix'!$A$2:$A$116,0)-options!$B$2+1,0,options!$B$2,4),AL$1)</f>
        <v>1</v>
      </c>
      <c r="AM92">
        <f ca="1">COUNTIF(OFFSET('winners matrix'!$B$1,MATCH($A92,'winners matrix'!$A$2:$A$116,0)-options!$B$2+1,0,options!$B$2,4),AM$1)</f>
        <v>0</v>
      </c>
      <c r="AN92">
        <f ca="1">COUNTIF(OFFSET('winners matrix'!$B$1,MATCH($A92,'winners matrix'!$A$2:$A$116,0)-options!$B$2+1,0,options!$B$2,4),AN$1)</f>
        <v>0</v>
      </c>
      <c r="AO92">
        <f ca="1">COUNTIF(OFFSET('winners matrix'!$B$1,MATCH($A92,'winners matrix'!$A$2:$A$116,0)-options!$B$2+1,0,options!$B$2,4),AO$1)</f>
        <v>0</v>
      </c>
      <c r="AP92">
        <f ca="1">COUNTIF(OFFSET('winners matrix'!$B$1,MATCH($A92,'winners matrix'!$A$2:$A$116,0)-options!$B$2+1,0,options!$B$2,4),AP$1)</f>
        <v>0</v>
      </c>
      <c r="AQ92">
        <f ca="1">COUNTIF(OFFSET('winners matrix'!$B$1,MATCH($A92,'winners matrix'!$A$2:$A$116,0)-options!$B$2+1,0,options!$B$2,4),AQ$1)</f>
        <v>0</v>
      </c>
    </row>
    <row r="93" spans="1:43" x14ac:dyDescent="0.2">
      <c r="A93" s="2">
        <v>1994</v>
      </c>
      <c r="B93" t="str">
        <f t="shared" ca="1" si="5"/>
        <v>Los Angeles</v>
      </c>
      <c r="C93" s="2">
        <f t="shared" ca="1" si="3"/>
        <v>4</v>
      </c>
      <c r="D93" s="2" t="b">
        <f t="shared" ca="1" si="4"/>
        <v>1</v>
      </c>
      <c r="E93">
        <f ca="1">COUNTIF(OFFSET('winners matrix'!$B$1,MATCH($A93,'winners matrix'!$A$2:$A$116,0)-options!$B$2+1,0,options!$B$2,4),E$1)</f>
        <v>0</v>
      </c>
      <c r="F93">
        <f ca="1">COUNTIF(OFFSET('winners matrix'!$B$1,MATCH($A93,'winners matrix'!$A$2:$A$116,0)-options!$B$2+1,0,options!$B$2,4),F$1)</f>
        <v>0</v>
      </c>
      <c r="G93">
        <f ca="1">COUNTIF(OFFSET('winners matrix'!$B$1,MATCH($A93,'winners matrix'!$A$2:$A$116,0)-options!$B$2+1,0,options!$B$2,4),G$1)</f>
        <v>4</v>
      </c>
      <c r="H93">
        <f ca="1">COUNTIF(OFFSET('winners matrix'!$B$1,MATCH($A93,'winners matrix'!$A$2:$A$116,0)-options!$B$2+1,0,options!$B$2,4),H$1)</f>
        <v>4</v>
      </c>
      <c r="I93">
        <f ca="1">COUNTIF(OFFSET('winners matrix'!$B$1,MATCH($A93,'winners matrix'!$A$2:$A$116,0)-options!$B$2+1,0,options!$B$2,4),I$1)</f>
        <v>1</v>
      </c>
      <c r="J93">
        <f ca="1">COUNTIF(OFFSET('winners matrix'!$B$1,MATCH($A93,'winners matrix'!$A$2:$A$116,0)-options!$B$2+1,0,options!$B$2,4),J$1)</f>
        <v>4</v>
      </c>
      <c r="K93">
        <f ca="1">COUNTIF(OFFSET('winners matrix'!$B$1,MATCH($A93,'winners matrix'!$A$2:$A$116,0)-options!$B$2+1,0,options!$B$2,4),K$1)</f>
        <v>2</v>
      </c>
      <c r="L93">
        <f ca="1">COUNTIF(OFFSET('winners matrix'!$B$1,MATCH($A93,'winners matrix'!$A$2:$A$116,0)-options!$B$2+1,0,options!$B$2,4),L$1)</f>
        <v>0</v>
      </c>
      <c r="M93">
        <f ca="1">COUNTIF(OFFSET('winners matrix'!$B$1,MATCH($A93,'winners matrix'!$A$2:$A$116,0)-options!$B$2+1,0,options!$B$2,4),M$1)</f>
        <v>2</v>
      </c>
      <c r="N93">
        <f ca="1">COUNTIF(OFFSET('winners matrix'!$B$1,MATCH($A93,'winners matrix'!$A$2:$A$116,0)-options!$B$2+1,0,options!$B$2,4),N$1)</f>
        <v>0</v>
      </c>
      <c r="O93">
        <f ca="1">COUNTIF(OFFSET('winners matrix'!$B$1,MATCH($A93,'winners matrix'!$A$2:$A$116,0)-options!$B$2+1,0,options!$B$2,4),O$1)</f>
        <v>2</v>
      </c>
      <c r="P93">
        <f ca="1">COUNTIF(OFFSET('winners matrix'!$B$1,MATCH($A93,'winners matrix'!$A$2:$A$116,0)-options!$B$2+1,0,options!$B$2,4),P$1)</f>
        <v>0</v>
      </c>
      <c r="Q93">
        <f ca="1">COUNTIF(OFFSET('winners matrix'!$B$1,MATCH($A93,'winners matrix'!$A$2:$A$116,0)-options!$B$2+1,0,options!$B$2,4),Q$1)</f>
        <v>0</v>
      </c>
      <c r="R93">
        <f ca="1">COUNTIF(OFFSET('winners matrix'!$B$1,MATCH($A93,'winners matrix'!$A$2:$A$116,0)-options!$B$2+1,0,options!$B$2,4),R$1)</f>
        <v>0</v>
      </c>
      <c r="S93">
        <f ca="1">COUNTIF(OFFSET('winners matrix'!$B$1,MATCH($A93,'winners matrix'!$A$2:$A$116,0)-options!$B$2+1,0,options!$B$2,4),S$1)</f>
        <v>4</v>
      </c>
      <c r="T93">
        <f ca="1">COUNTIF(OFFSET('winners matrix'!$B$1,MATCH($A93,'winners matrix'!$A$2:$A$116,0)-options!$B$2+1,0,options!$B$2,4),T$1)</f>
        <v>0</v>
      </c>
      <c r="U93">
        <f ca="1">COUNTIF(OFFSET('winners matrix'!$B$1,MATCH($A93,'winners matrix'!$A$2:$A$116,0)-options!$B$2+1,0,options!$B$2,4),U$1)</f>
        <v>0</v>
      </c>
      <c r="V93">
        <f ca="1">COUNTIF(OFFSET('winners matrix'!$B$1,MATCH($A93,'winners matrix'!$A$2:$A$116,0)-options!$B$2+1,0,options!$B$2,4),V$1)</f>
        <v>1</v>
      </c>
      <c r="W93">
        <f ca="1">COUNTIF(OFFSET('winners matrix'!$B$1,MATCH($A93,'winners matrix'!$A$2:$A$116,0)-options!$B$2+1,0,options!$B$2,4),W$1)</f>
        <v>0</v>
      </c>
      <c r="X93">
        <f ca="1">COUNTIF(OFFSET('winners matrix'!$B$1,MATCH($A93,'winners matrix'!$A$2:$A$116,0)-options!$B$2+1,0,options!$B$2,4),X$1)</f>
        <v>2</v>
      </c>
      <c r="Y93">
        <f ca="1">COUNTIF(OFFSET('winners matrix'!$B$1,MATCH($A93,'winners matrix'!$A$2:$A$116,0)-options!$B$2+1,0,options!$B$2,4),Y$1)</f>
        <v>2</v>
      </c>
      <c r="Z93">
        <f ca="1">COUNTIF(OFFSET('winners matrix'!$B$1,MATCH($A93,'winners matrix'!$A$2:$A$116,0)-options!$B$2+1,0,options!$B$2,4),Z$1)</f>
        <v>1</v>
      </c>
      <c r="AA93">
        <f ca="1">COUNTIF(OFFSET('winners matrix'!$B$1,MATCH($A93,'winners matrix'!$A$2:$A$116,0)-options!$B$2+1,0,options!$B$2,4),AA$1)</f>
        <v>0</v>
      </c>
      <c r="AB93">
        <f ca="1">COUNTIF(OFFSET('winners matrix'!$B$1,MATCH($A93,'winners matrix'!$A$2:$A$116,0)-options!$B$2+1,0,options!$B$2,4),AB$1)</f>
        <v>0</v>
      </c>
      <c r="AC93">
        <f ca="1">COUNTIF(OFFSET('winners matrix'!$B$1,MATCH($A93,'winners matrix'!$A$2:$A$116,0)-options!$B$2+1,0,options!$B$2,4),AC$1)</f>
        <v>0</v>
      </c>
      <c r="AD93">
        <f ca="1">COUNTIF(OFFSET('winners matrix'!$B$1,MATCH($A93,'winners matrix'!$A$2:$A$116,0)-options!$B$2+1,0,options!$B$2,4),AD$1)</f>
        <v>4</v>
      </c>
      <c r="AE93">
        <f ca="1">COUNTIF(OFFSET('winners matrix'!$B$1,MATCH($A93,'winners matrix'!$A$2:$A$116,0)-options!$B$2+1,0,options!$B$2,4),AE$1)</f>
        <v>0</v>
      </c>
      <c r="AF93">
        <f ca="1">COUNTIF(OFFSET('winners matrix'!$B$1,MATCH($A93,'winners matrix'!$A$2:$A$116,0)-options!$B$2+1,0,options!$B$2,4),AF$1)</f>
        <v>0</v>
      </c>
      <c r="AG93">
        <f ca="1">COUNTIF(OFFSET('winners matrix'!$B$1,MATCH($A93,'winners matrix'!$A$2:$A$116,0)-options!$B$2+1,0,options!$B$2,4),AG$1)</f>
        <v>1</v>
      </c>
      <c r="AH93">
        <f ca="1">COUNTIF(OFFSET('winners matrix'!$B$1,MATCH($A93,'winners matrix'!$A$2:$A$116,0)-options!$B$2+1,0,options!$B$2,4),AH$1)</f>
        <v>0</v>
      </c>
      <c r="AI93">
        <f ca="1">COUNTIF(OFFSET('winners matrix'!$B$1,MATCH($A93,'winners matrix'!$A$2:$A$116,0)-options!$B$2+1,0,options!$B$2,4),AI$1)</f>
        <v>0</v>
      </c>
      <c r="AJ93">
        <f ca="1">COUNTIF(OFFSET('winners matrix'!$B$1,MATCH($A93,'winners matrix'!$A$2:$A$116,0)-options!$B$2+1,0,options!$B$2,4),AJ$1)</f>
        <v>0</v>
      </c>
      <c r="AK93">
        <f ca="1">COUNTIF(OFFSET('winners matrix'!$B$1,MATCH($A93,'winners matrix'!$A$2:$A$116,0)-options!$B$2+1,0,options!$B$2,4),AK$1)</f>
        <v>2</v>
      </c>
      <c r="AL93">
        <f ca="1">COUNTIF(OFFSET('winners matrix'!$B$1,MATCH($A93,'winners matrix'!$A$2:$A$116,0)-options!$B$2+1,0,options!$B$2,4),AL$1)</f>
        <v>2</v>
      </c>
      <c r="AM93">
        <f ca="1">COUNTIF(OFFSET('winners matrix'!$B$1,MATCH($A93,'winners matrix'!$A$2:$A$116,0)-options!$B$2+1,0,options!$B$2,4),AM$1)</f>
        <v>1</v>
      </c>
      <c r="AN93">
        <f ca="1">COUNTIF(OFFSET('winners matrix'!$B$1,MATCH($A93,'winners matrix'!$A$2:$A$116,0)-options!$B$2+1,0,options!$B$2,4),AN$1)</f>
        <v>0</v>
      </c>
      <c r="AO93">
        <f ca="1">COUNTIF(OFFSET('winners matrix'!$B$1,MATCH($A93,'winners matrix'!$A$2:$A$116,0)-options!$B$2+1,0,options!$B$2,4),AO$1)</f>
        <v>0</v>
      </c>
      <c r="AP93">
        <f ca="1">COUNTIF(OFFSET('winners matrix'!$B$1,MATCH($A93,'winners matrix'!$A$2:$A$116,0)-options!$B$2+1,0,options!$B$2,4),AP$1)</f>
        <v>0</v>
      </c>
      <c r="AQ93">
        <f ca="1">COUNTIF(OFFSET('winners matrix'!$B$1,MATCH($A93,'winners matrix'!$A$2:$A$116,0)-options!$B$2+1,0,options!$B$2,4),AQ$1)</f>
        <v>0</v>
      </c>
    </row>
    <row r="94" spans="1:43" x14ac:dyDescent="0.2">
      <c r="A94" s="2">
        <v>1995</v>
      </c>
      <c r="B94" t="str">
        <f t="shared" ca="1" si="5"/>
        <v>San Francisco</v>
      </c>
      <c r="C94" s="2">
        <f t="shared" ca="1" si="3"/>
        <v>4</v>
      </c>
      <c r="D94" s="2" t="b">
        <f t="shared" ca="1" si="4"/>
        <v>1</v>
      </c>
      <c r="E94">
        <f ca="1">COUNTIF(OFFSET('winners matrix'!$B$1,MATCH($A94,'winners matrix'!$A$2:$A$116,0)-options!$B$2+1,0,options!$B$2,4),E$1)</f>
        <v>0</v>
      </c>
      <c r="F94">
        <f ca="1">COUNTIF(OFFSET('winners matrix'!$B$1,MATCH($A94,'winners matrix'!$A$2:$A$116,0)-options!$B$2+1,0,options!$B$2,4),F$1)</f>
        <v>0</v>
      </c>
      <c r="G94">
        <f ca="1">COUNTIF(OFFSET('winners matrix'!$B$1,MATCH($A94,'winners matrix'!$A$2:$A$116,0)-options!$B$2+1,0,options!$B$2,4),G$1)</f>
        <v>3</v>
      </c>
      <c r="H94">
        <f ca="1">COUNTIF(OFFSET('winners matrix'!$B$1,MATCH($A94,'winners matrix'!$A$2:$A$116,0)-options!$B$2+1,0,options!$B$2,4),H$1)</f>
        <v>4</v>
      </c>
      <c r="I94">
        <f ca="1">COUNTIF(OFFSET('winners matrix'!$B$1,MATCH($A94,'winners matrix'!$A$2:$A$116,0)-options!$B$2+1,0,options!$B$2,4),I$1)</f>
        <v>1</v>
      </c>
      <c r="J94">
        <f ca="1">COUNTIF(OFFSET('winners matrix'!$B$1,MATCH($A94,'winners matrix'!$A$2:$A$116,0)-options!$B$2+1,0,options!$B$2,4),J$1)</f>
        <v>3</v>
      </c>
      <c r="K94">
        <f ca="1">COUNTIF(OFFSET('winners matrix'!$B$1,MATCH($A94,'winners matrix'!$A$2:$A$116,0)-options!$B$2+1,0,options!$B$2,4),K$1)</f>
        <v>2</v>
      </c>
      <c r="L94">
        <f ca="1">COUNTIF(OFFSET('winners matrix'!$B$1,MATCH($A94,'winners matrix'!$A$2:$A$116,0)-options!$B$2+1,0,options!$B$2,4),L$1)</f>
        <v>0</v>
      </c>
      <c r="M94">
        <f ca="1">COUNTIF(OFFSET('winners matrix'!$B$1,MATCH($A94,'winners matrix'!$A$2:$A$116,0)-options!$B$2+1,0,options!$B$2,4),M$1)</f>
        <v>2</v>
      </c>
      <c r="N94">
        <f ca="1">COUNTIF(OFFSET('winners matrix'!$B$1,MATCH($A94,'winners matrix'!$A$2:$A$116,0)-options!$B$2+1,0,options!$B$2,4),N$1)</f>
        <v>0</v>
      </c>
      <c r="O94">
        <f ca="1">COUNTIF(OFFSET('winners matrix'!$B$1,MATCH($A94,'winners matrix'!$A$2:$A$116,0)-options!$B$2+1,0,options!$B$2,4),O$1)</f>
        <v>2</v>
      </c>
      <c r="P94">
        <f ca="1">COUNTIF(OFFSET('winners matrix'!$B$1,MATCH($A94,'winners matrix'!$A$2:$A$116,0)-options!$B$2+1,0,options!$B$2,4),P$1)</f>
        <v>0</v>
      </c>
      <c r="Q94">
        <f ca="1">COUNTIF(OFFSET('winners matrix'!$B$1,MATCH($A94,'winners matrix'!$A$2:$A$116,0)-options!$B$2+1,0,options!$B$2,4),Q$1)</f>
        <v>0</v>
      </c>
      <c r="R94">
        <f ca="1">COUNTIF(OFFSET('winners matrix'!$B$1,MATCH($A94,'winners matrix'!$A$2:$A$116,0)-options!$B$2+1,0,options!$B$2,4),R$1)</f>
        <v>1</v>
      </c>
      <c r="S94">
        <f ca="1">COUNTIF(OFFSET('winners matrix'!$B$1,MATCH($A94,'winners matrix'!$A$2:$A$116,0)-options!$B$2+1,0,options!$B$2,4),S$1)</f>
        <v>4</v>
      </c>
      <c r="T94">
        <f ca="1">COUNTIF(OFFSET('winners matrix'!$B$1,MATCH($A94,'winners matrix'!$A$2:$A$116,0)-options!$B$2+1,0,options!$B$2,4),T$1)</f>
        <v>0</v>
      </c>
      <c r="U94">
        <f ca="1">COUNTIF(OFFSET('winners matrix'!$B$1,MATCH($A94,'winners matrix'!$A$2:$A$116,0)-options!$B$2+1,0,options!$B$2,4),U$1)</f>
        <v>0</v>
      </c>
      <c r="V94">
        <f ca="1">COUNTIF(OFFSET('winners matrix'!$B$1,MATCH($A94,'winners matrix'!$A$2:$A$116,0)-options!$B$2+1,0,options!$B$2,4),V$1)</f>
        <v>1</v>
      </c>
      <c r="W94">
        <f ca="1">COUNTIF(OFFSET('winners matrix'!$B$1,MATCH($A94,'winners matrix'!$A$2:$A$116,0)-options!$B$2+1,0,options!$B$2,4),W$1)</f>
        <v>0</v>
      </c>
      <c r="X94">
        <f ca="1">COUNTIF(OFFSET('winners matrix'!$B$1,MATCH($A94,'winners matrix'!$A$2:$A$116,0)-options!$B$2+1,0,options!$B$2,4),X$1)</f>
        <v>2</v>
      </c>
      <c r="Y94">
        <f ca="1">COUNTIF(OFFSET('winners matrix'!$B$1,MATCH($A94,'winners matrix'!$A$2:$A$116,0)-options!$B$2+1,0,options!$B$2,4),Y$1)</f>
        <v>2</v>
      </c>
      <c r="Z94">
        <f ca="1">COUNTIF(OFFSET('winners matrix'!$B$1,MATCH($A94,'winners matrix'!$A$2:$A$116,0)-options!$B$2+1,0,options!$B$2,4),Z$1)</f>
        <v>0</v>
      </c>
      <c r="AA94">
        <f ca="1">COUNTIF(OFFSET('winners matrix'!$B$1,MATCH($A94,'winners matrix'!$A$2:$A$116,0)-options!$B$2+1,0,options!$B$2,4),AA$1)</f>
        <v>0</v>
      </c>
      <c r="AB94">
        <f ca="1">COUNTIF(OFFSET('winners matrix'!$B$1,MATCH($A94,'winners matrix'!$A$2:$A$116,0)-options!$B$2+1,0,options!$B$2,4),AB$1)</f>
        <v>0</v>
      </c>
      <c r="AC94">
        <f ca="1">COUNTIF(OFFSET('winners matrix'!$B$1,MATCH($A94,'winners matrix'!$A$2:$A$116,0)-options!$B$2+1,0,options!$B$2,4),AC$1)</f>
        <v>1</v>
      </c>
      <c r="AD94">
        <f ca="1">COUNTIF(OFFSET('winners matrix'!$B$1,MATCH($A94,'winners matrix'!$A$2:$A$116,0)-options!$B$2+1,0,options!$B$2,4),AD$1)</f>
        <v>4</v>
      </c>
      <c r="AE94">
        <f ca="1">COUNTIF(OFFSET('winners matrix'!$B$1,MATCH($A94,'winners matrix'!$A$2:$A$116,0)-options!$B$2+1,0,options!$B$2,4),AE$1)</f>
        <v>0</v>
      </c>
      <c r="AF94">
        <f ca="1">COUNTIF(OFFSET('winners matrix'!$B$1,MATCH($A94,'winners matrix'!$A$2:$A$116,0)-options!$B$2+1,0,options!$B$2,4),AF$1)</f>
        <v>0</v>
      </c>
      <c r="AG94">
        <f ca="1">COUNTIF(OFFSET('winners matrix'!$B$1,MATCH($A94,'winners matrix'!$A$2:$A$116,0)-options!$B$2+1,0,options!$B$2,4),AG$1)</f>
        <v>1</v>
      </c>
      <c r="AH94">
        <f ca="1">COUNTIF(OFFSET('winners matrix'!$B$1,MATCH($A94,'winners matrix'!$A$2:$A$116,0)-options!$B$2+1,0,options!$B$2,4),AH$1)</f>
        <v>0</v>
      </c>
      <c r="AI94">
        <f ca="1">COUNTIF(OFFSET('winners matrix'!$B$1,MATCH($A94,'winners matrix'!$A$2:$A$116,0)-options!$B$2+1,0,options!$B$2,4),AI$1)</f>
        <v>0</v>
      </c>
      <c r="AJ94">
        <f ca="1">COUNTIF(OFFSET('winners matrix'!$B$1,MATCH($A94,'winners matrix'!$A$2:$A$116,0)-options!$B$2+1,0,options!$B$2,4),AJ$1)</f>
        <v>0</v>
      </c>
      <c r="AK94">
        <f ca="1">COUNTIF(OFFSET('winners matrix'!$B$1,MATCH($A94,'winners matrix'!$A$2:$A$116,0)-options!$B$2+1,0,options!$B$2,4),AK$1)</f>
        <v>2</v>
      </c>
      <c r="AL94">
        <f ca="1">COUNTIF(OFFSET('winners matrix'!$B$1,MATCH($A94,'winners matrix'!$A$2:$A$116,0)-options!$B$2+1,0,options!$B$2,4),AL$1)</f>
        <v>2</v>
      </c>
      <c r="AM94">
        <f ca="1">COUNTIF(OFFSET('winners matrix'!$B$1,MATCH($A94,'winners matrix'!$A$2:$A$116,0)-options!$B$2+1,0,options!$B$2,4),AM$1)</f>
        <v>2</v>
      </c>
      <c r="AN94">
        <f ca="1">COUNTIF(OFFSET('winners matrix'!$B$1,MATCH($A94,'winners matrix'!$A$2:$A$116,0)-options!$B$2+1,0,options!$B$2,4),AN$1)</f>
        <v>0</v>
      </c>
      <c r="AO94">
        <f ca="1">COUNTIF(OFFSET('winners matrix'!$B$1,MATCH($A94,'winners matrix'!$A$2:$A$116,0)-options!$B$2+1,0,options!$B$2,4),AO$1)</f>
        <v>0</v>
      </c>
      <c r="AP94">
        <f ca="1">COUNTIF(OFFSET('winners matrix'!$B$1,MATCH($A94,'winners matrix'!$A$2:$A$116,0)-options!$B$2+1,0,options!$B$2,4),AP$1)</f>
        <v>0</v>
      </c>
      <c r="AQ94">
        <f ca="1">COUNTIF(OFFSET('winners matrix'!$B$1,MATCH($A94,'winners matrix'!$A$2:$A$116,0)-options!$B$2+1,0,options!$B$2,4),AQ$1)</f>
        <v>0</v>
      </c>
    </row>
    <row r="95" spans="1:43" x14ac:dyDescent="0.2">
      <c r="A95" s="2">
        <v>1996</v>
      </c>
      <c r="B95" t="str">
        <f t="shared" ca="1" si="5"/>
        <v>San Francisco</v>
      </c>
      <c r="C95" s="2">
        <f t="shared" ca="1" si="3"/>
        <v>4</v>
      </c>
      <c r="D95" s="2" t="b">
        <f t="shared" ca="1" si="4"/>
        <v>1</v>
      </c>
      <c r="E95">
        <f ca="1">COUNTIF(OFFSET('winners matrix'!$B$1,MATCH($A95,'winners matrix'!$A$2:$A$116,0)-options!$B$2+1,0,options!$B$2,4),E$1)</f>
        <v>0</v>
      </c>
      <c r="F95">
        <f ca="1">COUNTIF(OFFSET('winners matrix'!$B$1,MATCH($A95,'winners matrix'!$A$2:$A$116,0)-options!$B$2+1,0,options!$B$2,4),F$1)</f>
        <v>0</v>
      </c>
      <c r="G95">
        <f ca="1">COUNTIF(OFFSET('winners matrix'!$B$1,MATCH($A95,'winners matrix'!$A$2:$A$116,0)-options!$B$2+1,0,options!$B$2,4),G$1)</f>
        <v>3</v>
      </c>
      <c r="H95">
        <f ca="1">COUNTIF(OFFSET('winners matrix'!$B$1,MATCH($A95,'winners matrix'!$A$2:$A$116,0)-options!$B$2+1,0,options!$B$2,4),H$1)</f>
        <v>4</v>
      </c>
      <c r="I95">
        <f ca="1">COUNTIF(OFFSET('winners matrix'!$B$1,MATCH($A95,'winners matrix'!$A$2:$A$116,0)-options!$B$2+1,0,options!$B$2,4),I$1)</f>
        <v>1</v>
      </c>
      <c r="J95">
        <f ca="1">COUNTIF(OFFSET('winners matrix'!$B$1,MATCH($A95,'winners matrix'!$A$2:$A$116,0)-options!$B$2+1,0,options!$B$2,4),J$1)</f>
        <v>3</v>
      </c>
      <c r="K95">
        <f ca="1">COUNTIF(OFFSET('winners matrix'!$B$1,MATCH($A95,'winners matrix'!$A$2:$A$116,0)-options!$B$2+1,0,options!$B$2,4),K$1)</f>
        <v>1</v>
      </c>
      <c r="L95">
        <f ca="1">COUNTIF(OFFSET('winners matrix'!$B$1,MATCH($A95,'winners matrix'!$A$2:$A$116,0)-options!$B$2+1,0,options!$B$2,4),L$1)</f>
        <v>0</v>
      </c>
      <c r="M95">
        <f ca="1">COUNTIF(OFFSET('winners matrix'!$B$1,MATCH($A95,'winners matrix'!$A$2:$A$116,0)-options!$B$2+1,0,options!$B$2,4),M$1)</f>
        <v>2</v>
      </c>
      <c r="N95">
        <f ca="1">COUNTIF(OFFSET('winners matrix'!$B$1,MATCH($A95,'winners matrix'!$A$2:$A$116,0)-options!$B$2+1,0,options!$B$2,4),N$1)</f>
        <v>1</v>
      </c>
      <c r="O95">
        <f ca="1">COUNTIF(OFFSET('winners matrix'!$B$1,MATCH($A95,'winners matrix'!$A$2:$A$116,0)-options!$B$2+1,0,options!$B$2,4),O$1)</f>
        <v>2</v>
      </c>
      <c r="P95">
        <f ca="1">COUNTIF(OFFSET('winners matrix'!$B$1,MATCH($A95,'winners matrix'!$A$2:$A$116,0)-options!$B$2+1,0,options!$B$2,4),P$1)</f>
        <v>0</v>
      </c>
      <c r="Q95">
        <f ca="1">COUNTIF(OFFSET('winners matrix'!$B$1,MATCH($A95,'winners matrix'!$A$2:$A$116,0)-options!$B$2+1,0,options!$B$2,4),Q$1)</f>
        <v>0</v>
      </c>
      <c r="R95">
        <f ca="1">COUNTIF(OFFSET('winners matrix'!$B$1,MATCH($A95,'winners matrix'!$A$2:$A$116,0)-options!$B$2+1,0,options!$B$2,4),R$1)</f>
        <v>1</v>
      </c>
      <c r="S95">
        <f ca="1">COUNTIF(OFFSET('winners matrix'!$B$1,MATCH($A95,'winners matrix'!$A$2:$A$116,0)-options!$B$2+1,0,options!$B$2,4),S$1)</f>
        <v>4</v>
      </c>
      <c r="T95">
        <f ca="1">COUNTIF(OFFSET('winners matrix'!$B$1,MATCH($A95,'winners matrix'!$A$2:$A$116,0)-options!$B$2+1,0,options!$B$2,4),T$1)</f>
        <v>0</v>
      </c>
      <c r="U95">
        <f ca="1">COUNTIF(OFFSET('winners matrix'!$B$1,MATCH($A95,'winners matrix'!$A$2:$A$116,0)-options!$B$2+1,0,options!$B$2,4),U$1)</f>
        <v>0</v>
      </c>
      <c r="V95">
        <f ca="1">COUNTIF(OFFSET('winners matrix'!$B$1,MATCH($A95,'winners matrix'!$A$2:$A$116,0)-options!$B$2+1,0,options!$B$2,4),V$1)</f>
        <v>0</v>
      </c>
      <c r="W95">
        <f ca="1">COUNTIF(OFFSET('winners matrix'!$B$1,MATCH($A95,'winners matrix'!$A$2:$A$116,0)-options!$B$2+1,0,options!$B$2,4),W$1)</f>
        <v>0</v>
      </c>
      <c r="X95">
        <f ca="1">COUNTIF(OFFSET('winners matrix'!$B$1,MATCH($A95,'winners matrix'!$A$2:$A$116,0)-options!$B$2+1,0,options!$B$2,4),X$1)</f>
        <v>2</v>
      </c>
      <c r="Y95">
        <f ca="1">COUNTIF(OFFSET('winners matrix'!$B$1,MATCH($A95,'winners matrix'!$A$2:$A$116,0)-options!$B$2+1,0,options!$B$2,4),Y$1)</f>
        <v>2</v>
      </c>
      <c r="Z95">
        <f ca="1">COUNTIF(OFFSET('winners matrix'!$B$1,MATCH($A95,'winners matrix'!$A$2:$A$116,0)-options!$B$2+1,0,options!$B$2,4),Z$1)</f>
        <v>0</v>
      </c>
      <c r="AA95">
        <f ca="1">COUNTIF(OFFSET('winners matrix'!$B$1,MATCH($A95,'winners matrix'!$A$2:$A$116,0)-options!$B$2+1,0,options!$B$2,4),AA$1)</f>
        <v>0</v>
      </c>
      <c r="AB95">
        <f ca="1">COUNTIF(OFFSET('winners matrix'!$B$1,MATCH($A95,'winners matrix'!$A$2:$A$116,0)-options!$B$2+1,0,options!$B$2,4),AB$1)</f>
        <v>0</v>
      </c>
      <c r="AC95">
        <f ca="1">COUNTIF(OFFSET('winners matrix'!$B$1,MATCH($A95,'winners matrix'!$A$2:$A$116,0)-options!$B$2+1,0,options!$B$2,4),AC$1)</f>
        <v>1</v>
      </c>
      <c r="AD95">
        <f ca="1">COUNTIF(OFFSET('winners matrix'!$B$1,MATCH($A95,'winners matrix'!$A$2:$A$116,0)-options!$B$2+1,0,options!$B$2,4),AD$1)</f>
        <v>4</v>
      </c>
      <c r="AE95">
        <f ca="1">COUNTIF(OFFSET('winners matrix'!$B$1,MATCH($A95,'winners matrix'!$A$2:$A$116,0)-options!$B$2+1,0,options!$B$2,4),AE$1)</f>
        <v>0</v>
      </c>
      <c r="AF95">
        <f ca="1">COUNTIF(OFFSET('winners matrix'!$B$1,MATCH($A95,'winners matrix'!$A$2:$A$116,0)-options!$B$2+1,0,options!$B$2,4),AF$1)</f>
        <v>0</v>
      </c>
      <c r="AG95">
        <f ca="1">COUNTIF(OFFSET('winners matrix'!$B$1,MATCH($A95,'winners matrix'!$A$2:$A$116,0)-options!$B$2+1,0,options!$B$2,4),AG$1)</f>
        <v>1</v>
      </c>
      <c r="AH95">
        <f ca="1">COUNTIF(OFFSET('winners matrix'!$B$1,MATCH($A95,'winners matrix'!$A$2:$A$116,0)-options!$B$2+1,0,options!$B$2,4),AH$1)</f>
        <v>0</v>
      </c>
      <c r="AI95">
        <f ca="1">COUNTIF(OFFSET('winners matrix'!$B$1,MATCH($A95,'winners matrix'!$A$2:$A$116,0)-options!$B$2+1,0,options!$B$2,4),AI$1)</f>
        <v>0</v>
      </c>
      <c r="AJ95">
        <f ca="1">COUNTIF(OFFSET('winners matrix'!$B$1,MATCH($A95,'winners matrix'!$A$2:$A$116,0)-options!$B$2+1,0,options!$B$2,4),AJ$1)</f>
        <v>0</v>
      </c>
      <c r="AK95">
        <f ca="1">COUNTIF(OFFSET('winners matrix'!$B$1,MATCH($A95,'winners matrix'!$A$2:$A$116,0)-options!$B$2+1,0,options!$B$2,4),AK$1)</f>
        <v>2</v>
      </c>
      <c r="AL95">
        <f ca="1">COUNTIF(OFFSET('winners matrix'!$B$1,MATCH($A95,'winners matrix'!$A$2:$A$116,0)-options!$B$2+1,0,options!$B$2,4),AL$1)</f>
        <v>3</v>
      </c>
      <c r="AM95">
        <f ca="1">COUNTIF(OFFSET('winners matrix'!$B$1,MATCH($A95,'winners matrix'!$A$2:$A$116,0)-options!$B$2+1,0,options!$B$2,4),AM$1)</f>
        <v>2</v>
      </c>
      <c r="AN95">
        <f ca="1">COUNTIF(OFFSET('winners matrix'!$B$1,MATCH($A95,'winners matrix'!$A$2:$A$116,0)-options!$B$2+1,0,options!$B$2,4),AN$1)</f>
        <v>0</v>
      </c>
      <c r="AO95">
        <f ca="1">COUNTIF(OFFSET('winners matrix'!$B$1,MATCH($A95,'winners matrix'!$A$2:$A$116,0)-options!$B$2+1,0,options!$B$2,4),AO$1)</f>
        <v>0</v>
      </c>
      <c r="AP95">
        <f ca="1">COUNTIF(OFFSET('winners matrix'!$B$1,MATCH($A95,'winners matrix'!$A$2:$A$116,0)-options!$B$2+1,0,options!$B$2,4),AP$1)</f>
        <v>0</v>
      </c>
      <c r="AQ95">
        <f ca="1">COUNTIF(OFFSET('winners matrix'!$B$1,MATCH($A95,'winners matrix'!$A$2:$A$116,0)-options!$B$2+1,0,options!$B$2,4),AQ$1)</f>
        <v>0</v>
      </c>
    </row>
    <row r="96" spans="1:43" x14ac:dyDescent="0.2">
      <c r="A96" s="2">
        <v>1997</v>
      </c>
      <c r="B96" t="str">
        <f t="shared" ca="1" si="5"/>
        <v>Chicago</v>
      </c>
      <c r="C96" s="2">
        <f t="shared" ca="1" si="3"/>
        <v>5</v>
      </c>
      <c r="D96" s="2" t="b">
        <f t="shared" ca="1" si="4"/>
        <v>0</v>
      </c>
      <c r="E96">
        <f ca="1">COUNTIF(OFFSET('winners matrix'!$B$1,MATCH($A96,'winners matrix'!$A$2:$A$116,0)-options!$B$2+1,0,options!$B$2,4),E$1)</f>
        <v>0</v>
      </c>
      <c r="F96">
        <f ca="1">COUNTIF(OFFSET('winners matrix'!$B$1,MATCH($A96,'winners matrix'!$A$2:$A$116,0)-options!$B$2+1,0,options!$B$2,4),F$1)</f>
        <v>0</v>
      </c>
      <c r="G96">
        <f ca="1">COUNTIF(OFFSET('winners matrix'!$B$1,MATCH($A96,'winners matrix'!$A$2:$A$116,0)-options!$B$2+1,0,options!$B$2,4),G$1)</f>
        <v>2</v>
      </c>
      <c r="H96">
        <f ca="1">COUNTIF(OFFSET('winners matrix'!$B$1,MATCH($A96,'winners matrix'!$A$2:$A$116,0)-options!$B$2+1,0,options!$B$2,4),H$1)</f>
        <v>4</v>
      </c>
      <c r="I96">
        <f ca="1">COUNTIF(OFFSET('winners matrix'!$B$1,MATCH($A96,'winners matrix'!$A$2:$A$116,0)-options!$B$2+1,0,options!$B$2,4),I$1)</f>
        <v>1</v>
      </c>
      <c r="J96">
        <f ca="1">COUNTIF(OFFSET('winners matrix'!$B$1,MATCH($A96,'winners matrix'!$A$2:$A$116,0)-options!$B$2+1,0,options!$B$2,4),J$1)</f>
        <v>2</v>
      </c>
      <c r="K96">
        <f ca="1">COUNTIF(OFFSET('winners matrix'!$B$1,MATCH($A96,'winners matrix'!$A$2:$A$116,0)-options!$B$2+1,0,options!$B$2,4),K$1)</f>
        <v>1</v>
      </c>
      <c r="L96">
        <f ca="1">COUNTIF(OFFSET('winners matrix'!$B$1,MATCH($A96,'winners matrix'!$A$2:$A$116,0)-options!$B$2+1,0,options!$B$2,4),L$1)</f>
        <v>0</v>
      </c>
      <c r="M96">
        <f ca="1">COUNTIF(OFFSET('winners matrix'!$B$1,MATCH($A96,'winners matrix'!$A$2:$A$116,0)-options!$B$2+1,0,options!$B$2,4),M$1)</f>
        <v>2</v>
      </c>
      <c r="N96">
        <f ca="1">COUNTIF(OFFSET('winners matrix'!$B$1,MATCH($A96,'winners matrix'!$A$2:$A$116,0)-options!$B$2+1,0,options!$B$2,4),N$1)</f>
        <v>1</v>
      </c>
      <c r="O96">
        <f ca="1">COUNTIF(OFFSET('winners matrix'!$B$1,MATCH($A96,'winners matrix'!$A$2:$A$116,0)-options!$B$2+1,0,options!$B$2,4),O$1)</f>
        <v>2</v>
      </c>
      <c r="P96">
        <f ca="1">COUNTIF(OFFSET('winners matrix'!$B$1,MATCH($A96,'winners matrix'!$A$2:$A$116,0)-options!$B$2+1,0,options!$B$2,4),P$1)</f>
        <v>1</v>
      </c>
      <c r="Q96">
        <f ca="1">COUNTIF(OFFSET('winners matrix'!$B$1,MATCH($A96,'winners matrix'!$A$2:$A$116,0)-options!$B$2+1,0,options!$B$2,4),Q$1)</f>
        <v>0</v>
      </c>
      <c r="R96">
        <f ca="1">COUNTIF(OFFSET('winners matrix'!$B$1,MATCH($A96,'winners matrix'!$A$2:$A$116,0)-options!$B$2+1,0,options!$B$2,4),R$1)</f>
        <v>1</v>
      </c>
      <c r="S96">
        <f ca="1">COUNTIF(OFFSET('winners matrix'!$B$1,MATCH($A96,'winners matrix'!$A$2:$A$116,0)-options!$B$2+1,0,options!$B$2,4),S$1)</f>
        <v>5</v>
      </c>
      <c r="T96">
        <f ca="1">COUNTIF(OFFSET('winners matrix'!$B$1,MATCH($A96,'winners matrix'!$A$2:$A$116,0)-options!$B$2+1,0,options!$B$2,4),T$1)</f>
        <v>0</v>
      </c>
      <c r="U96">
        <f ca="1">COUNTIF(OFFSET('winners matrix'!$B$1,MATCH($A96,'winners matrix'!$A$2:$A$116,0)-options!$B$2+1,0,options!$B$2,4),U$1)</f>
        <v>0</v>
      </c>
      <c r="V96">
        <f ca="1">COUNTIF(OFFSET('winners matrix'!$B$1,MATCH($A96,'winners matrix'!$A$2:$A$116,0)-options!$B$2+1,0,options!$B$2,4),V$1)</f>
        <v>0</v>
      </c>
      <c r="W96">
        <f ca="1">COUNTIF(OFFSET('winners matrix'!$B$1,MATCH($A96,'winners matrix'!$A$2:$A$116,0)-options!$B$2+1,0,options!$B$2,4),W$1)</f>
        <v>0</v>
      </c>
      <c r="X96">
        <f ca="1">COUNTIF(OFFSET('winners matrix'!$B$1,MATCH($A96,'winners matrix'!$A$2:$A$116,0)-options!$B$2+1,0,options!$B$2,4),X$1)</f>
        <v>3</v>
      </c>
      <c r="Y96">
        <f ca="1">COUNTIF(OFFSET('winners matrix'!$B$1,MATCH($A96,'winners matrix'!$A$2:$A$116,0)-options!$B$2+1,0,options!$B$2,4),Y$1)</f>
        <v>1</v>
      </c>
      <c r="Z96">
        <f ca="1">COUNTIF(OFFSET('winners matrix'!$B$1,MATCH($A96,'winners matrix'!$A$2:$A$116,0)-options!$B$2+1,0,options!$B$2,4),Z$1)</f>
        <v>0</v>
      </c>
      <c r="AA96">
        <f ca="1">COUNTIF(OFFSET('winners matrix'!$B$1,MATCH($A96,'winners matrix'!$A$2:$A$116,0)-options!$B$2+1,0,options!$B$2,4),AA$1)</f>
        <v>0</v>
      </c>
      <c r="AB96">
        <f ca="1">COUNTIF(OFFSET('winners matrix'!$B$1,MATCH($A96,'winners matrix'!$A$2:$A$116,0)-options!$B$2+1,0,options!$B$2,4),AB$1)</f>
        <v>0</v>
      </c>
      <c r="AC96">
        <f ca="1">COUNTIF(OFFSET('winners matrix'!$B$1,MATCH($A96,'winners matrix'!$A$2:$A$116,0)-options!$B$2+1,0,options!$B$2,4),AC$1)</f>
        <v>1</v>
      </c>
      <c r="AD96">
        <f ca="1">COUNTIF(OFFSET('winners matrix'!$B$1,MATCH($A96,'winners matrix'!$A$2:$A$116,0)-options!$B$2+1,0,options!$B$2,4),AD$1)</f>
        <v>3</v>
      </c>
      <c r="AE96">
        <f ca="1">COUNTIF(OFFSET('winners matrix'!$B$1,MATCH($A96,'winners matrix'!$A$2:$A$116,0)-options!$B$2+1,0,options!$B$2,4),AE$1)</f>
        <v>0</v>
      </c>
      <c r="AF96">
        <f ca="1">COUNTIF(OFFSET('winners matrix'!$B$1,MATCH($A96,'winners matrix'!$A$2:$A$116,0)-options!$B$2+1,0,options!$B$2,4),AF$1)</f>
        <v>0</v>
      </c>
      <c r="AG96">
        <f ca="1">COUNTIF(OFFSET('winners matrix'!$B$1,MATCH($A96,'winners matrix'!$A$2:$A$116,0)-options!$B$2+1,0,options!$B$2,4),AG$1)</f>
        <v>1</v>
      </c>
      <c r="AH96">
        <f ca="1">COUNTIF(OFFSET('winners matrix'!$B$1,MATCH($A96,'winners matrix'!$A$2:$A$116,0)-options!$B$2+1,0,options!$B$2,4),AH$1)</f>
        <v>0</v>
      </c>
      <c r="AI96">
        <f ca="1">COUNTIF(OFFSET('winners matrix'!$B$1,MATCH($A96,'winners matrix'!$A$2:$A$116,0)-options!$B$2+1,0,options!$B$2,4),AI$1)</f>
        <v>0</v>
      </c>
      <c r="AJ96">
        <f ca="1">COUNTIF(OFFSET('winners matrix'!$B$1,MATCH($A96,'winners matrix'!$A$2:$A$116,0)-options!$B$2+1,0,options!$B$2,4),AJ$1)</f>
        <v>0</v>
      </c>
      <c r="AK96">
        <f ca="1">COUNTIF(OFFSET('winners matrix'!$B$1,MATCH($A96,'winners matrix'!$A$2:$A$116,0)-options!$B$2+1,0,options!$B$2,4),AK$1)</f>
        <v>2</v>
      </c>
      <c r="AL96">
        <f ca="1">COUNTIF(OFFSET('winners matrix'!$B$1,MATCH($A96,'winners matrix'!$A$2:$A$116,0)-options!$B$2+1,0,options!$B$2,4),AL$1)</f>
        <v>3</v>
      </c>
      <c r="AM96">
        <f ca="1">COUNTIF(OFFSET('winners matrix'!$B$1,MATCH($A96,'winners matrix'!$A$2:$A$116,0)-options!$B$2+1,0,options!$B$2,4),AM$1)</f>
        <v>2</v>
      </c>
      <c r="AN96">
        <f ca="1">COUNTIF(OFFSET('winners matrix'!$B$1,MATCH($A96,'winners matrix'!$A$2:$A$116,0)-options!$B$2+1,0,options!$B$2,4),AN$1)</f>
        <v>0</v>
      </c>
      <c r="AO96">
        <f ca="1">COUNTIF(OFFSET('winners matrix'!$B$1,MATCH($A96,'winners matrix'!$A$2:$A$116,0)-options!$B$2+1,0,options!$B$2,4),AO$1)</f>
        <v>0</v>
      </c>
      <c r="AP96">
        <f ca="1">COUNTIF(OFFSET('winners matrix'!$B$1,MATCH($A96,'winners matrix'!$A$2:$A$116,0)-options!$B$2+1,0,options!$B$2,4),AP$1)</f>
        <v>1</v>
      </c>
      <c r="AQ96">
        <f ca="1">COUNTIF(OFFSET('winners matrix'!$B$1,MATCH($A96,'winners matrix'!$A$2:$A$116,0)-options!$B$2+1,0,options!$B$2,4),AQ$1)</f>
        <v>0</v>
      </c>
    </row>
    <row r="97" spans="1:43" x14ac:dyDescent="0.2">
      <c r="A97" s="2">
        <v>1998</v>
      </c>
      <c r="B97" t="str">
        <f t="shared" ca="1" si="5"/>
        <v>Chicago</v>
      </c>
      <c r="C97" s="2">
        <f t="shared" ca="1" si="3"/>
        <v>6</v>
      </c>
      <c r="D97" s="2" t="b">
        <f t="shared" ca="1" si="4"/>
        <v>0</v>
      </c>
      <c r="E97">
        <f ca="1">COUNTIF(OFFSET('winners matrix'!$B$1,MATCH($A97,'winners matrix'!$A$2:$A$116,0)-options!$B$2+1,0,options!$B$2,4),E$1)</f>
        <v>0</v>
      </c>
      <c r="F97">
        <f ca="1">COUNTIF(OFFSET('winners matrix'!$B$1,MATCH($A97,'winners matrix'!$A$2:$A$116,0)-options!$B$2+1,0,options!$B$2,4),F$1)</f>
        <v>0</v>
      </c>
      <c r="G97">
        <f ca="1">COUNTIF(OFFSET('winners matrix'!$B$1,MATCH($A97,'winners matrix'!$A$2:$A$116,0)-options!$B$2+1,0,options!$B$2,4),G$1)</f>
        <v>0</v>
      </c>
      <c r="H97">
        <f ca="1">COUNTIF(OFFSET('winners matrix'!$B$1,MATCH($A97,'winners matrix'!$A$2:$A$116,0)-options!$B$2+1,0,options!$B$2,4),H$1)</f>
        <v>4</v>
      </c>
      <c r="I97">
        <f ca="1">COUNTIF(OFFSET('winners matrix'!$B$1,MATCH($A97,'winners matrix'!$A$2:$A$116,0)-options!$B$2+1,0,options!$B$2,4),I$1)</f>
        <v>1</v>
      </c>
      <c r="J97">
        <f ca="1">COUNTIF(OFFSET('winners matrix'!$B$1,MATCH($A97,'winners matrix'!$A$2:$A$116,0)-options!$B$2+1,0,options!$B$2,4),J$1)</f>
        <v>1</v>
      </c>
      <c r="K97">
        <f ca="1">COUNTIF(OFFSET('winners matrix'!$B$1,MATCH($A97,'winners matrix'!$A$2:$A$116,0)-options!$B$2+1,0,options!$B$2,4),K$1)</f>
        <v>1</v>
      </c>
      <c r="L97">
        <f ca="1">COUNTIF(OFFSET('winners matrix'!$B$1,MATCH($A97,'winners matrix'!$A$2:$A$116,0)-options!$B$2+1,0,options!$B$2,4),L$1)</f>
        <v>0</v>
      </c>
      <c r="M97">
        <f ca="1">COUNTIF(OFFSET('winners matrix'!$B$1,MATCH($A97,'winners matrix'!$A$2:$A$116,0)-options!$B$2+1,0,options!$B$2,4),M$1)</f>
        <v>2</v>
      </c>
      <c r="N97">
        <f ca="1">COUNTIF(OFFSET('winners matrix'!$B$1,MATCH($A97,'winners matrix'!$A$2:$A$116,0)-options!$B$2+1,0,options!$B$2,4),N$1)</f>
        <v>2</v>
      </c>
      <c r="O97">
        <f ca="1">COUNTIF(OFFSET('winners matrix'!$B$1,MATCH($A97,'winners matrix'!$A$2:$A$116,0)-options!$B$2+1,0,options!$B$2,4),O$1)</f>
        <v>1</v>
      </c>
      <c r="P97">
        <f ca="1">COUNTIF(OFFSET('winners matrix'!$B$1,MATCH($A97,'winners matrix'!$A$2:$A$116,0)-options!$B$2+1,0,options!$B$2,4),P$1)</f>
        <v>1</v>
      </c>
      <c r="Q97">
        <f ca="1">COUNTIF(OFFSET('winners matrix'!$B$1,MATCH($A97,'winners matrix'!$A$2:$A$116,0)-options!$B$2+1,0,options!$B$2,4),Q$1)</f>
        <v>0</v>
      </c>
      <c r="R97">
        <f ca="1">COUNTIF(OFFSET('winners matrix'!$B$1,MATCH($A97,'winners matrix'!$A$2:$A$116,0)-options!$B$2+1,0,options!$B$2,4),R$1)</f>
        <v>1</v>
      </c>
      <c r="S97">
        <f ca="1">COUNTIF(OFFSET('winners matrix'!$B$1,MATCH($A97,'winners matrix'!$A$2:$A$116,0)-options!$B$2+1,0,options!$B$2,4),S$1)</f>
        <v>6</v>
      </c>
      <c r="T97">
        <f ca="1">COUNTIF(OFFSET('winners matrix'!$B$1,MATCH($A97,'winners matrix'!$A$2:$A$116,0)-options!$B$2+1,0,options!$B$2,4),T$1)</f>
        <v>0</v>
      </c>
      <c r="U97">
        <f ca="1">COUNTIF(OFFSET('winners matrix'!$B$1,MATCH($A97,'winners matrix'!$A$2:$A$116,0)-options!$B$2+1,0,options!$B$2,4),U$1)</f>
        <v>0</v>
      </c>
      <c r="V97">
        <f ca="1">COUNTIF(OFFSET('winners matrix'!$B$1,MATCH($A97,'winners matrix'!$A$2:$A$116,0)-options!$B$2+1,0,options!$B$2,4),V$1)</f>
        <v>0</v>
      </c>
      <c r="W97">
        <f ca="1">COUNTIF(OFFSET('winners matrix'!$B$1,MATCH($A97,'winners matrix'!$A$2:$A$116,0)-options!$B$2+1,0,options!$B$2,4),W$1)</f>
        <v>0</v>
      </c>
      <c r="X97">
        <f ca="1">COUNTIF(OFFSET('winners matrix'!$B$1,MATCH($A97,'winners matrix'!$A$2:$A$116,0)-options!$B$2+1,0,options!$B$2,4),X$1)</f>
        <v>4</v>
      </c>
      <c r="Y97">
        <f ca="1">COUNTIF(OFFSET('winners matrix'!$B$1,MATCH($A97,'winners matrix'!$A$2:$A$116,0)-options!$B$2+1,0,options!$B$2,4),Y$1)</f>
        <v>1</v>
      </c>
      <c r="Z97">
        <f ca="1">COUNTIF(OFFSET('winners matrix'!$B$1,MATCH($A97,'winners matrix'!$A$2:$A$116,0)-options!$B$2+1,0,options!$B$2,4),Z$1)</f>
        <v>0</v>
      </c>
      <c r="AA97">
        <f ca="1">COUNTIF(OFFSET('winners matrix'!$B$1,MATCH($A97,'winners matrix'!$A$2:$A$116,0)-options!$B$2+1,0,options!$B$2,4),AA$1)</f>
        <v>0</v>
      </c>
      <c r="AB97">
        <f ca="1">COUNTIF(OFFSET('winners matrix'!$B$1,MATCH($A97,'winners matrix'!$A$2:$A$116,0)-options!$B$2+1,0,options!$B$2,4),AB$1)</f>
        <v>0</v>
      </c>
      <c r="AC97">
        <f ca="1">COUNTIF(OFFSET('winners matrix'!$B$1,MATCH($A97,'winners matrix'!$A$2:$A$116,0)-options!$B$2+1,0,options!$B$2,4),AC$1)</f>
        <v>1</v>
      </c>
      <c r="AD97">
        <f ca="1">COUNTIF(OFFSET('winners matrix'!$B$1,MATCH($A97,'winners matrix'!$A$2:$A$116,0)-options!$B$2+1,0,options!$B$2,4),AD$1)</f>
        <v>4</v>
      </c>
      <c r="AE97">
        <f ca="1">COUNTIF(OFFSET('winners matrix'!$B$1,MATCH($A97,'winners matrix'!$A$2:$A$116,0)-options!$B$2+1,0,options!$B$2,4),AE$1)</f>
        <v>0</v>
      </c>
      <c r="AF97">
        <f ca="1">COUNTIF(OFFSET('winners matrix'!$B$1,MATCH($A97,'winners matrix'!$A$2:$A$116,0)-options!$B$2+1,0,options!$B$2,4),AF$1)</f>
        <v>0</v>
      </c>
      <c r="AG97">
        <f ca="1">COUNTIF(OFFSET('winners matrix'!$B$1,MATCH($A97,'winners matrix'!$A$2:$A$116,0)-options!$B$2+1,0,options!$B$2,4),AG$1)</f>
        <v>1</v>
      </c>
      <c r="AH97">
        <f ca="1">COUNTIF(OFFSET('winners matrix'!$B$1,MATCH($A97,'winners matrix'!$A$2:$A$116,0)-options!$B$2+1,0,options!$B$2,4),AH$1)</f>
        <v>0</v>
      </c>
      <c r="AI97">
        <f ca="1">COUNTIF(OFFSET('winners matrix'!$B$1,MATCH($A97,'winners matrix'!$A$2:$A$116,0)-options!$B$2+1,0,options!$B$2,4),AI$1)</f>
        <v>0</v>
      </c>
      <c r="AJ97">
        <f ca="1">COUNTIF(OFFSET('winners matrix'!$B$1,MATCH($A97,'winners matrix'!$A$2:$A$116,0)-options!$B$2+1,0,options!$B$2,4),AJ$1)</f>
        <v>0</v>
      </c>
      <c r="AK97">
        <f ca="1">COUNTIF(OFFSET('winners matrix'!$B$1,MATCH($A97,'winners matrix'!$A$2:$A$116,0)-options!$B$2+1,0,options!$B$2,4),AK$1)</f>
        <v>2</v>
      </c>
      <c r="AL97">
        <f ca="1">COUNTIF(OFFSET('winners matrix'!$B$1,MATCH($A97,'winners matrix'!$A$2:$A$116,0)-options!$B$2+1,0,options!$B$2,4),AL$1)</f>
        <v>3</v>
      </c>
      <c r="AM97">
        <f ca="1">COUNTIF(OFFSET('winners matrix'!$B$1,MATCH($A97,'winners matrix'!$A$2:$A$116,0)-options!$B$2+1,0,options!$B$2,4),AM$1)</f>
        <v>2</v>
      </c>
      <c r="AN97">
        <f ca="1">COUNTIF(OFFSET('winners matrix'!$B$1,MATCH($A97,'winners matrix'!$A$2:$A$116,0)-options!$B$2+1,0,options!$B$2,4),AN$1)</f>
        <v>0</v>
      </c>
      <c r="AO97">
        <f ca="1">COUNTIF(OFFSET('winners matrix'!$B$1,MATCH($A97,'winners matrix'!$A$2:$A$116,0)-options!$B$2+1,0,options!$B$2,4),AO$1)</f>
        <v>0</v>
      </c>
      <c r="AP97">
        <f ca="1">COUNTIF(OFFSET('winners matrix'!$B$1,MATCH($A97,'winners matrix'!$A$2:$A$116,0)-options!$B$2+1,0,options!$B$2,4),AP$1)</f>
        <v>1</v>
      </c>
      <c r="AQ97">
        <f ca="1">COUNTIF(OFFSET('winners matrix'!$B$1,MATCH($A97,'winners matrix'!$A$2:$A$116,0)-options!$B$2+1,0,options!$B$2,4),AQ$1)</f>
        <v>0</v>
      </c>
    </row>
    <row r="98" spans="1:43" x14ac:dyDescent="0.2">
      <c r="A98" s="2">
        <v>1999</v>
      </c>
      <c r="B98" t="str">
        <f t="shared" ca="1" si="5"/>
        <v>Chicago</v>
      </c>
      <c r="C98" s="2">
        <f t="shared" ca="1" si="3"/>
        <v>6</v>
      </c>
      <c r="D98" s="2" t="b">
        <f t="shared" ca="1" si="4"/>
        <v>0</v>
      </c>
      <c r="E98">
        <f ca="1">COUNTIF(OFFSET('winners matrix'!$B$1,MATCH($A98,'winners matrix'!$A$2:$A$116,0)-options!$B$2+1,0,options!$B$2,4),E$1)</f>
        <v>0</v>
      </c>
      <c r="F98">
        <f ca="1">COUNTIF(OFFSET('winners matrix'!$B$1,MATCH($A98,'winners matrix'!$A$2:$A$116,0)-options!$B$2+1,0,options!$B$2,4),F$1)</f>
        <v>0</v>
      </c>
      <c r="G98">
        <f ca="1">COUNTIF(OFFSET('winners matrix'!$B$1,MATCH($A98,'winners matrix'!$A$2:$A$116,0)-options!$B$2+1,0,options!$B$2,4),G$1)</f>
        <v>0</v>
      </c>
      <c r="H98">
        <f ca="1">COUNTIF(OFFSET('winners matrix'!$B$1,MATCH($A98,'winners matrix'!$A$2:$A$116,0)-options!$B$2+1,0,options!$B$2,4),H$1)</f>
        <v>2</v>
      </c>
      <c r="I98">
        <f ca="1">COUNTIF(OFFSET('winners matrix'!$B$1,MATCH($A98,'winners matrix'!$A$2:$A$116,0)-options!$B$2+1,0,options!$B$2,4),I$1)</f>
        <v>0</v>
      </c>
      <c r="J98">
        <f ca="1">COUNTIF(OFFSET('winners matrix'!$B$1,MATCH($A98,'winners matrix'!$A$2:$A$116,0)-options!$B$2+1,0,options!$B$2,4),J$1)</f>
        <v>1</v>
      </c>
      <c r="K98">
        <f ca="1">COUNTIF(OFFSET('winners matrix'!$B$1,MATCH($A98,'winners matrix'!$A$2:$A$116,0)-options!$B$2+1,0,options!$B$2,4),K$1)</f>
        <v>1</v>
      </c>
      <c r="L98">
        <f ca="1">COUNTIF(OFFSET('winners matrix'!$B$1,MATCH($A98,'winners matrix'!$A$2:$A$116,0)-options!$B$2+1,0,options!$B$2,4),L$1)</f>
        <v>0</v>
      </c>
      <c r="M98">
        <f ca="1">COUNTIF(OFFSET('winners matrix'!$B$1,MATCH($A98,'winners matrix'!$A$2:$A$116,0)-options!$B$2+1,0,options!$B$2,4),M$1)</f>
        <v>2</v>
      </c>
      <c r="N98">
        <f ca="1">COUNTIF(OFFSET('winners matrix'!$B$1,MATCH($A98,'winners matrix'!$A$2:$A$116,0)-options!$B$2+1,0,options!$B$2,4),N$1)</f>
        <v>3</v>
      </c>
      <c r="O98">
        <f ca="1">COUNTIF(OFFSET('winners matrix'!$B$1,MATCH($A98,'winners matrix'!$A$2:$A$116,0)-options!$B$2+1,0,options!$B$2,4),O$1)</f>
        <v>1</v>
      </c>
      <c r="P98">
        <f ca="1">COUNTIF(OFFSET('winners matrix'!$B$1,MATCH($A98,'winners matrix'!$A$2:$A$116,0)-options!$B$2+1,0,options!$B$2,4),P$1)</f>
        <v>1</v>
      </c>
      <c r="Q98">
        <f ca="1">COUNTIF(OFFSET('winners matrix'!$B$1,MATCH($A98,'winners matrix'!$A$2:$A$116,0)-options!$B$2+1,0,options!$B$2,4),Q$1)</f>
        <v>0</v>
      </c>
      <c r="R98">
        <f ca="1">COUNTIF(OFFSET('winners matrix'!$B$1,MATCH($A98,'winners matrix'!$A$2:$A$116,0)-options!$B$2+1,0,options!$B$2,4),R$1)</f>
        <v>1</v>
      </c>
      <c r="S98">
        <f ca="1">COUNTIF(OFFSET('winners matrix'!$B$1,MATCH($A98,'winners matrix'!$A$2:$A$116,0)-options!$B$2+1,0,options!$B$2,4),S$1)</f>
        <v>6</v>
      </c>
      <c r="T98">
        <f ca="1">COUNTIF(OFFSET('winners matrix'!$B$1,MATCH($A98,'winners matrix'!$A$2:$A$116,0)-options!$B$2+1,0,options!$B$2,4),T$1)</f>
        <v>0</v>
      </c>
      <c r="U98">
        <f ca="1">COUNTIF(OFFSET('winners matrix'!$B$1,MATCH($A98,'winners matrix'!$A$2:$A$116,0)-options!$B$2+1,0,options!$B$2,4),U$1)</f>
        <v>0</v>
      </c>
      <c r="V98">
        <f ca="1">COUNTIF(OFFSET('winners matrix'!$B$1,MATCH($A98,'winners matrix'!$A$2:$A$116,0)-options!$B$2+1,0,options!$B$2,4),V$1)</f>
        <v>0</v>
      </c>
      <c r="W98">
        <f ca="1">COUNTIF(OFFSET('winners matrix'!$B$1,MATCH($A98,'winners matrix'!$A$2:$A$116,0)-options!$B$2+1,0,options!$B$2,4),W$1)</f>
        <v>0</v>
      </c>
      <c r="X98">
        <f ca="1">COUNTIF(OFFSET('winners matrix'!$B$1,MATCH($A98,'winners matrix'!$A$2:$A$116,0)-options!$B$2+1,0,options!$B$2,4),X$1)</f>
        <v>3</v>
      </c>
      <c r="Y98">
        <f ca="1">COUNTIF(OFFSET('winners matrix'!$B$1,MATCH($A98,'winners matrix'!$A$2:$A$116,0)-options!$B$2+1,0,options!$B$2,4),Y$1)</f>
        <v>1</v>
      </c>
      <c r="Z98">
        <f ca="1">COUNTIF(OFFSET('winners matrix'!$B$1,MATCH($A98,'winners matrix'!$A$2:$A$116,0)-options!$B$2+1,0,options!$B$2,4),Z$1)</f>
        <v>0</v>
      </c>
      <c r="AA98">
        <f ca="1">COUNTIF(OFFSET('winners matrix'!$B$1,MATCH($A98,'winners matrix'!$A$2:$A$116,0)-options!$B$2+1,0,options!$B$2,4),AA$1)</f>
        <v>0</v>
      </c>
      <c r="AB98">
        <f ca="1">COUNTIF(OFFSET('winners matrix'!$B$1,MATCH($A98,'winners matrix'!$A$2:$A$116,0)-options!$B$2+1,0,options!$B$2,4),AB$1)</f>
        <v>0</v>
      </c>
      <c r="AC98">
        <f ca="1">COUNTIF(OFFSET('winners matrix'!$B$1,MATCH($A98,'winners matrix'!$A$2:$A$116,0)-options!$B$2+1,0,options!$B$2,4),AC$1)</f>
        <v>1</v>
      </c>
      <c r="AD98">
        <f ca="1">COUNTIF(OFFSET('winners matrix'!$B$1,MATCH($A98,'winners matrix'!$A$2:$A$116,0)-options!$B$2+1,0,options!$B$2,4),AD$1)</f>
        <v>5</v>
      </c>
      <c r="AE98">
        <f ca="1">COUNTIF(OFFSET('winners matrix'!$B$1,MATCH($A98,'winners matrix'!$A$2:$A$116,0)-options!$B$2+1,0,options!$B$2,4),AE$1)</f>
        <v>0</v>
      </c>
      <c r="AF98">
        <f ca="1">COUNTIF(OFFSET('winners matrix'!$B$1,MATCH($A98,'winners matrix'!$A$2:$A$116,0)-options!$B$2+1,0,options!$B$2,4),AF$1)</f>
        <v>0</v>
      </c>
      <c r="AG98">
        <f ca="1">COUNTIF(OFFSET('winners matrix'!$B$1,MATCH($A98,'winners matrix'!$A$2:$A$116,0)-options!$B$2+1,0,options!$B$2,4),AG$1)</f>
        <v>1</v>
      </c>
      <c r="AH98">
        <f ca="1">COUNTIF(OFFSET('winners matrix'!$B$1,MATCH($A98,'winners matrix'!$A$2:$A$116,0)-options!$B$2+1,0,options!$B$2,4),AH$1)</f>
        <v>0</v>
      </c>
      <c r="AI98">
        <f ca="1">COUNTIF(OFFSET('winners matrix'!$B$1,MATCH($A98,'winners matrix'!$A$2:$A$116,0)-options!$B$2+1,0,options!$B$2,4),AI$1)</f>
        <v>0</v>
      </c>
      <c r="AJ98">
        <f ca="1">COUNTIF(OFFSET('winners matrix'!$B$1,MATCH($A98,'winners matrix'!$A$2:$A$116,0)-options!$B$2+1,0,options!$B$2,4),AJ$1)</f>
        <v>0</v>
      </c>
      <c r="AK98">
        <f ca="1">COUNTIF(OFFSET('winners matrix'!$B$1,MATCH($A98,'winners matrix'!$A$2:$A$116,0)-options!$B$2+1,0,options!$B$2,4),AK$1)</f>
        <v>2</v>
      </c>
      <c r="AL98">
        <f ca="1">COUNTIF(OFFSET('winners matrix'!$B$1,MATCH($A98,'winners matrix'!$A$2:$A$116,0)-options!$B$2+1,0,options!$B$2,4),AL$1)</f>
        <v>4</v>
      </c>
      <c r="AM98">
        <f ca="1">COUNTIF(OFFSET('winners matrix'!$B$1,MATCH($A98,'winners matrix'!$A$2:$A$116,0)-options!$B$2+1,0,options!$B$2,4),AM$1)</f>
        <v>2</v>
      </c>
      <c r="AN98">
        <f ca="1">COUNTIF(OFFSET('winners matrix'!$B$1,MATCH($A98,'winners matrix'!$A$2:$A$116,0)-options!$B$2+1,0,options!$B$2,4),AN$1)</f>
        <v>1</v>
      </c>
      <c r="AO98">
        <f ca="1">COUNTIF(OFFSET('winners matrix'!$B$1,MATCH($A98,'winners matrix'!$A$2:$A$116,0)-options!$B$2+1,0,options!$B$2,4),AO$1)</f>
        <v>0</v>
      </c>
      <c r="AP98">
        <f ca="1">COUNTIF(OFFSET('winners matrix'!$B$1,MATCH($A98,'winners matrix'!$A$2:$A$116,0)-options!$B$2+1,0,options!$B$2,4),AP$1)</f>
        <v>1</v>
      </c>
      <c r="AQ98">
        <f ca="1">COUNTIF(OFFSET('winners matrix'!$B$1,MATCH($A98,'winners matrix'!$A$2:$A$116,0)-options!$B$2+1,0,options!$B$2,4),AQ$1)</f>
        <v>0</v>
      </c>
    </row>
    <row r="99" spans="1:43" x14ac:dyDescent="0.2">
      <c r="A99" s="2">
        <v>2000</v>
      </c>
      <c r="B99" t="str">
        <f t="shared" ca="1" si="5"/>
        <v>Chicago</v>
      </c>
      <c r="C99" s="2">
        <f t="shared" ca="1" si="3"/>
        <v>6</v>
      </c>
      <c r="D99" s="2" t="b">
        <f t="shared" ca="1" si="4"/>
        <v>1</v>
      </c>
      <c r="E99">
        <f ca="1">COUNTIF(OFFSET('winners matrix'!$B$1,MATCH($A99,'winners matrix'!$A$2:$A$116,0)-options!$B$2+1,0,options!$B$2,4),E$1)</f>
        <v>0</v>
      </c>
      <c r="F99">
        <f ca="1">COUNTIF(OFFSET('winners matrix'!$B$1,MATCH($A99,'winners matrix'!$A$2:$A$116,0)-options!$B$2+1,0,options!$B$2,4),F$1)</f>
        <v>0</v>
      </c>
      <c r="G99">
        <f ca="1">COUNTIF(OFFSET('winners matrix'!$B$1,MATCH($A99,'winners matrix'!$A$2:$A$116,0)-options!$B$2+1,0,options!$B$2,4),G$1)</f>
        <v>1</v>
      </c>
      <c r="H99">
        <f ca="1">COUNTIF(OFFSET('winners matrix'!$B$1,MATCH($A99,'winners matrix'!$A$2:$A$116,0)-options!$B$2+1,0,options!$B$2,4),H$1)</f>
        <v>1</v>
      </c>
      <c r="I99">
        <f ca="1">COUNTIF(OFFSET('winners matrix'!$B$1,MATCH($A99,'winners matrix'!$A$2:$A$116,0)-options!$B$2+1,0,options!$B$2,4),I$1)</f>
        <v>0</v>
      </c>
      <c r="J99">
        <f ca="1">COUNTIF(OFFSET('winners matrix'!$B$1,MATCH($A99,'winners matrix'!$A$2:$A$116,0)-options!$B$2+1,0,options!$B$2,4),J$1)</f>
        <v>0</v>
      </c>
      <c r="K99">
        <f ca="1">COUNTIF(OFFSET('winners matrix'!$B$1,MATCH($A99,'winners matrix'!$A$2:$A$116,0)-options!$B$2+1,0,options!$B$2,4),K$1)</f>
        <v>1</v>
      </c>
      <c r="L99">
        <f ca="1">COUNTIF(OFFSET('winners matrix'!$B$1,MATCH($A99,'winners matrix'!$A$2:$A$116,0)-options!$B$2+1,0,options!$B$2,4),L$1)</f>
        <v>0</v>
      </c>
      <c r="M99">
        <f ca="1">COUNTIF(OFFSET('winners matrix'!$B$1,MATCH($A99,'winners matrix'!$A$2:$A$116,0)-options!$B$2+1,0,options!$B$2,4),M$1)</f>
        <v>2</v>
      </c>
      <c r="N99">
        <f ca="1">COUNTIF(OFFSET('winners matrix'!$B$1,MATCH($A99,'winners matrix'!$A$2:$A$116,0)-options!$B$2+1,0,options!$B$2,4),N$1)</f>
        <v>3</v>
      </c>
      <c r="O99">
        <f ca="1">COUNTIF(OFFSET('winners matrix'!$B$1,MATCH($A99,'winners matrix'!$A$2:$A$116,0)-options!$B$2+1,0,options!$B$2,4),O$1)</f>
        <v>1</v>
      </c>
      <c r="P99">
        <f ca="1">COUNTIF(OFFSET('winners matrix'!$B$1,MATCH($A99,'winners matrix'!$A$2:$A$116,0)-options!$B$2+1,0,options!$B$2,4),P$1)</f>
        <v>1</v>
      </c>
      <c r="Q99">
        <f ca="1">COUNTIF(OFFSET('winners matrix'!$B$1,MATCH($A99,'winners matrix'!$A$2:$A$116,0)-options!$B$2+1,0,options!$B$2,4),Q$1)</f>
        <v>0</v>
      </c>
      <c r="R99">
        <f ca="1">COUNTIF(OFFSET('winners matrix'!$B$1,MATCH($A99,'winners matrix'!$A$2:$A$116,0)-options!$B$2+1,0,options!$B$2,4),R$1)</f>
        <v>1</v>
      </c>
      <c r="S99">
        <f ca="1">COUNTIF(OFFSET('winners matrix'!$B$1,MATCH($A99,'winners matrix'!$A$2:$A$116,0)-options!$B$2+1,0,options!$B$2,4),S$1)</f>
        <v>6</v>
      </c>
      <c r="T99">
        <f ca="1">COUNTIF(OFFSET('winners matrix'!$B$1,MATCH($A99,'winners matrix'!$A$2:$A$116,0)-options!$B$2+1,0,options!$B$2,4),T$1)</f>
        <v>0</v>
      </c>
      <c r="U99">
        <f ca="1">COUNTIF(OFFSET('winners matrix'!$B$1,MATCH($A99,'winners matrix'!$A$2:$A$116,0)-options!$B$2+1,0,options!$B$2,4),U$1)</f>
        <v>0</v>
      </c>
      <c r="V99">
        <f ca="1">COUNTIF(OFFSET('winners matrix'!$B$1,MATCH($A99,'winners matrix'!$A$2:$A$116,0)-options!$B$2+1,0,options!$B$2,4),V$1)</f>
        <v>0</v>
      </c>
      <c r="W99">
        <f ca="1">COUNTIF(OFFSET('winners matrix'!$B$1,MATCH($A99,'winners matrix'!$A$2:$A$116,0)-options!$B$2+1,0,options!$B$2,4),W$1)</f>
        <v>0</v>
      </c>
      <c r="X99">
        <f ca="1">COUNTIF(OFFSET('winners matrix'!$B$1,MATCH($A99,'winners matrix'!$A$2:$A$116,0)-options!$B$2+1,0,options!$B$2,4),X$1)</f>
        <v>2</v>
      </c>
      <c r="Y99">
        <f ca="1">COUNTIF(OFFSET('winners matrix'!$B$1,MATCH($A99,'winners matrix'!$A$2:$A$116,0)-options!$B$2+1,0,options!$B$2,4),Y$1)</f>
        <v>1</v>
      </c>
      <c r="Z99">
        <f ca="1">COUNTIF(OFFSET('winners matrix'!$B$1,MATCH($A99,'winners matrix'!$A$2:$A$116,0)-options!$B$2+1,0,options!$B$2,4),Z$1)</f>
        <v>0</v>
      </c>
      <c r="AA99">
        <f ca="1">COUNTIF(OFFSET('winners matrix'!$B$1,MATCH($A99,'winners matrix'!$A$2:$A$116,0)-options!$B$2+1,0,options!$B$2,4),AA$1)</f>
        <v>1</v>
      </c>
      <c r="AB99">
        <f ca="1">COUNTIF(OFFSET('winners matrix'!$B$1,MATCH($A99,'winners matrix'!$A$2:$A$116,0)-options!$B$2+1,0,options!$B$2,4),AB$1)</f>
        <v>0</v>
      </c>
      <c r="AC99">
        <f ca="1">COUNTIF(OFFSET('winners matrix'!$B$1,MATCH($A99,'winners matrix'!$A$2:$A$116,0)-options!$B$2+1,0,options!$B$2,4),AC$1)</f>
        <v>2</v>
      </c>
      <c r="AD99">
        <f ca="1">COUNTIF(OFFSET('winners matrix'!$B$1,MATCH($A99,'winners matrix'!$A$2:$A$116,0)-options!$B$2+1,0,options!$B$2,4),AD$1)</f>
        <v>6</v>
      </c>
      <c r="AE99">
        <f ca="1">COUNTIF(OFFSET('winners matrix'!$B$1,MATCH($A99,'winners matrix'!$A$2:$A$116,0)-options!$B$2+1,0,options!$B$2,4),AE$1)</f>
        <v>0</v>
      </c>
      <c r="AF99">
        <f ca="1">COUNTIF(OFFSET('winners matrix'!$B$1,MATCH($A99,'winners matrix'!$A$2:$A$116,0)-options!$B$2+1,0,options!$B$2,4),AF$1)</f>
        <v>0</v>
      </c>
      <c r="AG99">
        <f ca="1">COUNTIF(OFFSET('winners matrix'!$B$1,MATCH($A99,'winners matrix'!$A$2:$A$116,0)-options!$B$2+1,0,options!$B$2,4),AG$1)</f>
        <v>0</v>
      </c>
      <c r="AH99">
        <f ca="1">COUNTIF(OFFSET('winners matrix'!$B$1,MATCH($A99,'winners matrix'!$A$2:$A$116,0)-options!$B$2+1,0,options!$B$2,4),AH$1)</f>
        <v>0</v>
      </c>
      <c r="AI99">
        <f ca="1">COUNTIF(OFFSET('winners matrix'!$B$1,MATCH($A99,'winners matrix'!$A$2:$A$116,0)-options!$B$2+1,0,options!$B$2,4),AI$1)</f>
        <v>0</v>
      </c>
      <c r="AJ99">
        <f ca="1">COUNTIF(OFFSET('winners matrix'!$B$1,MATCH($A99,'winners matrix'!$A$2:$A$116,0)-options!$B$2+1,0,options!$B$2,4),AJ$1)</f>
        <v>0</v>
      </c>
      <c r="AK99">
        <f ca="1">COUNTIF(OFFSET('winners matrix'!$B$1,MATCH($A99,'winners matrix'!$A$2:$A$116,0)-options!$B$2+1,0,options!$B$2,4),AK$1)</f>
        <v>2</v>
      </c>
      <c r="AL99">
        <f ca="1">COUNTIF(OFFSET('winners matrix'!$B$1,MATCH($A99,'winners matrix'!$A$2:$A$116,0)-options!$B$2+1,0,options!$B$2,4),AL$1)</f>
        <v>4</v>
      </c>
      <c r="AM99">
        <f ca="1">COUNTIF(OFFSET('winners matrix'!$B$1,MATCH($A99,'winners matrix'!$A$2:$A$116,0)-options!$B$2+1,0,options!$B$2,4),AM$1)</f>
        <v>2</v>
      </c>
      <c r="AN99">
        <f ca="1">COUNTIF(OFFSET('winners matrix'!$B$1,MATCH($A99,'winners matrix'!$A$2:$A$116,0)-options!$B$2+1,0,options!$B$2,4),AN$1)</f>
        <v>1</v>
      </c>
      <c r="AO99">
        <f ca="1">COUNTIF(OFFSET('winners matrix'!$B$1,MATCH($A99,'winners matrix'!$A$2:$A$116,0)-options!$B$2+1,0,options!$B$2,4),AO$1)</f>
        <v>0</v>
      </c>
      <c r="AP99">
        <f ca="1">COUNTIF(OFFSET('winners matrix'!$B$1,MATCH($A99,'winners matrix'!$A$2:$A$116,0)-options!$B$2+1,0,options!$B$2,4),AP$1)</f>
        <v>1</v>
      </c>
      <c r="AQ99">
        <f ca="1">COUNTIF(OFFSET('winners matrix'!$B$1,MATCH($A99,'winners matrix'!$A$2:$A$116,0)-options!$B$2+1,0,options!$B$2,4),AQ$1)</f>
        <v>0</v>
      </c>
    </row>
    <row r="100" spans="1:43" x14ac:dyDescent="0.2">
      <c r="A100" s="2">
        <v>2001</v>
      </c>
      <c r="B100" t="str">
        <f t="shared" ca="1" si="5"/>
        <v>Chicago</v>
      </c>
      <c r="C100" s="2">
        <f t="shared" ca="1" si="3"/>
        <v>5</v>
      </c>
      <c r="D100" s="2" t="b">
        <f t="shared" ca="1" si="4"/>
        <v>1</v>
      </c>
      <c r="E100">
        <f ca="1">COUNTIF(OFFSET('winners matrix'!$B$1,MATCH($A100,'winners matrix'!$A$2:$A$116,0)-options!$B$2+1,0,options!$B$2,4),E$1)</f>
        <v>1</v>
      </c>
      <c r="F100">
        <f ca="1">COUNTIF(OFFSET('winners matrix'!$B$1,MATCH($A100,'winners matrix'!$A$2:$A$116,0)-options!$B$2+1,0,options!$B$2,4),F$1)</f>
        <v>0</v>
      </c>
      <c r="G100">
        <f ca="1">COUNTIF(OFFSET('winners matrix'!$B$1,MATCH($A100,'winners matrix'!$A$2:$A$116,0)-options!$B$2+1,0,options!$B$2,4),G$1)</f>
        <v>2</v>
      </c>
      <c r="H100">
        <f ca="1">COUNTIF(OFFSET('winners matrix'!$B$1,MATCH($A100,'winners matrix'!$A$2:$A$116,0)-options!$B$2+1,0,options!$B$2,4),H$1)</f>
        <v>1</v>
      </c>
      <c r="I100">
        <f ca="1">COUNTIF(OFFSET('winners matrix'!$B$1,MATCH($A100,'winners matrix'!$A$2:$A$116,0)-options!$B$2+1,0,options!$B$2,4),I$1)</f>
        <v>0</v>
      </c>
      <c r="J100">
        <f ca="1">COUNTIF(OFFSET('winners matrix'!$B$1,MATCH($A100,'winners matrix'!$A$2:$A$116,0)-options!$B$2+1,0,options!$B$2,4),J$1)</f>
        <v>0</v>
      </c>
      <c r="K100">
        <f ca="1">COUNTIF(OFFSET('winners matrix'!$B$1,MATCH($A100,'winners matrix'!$A$2:$A$116,0)-options!$B$2+1,0,options!$B$2,4),K$1)</f>
        <v>1</v>
      </c>
      <c r="L100">
        <f ca="1">COUNTIF(OFFSET('winners matrix'!$B$1,MATCH($A100,'winners matrix'!$A$2:$A$116,0)-options!$B$2+1,0,options!$B$2,4),L$1)</f>
        <v>0</v>
      </c>
      <c r="M100">
        <f ca="1">COUNTIF(OFFSET('winners matrix'!$B$1,MATCH($A100,'winners matrix'!$A$2:$A$116,0)-options!$B$2+1,0,options!$B$2,4),M$1)</f>
        <v>2</v>
      </c>
      <c r="N100">
        <f ca="1">COUNTIF(OFFSET('winners matrix'!$B$1,MATCH($A100,'winners matrix'!$A$2:$A$116,0)-options!$B$2+1,0,options!$B$2,4),N$1)</f>
        <v>4</v>
      </c>
      <c r="O100">
        <f ca="1">COUNTIF(OFFSET('winners matrix'!$B$1,MATCH($A100,'winners matrix'!$A$2:$A$116,0)-options!$B$2+1,0,options!$B$2,4),O$1)</f>
        <v>1</v>
      </c>
      <c r="P100">
        <f ca="1">COUNTIF(OFFSET('winners matrix'!$B$1,MATCH($A100,'winners matrix'!$A$2:$A$116,0)-options!$B$2+1,0,options!$B$2,4),P$1)</f>
        <v>1</v>
      </c>
      <c r="Q100">
        <f ca="1">COUNTIF(OFFSET('winners matrix'!$B$1,MATCH($A100,'winners matrix'!$A$2:$A$116,0)-options!$B$2+1,0,options!$B$2,4),Q$1)</f>
        <v>0</v>
      </c>
      <c r="R100">
        <f ca="1">COUNTIF(OFFSET('winners matrix'!$B$1,MATCH($A100,'winners matrix'!$A$2:$A$116,0)-options!$B$2+1,0,options!$B$2,4),R$1)</f>
        <v>1</v>
      </c>
      <c r="S100">
        <f ca="1">COUNTIF(OFFSET('winners matrix'!$B$1,MATCH($A100,'winners matrix'!$A$2:$A$116,0)-options!$B$2+1,0,options!$B$2,4),S$1)</f>
        <v>5</v>
      </c>
      <c r="T100">
        <f ca="1">COUNTIF(OFFSET('winners matrix'!$B$1,MATCH($A100,'winners matrix'!$A$2:$A$116,0)-options!$B$2+1,0,options!$B$2,4),T$1)</f>
        <v>0</v>
      </c>
      <c r="U100">
        <f ca="1">COUNTIF(OFFSET('winners matrix'!$B$1,MATCH($A100,'winners matrix'!$A$2:$A$116,0)-options!$B$2+1,0,options!$B$2,4),U$1)</f>
        <v>0</v>
      </c>
      <c r="V100">
        <f ca="1">COUNTIF(OFFSET('winners matrix'!$B$1,MATCH($A100,'winners matrix'!$A$2:$A$116,0)-options!$B$2+1,0,options!$B$2,4),V$1)</f>
        <v>0</v>
      </c>
      <c r="W100">
        <f ca="1">COUNTIF(OFFSET('winners matrix'!$B$1,MATCH($A100,'winners matrix'!$A$2:$A$116,0)-options!$B$2+1,0,options!$B$2,4),W$1)</f>
        <v>1</v>
      </c>
      <c r="X100">
        <f ca="1">COUNTIF(OFFSET('winners matrix'!$B$1,MATCH($A100,'winners matrix'!$A$2:$A$116,0)-options!$B$2+1,0,options!$B$2,4),X$1)</f>
        <v>2</v>
      </c>
      <c r="Y100">
        <f ca="1">COUNTIF(OFFSET('winners matrix'!$B$1,MATCH($A100,'winners matrix'!$A$2:$A$116,0)-options!$B$2+1,0,options!$B$2,4),Y$1)</f>
        <v>0</v>
      </c>
      <c r="Z100">
        <f ca="1">COUNTIF(OFFSET('winners matrix'!$B$1,MATCH($A100,'winners matrix'!$A$2:$A$116,0)-options!$B$2+1,0,options!$B$2,4),Z$1)</f>
        <v>0</v>
      </c>
      <c r="AA100">
        <f ca="1">COUNTIF(OFFSET('winners matrix'!$B$1,MATCH($A100,'winners matrix'!$A$2:$A$116,0)-options!$B$2+1,0,options!$B$2,4),AA$1)</f>
        <v>1</v>
      </c>
      <c r="AB100">
        <f ca="1">COUNTIF(OFFSET('winners matrix'!$B$1,MATCH($A100,'winners matrix'!$A$2:$A$116,0)-options!$B$2+1,0,options!$B$2,4),AB$1)</f>
        <v>0</v>
      </c>
      <c r="AC100">
        <f ca="1">COUNTIF(OFFSET('winners matrix'!$B$1,MATCH($A100,'winners matrix'!$A$2:$A$116,0)-options!$B$2+1,0,options!$B$2,4),AC$1)</f>
        <v>2</v>
      </c>
      <c r="AD100">
        <f ca="1">COUNTIF(OFFSET('winners matrix'!$B$1,MATCH($A100,'winners matrix'!$A$2:$A$116,0)-options!$B$2+1,0,options!$B$2,4),AD$1)</f>
        <v>5</v>
      </c>
      <c r="AE100">
        <f ca="1">COUNTIF(OFFSET('winners matrix'!$B$1,MATCH($A100,'winners matrix'!$A$2:$A$116,0)-options!$B$2+1,0,options!$B$2,4),AE$1)</f>
        <v>0</v>
      </c>
      <c r="AF100">
        <f ca="1">COUNTIF(OFFSET('winners matrix'!$B$1,MATCH($A100,'winners matrix'!$A$2:$A$116,0)-options!$B$2+1,0,options!$B$2,4),AF$1)</f>
        <v>0</v>
      </c>
      <c r="AG100">
        <f ca="1">COUNTIF(OFFSET('winners matrix'!$B$1,MATCH($A100,'winners matrix'!$A$2:$A$116,0)-options!$B$2+1,0,options!$B$2,4),AG$1)</f>
        <v>0</v>
      </c>
      <c r="AH100">
        <f ca="1">COUNTIF(OFFSET('winners matrix'!$B$1,MATCH($A100,'winners matrix'!$A$2:$A$116,0)-options!$B$2+1,0,options!$B$2,4),AH$1)</f>
        <v>0</v>
      </c>
      <c r="AI100">
        <f ca="1">COUNTIF(OFFSET('winners matrix'!$B$1,MATCH($A100,'winners matrix'!$A$2:$A$116,0)-options!$B$2+1,0,options!$B$2,4),AI$1)</f>
        <v>0</v>
      </c>
      <c r="AJ100">
        <f ca="1">COUNTIF(OFFSET('winners matrix'!$B$1,MATCH($A100,'winners matrix'!$A$2:$A$116,0)-options!$B$2+1,0,options!$B$2,4),AJ$1)</f>
        <v>0</v>
      </c>
      <c r="AK100">
        <f ca="1">COUNTIF(OFFSET('winners matrix'!$B$1,MATCH($A100,'winners matrix'!$A$2:$A$116,0)-options!$B$2+1,0,options!$B$2,4),AK$1)</f>
        <v>1</v>
      </c>
      <c r="AL100">
        <f ca="1">COUNTIF(OFFSET('winners matrix'!$B$1,MATCH($A100,'winners matrix'!$A$2:$A$116,0)-options!$B$2+1,0,options!$B$2,4),AL$1)</f>
        <v>4</v>
      </c>
      <c r="AM100">
        <f ca="1">COUNTIF(OFFSET('winners matrix'!$B$1,MATCH($A100,'winners matrix'!$A$2:$A$116,0)-options!$B$2+1,0,options!$B$2,4),AM$1)</f>
        <v>2</v>
      </c>
      <c r="AN100">
        <f ca="1">COUNTIF(OFFSET('winners matrix'!$B$1,MATCH($A100,'winners matrix'!$A$2:$A$116,0)-options!$B$2+1,0,options!$B$2,4),AN$1)</f>
        <v>1</v>
      </c>
      <c r="AO100">
        <f ca="1">COUNTIF(OFFSET('winners matrix'!$B$1,MATCH($A100,'winners matrix'!$A$2:$A$116,0)-options!$B$2+1,0,options!$B$2,4),AO$1)</f>
        <v>0</v>
      </c>
      <c r="AP100">
        <f ca="1">COUNTIF(OFFSET('winners matrix'!$B$1,MATCH($A100,'winners matrix'!$A$2:$A$116,0)-options!$B$2+1,0,options!$B$2,4),AP$1)</f>
        <v>1</v>
      </c>
      <c r="AQ100">
        <f ca="1">COUNTIF(OFFSET('winners matrix'!$B$1,MATCH($A100,'winners matrix'!$A$2:$A$116,0)-options!$B$2+1,0,options!$B$2,4),AQ$1)</f>
        <v>0</v>
      </c>
    </row>
    <row r="101" spans="1:43" x14ac:dyDescent="0.2">
      <c r="A101" s="2">
        <v>2002</v>
      </c>
      <c r="B101" t="str">
        <f t="shared" ca="1" si="5"/>
        <v>New York</v>
      </c>
      <c r="C101" s="2">
        <f t="shared" ca="1" si="3"/>
        <v>5</v>
      </c>
      <c r="D101" s="2" t="b">
        <f t="shared" ca="1" si="4"/>
        <v>0</v>
      </c>
      <c r="E101">
        <f ca="1">COUNTIF(OFFSET('winners matrix'!$B$1,MATCH($A101,'winners matrix'!$A$2:$A$116,0)-options!$B$2+1,0,options!$B$2,4),E$1)</f>
        <v>1</v>
      </c>
      <c r="F101">
        <f ca="1">COUNTIF(OFFSET('winners matrix'!$B$1,MATCH($A101,'winners matrix'!$A$2:$A$116,0)-options!$B$2+1,0,options!$B$2,4),F$1)</f>
        <v>1</v>
      </c>
      <c r="G101">
        <f ca="1">COUNTIF(OFFSET('winners matrix'!$B$1,MATCH($A101,'winners matrix'!$A$2:$A$116,0)-options!$B$2+1,0,options!$B$2,4),G$1)</f>
        <v>3</v>
      </c>
      <c r="H101">
        <f ca="1">COUNTIF(OFFSET('winners matrix'!$B$1,MATCH($A101,'winners matrix'!$A$2:$A$116,0)-options!$B$2+1,0,options!$B$2,4),H$1)</f>
        <v>1</v>
      </c>
      <c r="I101">
        <f ca="1">COUNTIF(OFFSET('winners matrix'!$B$1,MATCH($A101,'winners matrix'!$A$2:$A$116,0)-options!$B$2+1,0,options!$B$2,4),I$1)</f>
        <v>0</v>
      </c>
      <c r="J101">
        <f ca="1">COUNTIF(OFFSET('winners matrix'!$B$1,MATCH($A101,'winners matrix'!$A$2:$A$116,0)-options!$B$2+1,0,options!$B$2,4),J$1)</f>
        <v>0</v>
      </c>
      <c r="K101">
        <f ca="1">COUNTIF(OFFSET('winners matrix'!$B$1,MATCH($A101,'winners matrix'!$A$2:$A$116,0)-options!$B$2+1,0,options!$B$2,4),K$1)</f>
        <v>1</v>
      </c>
      <c r="L101">
        <f ca="1">COUNTIF(OFFSET('winners matrix'!$B$1,MATCH($A101,'winners matrix'!$A$2:$A$116,0)-options!$B$2+1,0,options!$B$2,4),L$1)</f>
        <v>0</v>
      </c>
      <c r="M101">
        <f ca="1">COUNTIF(OFFSET('winners matrix'!$B$1,MATCH($A101,'winners matrix'!$A$2:$A$116,0)-options!$B$2+1,0,options!$B$2,4),M$1)</f>
        <v>1</v>
      </c>
      <c r="N101">
        <f ca="1">COUNTIF(OFFSET('winners matrix'!$B$1,MATCH($A101,'winners matrix'!$A$2:$A$116,0)-options!$B$2+1,0,options!$B$2,4),N$1)</f>
        <v>4</v>
      </c>
      <c r="O101">
        <f ca="1">COUNTIF(OFFSET('winners matrix'!$B$1,MATCH($A101,'winners matrix'!$A$2:$A$116,0)-options!$B$2+1,0,options!$B$2,4),O$1)</f>
        <v>0</v>
      </c>
      <c r="P101">
        <f ca="1">COUNTIF(OFFSET('winners matrix'!$B$1,MATCH($A101,'winners matrix'!$A$2:$A$116,0)-options!$B$2+1,0,options!$B$2,4),P$1)</f>
        <v>1</v>
      </c>
      <c r="Q101">
        <f ca="1">COUNTIF(OFFSET('winners matrix'!$B$1,MATCH($A101,'winners matrix'!$A$2:$A$116,0)-options!$B$2+1,0,options!$B$2,4),Q$1)</f>
        <v>0</v>
      </c>
      <c r="R101">
        <f ca="1">COUNTIF(OFFSET('winners matrix'!$B$1,MATCH($A101,'winners matrix'!$A$2:$A$116,0)-options!$B$2+1,0,options!$B$2,4),R$1)</f>
        <v>1</v>
      </c>
      <c r="S101">
        <f ca="1">COUNTIF(OFFSET('winners matrix'!$B$1,MATCH($A101,'winners matrix'!$A$2:$A$116,0)-options!$B$2+1,0,options!$B$2,4),S$1)</f>
        <v>4</v>
      </c>
      <c r="T101">
        <f ca="1">COUNTIF(OFFSET('winners matrix'!$B$1,MATCH($A101,'winners matrix'!$A$2:$A$116,0)-options!$B$2+1,0,options!$B$2,4),T$1)</f>
        <v>0</v>
      </c>
      <c r="U101">
        <f ca="1">COUNTIF(OFFSET('winners matrix'!$B$1,MATCH($A101,'winners matrix'!$A$2:$A$116,0)-options!$B$2+1,0,options!$B$2,4),U$1)</f>
        <v>0</v>
      </c>
      <c r="V101">
        <f ca="1">COUNTIF(OFFSET('winners matrix'!$B$1,MATCH($A101,'winners matrix'!$A$2:$A$116,0)-options!$B$2+1,0,options!$B$2,4),V$1)</f>
        <v>1</v>
      </c>
      <c r="W101">
        <f ca="1">COUNTIF(OFFSET('winners matrix'!$B$1,MATCH($A101,'winners matrix'!$A$2:$A$116,0)-options!$B$2+1,0,options!$B$2,4),W$1)</f>
        <v>1</v>
      </c>
      <c r="X101">
        <f ca="1">COUNTIF(OFFSET('winners matrix'!$B$1,MATCH($A101,'winners matrix'!$A$2:$A$116,0)-options!$B$2+1,0,options!$B$2,4),X$1)</f>
        <v>3</v>
      </c>
      <c r="Y101">
        <f ca="1">COUNTIF(OFFSET('winners matrix'!$B$1,MATCH($A101,'winners matrix'!$A$2:$A$116,0)-options!$B$2+1,0,options!$B$2,4),Y$1)</f>
        <v>0</v>
      </c>
      <c r="Z101">
        <f ca="1">COUNTIF(OFFSET('winners matrix'!$B$1,MATCH($A101,'winners matrix'!$A$2:$A$116,0)-options!$B$2+1,0,options!$B$2,4),Z$1)</f>
        <v>0</v>
      </c>
      <c r="AA101">
        <f ca="1">COUNTIF(OFFSET('winners matrix'!$B$1,MATCH($A101,'winners matrix'!$A$2:$A$116,0)-options!$B$2+1,0,options!$B$2,4),AA$1)</f>
        <v>1</v>
      </c>
      <c r="AB101">
        <f ca="1">COUNTIF(OFFSET('winners matrix'!$B$1,MATCH($A101,'winners matrix'!$A$2:$A$116,0)-options!$B$2+1,0,options!$B$2,4),AB$1)</f>
        <v>0</v>
      </c>
      <c r="AC101">
        <f ca="1">COUNTIF(OFFSET('winners matrix'!$B$1,MATCH($A101,'winners matrix'!$A$2:$A$116,0)-options!$B$2+1,0,options!$B$2,4),AC$1)</f>
        <v>2</v>
      </c>
      <c r="AD101">
        <f ca="1">COUNTIF(OFFSET('winners matrix'!$B$1,MATCH($A101,'winners matrix'!$A$2:$A$116,0)-options!$B$2+1,0,options!$B$2,4),AD$1)</f>
        <v>5</v>
      </c>
      <c r="AE101">
        <f ca="1">COUNTIF(OFFSET('winners matrix'!$B$1,MATCH($A101,'winners matrix'!$A$2:$A$116,0)-options!$B$2+1,0,options!$B$2,4),AE$1)</f>
        <v>0</v>
      </c>
      <c r="AF101">
        <f ca="1">COUNTIF(OFFSET('winners matrix'!$B$1,MATCH($A101,'winners matrix'!$A$2:$A$116,0)-options!$B$2+1,0,options!$B$2,4),AF$1)</f>
        <v>0</v>
      </c>
      <c r="AG101">
        <f ca="1">COUNTIF(OFFSET('winners matrix'!$B$1,MATCH($A101,'winners matrix'!$A$2:$A$116,0)-options!$B$2+1,0,options!$B$2,4),AG$1)</f>
        <v>0</v>
      </c>
      <c r="AH101">
        <f ca="1">COUNTIF(OFFSET('winners matrix'!$B$1,MATCH($A101,'winners matrix'!$A$2:$A$116,0)-options!$B$2+1,0,options!$B$2,4),AH$1)</f>
        <v>0</v>
      </c>
      <c r="AI101">
        <f ca="1">COUNTIF(OFFSET('winners matrix'!$B$1,MATCH($A101,'winners matrix'!$A$2:$A$116,0)-options!$B$2+1,0,options!$B$2,4),AI$1)</f>
        <v>0</v>
      </c>
      <c r="AJ101">
        <f ca="1">COUNTIF(OFFSET('winners matrix'!$B$1,MATCH($A101,'winners matrix'!$A$2:$A$116,0)-options!$B$2+1,0,options!$B$2,4),AJ$1)</f>
        <v>0</v>
      </c>
      <c r="AK101">
        <f ca="1">COUNTIF(OFFSET('winners matrix'!$B$1,MATCH($A101,'winners matrix'!$A$2:$A$116,0)-options!$B$2+1,0,options!$B$2,4),AK$1)</f>
        <v>0</v>
      </c>
      <c r="AL101">
        <f ca="1">COUNTIF(OFFSET('winners matrix'!$B$1,MATCH($A101,'winners matrix'!$A$2:$A$116,0)-options!$B$2+1,0,options!$B$2,4),AL$1)</f>
        <v>4</v>
      </c>
      <c r="AM101">
        <f ca="1">COUNTIF(OFFSET('winners matrix'!$B$1,MATCH($A101,'winners matrix'!$A$2:$A$116,0)-options!$B$2+1,0,options!$B$2,4),AM$1)</f>
        <v>2</v>
      </c>
      <c r="AN101">
        <f ca="1">COUNTIF(OFFSET('winners matrix'!$B$1,MATCH($A101,'winners matrix'!$A$2:$A$116,0)-options!$B$2+1,0,options!$B$2,4),AN$1)</f>
        <v>1</v>
      </c>
      <c r="AO101">
        <f ca="1">COUNTIF(OFFSET('winners matrix'!$B$1,MATCH($A101,'winners matrix'!$A$2:$A$116,0)-options!$B$2+1,0,options!$B$2,4),AO$1)</f>
        <v>0</v>
      </c>
      <c r="AP101">
        <f ca="1">COUNTIF(OFFSET('winners matrix'!$B$1,MATCH($A101,'winners matrix'!$A$2:$A$116,0)-options!$B$2+1,0,options!$B$2,4),AP$1)</f>
        <v>1</v>
      </c>
      <c r="AQ101">
        <f ca="1">COUNTIF(OFFSET('winners matrix'!$B$1,MATCH($A101,'winners matrix'!$A$2:$A$116,0)-options!$B$2+1,0,options!$B$2,4),AQ$1)</f>
        <v>0</v>
      </c>
    </row>
    <row r="102" spans="1:43" x14ac:dyDescent="0.2">
      <c r="A102" s="2">
        <v>2003</v>
      </c>
      <c r="B102" t="str">
        <f t="shared" ca="1" si="5"/>
        <v>New York</v>
      </c>
      <c r="C102" s="2">
        <f t="shared" ca="1" si="3"/>
        <v>5</v>
      </c>
      <c r="D102" s="2" t="b">
        <f t="shared" ca="1" si="4"/>
        <v>0</v>
      </c>
      <c r="E102">
        <f ca="1">COUNTIF(OFFSET('winners matrix'!$B$1,MATCH($A102,'winners matrix'!$A$2:$A$116,0)-options!$B$2+1,0,options!$B$2,4),E$1)</f>
        <v>1</v>
      </c>
      <c r="F102">
        <f ca="1">COUNTIF(OFFSET('winners matrix'!$B$1,MATCH($A102,'winners matrix'!$A$2:$A$116,0)-options!$B$2+1,0,options!$B$2,4),F$1)</f>
        <v>1</v>
      </c>
      <c r="G102">
        <f ca="1">COUNTIF(OFFSET('winners matrix'!$B$1,MATCH($A102,'winners matrix'!$A$2:$A$116,0)-options!$B$2+1,0,options!$B$2,4),G$1)</f>
        <v>3</v>
      </c>
      <c r="H102">
        <f ca="1">COUNTIF(OFFSET('winners matrix'!$B$1,MATCH($A102,'winners matrix'!$A$2:$A$116,0)-options!$B$2+1,0,options!$B$2,4),H$1)</f>
        <v>1</v>
      </c>
      <c r="I102">
        <f ca="1">COUNTIF(OFFSET('winners matrix'!$B$1,MATCH($A102,'winners matrix'!$A$2:$A$116,0)-options!$B$2+1,0,options!$B$2,4),I$1)</f>
        <v>0</v>
      </c>
      <c r="J102">
        <f ca="1">COUNTIF(OFFSET('winners matrix'!$B$1,MATCH($A102,'winners matrix'!$A$2:$A$116,0)-options!$B$2+1,0,options!$B$2,4),J$1)</f>
        <v>0</v>
      </c>
      <c r="K102">
        <f ca="1">COUNTIF(OFFSET('winners matrix'!$B$1,MATCH($A102,'winners matrix'!$A$2:$A$116,0)-options!$B$2+1,0,options!$B$2,4),K$1)</f>
        <v>0</v>
      </c>
      <c r="L102">
        <f ca="1">COUNTIF(OFFSET('winners matrix'!$B$1,MATCH($A102,'winners matrix'!$A$2:$A$116,0)-options!$B$2+1,0,options!$B$2,4),L$1)</f>
        <v>0</v>
      </c>
      <c r="M102">
        <f ca="1">COUNTIF(OFFSET('winners matrix'!$B$1,MATCH($A102,'winners matrix'!$A$2:$A$116,0)-options!$B$2+1,0,options!$B$2,4),M$1)</f>
        <v>0</v>
      </c>
      <c r="N102">
        <f ca="1">COUNTIF(OFFSET('winners matrix'!$B$1,MATCH($A102,'winners matrix'!$A$2:$A$116,0)-options!$B$2+1,0,options!$B$2,4),N$1)</f>
        <v>4</v>
      </c>
      <c r="O102">
        <f ca="1">COUNTIF(OFFSET('winners matrix'!$B$1,MATCH($A102,'winners matrix'!$A$2:$A$116,0)-options!$B$2+1,0,options!$B$2,4),O$1)</f>
        <v>0</v>
      </c>
      <c r="P102">
        <f ca="1">COUNTIF(OFFSET('winners matrix'!$B$1,MATCH($A102,'winners matrix'!$A$2:$A$116,0)-options!$B$2+1,0,options!$B$2,4),P$1)</f>
        <v>2</v>
      </c>
      <c r="Q102">
        <f ca="1">COUNTIF(OFFSET('winners matrix'!$B$1,MATCH($A102,'winners matrix'!$A$2:$A$116,0)-options!$B$2+1,0,options!$B$2,4),Q$1)</f>
        <v>1</v>
      </c>
      <c r="R102">
        <f ca="1">COUNTIF(OFFSET('winners matrix'!$B$1,MATCH($A102,'winners matrix'!$A$2:$A$116,0)-options!$B$2+1,0,options!$B$2,4),R$1)</f>
        <v>1</v>
      </c>
      <c r="S102">
        <f ca="1">COUNTIF(OFFSET('winners matrix'!$B$1,MATCH($A102,'winners matrix'!$A$2:$A$116,0)-options!$B$2+1,0,options!$B$2,4),S$1)</f>
        <v>3</v>
      </c>
      <c r="T102">
        <f ca="1">COUNTIF(OFFSET('winners matrix'!$B$1,MATCH($A102,'winners matrix'!$A$2:$A$116,0)-options!$B$2+1,0,options!$B$2,4),T$1)</f>
        <v>0</v>
      </c>
      <c r="U102">
        <f ca="1">COUNTIF(OFFSET('winners matrix'!$B$1,MATCH($A102,'winners matrix'!$A$2:$A$116,0)-options!$B$2+1,0,options!$B$2,4),U$1)</f>
        <v>0</v>
      </c>
      <c r="V102">
        <f ca="1">COUNTIF(OFFSET('winners matrix'!$B$1,MATCH($A102,'winners matrix'!$A$2:$A$116,0)-options!$B$2+1,0,options!$B$2,4),V$1)</f>
        <v>1</v>
      </c>
      <c r="W102">
        <f ca="1">COUNTIF(OFFSET('winners matrix'!$B$1,MATCH($A102,'winners matrix'!$A$2:$A$116,0)-options!$B$2+1,0,options!$B$2,4),W$1)</f>
        <v>1</v>
      </c>
      <c r="X102">
        <f ca="1">COUNTIF(OFFSET('winners matrix'!$B$1,MATCH($A102,'winners matrix'!$A$2:$A$116,0)-options!$B$2+1,0,options!$B$2,4),X$1)</f>
        <v>3</v>
      </c>
      <c r="Y102">
        <f ca="1">COUNTIF(OFFSET('winners matrix'!$B$1,MATCH($A102,'winners matrix'!$A$2:$A$116,0)-options!$B$2+1,0,options!$B$2,4),Y$1)</f>
        <v>0</v>
      </c>
      <c r="Z102">
        <f ca="1">COUNTIF(OFFSET('winners matrix'!$B$1,MATCH($A102,'winners matrix'!$A$2:$A$116,0)-options!$B$2+1,0,options!$B$2,4),Z$1)</f>
        <v>0</v>
      </c>
      <c r="AA102">
        <f ca="1">COUNTIF(OFFSET('winners matrix'!$B$1,MATCH($A102,'winners matrix'!$A$2:$A$116,0)-options!$B$2+1,0,options!$B$2,4),AA$1)</f>
        <v>1</v>
      </c>
      <c r="AB102">
        <f ca="1">COUNTIF(OFFSET('winners matrix'!$B$1,MATCH($A102,'winners matrix'!$A$2:$A$116,0)-options!$B$2+1,0,options!$B$2,4),AB$1)</f>
        <v>0</v>
      </c>
      <c r="AC102">
        <f ca="1">COUNTIF(OFFSET('winners matrix'!$B$1,MATCH($A102,'winners matrix'!$A$2:$A$116,0)-options!$B$2+1,0,options!$B$2,4),AC$1)</f>
        <v>3</v>
      </c>
      <c r="AD102">
        <f ca="1">COUNTIF(OFFSET('winners matrix'!$B$1,MATCH($A102,'winners matrix'!$A$2:$A$116,0)-options!$B$2+1,0,options!$B$2,4),AD$1)</f>
        <v>5</v>
      </c>
      <c r="AE102">
        <f ca="1">COUNTIF(OFFSET('winners matrix'!$B$1,MATCH($A102,'winners matrix'!$A$2:$A$116,0)-options!$B$2+1,0,options!$B$2,4),AE$1)</f>
        <v>0</v>
      </c>
      <c r="AF102">
        <f ca="1">COUNTIF(OFFSET('winners matrix'!$B$1,MATCH($A102,'winners matrix'!$A$2:$A$116,0)-options!$B$2+1,0,options!$B$2,4),AF$1)</f>
        <v>0</v>
      </c>
      <c r="AG102">
        <f ca="1">COUNTIF(OFFSET('winners matrix'!$B$1,MATCH($A102,'winners matrix'!$A$2:$A$116,0)-options!$B$2+1,0,options!$B$2,4),AG$1)</f>
        <v>0</v>
      </c>
      <c r="AH102">
        <f ca="1">COUNTIF(OFFSET('winners matrix'!$B$1,MATCH($A102,'winners matrix'!$A$2:$A$116,0)-options!$B$2+1,0,options!$B$2,4),AH$1)</f>
        <v>0</v>
      </c>
      <c r="AI102">
        <f ca="1">COUNTIF(OFFSET('winners matrix'!$B$1,MATCH($A102,'winners matrix'!$A$2:$A$116,0)-options!$B$2+1,0,options!$B$2,4),AI$1)</f>
        <v>0</v>
      </c>
      <c r="AJ102">
        <f ca="1">COUNTIF(OFFSET('winners matrix'!$B$1,MATCH($A102,'winners matrix'!$A$2:$A$116,0)-options!$B$2+1,0,options!$B$2,4),AJ$1)</f>
        <v>0</v>
      </c>
      <c r="AK102">
        <f ca="1">COUNTIF(OFFSET('winners matrix'!$B$1,MATCH($A102,'winners matrix'!$A$2:$A$116,0)-options!$B$2+1,0,options!$B$2,4),AK$1)</f>
        <v>0</v>
      </c>
      <c r="AL102">
        <f ca="1">COUNTIF(OFFSET('winners matrix'!$B$1,MATCH($A102,'winners matrix'!$A$2:$A$116,0)-options!$B$2+1,0,options!$B$2,4),AL$1)</f>
        <v>3</v>
      </c>
      <c r="AM102">
        <f ca="1">COUNTIF(OFFSET('winners matrix'!$B$1,MATCH($A102,'winners matrix'!$A$2:$A$116,0)-options!$B$2+1,0,options!$B$2,4),AM$1)</f>
        <v>2</v>
      </c>
      <c r="AN102">
        <f ca="1">COUNTIF(OFFSET('winners matrix'!$B$1,MATCH($A102,'winners matrix'!$A$2:$A$116,0)-options!$B$2+1,0,options!$B$2,4),AN$1)</f>
        <v>2</v>
      </c>
      <c r="AO102">
        <f ca="1">COUNTIF(OFFSET('winners matrix'!$B$1,MATCH($A102,'winners matrix'!$A$2:$A$116,0)-options!$B$2+1,0,options!$B$2,4),AO$1)</f>
        <v>0</v>
      </c>
      <c r="AP102">
        <f ca="1">COUNTIF(OFFSET('winners matrix'!$B$1,MATCH($A102,'winners matrix'!$A$2:$A$116,0)-options!$B$2+1,0,options!$B$2,4),AP$1)</f>
        <v>1</v>
      </c>
      <c r="AQ102">
        <f ca="1">COUNTIF(OFFSET('winners matrix'!$B$1,MATCH($A102,'winners matrix'!$A$2:$A$116,0)-options!$B$2+1,0,options!$B$2,4),AQ$1)</f>
        <v>0</v>
      </c>
    </row>
    <row r="103" spans="1:43" x14ac:dyDescent="0.2">
      <c r="A103" s="2">
        <v>2004</v>
      </c>
      <c r="B103" t="str">
        <f t="shared" ca="1" si="5"/>
        <v>Denver</v>
      </c>
      <c r="C103" s="2">
        <f t="shared" ca="1" si="3"/>
        <v>4</v>
      </c>
      <c r="D103" s="2" t="b">
        <f t="shared" ca="1" si="4"/>
        <v>1</v>
      </c>
      <c r="E103">
        <f ca="1">COUNTIF(OFFSET('winners matrix'!$B$1,MATCH($A103,'winners matrix'!$A$2:$A$116,0)-options!$B$2+1,0,options!$B$2,4),E$1)</f>
        <v>1</v>
      </c>
      <c r="F103">
        <f ca="1">COUNTIF(OFFSET('winners matrix'!$B$1,MATCH($A103,'winners matrix'!$A$2:$A$116,0)-options!$B$2+1,0,options!$B$2,4),F$1)</f>
        <v>1</v>
      </c>
      <c r="G103">
        <f ca="1">COUNTIF(OFFSET('winners matrix'!$B$1,MATCH($A103,'winners matrix'!$A$2:$A$116,0)-options!$B$2+1,0,options!$B$2,4),G$1)</f>
        <v>3</v>
      </c>
      <c r="H103">
        <f ca="1">COUNTIF(OFFSET('winners matrix'!$B$1,MATCH($A103,'winners matrix'!$A$2:$A$116,0)-options!$B$2+1,0,options!$B$2,4),H$1)</f>
        <v>1</v>
      </c>
      <c r="I103">
        <f ca="1">COUNTIF(OFFSET('winners matrix'!$B$1,MATCH($A103,'winners matrix'!$A$2:$A$116,0)-options!$B$2+1,0,options!$B$2,4),I$1)</f>
        <v>0</v>
      </c>
      <c r="J103">
        <f ca="1">COUNTIF(OFFSET('winners matrix'!$B$1,MATCH($A103,'winners matrix'!$A$2:$A$116,0)-options!$B$2+1,0,options!$B$2,4),J$1)</f>
        <v>0</v>
      </c>
      <c r="K103">
        <f ca="1">COUNTIF(OFFSET('winners matrix'!$B$1,MATCH($A103,'winners matrix'!$A$2:$A$116,0)-options!$B$2+1,0,options!$B$2,4),K$1)</f>
        <v>0</v>
      </c>
      <c r="L103">
        <f ca="1">COUNTIF(OFFSET('winners matrix'!$B$1,MATCH($A103,'winners matrix'!$A$2:$A$116,0)-options!$B$2+1,0,options!$B$2,4),L$1)</f>
        <v>0</v>
      </c>
      <c r="M103">
        <f ca="1">COUNTIF(OFFSET('winners matrix'!$B$1,MATCH($A103,'winners matrix'!$A$2:$A$116,0)-options!$B$2+1,0,options!$B$2,4),M$1)</f>
        <v>0</v>
      </c>
      <c r="N103">
        <f ca="1">COUNTIF(OFFSET('winners matrix'!$B$1,MATCH($A103,'winners matrix'!$A$2:$A$116,0)-options!$B$2+1,0,options!$B$2,4),N$1)</f>
        <v>4</v>
      </c>
      <c r="O103">
        <f ca="1">COUNTIF(OFFSET('winners matrix'!$B$1,MATCH($A103,'winners matrix'!$A$2:$A$116,0)-options!$B$2+1,0,options!$B$2,4),O$1)</f>
        <v>0</v>
      </c>
      <c r="P103">
        <f ca="1">COUNTIF(OFFSET('winners matrix'!$B$1,MATCH($A103,'winners matrix'!$A$2:$A$116,0)-options!$B$2+1,0,options!$B$2,4),P$1)</f>
        <v>2</v>
      </c>
      <c r="Q103">
        <f ca="1">COUNTIF(OFFSET('winners matrix'!$B$1,MATCH($A103,'winners matrix'!$A$2:$A$116,0)-options!$B$2+1,0,options!$B$2,4),Q$1)</f>
        <v>2</v>
      </c>
      <c r="R103">
        <f ca="1">COUNTIF(OFFSET('winners matrix'!$B$1,MATCH($A103,'winners matrix'!$A$2:$A$116,0)-options!$B$2+1,0,options!$B$2,4),R$1)</f>
        <v>1</v>
      </c>
      <c r="S103">
        <f ca="1">COUNTIF(OFFSET('winners matrix'!$B$1,MATCH($A103,'winners matrix'!$A$2:$A$116,0)-options!$B$2+1,0,options!$B$2,4),S$1)</f>
        <v>3</v>
      </c>
      <c r="T103">
        <f ca="1">COUNTIF(OFFSET('winners matrix'!$B$1,MATCH($A103,'winners matrix'!$A$2:$A$116,0)-options!$B$2+1,0,options!$B$2,4),T$1)</f>
        <v>0</v>
      </c>
      <c r="U103">
        <f ca="1">COUNTIF(OFFSET('winners matrix'!$B$1,MATCH($A103,'winners matrix'!$A$2:$A$116,0)-options!$B$2+1,0,options!$B$2,4),U$1)</f>
        <v>0</v>
      </c>
      <c r="V103">
        <f ca="1">COUNTIF(OFFSET('winners matrix'!$B$1,MATCH($A103,'winners matrix'!$A$2:$A$116,0)-options!$B$2+1,0,options!$B$2,4),V$1)</f>
        <v>3</v>
      </c>
      <c r="W103">
        <f ca="1">COUNTIF(OFFSET('winners matrix'!$B$1,MATCH($A103,'winners matrix'!$A$2:$A$116,0)-options!$B$2+1,0,options!$B$2,4),W$1)</f>
        <v>1</v>
      </c>
      <c r="X103">
        <f ca="1">COUNTIF(OFFSET('winners matrix'!$B$1,MATCH($A103,'winners matrix'!$A$2:$A$116,0)-options!$B$2+1,0,options!$B$2,4),X$1)</f>
        <v>4</v>
      </c>
      <c r="Y103">
        <f ca="1">COUNTIF(OFFSET('winners matrix'!$B$1,MATCH($A103,'winners matrix'!$A$2:$A$116,0)-options!$B$2+1,0,options!$B$2,4),Y$1)</f>
        <v>0</v>
      </c>
      <c r="Z103">
        <f ca="1">COUNTIF(OFFSET('winners matrix'!$B$1,MATCH($A103,'winners matrix'!$A$2:$A$116,0)-options!$B$2+1,0,options!$B$2,4),Z$1)</f>
        <v>0</v>
      </c>
      <c r="AA103">
        <f ca="1">COUNTIF(OFFSET('winners matrix'!$B$1,MATCH($A103,'winners matrix'!$A$2:$A$116,0)-options!$B$2+1,0,options!$B$2,4),AA$1)</f>
        <v>1</v>
      </c>
      <c r="AB103">
        <f ca="1">COUNTIF(OFFSET('winners matrix'!$B$1,MATCH($A103,'winners matrix'!$A$2:$A$116,0)-options!$B$2+1,0,options!$B$2,4),AB$1)</f>
        <v>0</v>
      </c>
      <c r="AC103">
        <f ca="1">COUNTIF(OFFSET('winners matrix'!$B$1,MATCH($A103,'winners matrix'!$A$2:$A$116,0)-options!$B$2+1,0,options!$B$2,4),AC$1)</f>
        <v>3</v>
      </c>
      <c r="AD103">
        <f ca="1">COUNTIF(OFFSET('winners matrix'!$B$1,MATCH($A103,'winners matrix'!$A$2:$A$116,0)-options!$B$2+1,0,options!$B$2,4),AD$1)</f>
        <v>4</v>
      </c>
      <c r="AE103">
        <f ca="1">COUNTIF(OFFSET('winners matrix'!$B$1,MATCH($A103,'winners matrix'!$A$2:$A$116,0)-options!$B$2+1,0,options!$B$2,4),AE$1)</f>
        <v>0</v>
      </c>
      <c r="AF103">
        <f ca="1">COUNTIF(OFFSET('winners matrix'!$B$1,MATCH($A103,'winners matrix'!$A$2:$A$116,0)-options!$B$2+1,0,options!$B$2,4),AF$1)</f>
        <v>0</v>
      </c>
      <c r="AG103">
        <f ca="1">COUNTIF(OFFSET('winners matrix'!$B$1,MATCH($A103,'winners matrix'!$A$2:$A$116,0)-options!$B$2+1,0,options!$B$2,4),AG$1)</f>
        <v>0</v>
      </c>
      <c r="AH103">
        <f ca="1">COUNTIF(OFFSET('winners matrix'!$B$1,MATCH($A103,'winners matrix'!$A$2:$A$116,0)-options!$B$2+1,0,options!$B$2,4),AH$1)</f>
        <v>0</v>
      </c>
      <c r="AI103">
        <f ca="1">COUNTIF(OFFSET('winners matrix'!$B$1,MATCH($A103,'winners matrix'!$A$2:$A$116,0)-options!$B$2+1,0,options!$B$2,4),AI$1)</f>
        <v>0</v>
      </c>
      <c r="AJ103">
        <f ca="1">COUNTIF(OFFSET('winners matrix'!$B$1,MATCH($A103,'winners matrix'!$A$2:$A$116,0)-options!$B$2+1,0,options!$B$2,4),AJ$1)</f>
        <v>0</v>
      </c>
      <c r="AK103">
        <f ca="1">COUNTIF(OFFSET('winners matrix'!$B$1,MATCH($A103,'winners matrix'!$A$2:$A$116,0)-options!$B$2+1,0,options!$B$2,4),AK$1)</f>
        <v>0</v>
      </c>
      <c r="AL103">
        <f ca="1">COUNTIF(OFFSET('winners matrix'!$B$1,MATCH($A103,'winners matrix'!$A$2:$A$116,0)-options!$B$2+1,0,options!$B$2,4),AL$1)</f>
        <v>2</v>
      </c>
      <c r="AM103">
        <f ca="1">COUNTIF(OFFSET('winners matrix'!$B$1,MATCH($A103,'winners matrix'!$A$2:$A$116,0)-options!$B$2+1,0,options!$B$2,4),AM$1)</f>
        <v>1</v>
      </c>
      <c r="AN103">
        <f ca="1">COUNTIF(OFFSET('winners matrix'!$B$1,MATCH($A103,'winners matrix'!$A$2:$A$116,0)-options!$B$2+1,0,options!$B$2,4),AN$1)</f>
        <v>2</v>
      </c>
      <c r="AO103">
        <f ca="1">COUNTIF(OFFSET('winners matrix'!$B$1,MATCH($A103,'winners matrix'!$A$2:$A$116,0)-options!$B$2+1,0,options!$B$2,4),AO$1)</f>
        <v>0</v>
      </c>
      <c r="AP103">
        <f ca="1">COUNTIF(OFFSET('winners matrix'!$B$1,MATCH($A103,'winners matrix'!$A$2:$A$116,0)-options!$B$2+1,0,options!$B$2,4),AP$1)</f>
        <v>1</v>
      </c>
      <c r="AQ103">
        <f ca="1">COUNTIF(OFFSET('winners matrix'!$B$1,MATCH($A103,'winners matrix'!$A$2:$A$116,0)-options!$B$2+1,0,options!$B$2,4),AQ$1)</f>
        <v>0</v>
      </c>
    </row>
    <row r="104" spans="1:43" x14ac:dyDescent="0.2">
      <c r="A104" s="2">
        <v>2005</v>
      </c>
      <c r="B104" t="str">
        <f t="shared" ca="1" si="5"/>
        <v>Denver</v>
      </c>
      <c r="C104" s="2">
        <f t="shared" ca="1" si="3"/>
        <v>4</v>
      </c>
      <c r="D104" s="2" t="b">
        <f t="shared" ca="1" si="4"/>
        <v>1</v>
      </c>
      <c r="E104">
        <f ca="1">COUNTIF(OFFSET('winners matrix'!$B$1,MATCH($A104,'winners matrix'!$A$2:$A$116,0)-options!$B$2+1,0,options!$B$2,4),E$1)</f>
        <v>1</v>
      </c>
      <c r="F104">
        <f ca="1">COUNTIF(OFFSET('winners matrix'!$B$1,MATCH($A104,'winners matrix'!$A$2:$A$116,0)-options!$B$2+1,0,options!$B$2,4),F$1)</f>
        <v>1</v>
      </c>
      <c r="G104">
        <f ca="1">COUNTIF(OFFSET('winners matrix'!$B$1,MATCH($A104,'winners matrix'!$A$2:$A$116,0)-options!$B$2+1,0,options!$B$2,4),G$1)</f>
        <v>3</v>
      </c>
      <c r="H104">
        <f ca="1">COUNTIF(OFFSET('winners matrix'!$B$1,MATCH($A104,'winners matrix'!$A$2:$A$116,0)-options!$B$2+1,0,options!$B$2,4),H$1)</f>
        <v>0</v>
      </c>
      <c r="I104">
        <f ca="1">COUNTIF(OFFSET('winners matrix'!$B$1,MATCH($A104,'winners matrix'!$A$2:$A$116,0)-options!$B$2+1,0,options!$B$2,4),I$1)</f>
        <v>0</v>
      </c>
      <c r="J104">
        <f ca="1">COUNTIF(OFFSET('winners matrix'!$B$1,MATCH($A104,'winners matrix'!$A$2:$A$116,0)-options!$B$2+1,0,options!$B$2,4),J$1)</f>
        <v>0</v>
      </c>
      <c r="K104">
        <f ca="1">COUNTIF(OFFSET('winners matrix'!$B$1,MATCH($A104,'winners matrix'!$A$2:$A$116,0)-options!$B$2+1,0,options!$B$2,4),K$1)</f>
        <v>0</v>
      </c>
      <c r="L104">
        <f ca="1">COUNTIF(OFFSET('winners matrix'!$B$1,MATCH($A104,'winners matrix'!$A$2:$A$116,0)-options!$B$2+1,0,options!$B$2,4),L$1)</f>
        <v>0</v>
      </c>
      <c r="M104">
        <f ca="1">COUNTIF(OFFSET('winners matrix'!$B$1,MATCH($A104,'winners matrix'!$A$2:$A$116,0)-options!$B$2+1,0,options!$B$2,4),M$1)</f>
        <v>0</v>
      </c>
      <c r="N104">
        <f ca="1">COUNTIF(OFFSET('winners matrix'!$B$1,MATCH($A104,'winners matrix'!$A$2:$A$116,0)-options!$B$2+1,0,options!$B$2,4),N$1)</f>
        <v>4</v>
      </c>
      <c r="O104">
        <f ca="1">COUNTIF(OFFSET('winners matrix'!$B$1,MATCH($A104,'winners matrix'!$A$2:$A$116,0)-options!$B$2+1,0,options!$B$2,4),O$1)</f>
        <v>0</v>
      </c>
      <c r="P104">
        <f ca="1">COUNTIF(OFFSET('winners matrix'!$B$1,MATCH($A104,'winners matrix'!$A$2:$A$116,0)-options!$B$2+1,0,options!$B$2,4),P$1)</f>
        <v>2</v>
      </c>
      <c r="Q104">
        <f ca="1">COUNTIF(OFFSET('winners matrix'!$B$1,MATCH($A104,'winners matrix'!$A$2:$A$116,0)-options!$B$2+1,0,options!$B$2,4),Q$1)</f>
        <v>2</v>
      </c>
      <c r="R104">
        <f ca="1">COUNTIF(OFFSET('winners matrix'!$B$1,MATCH($A104,'winners matrix'!$A$2:$A$116,0)-options!$B$2+1,0,options!$B$2,4),R$1)</f>
        <v>0</v>
      </c>
      <c r="S104">
        <f ca="1">COUNTIF(OFFSET('winners matrix'!$B$1,MATCH($A104,'winners matrix'!$A$2:$A$116,0)-options!$B$2+1,0,options!$B$2,4),S$1)</f>
        <v>4</v>
      </c>
      <c r="T104">
        <f ca="1">COUNTIF(OFFSET('winners matrix'!$B$1,MATCH($A104,'winners matrix'!$A$2:$A$116,0)-options!$B$2+1,0,options!$B$2,4),T$1)</f>
        <v>0</v>
      </c>
      <c r="U104">
        <f ca="1">COUNTIF(OFFSET('winners matrix'!$B$1,MATCH($A104,'winners matrix'!$A$2:$A$116,0)-options!$B$2+1,0,options!$B$2,4),U$1)</f>
        <v>0</v>
      </c>
      <c r="V104">
        <f ca="1">COUNTIF(OFFSET('winners matrix'!$B$1,MATCH($A104,'winners matrix'!$A$2:$A$116,0)-options!$B$2+1,0,options!$B$2,4),V$1)</f>
        <v>4</v>
      </c>
      <c r="W104">
        <f ca="1">COUNTIF(OFFSET('winners matrix'!$B$1,MATCH($A104,'winners matrix'!$A$2:$A$116,0)-options!$B$2+1,0,options!$B$2,4),W$1)</f>
        <v>1</v>
      </c>
      <c r="X104">
        <f ca="1">COUNTIF(OFFSET('winners matrix'!$B$1,MATCH($A104,'winners matrix'!$A$2:$A$116,0)-options!$B$2+1,0,options!$B$2,4),X$1)</f>
        <v>4</v>
      </c>
      <c r="Y104">
        <f ca="1">COUNTIF(OFFSET('winners matrix'!$B$1,MATCH($A104,'winners matrix'!$A$2:$A$116,0)-options!$B$2+1,0,options!$B$2,4),Y$1)</f>
        <v>0</v>
      </c>
      <c r="Z104">
        <f ca="1">COUNTIF(OFFSET('winners matrix'!$B$1,MATCH($A104,'winners matrix'!$A$2:$A$116,0)-options!$B$2+1,0,options!$B$2,4),Z$1)</f>
        <v>0</v>
      </c>
      <c r="AA104">
        <f ca="1">COUNTIF(OFFSET('winners matrix'!$B$1,MATCH($A104,'winners matrix'!$A$2:$A$116,0)-options!$B$2+1,0,options!$B$2,4),AA$1)</f>
        <v>1</v>
      </c>
      <c r="AB104">
        <f ca="1">COUNTIF(OFFSET('winners matrix'!$B$1,MATCH($A104,'winners matrix'!$A$2:$A$116,0)-options!$B$2+1,0,options!$B$2,4),AB$1)</f>
        <v>0</v>
      </c>
      <c r="AC104">
        <f ca="1">COUNTIF(OFFSET('winners matrix'!$B$1,MATCH($A104,'winners matrix'!$A$2:$A$116,0)-options!$B$2+1,0,options!$B$2,4),AC$1)</f>
        <v>2</v>
      </c>
      <c r="AD104">
        <f ca="1">COUNTIF(OFFSET('winners matrix'!$B$1,MATCH($A104,'winners matrix'!$A$2:$A$116,0)-options!$B$2+1,0,options!$B$2,4),AD$1)</f>
        <v>4</v>
      </c>
      <c r="AE104">
        <f ca="1">COUNTIF(OFFSET('winners matrix'!$B$1,MATCH($A104,'winners matrix'!$A$2:$A$116,0)-options!$B$2+1,0,options!$B$2,4),AE$1)</f>
        <v>0</v>
      </c>
      <c r="AF104">
        <f ca="1">COUNTIF(OFFSET('winners matrix'!$B$1,MATCH($A104,'winners matrix'!$A$2:$A$116,0)-options!$B$2+1,0,options!$B$2,4),AF$1)</f>
        <v>0</v>
      </c>
      <c r="AG104">
        <f ca="1">COUNTIF(OFFSET('winners matrix'!$B$1,MATCH($A104,'winners matrix'!$A$2:$A$116,0)-options!$B$2+1,0,options!$B$2,4),AG$1)</f>
        <v>0</v>
      </c>
      <c r="AH104">
        <f ca="1">COUNTIF(OFFSET('winners matrix'!$B$1,MATCH($A104,'winners matrix'!$A$2:$A$116,0)-options!$B$2+1,0,options!$B$2,4),AH$1)</f>
        <v>0</v>
      </c>
      <c r="AI104">
        <f ca="1">COUNTIF(OFFSET('winners matrix'!$B$1,MATCH($A104,'winners matrix'!$A$2:$A$116,0)-options!$B$2+1,0,options!$B$2,4),AI$1)</f>
        <v>0</v>
      </c>
      <c r="AJ104">
        <f ca="1">COUNTIF(OFFSET('winners matrix'!$B$1,MATCH($A104,'winners matrix'!$A$2:$A$116,0)-options!$B$2+1,0,options!$B$2,4),AJ$1)</f>
        <v>0</v>
      </c>
      <c r="AK104">
        <f ca="1">COUNTIF(OFFSET('winners matrix'!$B$1,MATCH($A104,'winners matrix'!$A$2:$A$116,0)-options!$B$2+1,0,options!$B$2,4),AK$1)</f>
        <v>0</v>
      </c>
      <c r="AL104">
        <f ca="1">COUNTIF(OFFSET('winners matrix'!$B$1,MATCH($A104,'winners matrix'!$A$2:$A$116,0)-options!$B$2+1,0,options!$B$2,4),AL$1)</f>
        <v>2</v>
      </c>
      <c r="AM104">
        <f ca="1">COUNTIF(OFFSET('winners matrix'!$B$1,MATCH($A104,'winners matrix'!$A$2:$A$116,0)-options!$B$2+1,0,options!$B$2,4),AM$1)</f>
        <v>0</v>
      </c>
      <c r="AN104">
        <f ca="1">COUNTIF(OFFSET('winners matrix'!$B$1,MATCH($A104,'winners matrix'!$A$2:$A$116,0)-options!$B$2+1,0,options!$B$2,4),AN$1)</f>
        <v>3</v>
      </c>
      <c r="AO104">
        <f ca="1">COUNTIF(OFFSET('winners matrix'!$B$1,MATCH($A104,'winners matrix'!$A$2:$A$116,0)-options!$B$2+1,0,options!$B$2,4),AO$1)</f>
        <v>0</v>
      </c>
      <c r="AP104">
        <f ca="1">COUNTIF(OFFSET('winners matrix'!$B$1,MATCH($A104,'winners matrix'!$A$2:$A$116,0)-options!$B$2+1,0,options!$B$2,4),AP$1)</f>
        <v>1</v>
      </c>
      <c r="AQ104">
        <f ca="1">COUNTIF(OFFSET('winners matrix'!$B$1,MATCH($A104,'winners matrix'!$A$2:$A$116,0)-options!$B$2+1,0,options!$B$2,4),AQ$1)</f>
        <v>0</v>
      </c>
    </row>
    <row r="105" spans="1:43" x14ac:dyDescent="0.2">
      <c r="A105" s="2">
        <v>2006</v>
      </c>
      <c r="B105" t="str">
        <f t="shared" ca="1" si="5"/>
        <v>Boston</v>
      </c>
      <c r="C105" s="2">
        <f t="shared" ca="1" si="3"/>
        <v>4</v>
      </c>
      <c r="D105" s="2" t="b">
        <f t="shared" ca="1" si="4"/>
        <v>1</v>
      </c>
      <c r="E105">
        <f ca="1">COUNTIF(OFFSET('winners matrix'!$B$1,MATCH($A105,'winners matrix'!$A$2:$A$116,0)-options!$B$2+1,0,options!$B$2,4),E$1)</f>
        <v>1</v>
      </c>
      <c r="F105">
        <f ca="1">COUNTIF(OFFSET('winners matrix'!$B$1,MATCH($A105,'winners matrix'!$A$2:$A$116,0)-options!$B$2+1,0,options!$B$2,4),F$1)</f>
        <v>1</v>
      </c>
      <c r="G105">
        <f ca="1">COUNTIF(OFFSET('winners matrix'!$B$1,MATCH($A105,'winners matrix'!$A$2:$A$116,0)-options!$B$2+1,0,options!$B$2,4),G$1)</f>
        <v>3</v>
      </c>
      <c r="H105">
        <f ca="1">COUNTIF(OFFSET('winners matrix'!$B$1,MATCH($A105,'winners matrix'!$A$2:$A$116,0)-options!$B$2+1,0,options!$B$2,4),H$1)</f>
        <v>0</v>
      </c>
      <c r="I105">
        <f ca="1">COUNTIF(OFFSET('winners matrix'!$B$1,MATCH($A105,'winners matrix'!$A$2:$A$116,0)-options!$B$2+1,0,options!$B$2,4),I$1)</f>
        <v>0</v>
      </c>
      <c r="J105">
        <f ca="1">COUNTIF(OFFSET('winners matrix'!$B$1,MATCH($A105,'winners matrix'!$A$2:$A$116,0)-options!$B$2+1,0,options!$B$2,4),J$1)</f>
        <v>0</v>
      </c>
      <c r="K105">
        <f ca="1">COUNTIF(OFFSET('winners matrix'!$B$1,MATCH($A105,'winners matrix'!$A$2:$A$116,0)-options!$B$2+1,0,options!$B$2,4),K$1)</f>
        <v>0</v>
      </c>
      <c r="L105">
        <f ca="1">COUNTIF(OFFSET('winners matrix'!$B$1,MATCH($A105,'winners matrix'!$A$2:$A$116,0)-options!$B$2+1,0,options!$B$2,4),L$1)</f>
        <v>0</v>
      </c>
      <c r="M105">
        <f ca="1">COUNTIF(OFFSET('winners matrix'!$B$1,MATCH($A105,'winners matrix'!$A$2:$A$116,0)-options!$B$2+1,0,options!$B$2,4),M$1)</f>
        <v>0</v>
      </c>
      <c r="N105">
        <f ca="1">COUNTIF(OFFSET('winners matrix'!$B$1,MATCH($A105,'winners matrix'!$A$2:$A$116,0)-options!$B$2+1,0,options!$B$2,4),N$1)</f>
        <v>3</v>
      </c>
      <c r="O105">
        <f ca="1">COUNTIF(OFFSET('winners matrix'!$B$1,MATCH($A105,'winners matrix'!$A$2:$A$116,0)-options!$B$2+1,0,options!$B$2,4),O$1)</f>
        <v>0</v>
      </c>
      <c r="P105">
        <f ca="1">COUNTIF(OFFSET('winners matrix'!$B$1,MATCH($A105,'winners matrix'!$A$2:$A$116,0)-options!$B$2+1,0,options!$B$2,4),P$1)</f>
        <v>3</v>
      </c>
      <c r="Q105">
        <f ca="1">COUNTIF(OFFSET('winners matrix'!$B$1,MATCH($A105,'winners matrix'!$A$2:$A$116,0)-options!$B$2+1,0,options!$B$2,4),Q$1)</f>
        <v>2</v>
      </c>
      <c r="R105">
        <f ca="1">COUNTIF(OFFSET('winners matrix'!$B$1,MATCH($A105,'winners matrix'!$A$2:$A$116,0)-options!$B$2+1,0,options!$B$2,4),R$1)</f>
        <v>0</v>
      </c>
      <c r="S105">
        <f ca="1">COUNTIF(OFFSET('winners matrix'!$B$1,MATCH($A105,'winners matrix'!$A$2:$A$116,0)-options!$B$2+1,0,options!$B$2,4),S$1)</f>
        <v>3</v>
      </c>
      <c r="T105">
        <f ca="1">COUNTIF(OFFSET('winners matrix'!$B$1,MATCH($A105,'winners matrix'!$A$2:$A$116,0)-options!$B$2+1,0,options!$B$2,4),T$1)</f>
        <v>0</v>
      </c>
      <c r="U105">
        <f ca="1">COUNTIF(OFFSET('winners matrix'!$B$1,MATCH($A105,'winners matrix'!$A$2:$A$116,0)-options!$B$2+1,0,options!$B$2,4),U$1)</f>
        <v>0</v>
      </c>
      <c r="V105">
        <f ca="1">COUNTIF(OFFSET('winners matrix'!$B$1,MATCH($A105,'winners matrix'!$A$2:$A$116,0)-options!$B$2+1,0,options!$B$2,4),V$1)</f>
        <v>4</v>
      </c>
      <c r="W105">
        <f ca="1">COUNTIF(OFFSET('winners matrix'!$B$1,MATCH($A105,'winners matrix'!$A$2:$A$116,0)-options!$B$2+1,0,options!$B$2,4),W$1)</f>
        <v>1</v>
      </c>
      <c r="X105">
        <f ca="1">COUNTIF(OFFSET('winners matrix'!$B$1,MATCH($A105,'winners matrix'!$A$2:$A$116,0)-options!$B$2+1,0,options!$B$2,4),X$1)</f>
        <v>4</v>
      </c>
      <c r="Y105">
        <f ca="1">COUNTIF(OFFSET('winners matrix'!$B$1,MATCH($A105,'winners matrix'!$A$2:$A$116,0)-options!$B$2+1,0,options!$B$2,4),Y$1)</f>
        <v>0</v>
      </c>
      <c r="Z105">
        <f ca="1">COUNTIF(OFFSET('winners matrix'!$B$1,MATCH($A105,'winners matrix'!$A$2:$A$116,0)-options!$B$2+1,0,options!$B$2,4),Z$1)</f>
        <v>0</v>
      </c>
      <c r="AA105">
        <f ca="1">COUNTIF(OFFSET('winners matrix'!$B$1,MATCH($A105,'winners matrix'!$A$2:$A$116,0)-options!$B$2+1,0,options!$B$2,4),AA$1)</f>
        <v>2</v>
      </c>
      <c r="AB105">
        <f ca="1">COUNTIF(OFFSET('winners matrix'!$B$1,MATCH($A105,'winners matrix'!$A$2:$A$116,0)-options!$B$2+1,0,options!$B$2,4),AB$1)</f>
        <v>1</v>
      </c>
      <c r="AC105">
        <f ca="1">COUNTIF(OFFSET('winners matrix'!$B$1,MATCH($A105,'winners matrix'!$A$2:$A$116,0)-options!$B$2+1,0,options!$B$2,4),AC$1)</f>
        <v>2</v>
      </c>
      <c r="AD105">
        <f ca="1">COUNTIF(OFFSET('winners matrix'!$B$1,MATCH($A105,'winners matrix'!$A$2:$A$116,0)-options!$B$2+1,0,options!$B$2,4),AD$1)</f>
        <v>3</v>
      </c>
      <c r="AE105">
        <f ca="1">COUNTIF(OFFSET('winners matrix'!$B$1,MATCH($A105,'winners matrix'!$A$2:$A$116,0)-options!$B$2+1,0,options!$B$2,4),AE$1)</f>
        <v>0</v>
      </c>
      <c r="AF105">
        <f ca="1">COUNTIF(OFFSET('winners matrix'!$B$1,MATCH($A105,'winners matrix'!$A$2:$A$116,0)-options!$B$2+1,0,options!$B$2,4),AF$1)</f>
        <v>0</v>
      </c>
      <c r="AG105">
        <f ca="1">COUNTIF(OFFSET('winners matrix'!$B$1,MATCH($A105,'winners matrix'!$A$2:$A$116,0)-options!$B$2+1,0,options!$B$2,4),AG$1)</f>
        <v>0</v>
      </c>
      <c r="AH105">
        <f ca="1">COUNTIF(OFFSET('winners matrix'!$B$1,MATCH($A105,'winners matrix'!$A$2:$A$116,0)-options!$B$2+1,0,options!$B$2,4),AH$1)</f>
        <v>0</v>
      </c>
      <c r="AI105">
        <f ca="1">COUNTIF(OFFSET('winners matrix'!$B$1,MATCH($A105,'winners matrix'!$A$2:$A$116,0)-options!$B$2+1,0,options!$B$2,4),AI$1)</f>
        <v>0</v>
      </c>
      <c r="AJ105">
        <f ca="1">COUNTIF(OFFSET('winners matrix'!$B$1,MATCH($A105,'winners matrix'!$A$2:$A$116,0)-options!$B$2+1,0,options!$B$2,4),AJ$1)</f>
        <v>0</v>
      </c>
      <c r="AK105">
        <f ca="1">COUNTIF(OFFSET('winners matrix'!$B$1,MATCH($A105,'winners matrix'!$A$2:$A$116,0)-options!$B$2+1,0,options!$B$2,4),AK$1)</f>
        <v>1</v>
      </c>
      <c r="AL105">
        <f ca="1">COUNTIF(OFFSET('winners matrix'!$B$1,MATCH($A105,'winners matrix'!$A$2:$A$116,0)-options!$B$2+1,0,options!$B$2,4),AL$1)</f>
        <v>1</v>
      </c>
      <c r="AM105">
        <f ca="1">COUNTIF(OFFSET('winners matrix'!$B$1,MATCH($A105,'winners matrix'!$A$2:$A$116,0)-options!$B$2+1,0,options!$B$2,4),AM$1)</f>
        <v>0</v>
      </c>
      <c r="AN105">
        <f ca="1">COUNTIF(OFFSET('winners matrix'!$B$1,MATCH($A105,'winners matrix'!$A$2:$A$116,0)-options!$B$2+1,0,options!$B$2,4),AN$1)</f>
        <v>3</v>
      </c>
      <c r="AO105">
        <f ca="1">COUNTIF(OFFSET('winners matrix'!$B$1,MATCH($A105,'winners matrix'!$A$2:$A$116,0)-options!$B$2+1,0,options!$B$2,4),AO$1)</f>
        <v>0</v>
      </c>
      <c r="AP105">
        <f ca="1">COUNTIF(OFFSET('winners matrix'!$B$1,MATCH($A105,'winners matrix'!$A$2:$A$116,0)-options!$B$2+1,0,options!$B$2,4),AP$1)</f>
        <v>1</v>
      </c>
      <c r="AQ105">
        <f ca="1">COUNTIF(OFFSET('winners matrix'!$B$1,MATCH($A105,'winners matrix'!$A$2:$A$116,0)-options!$B$2+1,0,options!$B$2,4),AQ$1)</f>
        <v>0</v>
      </c>
    </row>
    <row r="106" spans="1:43" x14ac:dyDescent="0.2">
      <c r="A106" s="2">
        <v>2007</v>
      </c>
      <c r="B106" t="str">
        <f t="shared" ca="1" si="5"/>
        <v>Boston</v>
      </c>
      <c r="C106" s="2">
        <f t="shared" ca="1" si="3"/>
        <v>5</v>
      </c>
      <c r="D106" s="2" t="b">
        <f t="shared" ca="1" si="4"/>
        <v>0</v>
      </c>
      <c r="E106">
        <f ca="1">COUNTIF(OFFSET('winners matrix'!$B$1,MATCH($A106,'winners matrix'!$A$2:$A$116,0)-options!$B$2+1,0,options!$B$2,4),E$1)</f>
        <v>1</v>
      </c>
      <c r="F106">
        <f ca="1">COUNTIF(OFFSET('winners matrix'!$B$1,MATCH($A106,'winners matrix'!$A$2:$A$116,0)-options!$B$2+1,0,options!$B$2,4),F$1)</f>
        <v>2</v>
      </c>
      <c r="G106">
        <f ca="1">COUNTIF(OFFSET('winners matrix'!$B$1,MATCH($A106,'winners matrix'!$A$2:$A$116,0)-options!$B$2+1,0,options!$B$2,4),G$1)</f>
        <v>3</v>
      </c>
      <c r="H106">
        <f ca="1">COUNTIF(OFFSET('winners matrix'!$B$1,MATCH($A106,'winners matrix'!$A$2:$A$116,0)-options!$B$2+1,0,options!$B$2,4),H$1)</f>
        <v>0</v>
      </c>
      <c r="I106">
        <f ca="1">COUNTIF(OFFSET('winners matrix'!$B$1,MATCH($A106,'winners matrix'!$A$2:$A$116,0)-options!$B$2+1,0,options!$B$2,4),I$1)</f>
        <v>0</v>
      </c>
      <c r="J106">
        <f ca="1">COUNTIF(OFFSET('winners matrix'!$B$1,MATCH($A106,'winners matrix'!$A$2:$A$116,0)-options!$B$2+1,0,options!$B$2,4),J$1)</f>
        <v>0</v>
      </c>
      <c r="K106">
        <f ca="1">COUNTIF(OFFSET('winners matrix'!$B$1,MATCH($A106,'winners matrix'!$A$2:$A$116,0)-options!$B$2+1,0,options!$B$2,4),K$1)</f>
        <v>0</v>
      </c>
      <c r="L106">
        <f ca="1">COUNTIF(OFFSET('winners matrix'!$B$1,MATCH($A106,'winners matrix'!$A$2:$A$116,0)-options!$B$2+1,0,options!$B$2,4),L$1)</f>
        <v>0</v>
      </c>
      <c r="M106">
        <f ca="1">COUNTIF(OFFSET('winners matrix'!$B$1,MATCH($A106,'winners matrix'!$A$2:$A$116,0)-options!$B$2+1,0,options!$B$2,4),M$1)</f>
        <v>0</v>
      </c>
      <c r="N106">
        <f ca="1">COUNTIF(OFFSET('winners matrix'!$B$1,MATCH($A106,'winners matrix'!$A$2:$A$116,0)-options!$B$2+1,0,options!$B$2,4),N$1)</f>
        <v>3</v>
      </c>
      <c r="O106">
        <f ca="1">COUNTIF(OFFSET('winners matrix'!$B$1,MATCH($A106,'winners matrix'!$A$2:$A$116,0)-options!$B$2+1,0,options!$B$2,4),O$1)</f>
        <v>0</v>
      </c>
      <c r="P106">
        <f ca="1">COUNTIF(OFFSET('winners matrix'!$B$1,MATCH($A106,'winners matrix'!$A$2:$A$116,0)-options!$B$2+1,0,options!$B$2,4),P$1)</f>
        <v>2</v>
      </c>
      <c r="Q106">
        <f ca="1">COUNTIF(OFFSET('winners matrix'!$B$1,MATCH($A106,'winners matrix'!$A$2:$A$116,0)-options!$B$2+1,0,options!$B$2,4),Q$1)</f>
        <v>2</v>
      </c>
      <c r="R106">
        <f ca="1">COUNTIF(OFFSET('winners matrix'!$B$1,MATCH($A106,'winners matrix'!$A$2:$A$116,0)-options!$B$2+1,0,options!$B$2,4),R$1)</f>
        <v>0</v>
      </c>
      <c r="S106">
        <f ca="1">COUNTIF(OFFSET('winners matrix'!$B$1,MATCH($A106,'winners matrix'!$A$2:$A$116,0)-options!$B$2+1,0,options!$B$2,4),S$1)</f>
        <v>2</v>
      </c>
      <c r="T106">
        <f ca="1">COUNTIF(OFFSET('winners matrix'!$B$1,MATCH($A106,'winners matrix'!$A$2:$A$116,0)-options!$B$2+1,0,options!$B$2,4),T$1)</f>
        <v>1</v>
      </c>
      <c r="U106">
        <f ca="1">COUNTIF(OFFSET('winners matrix'!$B$1,MATCH($A106,'winners matrix'!$A$2:$A$116,0)-options!$B$2+1,0,options!$B$2,4),U$1)</f>
        <v>0</v>
      </c>
      <c r="V106">
        <f ca="1">COUNTIF(OFFSET('winners matrix'!$B$1,MATCH($A106,'winners matrix'!$A$2:$A$116,0)-options!$B$2+1,0,options!$B$2,4),V$1)</f>
        <v>5</v>
      </c>
      <c r="W106">
        <f ca="1">COUNTIF(OFFSET('winners matrix'!$B$1,MATCH($A106,'winners matrix'!$A$2:$A$116,0)-options!$B$2+1,0,options!$B$2,4),W$1)</f>
        <v>1</v>
      </c>
      <c r="X106">
        <f ca="1">COUNTIF(OFFSET('winners matrix'!$B$1,MATCH($A106,'winners matrix'!$A$2:$A$116,0)-options!$B$2+1,0,options!$B$2,4),X$1)</f>
        <v>3</v>
      </c>
      <c r="Y106">
        <f ca="1">COUNTIF(OFFSET('winners matrix'!$B$1,MATCH($A106,'winners matrix'!$A$2:$A$116,0)-options!$B$2+1,0,options!$B$2,4),Y$1)</f>
        <v>0</v>
      </c>
      <c r="Z106">
        <f ca="1">COUNTIF(OFFSET('winners matrix'!$B$1,MATCH($A106,'winners matrix'!$A$2:$A$116,0)-options!$B$2+1,0,options!$B$2,4),Z$1)</f>
        <v>0</v>
      </c>
      <c r="AA106">
        <f ca="1">COUNTIF(OFFSET('winners matrix'!$B$1,MATCH($A106,'winners matrix'!$A$2:$A$116,0)-options!$B$2+1,0,options!$B$2,4),AA$1)</f>
        <v>2</v>
      </c>
      <c r="AB106">
        <f ca="1">COUNTIF(OFFSET('winners matrix'!$B$1,MATCH($A106,'winners matrix'!$A$2:$A$116,0)-options!$B$2+1,0,options!$B$2,4),AB$1)</f>
        <v>1</v>
      </c>
      <c r="AC106">
        <f ca="1">COUNTIF(OFFSET('winners matrix'!$B$1,MATCH($A106,'winners matrix'!$A$2:$A$116,0)-options!$B$2+1,0,options!$B$2,4),AC$1)</f>
        <v>2</v>
      </c>
      <c r="AD106">
        <f ca="1">COUNTIF(OFFSET('winners matrix'!$B$1,MATCH($A106,'winners matrix'!$A$2:$A$116,0)-options!$B$2+1,0,options!$B$2,4),AD$1)</f>
        <v>3</v>
      </c>
      <c r="AE106">
        <f ca="1">COUNTIF(OFFSET('winners matrix'!$B$1,MATCH($A106,'winners matrix'!$A$2:$A$116,0)-options!$B$2+1,0,options!$B$2,4),AE$1)</f>
        <v>0</v>
      </c>
      <c r="AF106">
        <f ca="1">COUNTIF(OFFSET('winners matrix'!$B$1,MATCH($A106,'winners matrix'!$A$2:$A$116,0)-options!$B$2+1,0,options!$B$2,4),AF$1)</f>
        <v>0</v>
      </c>
      <c r="AG106">
        <f ca="1">COUNTIF(OFFSET('winners matrix'!$B$1,MATCH($A106,'winners matrix'!$A$2:$A$116,0)-options!$B$2+1,0,options!$B$2,4),AG$1)</f>
        <v>0</v>
      </c>
      <c r="AH106">
        <f ca="1">COUNTIF(OFFSET('winners matrix'!$B$1,MATCH($A106,'winners matrix'!$A$2:$A$116,0)-options!$B$2+1,0,options!$B$2,4),AH$1)</f>
        <v>0</v>
      </c>
      <c r="AI106">
        <f ca="1">COUNTIF(OFFSET('winners matrix'!$B$1,MATCH($A106,'winners matrix'!$A$2:$A$116,0)-options!$B$2+1,0,options!$B$2,4),AI$1)</f>
        <v>0</v>
      </c>
      <c r="AJ106">
        <f ca="1">COUNTIF(OFFSET('winners matrix'!$B$1,MATCH($A106,'winners matrix'!$A$2:$A$116,0)-options!$B$2+1,0,options!$B$2,4),AJ$1)</f>
        <v>0</v>
      </c>
      <c r="AK106">
        <f ca="1">COUNTIF(OFFSET('winners matrix'!$B$1,MATCH($A106,'winners matrix'!$A$2:$A$116,0)-options!$B$2+1,0,options!$B$2,4),AK$1)</f>
        <v>1</v>
      </c>
      <c r="AL106">
        <f ca="1">COUNTIF(OFFSET('winners matrix'!$B$1,MATCH($A106,'winners matrix'!$A$2:$A$116,0)-options!$B$2+1,0,options!$B$2,4),AL$1)</f>
        <v>1</v>
      </c>
      <c r="AM106">
        <f ca="1">COUNTIF(OFFSET('winners matrix'!$B$1,MATCH($A106,'winners matrix'!$A$2:$A$116,0)-options!$B$2+1,0,options!$B$2,4),AM$1)</f>
        <v>0</v>
      </c>
      <c r="AN106">
        <f ca="1">COUNTIF(OFFSET('winners matrix'!$B$1,MATCH($A106,'winners matrix'!$A$2:$A$116,0)-options!$B$2+1,0,options!$B$2,4),AN$1)</f>
        <v>4</v>
      </c>
      <c r="AO106">
        <f ca="1">COUNTIF(OFFSET('winners matrix'!$B$1,MATCH($A106,'winners matrix'!$A$2:$A$116,0)-options!$B$2+1,0,options!$B$2,4),AO$1)</f>
        <v>0</v>
      </c>
      <c r="AP106">
        <f ca="1">COUNTIF(OFFSET('winners matrix'!$B$1,MATCH($A106,'winners matrix'!$A$2:$A$116,0)-options!$B$2+1,0,options!$B$2,4),AP$1)</f>
        <v>0</v>
      </c>
      <c r="AQ106">
        <f ca="1">COUNTIF(OFFSET('winners matrix'!$B$1,MATCH($A106,'winners matrix'!$A$2:$A$116,0)-options!$B$2+1,0,options!$B$2,4),AQ$1)</f>
        <v>0</v>
      </c>
    </row>
    <row r="107" spans="1:43" x14ac:dyDescent="0.2">
      <c r="A107" s="2">
        <v>2008</v>
      </c>
      <c r="B107" t="str">
        <f t="shared" ca="1" si="5"/>
        <v>Boston</v>
      </c>
      <c r="C107" s="2">
        <f t="shared" ca="1" si="3"/>
        <v>6</v>
      </c>
      <c r="D107" s="2" t="b">
        <f t="shared" ca="1" si="4"/>
        <v>0</v>
      </c>
      <c r="E107">
        <f ca="1">COUNTIF(OFFSET('winners matrix'!$B$1,MATCH($A107,'winners matrix'!$A$2:$A$116,0)-options!$B$2+1,0,options!$B$2,4),E$1)</f>
        <v>1</v>
      </c>
      <c r="F107">
        <f ca="1">COUNTIF(OFFSET('winners matrix'!$B$1,MATCH($A107,'winners matrix'!$A$2:$A$116,0)-options!$B$2+1,0,options!$B$2,4),F$1)</f>
        <v>2</v>
      </c>
      <c r="G107">
        <f ca="1">COUNTIF(OFFSET('winners matrix'!$B$1,MATCH($A107,'winners matrix'!$A$2:$A$116,0)-options!$B$2+1,0,options!$B$2,4),G$1)</f>
        <v>3</v>
      </c>
      <c r="H107">
        <f ca="1">COUNTIF(OFFSET('winners matrix'!$B$1,MATCH($A107,'winners matrix'!$A$2:$A$116,0)-options!$B$2+1,0,options!$B$2,4),H$1)</f>
        <v>0</v>
      </c>
      <c r="I107">
        <f ca="1">COUNTIF(OFFSET('winners matrix'!$B$1,MATCH($A107,'winners matrix'!$A$2:$A$116,0)-options!$B$2+1,0,options!$B$2,4),I$1)</f>
        <v>0</v>
      </c>
      <c r="J107">
        <f ca="1">COUNTIF(OFFSET('winners matrix'!$B$1,MATCH($A107,'winners matrix'!$A$2:$A$116,0)-options!$B$2+1,0,options!$B$2,4),J$1)</f>
        <v>0</v>
      </c>
      <c r="K107">
        <f ca="1">COUNTIF(OFFSET('winners matrix'!$B$1,MATCH($A107,'winners matrix'!$A$2:$A$116,0)-options!$B$2+1,0,options!$B$2,4),K$1)</f>
        <v>0</v>
      </c>
      <c r="L107">
        <f ca="1">COUNTIF(OFFSET('winners matrix'!$B$1,MATCH($A107,'winners matrix'!$A$2:$A$116,0)-options!$B$2+1,0,options!$B$2,4),L$1)</f>
        <v>0</v>
      </c>
      <c r="M107">
        <f ca="1">COUNTIF(OFFSET('winners matrix'!$B$1,MATCH($A107,'winners matrix'!$A$2:$A$116,0)-options!$B$2+1,0,options!$B$2,4),M$1)</f>
        <v>0</v>
      </c>
      <c r="N107">
        <f ca="1">COUNTIF(OFFSET('winners matrix'!$B$1,MATCH($A107,'winners matrix'!$A$2:$A$116,0)-options!$B$2+1,0,options!$B$2,4),N$1)</f>
        <v>2</v>
      </c>
      <c r="O107">
        <f ca="1">COUNTIF(OFFSET('winners matrix'!$B$1,MATCH($A107,'winners matrix'!$A$2:$A$116,0)-options!$B$2+1,0,options!$B$2,4),O$1)</f>
        <v>0</v>
      </c>
      <c r="P107">
        <f ca="1">COUNTIF(OFFSET('winners matrix'!$B$1,MATCH($A107,'winners matrix'!$A$2:$A$116,0)-options!$B$2+1,0,options!$B$2,4),P$1)</f>
        <v>2</v>
      </c>
      <c r="Q107">
        <f ca="1">COUNTIF(OFFSET('winners matrix'!$B$1,MATCH($A107,'winners matrix'!$A$2:$A$116,0)-options!$B$2+1,0,options!$B$2,4),Q$1)</f>
        <v>2</v>
      </c>
      <c r="R107">
        <f ca="1">COUNTIF(OFFSET('winners matrix'!$B$1,MATCH($A107,'winners matrix'!$A$2:$A$116,0)-options!$B$2+1,0,options!$B$2,4),R$1)</f>
        <v>0</v>
      </c>
      <c r="S107">
        <f ca="1">COUNTIF(OFFSET('winners matrix'!$B$1,MATCH($A107,'winners matrix'!$A$2:$A$116,0)-options!$B$2+1,0,options!$B$2,4),S$1)</f>
        <v>1</v>
      </c>
      <c r="T107">
        <f ca="1">COUNTIF(OFFSET('winners matrix'!$B$1,MATCH($A107,'winners matrix'!$A$2:$A$116,0)-options!$B$2+1,0,options!$B$2,4),T$1)</f>
        <v>1</v>
      </c>
      <c r="U107">
        <f ca="1">COUNTIF(OFFSET('winners matrix'!$B$1,MATCH($A107,'winners matrix'!$A$2:$A$116,0)-options!$B$2+1,0,options!$B$2,4),U$1)</f>
        <v>0</v>
      </c>
      <c r="V107">
        <f ca="1">COUNTIF(OFFSET('winners matrix'!$B$1,MATCH($A107,'winners matrix'!$A$2:$A$116,0)-options!$B$2+1,0,options!$B$2,4),V$1)</f>
        <v>6</v>
      </c>
      <c r="W107">
        <f ca="1">COUNTIF(OFFSET('winners matrix'!$B$1,MATCH($A107,'winners matrix'!$A$2:$A$116,0)-options!$B$2+1,0,options!$B$2,4),W$1)</f>
        <v>1</v>
      </c>
      <c r="X107">
        <f ca="1">COUNTIF(OFFSET('winners matrix'!$B$1,MATCH($A107,'winners matrix'!$A$2:$A$116,0)-options!$B$2+1,0,options!$B$2,4),X$1)</f>
        <v>3</v>
      </c>
      <c r="Y107">
        <f ca="1">COUNTIF(OFFSET('winners matrix'!$B$1,MATCH($A107,'winners matrix'!$A$2:$A$116,0)-options!$B$2+1,0,options!$B$2,4),Y$1)</f>
        <v>0</v>
      </c>
      <c r="Z107">
        <f ca="1">COUNTIF(OFFSET('winners matrix'!$B$1,MATCH($A107,'winners matrix'!$A$2:$A$116,0)-options!$B$2+1,0,options!$B$2,4),Z$1)</f>
        <v>0</v>
      </c>
      <c r="AA107">
        <f ca="1">COUNTIF(OFFSET('winners matrix'!$B$1,MATCH($A107,'winners matrix'!$A$2:$A$116,0)-options!$B$2+1,0,options!$B$2,4),AA$1)</f>
        <v>2</v>
      </c>
      <c r="AB107">
        <f ca="1">COUNTIF(OFFSET('winners matrix'!$B$1,MATCH($A107,'winners matrix'!$A$2:$A$116,0)-options!$B$2+1,0,options!$B$2,4),AB$1)</f>
        <v>1</v>
      </c>
      <c r="AC107">
        <f ca="1">COUNTIF(OFFSET('winners matrix'!$B$1,MATCH($A107,'winners matrix'!$A$2:$A$116,0)-options!$B$2+1,0,options!$B$2,4),AC$1)</f>
        <v>2</v>
      </c>
      <c r="AD107">
        <f ca="1">COUNTIF(OFFSET('winners matrix'!$B$1,MATCH($A107,'winners matrix'!$A$2:$A$116,0)-options!$B$2+1,0,options!$B$2,4),AD$1)</f>
        <v>3</v>
      </c>
      <c r="AE107">
        <f ca="1">COUNTIF(OFFSET('winners matrix'!$B$1,MATCH($A107,'winners matrix'!$A$2:$A$116,0)-options!$B$2+1,0,options!$B$2,4),AE$1)</f>
        <v>0</v>
      </c>
      <c r="AF107">
        <f ca="1">COUNTIF(OFFSET('winners matrix'!$B$1,MATCH($A107,'winners matrix'!$A$2:$A$116,0)-options!$B$2+1,0,options!$B$2,4),AF$1)</f>
        <v>0</v>
      </c>
      <c r="AG107">
        <f ca="1">COUNTIF(OFFSET('winners matrix'!$B$1,MATCH($A107,'winners matrix'!$A$2:$A$116,0)-options!$B$2+1,0,options!$B$2,4),AG$1)</f>
        <v>0</v>
      </c>
      <c r="AH107">
        <f ca="1">COUNTIF(OFFSET('winners matrix'!$B$1,MATCH($A107,'winners matrix'!$A$2:$A$116,0)-options!$B$2+1,0,options!$B$2,4),AH$1)</f>
        <v>0</v>
      </c>
      <c r="AI107">
        <f ca="1">COUNTIF(OFFSET('winners matrix'!$B$1,MATCH($A107,'winners matrix'!$A$2:$A$116,0)-options!$B$2+1,0,options!$B$2,4),AI$1)</f>
        <v>0</v>
      </c>
      <c r="AJ107">
        <f ca="1">COUNTIF(OFFSET('winners matrix'!$B$1,MATCH($A107,'winners matrix'!$A$2:$A$116,0)-options!$B$2+1,0,options!$B$2,4),AJ$1)</f>
        <v>1</v>
      </c>
      <c r="AK107">
        <f ca="1">COUNTIF(OFFSET('winners matrix'!$B$1,MATCH($A107,'winners matrix'!$A$2:$A$116,0)-options!$B$2+1,0,options!$B$2,4),AK$1)</f>
        <v>1</v>
      </c>
      <c r="AL107">
        <f ca="1">COUNTIF(OFFSET('winners matrix'!$B$1,MATCH($A107,'winners matrix'!$A$2:$A$116,0)-options!$B$2+1,0,options!$B$2,4),AL$1)</f>
        <v>1</v>
      </c>
      <c r="AM107">
        <f ca="1">COUNTIF(OFFSET('winners matrix'!$B$1,MATCH($A107,'winners matrix'!$A$2:$A$116,0)-options!$B$2+1,0,options!$B$2,4),AM$1)</f>
        <v>0</v>
      </c>
      <c r="AN107">
        <f ca="1">COUNTIF(OFFSET('winners matrix'!$B$1,MATCH($A107,'winners matrix'!$A$2:$A$116,0)-options!$B$2+1,0,options!$B$2,4),AN$1)</f>
        <v>4</v>
      </c>
      <c r="AO107">
        <f ca="1">COUNTIF(OFFSET('winners matrix'!$B$1,MATCH($A107,'winners matrix'!$A$2:$A$116,0)-options!$B$2+1,0,options!$B$2,4),AO$1)</f>
        <v>0</v>
      </c>
      <c r="AP107">
        <f ca="1">COUNTIF(OFFSET('winners matrix'!$B$1,MATCH($A107,'winners matrix'!$A$2:$A$116,0)-options!$B$2+1,0,options!$B$2,4),AP$1)</f>
        <v>0</v>
      </c>
      <c r="AQ107">
        <f ca="1">COUNTIF(OFFSET('winners matrix'!$B$1,MATCH($A107,'winners matrix'!$A$2:$A$116,0)-options!$B$2+1,0,options!$B$2,4),AQ$1)</f>
        <v>0</v>
      </c>
    </row>
    <row r="108" spans="1:43" x14ac:dyDescent="0.2">
      <c r="A108" s="2">
        <v>2009</v>
      </c>
      <c r="B108" t="str">
        <f t="shared" ca="1" si="5"/>
        <v>Boston</v>
      </c>
      <c r="C108" s="2">
        <f t="shared" ca="1" si="3"/>
        <v>6</v>
      </c>
      <c r="D108" s="2" t="b">
        <f t="shared" ca="1" si="4"/>
        <v>0</v>
      </c>
      <c r="E108">
        <f ca="1">COUNTIF(OFFSET('winners matrix'!$B$1,MATCH($A108,'winners matrix'!$A$2:$A$116,0)-options!$B$2+1,0,options!$B$2,4),E$1)</f>
        <v>1</v>
      </c>
      <c r="F108">
        <f ca="1">COUNTIF(OFFSET('winners matrix'!$B$1,MATCH($A108,'winners matrix'!$A$2:$A$116,0)-options!$B$2+1,0,options!$B$2,4),F$1)</f>
        <v>2</v>
      </c>
      <c r="G108">
        <f ca="1">COUNTIF(OFFSET('winners matrix'!$B$1,MATCH($A108,'winners matrix'!$A$2:$A$116,0)-options!$B$2+1,0,options!$B$2,4),G$1)</f>
        <v>4</v>
      </c>
      <c r="H108">
        <f ca="1">COUNTIF(OFFSET('winners matrix'!$B$1,MATCH($A108,'winners matrix'!$A$2:$A$116,0)-options!$B$2+1,0,options!$B$2,4),H$1)</f>
        <v>0</v>
      </c>
      <c r="I108">
        <f ca="1">COUNTIF(OFFSET('winners matrix'!$B$1,MATCH($A108,'winners matrix'!$A$2:$A$116,0)-options!$B$2+1,0,options!$B$2,4),I$1)</f>
        <v>0</v>
      </c>
      <c r="J108">
        <f ca="1">COUNTIF(OFFSET('winners matrix'!$B$1,MATCH($A108,'winners matrix'!$A$2:$A$116,0)-options!$B$2+1,0,options!$B$2,4),J$1)</f>
        <v>0</v>
      </c>
      <c r="K108">
        <f ca="1">COUNTIF(OFFSET('winners matrix'!$B$1,MATCH($A108,'winners matrix'!$A$2:$A$116,0)-options!$B$2+1,0,options!$B$2,4),K$1)</f>
        <v>0</v>
      </c>
      <c r="L108">
        <f ca="1">COUNTIF(OFFSET('winners matrix'!$B$1,MATCH($A108,'winners matrix'!$A$2:$A$116,0)-options!$B$2+1,0,options!$B$2,4),L$1)</f>
        <v>0</v>
      </c>
      <c r="M108">
        <f ca="1">COUNTIF(OFFSET('winners matrix'!$B$1,MATCH($A108,'winners matrix'!$A$2:$A$116,0)-options!$B$2+1,0,options!$B$2,4),M$1)</f>
        <v>0</v>
      </c>
      <c r="N108">
        <f ca="1">COUNTIF(OFFSET('winners matrix'!$B$1,MATCH($A108,'winners matrix'!$A$2:$A$116,0)-options!$B$2+1,0,options!$B$2,4),N$1)</f>
        <v>1</v>
      </c>
      <c r="O108">
        <f ca="1">COUNTIF(OFFSET('winners matrix'!$B$1,MATCH($A108,'winners matrix'!$A$2:$A$116,0)-options!$B$2+1,0,options!$B$2,4),O$1)</f>
        <v>0</v>
      </c>
      <c r="P108">
        <f ca="1">COUNTIF(OFFSET('winners matrix'!$B$1,MATCH($A108,'winners matrix'!$A$2:$A$116,0)-options!$B$2+1,0,options!$B$2,4),P$1)</f>
        <v>2</v>
      </c>
      <c r="Q108">
        <f ca="1">COUNTIF(OFFSET('winners matrix'!$B$1,MATCH($A108,'winners matrix'!$A$2:$A$116,0)-options!$B$2+1,0,options!$B$2,4),Q$1)</f>
        <v>2</v>
      </c>
      <c r="R108">
        <f ca="1">COUNTIF(OFFSET('winners matrix'!$B$1,MATCH($A108,'winners matrix'!$A$2:$A$116,0)-options!$B$2+1,0,options!$B$2,4),R$1)</f>
        <v>0</v>
      </c>
      <c r="S108">
        <f ca="1">COUNTIF(OFFSET('winners matrix'!$B$1,MATCH($A108,'winners matrix'!$A$2:$A$116,0)-options!$B$2+1,0,options!$B$2,4),S$1)</f>
        <v>1</v>
      </c>
      <c r="T108">
        <f ca="1">COUNTIF(OFFSET('winners matrix'!$B$1,MATCH($A108,'winners matrix'!$A$2:$A$116,0)-options!$B$2+1,0,options!$B$2,4),T$1)</f>
        <v>1</v>
      </c>
      <c r="U108">
        <f ca="1">COUNTIF(OFFSET('winners matrix'!$B$1,MATCH($A108,'winners matrix'!$A$2:$A$116,0)-options!$B$2+1,0,options!$B$2,4),U$1)</f>
        <v>0</v>
      </c>
      <c r="V108">
        <f ca="1">COUNTIF(OFFSET('winners matrix'!$B$1,MATCH($A108,'winners matrix'!$A$2:$A$116,0)-options!$B$2+1,0,options!$B$2,4),V$1)</f>
        <v>6</v>
      </c>
      <c r="W108">
        <f ca="1">COUNTIF(OFFSET('winners matrix'!$B$1,MATCH($A108,'winners matrix'!$A$2:$A$116,0)-options!$B$2+1,0,options!$B$2,4),W$1)</f>
        <v>1</v>
      </c>
      <c r="X108">
        <f ca="1">COUNTIF(OFFSET('winners matrix'!$B$1,MATCH($A108,'winners matrix'!$A$2:$A$116,0)-options!$B$2+1,0,options!$B$2,4),X$1)</f>
        <v>3</v>
      </c>
      <c r="Y108">
        <f ca="1">COUNTIF(OFFSET('winners matrix'!$B$1,MATCH($A108,'winners matrix'!$A$2:$A$116,0)-options!$B$2+1,0,options!$B$2,4),Y$1)</f>
        <v>0</v>
      </c>
      <c r="Z108">
        <f ca="1">COUNTIF(OFFSET('winners matrix'!$B$1,MATCH($A108,'winners matrix'!$A$2:$A$116,0)-options!$B$2+1,0,options!$B$2,4),Z$1)</f>
        <v>0</v>
      </c>
      <c r="AA108">
        <f ca="1">COUNTIF(OFFSET('winners matrix'!$B$1,MATCH($A108,'winners matrix'!$A$2:$A$116,0)-options!$B$2+1,0,options!$B$2,4),AA$1)</f>
        <v>2</v>
      </c>
      <c r="AB108">
        <f ca="1">COUNTIF(OFFSET('winners matrix'!$B$1,MATCH($A108,'winners matrix'!$A$2:$A$116,0)-options!$B$2+1,0,options!$B$2,4),AB$1)</f>
        <v>1</v>
      </c>
      <c r="AC108">
        <f ca="1">COUNTIF(OFFSET('winners matrix'!$B$1,MATCH($A108,'winners matrix'!$A$2:$A$116,0)-options!$B$2+1,0,options!$B$2,4),AC$1)</f>
        <v>2</v>
      </c>
      <c r="AD108">
        <f ca="1">COUNTIF(OFFSET('winners matrix'!$B$1,MATCH($A108,'winners matrix'!$A$2:$A$116,0)-options!$B$2+1,0,options!$B$2,4),AD$1)</f>
        <v>3</v>
      </c>
      <c r="AE108">
        <f ca="1">COUNTIF(OFFSET('winners matrix'!$B$1,MATCH($A108,'winners matrix'!$A$2:$A$116,0)-options!$B$2+1,0,options!$B$2,4),AE$1)</f>
        <v>0</v>
      </c>
      <c r="AF108">
        <f ca="1">COUNTIF(OFFSET('winners matrix'!$B$1,MATCH($A108,'winners matrix'!$A$2:$A$116,0)-options!$B$2+1,0,options!$B$2,4),AF$1)</f>
        <v>0</v>
      </c>
      <c r="AG108">
        <f ca="1">COUNTIF(OFFSET('winners matrix'!$B$1,MATCH($A108,'winners matrix'!$A$2:$A$116,0)-options!$B$2+1,0,options!$B$2,4),AG$1)</f>
        <v>0</v>
      </c>
      <c r="AH108">
        <f ca="1">COUNTIF(OFFSET('winners matrix'!$B$1,MATCH($A108,'winners matrix'!$A$2:$A$116,0)-options!$B$2+1,0,options!$B$2,4),AH$1)</f>
        <v>0</v>
      </c>
      <c r="AI108">
        <f ca="1">COUNTIF(OFFSET('winners matrix'!$B$1,MATCH($A108,'winners matrix'!$A$2:$A$116,0)-options!$B$2+1,0,options!$B$2,4),AI$1)</f>
        <v>0</v>
      </c>
      <c r="AJ108">
        <f ca="1">COUNTIF(OFFSET('winners matrix'!$B$1,MATCH($A108,'winners matrix'!$A$2:$A$116,0)-options!$B$2+1,0,options!$B$2,4),AJ$1)</f>
        <v>1</v>
      </c>
      <c r="AK108">
        <f ca="1">COUNTIF(OFFSET('winners matrix'!$B$1,MATCH($A108,'winners matrix'!$A$2:$A$116,0)-options!$B$2+1,0,options!$B$2,4),AK$1)</f>
        <v>3</v>
      </c>
      <c r="AL108">
        <f ca="1">COUNTIF(OFFSET('winners matrix'!$B$1,MATCH($A108,'winners matrix'!$A$2:$A$116,0)-options!$B$2+1,0,options!$B$2,4),AL$1)</f>
        <v>0</v>
      </c>
      <c r="AM108">
        <f ca="1">COUNTIF(OFFSET('winners matrix'!$B$1,MATCH($A108,'winners matrix'!$A$2:$A$116,0)-options!$B$2+1,0,options!$B$2,4),AM$1)</f>
        <v>0</v>
      </c>
      <c r="AN108">
        <f ca="1">COUNTIF(OFFSET('winners matrix'!$B$1,MATCH($A108,'winners matrix'!$A$2:$A$116,0)-options!$B$2+1,0,options!$B$2,4),AN$1)</f>
        <v>3</v>
      </c>
      <c r="AO108">
        <f ca="1">COUNTIF(OFFSET('winners matrix'!$B$1,MATCH($A108,'winners matrix'!$A$2:$A$116,0)-options!$B$2+1,0,options!$B$2,4),AO$1)</f>
        <v>0</v>
      </c>
      <c r="AP108">
        <f ca="1">COUNTIF(OFFSET('winners matrix'!$B$1,MATCH($A108,'winners matrix'!$A$2:$A$116,0)-options!$B$2+1,0,options!$B$2,4),AP$1)</f>
        <v>0</v>
      </c>
      <c r="AQ108">
        <f ca="1">COUNTIF(OFFSET('winners matrix'!$B$1,MATCH($A108,'winners matrix'!$A$2:$A$116,0)-options!$B$2+1,0,options!$B$2,4),AQ$1)</f>
        <v>0</v>
      </c>
    </row>
    <row r="109" spans="1:43" x14ac:dyDescent="0.2">
      <c r="A109" s="2">
        <v>2010</v>
      </c>
      <c r="B109" t="str">
        <f t="shared" ca="1" si="5"/>
        <v>Boston</v>
      </c>
      <c r="C109" s="2">
        <f t="shared" ca="1" si="3"/>
        <v>6</v>
      </c>
      <c r="D109" s="2" t="b">
        <f t="shared" ca="1" si="4"/>
        <v>0</v>
      </c>
      <c r="E109">
        <f ca="1">COUNTIF(OFFSET('winners matrix'!$B$1,MATCH($A109,'winners matrix'!$A$2:$A$116,0)-options!$B$2+1,0,options!$B$2,4),E$1)</f>
        <v>1</v>
      </c>
      <c r="F109">
        <f ca="1">COUNTIF(OFFSET('winners matrix'!$B$1,MATCH($A109,'winners matrix'!$A$2:$A$116,0)-options!$B$2+1,0,options!$B$2,4),F$1)</f>
        <v>2</v>
      </c>
      <c r="G109">
        <f ca="1">COUNTIF(OFFSET('winners matrix'!$B$1,MATCH($A109,'winners matrix'!$A$2:$A$116,0)-options!$B$2+1,0,options!$B$2,4),G$1)</f>
        <v>4</v>
      </c>
      <c r="H109">
        <f ca="1">COUNTIF(OFFSET('winners matrix'!$B$1,MATCH($A109,'winners matrix'!$A$2:$A$116,0)-options!$B$2+1,0,options!$B$2,4),H$1)</f>
        <v>1</v>
      </c>
      <c r="I109">
        <f ca="1">COUNTIF(OFFSET('winners matrix'!$B$1,MATCH($A109,'winners matrix'!$A$2:$A$116,0)-options!$B$2+1,0,options!$B$2,4),I$1)</f>
        <v>0</v>
      </c>
      <c r="J109">
        <f ca="1">COUNTIF(OFFSET('winners matrix'!$B$1,MATCH($A109,'winners matrix'!$A$2:$A$116,0)-options!$B$2+1,0,options!$B$2,4),J$1)</f>
        <v>0</v>
      </c>
      <c r="K109">
        <f ca="1">COUNTIF(OFFSET('winners matrix'!$B$1,MATCH($A109,'winners matrix'!$A$2:$A$116,0)-options!$B$2+1,0,options!$B$2,4),K$1)</f>
        <v>0</v>
      </c>
      <c r="L109">
        <f ca="1">COUNTIF(OFFSET('winners matrix'!$B$1,MATCH($A109,'winners matrix'!$A$2:$A$116,0)-options!$B$2+1,0,options!$B$2,4),L$1)</f>
        <v>0</v>
      </c>
      <c r="M109">
        <f ca="1">COUNTIF(OFFSET('winners matrix'!$B$1,MATCH($A109,'winners matrix'!$A$2:$A$116,0)-options!$B$2+1,0,options!$B$2,4),M$1)</f>
        <v>0</v>
      </c>
      <c r="N109">
        <f ca="1">COUNTIF(OFFSET('winners matrix'!$B$1,MATCH($A109,'winners matrix'!$A$2:$A$116,0)-options!$B$2+1,0,options!$B$2,4),N$1)</f>
        <v>1</v>
      </c>
      <c r="O109">
        <f ca="1">COUNTIF(OFFSET('winners matrix'!$B$1,MATCH($A109,'winners matrix'!$A$2:$A$116,0)-options!$B$2+1,0,options!$B$2,4),O$1)</f>
        <v>0</v>
      </c>
      <c r="P109">
        <f ca="1">COUNTIF(OFFSET('winners matrix'!$B$1,MATCH($A109,'winners matrix'!$A$2:$A$116,0)-options!$B$2+1,0,options!$B$2,4),P$1)</f>
        <v>2</v>
      </c>
      <c r="Q109">
        <f ca="1">COUNTIF(OFFSET('winners matrix'!$B$1,MATCH($A109,'winners matrix'!$A$2:$A$116,0)-options!$B$2+1,0,options!$B$2,4),Q$1)</f>
        <v>2</v>
      </c>
      <c r="R109">
        <f ca="1">COUNTIF(OFFSET('winners matrix'!$B$1,MATCH($A109,'winners matrix'!$A$2:$A$116,0)-options!$B$2+1,0,options!$B$2,4),R$1)</f>
        <v>0</v>
      </c>
      <c r="S109">
        <f ca="1">COUNTIF(OFFSET('winners matrix'!$B$1,MATCH($A109,'winners matrix'!$A$2:$A$116,0)-options!$B$2+1,0,options!$B$2,4),S$1)</f>
        <v>2</v>
      </c>
      <c r="T109">
        <f ca="1">COUNTIF(OFFSET('winners matrix'!$B$1,MATCH($A109,'winners matrix'!$A$2:$A$116,0)-options!$B$2+1,0,options!$B$2,4),T$1)</f>
        <v>1</v>
      </c>
      <c r="U109">
        <f ca="1">COUNTIF(OFFSET('winners matrix'!$B$1,MATCH($A109,'winners matrix'!$A$2:$A$116,0)-options!$B$2+1,0,options!$B$2,4),U$1)</f>
        <v>1</v>
      </c>
      <c r="V109">
        <f ca="1">COUNTIF(OFFSET('winners matrix'!$B$1,MATCH($A109,'winners matrix'!$A$2:$A$116,0)-options!$B$2+1,0,options!$B$2,4),V$1)</f>
        <v>6</v>
      </c>
      <c r="W109">
        <f ca="1">COUNTIF(OFFSET('winners matrix'!$B$1,MATCH($A109,'winners matrix'!$A$2:$A$116,0)-options!$B$2+1,0,options!$B$2,4),W$1)</f>
        <v>1</v>
      </c>
      <c r="X109">
        <f ca="1">COUNTIF(OFFSET('winners matrix'!$B$1,MATCH($A109,'winners matrix'!$A$2:$A$116,0)-options!$B$2+1,0,options!$B$2,4),X$1)</f>
        <v>3</v>
      </c>
      <c r="Y109">
        <f ca="1">COUNTIF(OFFSET('winners matrix'!$B$1,MATCH($A109,'winners matrix'!$A$2:$A$116,0)-options!$B$2+1,0,options!$B$2,4),Y$1)</f>
        <v>0</v>
      </c>
      <c r="Z109">
        <f ca="1">COUNTIF(OFFSET('winners matrix'!$B$1,MATCH($A109,'winners matrix'!$A$2:$A$116,0)-options!$B$2+1,0,options!$B$2,4),Z$1)</f>
        <v>0</v>
      </c>
      <c r="AA109">
        <f ca="1">COUNTIF(OFFSET('winners matrix'!$B$1,MATCH($A109,'winners matrix'!$A$2:$A$116,0)-options!$B$2+1,0,options!$B$2,4),AA$1)</f>
        <v>1</v>
      </c>
      <c r="AB109">
        <f ca="1">COUNTIF(OFFSET('winners matrix'!$B$1,MATCH($A109,'winners matrix'!$A$2:$A$116,0)-options!$B$2+1,0,options!$B$2,4),AB$1)</f>
        <v>1</v>
      </c>
      <c r="AC109">
        <f ca="1">COUNTIF(OFFSET('winners matrix'!$B$1,MATCH($A109,'winners matrix'!$A$2:$A$116,0)-options!$B$2+1,0,options!$B$2,4),AC$1)</f>
        <v>1</v>
      </c>
      <c r="AD109">
        <f ca="1">COUNTIF(OFFSET('winners matrix'!$B$1,MATCH($A109,'winners matrix'!$A$2:$A$116,0)-options!$B$2+1,0,options!$B$2,4),AD$1)</f>
        <v>2</v>
      </c>
      <c r="AE109">
        <f ca="1">COUNTIF(OFFSET('winners matrix'!$B$1,MATCH($A109,'winners matrix'!$A$2:$A$116,0)-options!$B$2+1,0,options!$B$2,4),AE$1)</f>
        <v>0</v>
      </c>
      <c r="AF109">
        <f ca="1">COUNTIF(OFFSET('winners matrix'!$B$1,MATCH($A109,'winners matrix'!$A$2:$A$116,0)-options!$B$2+1,0,options!$B$2,4),AF$1)</f>
        <v>0</v>
      </c>
      <c r="AG109">
        <f ca="1">COUNTIF(OFFSET('winners matrix'!$B$1,MATCH($A109,'winners matrix'!$A$2:$A$116,0)-options!$B$2+1,0,options!$B$2,4),AG$1)</f>
        <v>0</v>
      </c>
      <c r="AH109">
        <f ca="1">COUNTIF(OFFSET('winners matrix'!$B$1,MATCH($A109,'winners matrix'!$A$2:$A$116,0)-options!$B$2+1,0,options!$B$2,4),AH$1)</f>
        <v>0</v>
      </c>
      <c r="AI109">
        <f ca="1">COUNTIF(OFFSET('winners matrix'!$B$1,MATCH($A109,'winners matrix'!$A$2:$A$116,0)-options!$B$2+1,0,options!$B$2,4),AI$1)</f>
        <v>0</v>
      </c>
      <c r="AJ109">
        <f ca="1">COUNTIF(OFFSET('winners matrix'!$B$1,MATCH($A109,'winners matrix'!$A$2:$A$116,0)-options!$B$2+1,0,options!$B$2,4),AJ$1)</f>
        <v>1</v>
      </c>
      <c r="AK109">
        <f ca="1">COUNTIF(OFFSET('winners matrix'!$B$1,MATCH($A109,'winners matrix'!$A$2:$A$116,0)-options!$B$2+1,0,options!$B$2,4),AK$1)</f>
        <v>3</v>
      </c>
      <c r="AL109">
        <f ca="1">COUNTIF(OFFSET('winners matrix'!$B$1,MATCH($A109,'winners matrix'!$A$2:$A$116,0)-options!$B$2+1,0,options!$B$2,4),AL$1)</f>
        <v>0</v>
      </c>
      <c r="AM109">
        <f ca="1">COUNTIF(OFFSET('winners matrix'!$B$1,MATCH($A109,'winners matrix'!$A$2:$A$116,0)-options!$B$2+1,0,options!$B$2,4),AM$1)</f>
        <v>0</v>
      </c>
      <c r="AN109">
        <f ca="1">COUNTIF(OFFSET('winners matrix'!$B$1,MATCH($A109,'winners matrix'!$A$2:$A$116,0)-options!$B$2+1,0,options!$B$2,4),AN$1)</f>
        <v>3</v>
      </c>
      <c r="AO109">
        <f ca="1">COUNTIF(OFFSET('winners matrix'!$B$1,MATCH($A109,'winners matrix'!$A$2:$A$116,0)-options!$B$2+1,0,options!$B$2,4),AO$1)</f>
        <v>0</v>
      </c>
      <c r="AP109">
        <f ca="1">COUNTIF(OFFSET('winners matrix'!$B$1,MATCH($A109,'winners matrix'!$A$2:$A$116,0)-options!$B$2+1,0,options!$B$2,4),AP$1)</f>
        <v>0</v>
      </c>
      <c r="AQ109">
        <f ca="1">COUNTIF(OFFSET('winners matrix'!$B$1,MATCH($A109,'winners matrix'!$A$2:$A$116,0)-options!$B$2+1,0,options!$B$2,4),AQ$1)</f>
        <v>0</v>
      </c>
    </row>
    <row r="110" spans="1:43" x14ac:dyDescent="0.2">
      <c r="A110" s="2">
        <v>2011</v>
      </c>
      <c r="B110" t="str">
        <f t="shared" ca="1" si="5"/>
        <v>Boston</v>
      </c>
      <c r="C110" s="2">
        <f t="shared" ca="1" si="3"/>
        <v>7</v>
      </c>
      <c r="D110" s="2" t="b">
        <f t="shared" ca="1" si="4"/>
        <v>0</v>
      </c>
      <c r="E110">
        <f ca="1">COUNTIF(OFFSET('winners matrix'!$B$1,MATCH($A110,'winners matrix'!$A$2:$A$116,0)-options!$B$2+1,0,options!$B$2,4),E$1)</f>
        <v>0</v>
      </c>
      <c r="F110">
        <f ca="1">COUNTIF(OFFSET('winners matrix'!$B$1,MATCH($A110,'winners matrix'!$A$2:$A$116,0)-options!$B$2+1,0,options!$B$2,4),F$1)</f>
        <v>2</v>
      </c>
      <c r="G110">
        <f ca="1">COUNTIF(OFFSET('winners matrix'!$B$1,MATCH($A110,'winners matrix'!$A$2:$A$116,0)-options!$B$2+1,0,options!$B$2,4),G$1)</f>
        <v>3</v>
      </c>
      <c r="H110">
        <f ca="1">COUNTIF(OFFSET('winners matrix'!$B$1,MATCH($A110,'winners matrix'!$A$2:$A$116,0)-options!$B$2+1,0,options!$B$2,4),H$1)</f>
        <v>1</v>
      </c>
      <c r="I110">
        <f ca="1">COUNTIF(OFFSET('winners matrix'!$B$1,MATCH($A110,'winners matrix'!$A$2:$A$116,0)-options!$B$2+1,0,options!$B$2,4),I$1)</f>
        <v>0</v>
      </c>
      <c r="J110">
        <f ca="1">COUNTIF(OFFSET('winners matrix'!$B$1,MATCH($A110,'winners matrix'!$A$2:$A$116,0)-options!$B$2+1,0,options!$B$2,4),J$1)</f>
        <v>0</v>
      </c>
      <c r="K110">
        <f ca="1">COUNTIF(OFFSET('winners matrix'!$B$1,MATCH($A110,'winners matrix'!$A$2:$A$116,0)-options!$B$2+1,0,options!$B$2,4),K$1)</f>
        <v>0</v>
      </c>
      <c r="L110">
        <f ca="1">COUNTIF(OFFSET('winners matrix'!$B$1,MATCH($A110,'winners matrix'!$A$2:$A$116,0)-options!$B$2+1,0,options!$B$2,4),L$1)</f>
        <v>0</v>
      </c>
      <c r="M110">
        <f ca="1">COUNTIF(OFFSET('winners matrix'!$B$1,MATCH($A110,'winners matrix'!$A$2:$A$116,0)-options!$B$2+1,0,options!$B$2,4),M$1)</f>
        <v>0</v>
      </c>
      <c r="N110">
        <f ca="1">COUNTIF(OFFSET('winners matrix'!$B$1,MATCH($A110,'winners matrix'!$A$2:$A$116,0)-options!$B$2+1,0,options!$B$2,4),N$1)</f>
        <v>0</v>
      </c>
      <c r="O110">
        <f ca="1">COUNTIF(OFFSET('winners matrix'!$B$1,MATCH($A110,'winners matrix'!$A$2:$A$116,0)-options!$B$2+1,0,options!$B$2,4),O$1)</f>
        <v>0</v>
      </c>
      <c r="P110">
        <f ca="1">COUNTIF(OFFSET('winners matrix'!$B$1,MATCH($A110,'winners matrix'!$A$2:$A$116,0)-options!$B$2+1,0,options!$B$2,4),P$1)</f>
        <v>2</v>
      </c>
      <c r="Q110">
        <f ca="1">COUNTIF(OFFSET('winners matrix'!$B$1,MATCH($A110,'winners matrix'!$A$2:$A$116,0)-options!$B$2+1,0,options!$B$2,4),Q$1)</f>
        <v>2</v>
      </c>
      <c r="R110">
        <f ca="1">COUNTIF(OFFSET('winners matrix'!$B$1,MATCH($A110,'winners matrix'!$A$2:$A$116,0)-options!$B$2+1,0,options!$B$2,4),R$1)</f>
        <v>0</v>
      </c>
      <c r="S110">
        <f ca="1">COUNTIF(OFFSET('winners matrix'!$B$1,MATCH($A110,'winners matrix'!$A$2:$A$116,0)-options!$B$2+1,0,options!$B$2,4),S$1)</f>
        <v>2</v>
      </c>
      <c r="T110">
        <f ca="1">COUNTIF(OFFSET('winners matrix'!$B$1,MATCH($A110,'winners matrix'!$A$2:$A$116,0)-options!$B$2+1,0,options!$B$2,4),T$1)</f>
        <v>1</v>
      </c>
      <c r="U110">
        <f ca="1">COUNTIF(OFFSET('winners matrix'!$B$1,MATCH($A110,'winners matrix'!$A$2:$A$116,0)-options!$B$2+1,0,options!$B$2,4),U$1)</f>
        <v>1</v>
      </c>
      <c r="V110">
        <f ca="1">COUNTIF(OFFSET('winners matrix'!$B$1,MATCH($A110,'winners matrix'!$A$2:$A$116,0)-options!$B$2+1,0,options!$B$2,4),V$1)</f>
        <v>7</v>
      </c>
      <c r="W110">
        <f ca="1">COUNTIF(OFFSET('winners matrix'!$B$1,MATCH($A110,'winners matrix'!$A$2:$A$116,0)-options!$B$2+1,0,options!$B$2,4),W$1)</f>
        <v>0</v>
      </c>
      <c r="X110">
        <f ca="1">COUNTIF(OFFSET('winners matrix'!$B$1,MATCH($A110,'winners matrix'!$A$2:$A$116,0)-options!$B$2+1,0,options!$B$2,4),X$1)</f>
        <v>3</v>
      </c>
      <c r="Y110">
        <f ca="1">COUNTIF(OFFSET('winners matrix'!$B$1,MATCH($A110,'winners matrix'!$A$2:$A$116,0)-options!$B$2+1,0,options!$B$2,4),Y$1)</f>
        <v>0</v>
      </c>
      <c r="Z110">
        <f ca="1">COUNTIF(OFFSET('winners matrix'!$B$1,MATCH($A110,'winners matrix'!$A$2:$A$116,0)-options!$B$2+1,0,options!$B$2,4),Z$1)</f>
        <v>0</v>
      </c>
      <c r="AA110">
        <f ca="1">COUNTIF(OFFSET('winners matrix'!$B$1,MATCH($A110,'winners matrix'!$A$2:$A$116,0)-options!$B$2+1,0,options!$B$2,4),AA$1)</f>
        <v>2</v>
      </c>
      <c r="AB110">
        <f ca="1">COUNTIF(OFFSET('winners matrix'!$B$1,MATCH($A110,'winners matrix'!$A$2:$A$116,0)-options!$B$2+1,0,options!$B$2,4),AB$1)</f>
        <v>1</v>
      </c>
      <c r="AC110">
        <f ca="1">COUNTIF(OFFSET('winners matrix'!$B$1,MATCH($A110,'winners matrix'!$A$2:$A$116,0)-options!$B$2+1,0,options!$B$2,4),AC$1)</f>
        <v>1</v>
      </c>
      <c r="AD110">
        <f ca="1">COUNTIF(OFFSET('winners matrix'!$B$1,MATCH($A110,'winners matrix'!$A$2:$A$116,0)-options!$B$2+1,0,options!$B$2,4),AD$1)</f>
        <v>2</v>
      </c>
      <c r="AE110">
        <f ca="1">COUNTIF(OFFSET('winners matrix'!$B$1,MATCH($A110,'winners matrix'!$A$2:$A$116,0)-options!$B$2+1,0,options!$B$2,4),AE$1)</f>
        <v>0</v>
      </c>
      <c r="AF110">
        <f ca="1">COUNTIF(OFFSET('winners matrix'!$B$1,MATCH($A110,'winners matrix'!$A$2:$A$116,0)-options!$B$2+1,0,options!$B$2,4),AF$1)</f>
        <v>0</v>
      </c>
      <c r="AG110">
        <f ca="1">COUNTIF(OFFSET('winners matrix'!$B$1,MATCH($A110,'winners matrix'!$A$2:$A$116,0)-options!$B$2+1,0,options!$B$2,4),AG$1)</f>
        <v>0</v>
      </c>
      <c r="AH110">
        <f ca="1">COUNTIF(OFFSET('winners matrix'!$B$1,MATCH($A110,'winners matrix'!$A$2:$A$116,0)-options!$B$2+1,0,options!$B$2,4),AH$1)</f>
        <v>0</v>
      </c>
      <c r="AI110">
        <f ca="1">COUNTIF(OFFSET('winners matrix'!$B$1,MATCH($A110,'winners matrix'!$A$2:$A$116,0)-options!$B$2+1,0,options!$B$2,4),AI$1)</f>
        <v>0</v>
      </c>
      <c r="AJ110">
        <f ca="1">COUNTIF(OFFSET('winners matrix'!$B$1,MATCH($A110,'winners matrix'!$A$2:$A$116,0)-options!$B$2+1,0,options!$B$2,4),AJ$1)</f>
        <v>1</v>
      </c>
      <c r="AK110">
        <f ca="1">COUNTIF(OFFSET('winners matrix'!$B$1,MATCH($A110,'winners matrix'!$A$2:$A$116,0)-options!$B$2+1,0,options!$B$2,4),AK$1)</f>
        <v>3</v>
      </c>
      <c r="AL110">
        <f ca="1">COUNTIF(OFFSET('winners matrix'!$B$1,MATCH($A110,'winners matrix'!$A$2:$A$116,0)-options!$B$2+1,0,options!$B$2,4),AL$1)</f>
        <v>1</v>
      </c>
      <c r="AM110">
        <f ca="1">COUNTIF(OFFSET('winners matrix'!$B$1,MATCH($A110,'winners matrix'!$A$2:$A$116,0)-options!$B$2+1,0,options!$B$2,4),AM$1)</f>
        <v>0</v>
      </c>
      <c r="AN110">
        <f ca="1">COUNTIF(OFFSET('winners matrix'!$B$1,MATCH($A110,'winners matrix'!$A$2:$A$116,0)-options!$B$2+1,0,options!$B$2,4),AN$1)</f>
        <v>3</v>
      </c>
      <c r="AO110">
        <f ca="1">COUNTIF(OFFSET('winners matrix'!$B$1,MATCH($A110,'winners matrix'!$A$2:$A$116,0)-options!$B$2+1,0,options!$B$2,4),AO$1)</f>
        <v>0</v>
      </c>
      <c r="AP110">
        <f ca="1">COUNTIF(OFFSET('winners matrix'!$B$1,MATCH($A110,'winners matrix'!$A$2:$A$116,0)-options!$B$2+1,0,options!$B$2,4),AP$1)</f>
        <v>1</v>
      </c>
      <c r="AQ110">
        <f ca="1">COUNTIF(OFFSET('winners matrix'!$B$1,MATCH($A110,'winners matrix'!$A$2:$A$116,0)-options!$B$2+1,0,options!$B$2,4),AQ$1)</f>
        <v>0</v>
      </c>
    </row>
    <row r="111" spans="1:43" x14ac:dyDescent="0.2">
      <c r="A111" s="2">
        <v>2012</v>
      </c>
      <c r="B111" t="str">
        <f t="shared" ca="1" si="5"/>
        <v>Boston</v>
      </c>
      <c r="C111" s="2">
        <f t="shared" ca="1" si="3"/>
        <v>6</v>
      </c>
      <c r="D111" s="2" t="b">
        <f t="shared" ca="1" si="4"/>
        <v>0</v>
      </c>
      <c r="E111">
        <f ca="1">COUNTIF(OFFSET('winners matrix'!$B$1,MATCH($A111,'winners matrix'!$A$2:$A$116,0)-options!$B$2+1,0,options!$B$2,4),E$1)</f>
        <v>0</v>
      </c>
      <c r="F111">
        <f ca="1">COUNTIF(OFFSET('winners matrix'!$B$1,MATCH($A111,'winners matrix'!$A$2:$A$116,0)-options!$B$2+1,0,options!$B$2,4),F$1)</f>
        <v>1</v>
      </c>
      <c r="G111">
        <f ca="1">COUNTIF(OFFSET('winners matrix'!$B$1,MATCH($A111,'winners matrix'!$A$2:$A$116,0)-options!$B$2+1,0,options!$B$2,4),G$1)</f>
        <v>3</v>
      </c>
      <c r="H111">
        <f ca="1">COUNTIF(OFFSET('winners matrix'!$B$1,MATCH($A111,'winners matrix'!$A$2:$A$116,0)-options!$B$2+1,0,options!$B$2,4),H$1)</f>
        <v>2</v>
      </c>
      <c r="I111">
        <f ca="1">COUNTIF(OFFSET('winners matrix'!$B$1,MATCH($A111,'winners matrix'!$A$2:$A$116,0)-options!$B$2+1,0,options!$B$2,4),I$1)</f>
        <v>0</v>
      </c>
      <c r="J111">
        <f ca="1">COUNTIF(OFFSET('winners matrix'!$B$1,MATCH($A111,'winners matrix'!$A$2:$A$116,0)-options!$B$2+1,0,options!$B$2,4),J$1)</f>
        <v>0</v>
      </c>
      <c r="K111">
        <f ca="1">COUNTIF(OFFSET('winners matrix'!$B$1,MATCH($A111,'winners matrix'!$A$2:$A$116,0)-options!$B$2+1,0,options!$B$2,4),K$1)</f>
        <v>0</v>
      </c>
      <c r="L111">
        <f ca="1">COUNTIF(OFFSET('winners matrix'!$B$1,MATCH($A111,'winners matrix'!$A$2:$A$116,0)-options!$B$2+1,0,options!$B$2,4),L$1)</f>
        <v>0</v>
      </c>
      <c r="M111">
        <f ca="1">COUNTIF(OFFSET('winners matrix'!$B$1,MATCH($A111,'winners matrix'!$A$2:$A$116,0)-options!$B$2+1,0,options!$B$2,4),M$1)</f>
        <v>0</v>
      </c>
      <c r="N111">
        <f ca="1">COUNTIF(OFFSET('winners matrix'!$B$1,MATCH($A111,'winners matrix'!$A$2:$A$116,0)-options!$B$2+1,0,options!$B$2,4),N$1)</f>
        <v>0</v>
      </c>
      <c r="O111">
        <f ca="1">COUNTIF(OFFSET('winners matrix'!$B$1,MATCH($A111,'winners matrix'!$A$2:$A$116,0)-options!$B$2+1,0,options!$B$2,4),O$1)</f>
        <v>0</v>
      </c>
      <c r="P111">
        <f ca="1">COUNTIF(OFFSET('winners matrix'!$B$1,MATCH($A111,'winners matrix'!$A$2:$A$116,0)-options!$B$2+1,0,options!$B$2,4),P$1)</f>
        <v>3</v>
      </c>
      <c r="Q111">
        <f ca="1">COUNTIF(OFFSET('winners matrix'!$B$1,MATCH($A111,'winners matrix'!$A$2:$A$116,0)-options!$B$2+1,0,options!$B$2,4),Q$1)</f>
        <v>2</v>
      </c>
      <c r="R111">
        <f ca="1">COUNTIF(OFFSET('winners matrix'!$B$1,MATCH($A111,'winners matrix'!$A$2:$A$116,0)-options!$B$2+1,0,options!$B$2,4),R$1)</f>
        <v>0</v>
      </c>
      <c r="S111">
        <f ca="1">COUNTIF(OFFSET('winners matrix'!$B$1,MATCH($A111,'winners matrix'!$A$2:$A$116,0)-options!$B$2+1,0,options!$B$2,4),S$1)</f>
        <v>2</v>
      </c>
      <c r="T111">
        <f ca="1">COUNTIF(OFFSET('winners matrix'!$B$1,MATCH($A111,'winners matrix'!$A$2:$A$116,0)-options!$B$2+1,0,options!$B$2,4),T$1)</f>
        <v>1</v>
      </c>
      <c r="U111">
        <f ca="1">COUNTIF(OFFSET('winners matrix'!$B$1,MATCH($A111,'winners matrix'!$A$2:$A$116,0)-options!$B$2+1,0,options!$B$2,4),U$1)</f>
        <v>1</v>
      </c>
      <c r="V111">
        <f ca="1">COUNTIF(OFFSET('winners matrix'!$B$1,MATCH($A111,'winners matrix'!$A$2:$A$116,0)-options!$B$2+1,0,options!$B$2,4),V$1)</f>
        <v>6</v>
      </c>
      <c r="W111">
        <f ca="1">COUNTIF(OFFSET('winners matrix'!$B$1,MATCH($A111,'winners matrix'!$A$2:$A$116,0)-options!$B$2+1,0,options!$B$2,4),W$1)</f>
        <v>0</v>
      </c>
      <c r="X111">
        <f ca="1">COUNTIF(OFFSET('winners matrix'!$B$1,MATCH($A111,'winners matrix'!$A$2:$A$116,0)-options!$B$2+1,0,options!$B$2,4),X$1)</f>
        <v>2</v>
      </c>
      <c r="Y111">
        <f ca="1">COUNTIF(OFFSET('winners matrix'!$B$1,MATCH($A111,'winners matrix'!$A$2:$A$116,0)-options!$B$2+1,0,options!$B$2,4),Y$1)</f>
        <v>0</v>
      </c>
      <c r="Z111">
        <f ca="1">COUNTIF(OFFSET('winners matrix'!$B$1,MATCH($A111,'winners matrix'!$A$2:$A$116,0)-options!$B$2+1,0,options!$B$2,4),Z$1)</f>
        <v>0</v>
      </c>
      <c r="AA111">
        <f ca="1">COUNTIF(OFFSET('winners matrix'!$B$1,MATCH($A111,'winners matrix'!$A$2:$A$116,0)-options!$B$2+1,0,options!$B$2,4),AA$1)</f>
        <v>2</v>
      </c>
      <c r="AB111">
        <f ca="1">COUNTIF(OFFSET('winners matrix'!$B$1,MATCH($A111,'winners matrix'!$A$2:$A$116,0)-options!$B$2+1,0,options!$B$2,4),AB$1)</f>
        <v>1</v>
      </c>
      <c r="AC111">
        <f ca="1">COUNTIF(OFFSET('winners matrix'!$B$1,MATCH($A111,'winners matrix'!$A$2:$A$116,0)-options!$B$2+1,0,options!$B$2,4),AC$1)</f>
        <v>1</v>
      </c>
      <c r="AD111">
        <f ca="1">COUNTIF(OFFSET('winners matrix'!$B$1,MATCH($A111,'winners matrix'!$A$2:$A$116,0)-options!$B$2+1,0,options!$B$2,4),AD$1)</f>
        <v>3</v>
      </c>
      <c r="AE111">
        <f ca="1">COUNTIF(OFFSET('winners matrix'!$B$1,MATCH($A111,'winners matrix'!$A$2:$A$116,0)-options!$B$2+1,0,options!$B$2,4),AE$1)</f>
        <v>0</v>
      </c>
      <c r="AF111">
        <f ca="1">COUNTIF(OFFSET('winners matrix'!$B$1,MATCH($A111,'winners matrix'!$A$2:$A$116,0)-options!$B$2+1,0,options!$B$2,4),AF$1)</f>
        <v>0</v>
      </c>
      <c r="AG111">
        <f ca="1">COUNTIF(OFFSET('winners matrix'!$B$1,MATCH($A111,'winners matrix'!$A$2:$A$116,0)-options!$B$2+1,0,options!$B$2,4),AG$1)</f>
        <v>0</v>
      </c>
      <c r="AH111">
        <f ca="1">COUNTIF(OFFSET('winners matrix'!$B$1,MATCH($A111,'winners matrix'!$A$2:$A$116,0)-options!$B$2+1,0,options!$B$2,4),AH$1)</f>
        <v>0</v>
      </c>
      <c r="AI111">
        <f ca="1">COUNTIF(OFFSET('winners matrix'!$B$1,MATCH($A111,'winners matrix'!$A$2:$A$116,0)-options!$B$2+1,0,options!$B$2,4),AI$1)</f>
        <v>0</v>
      </c>
      <c r="AJ111">
        <f ca="1">COUNTIF(OFFSET('winners matrix'!$B$1,MATCH($A111,'winners matrix'!$A$2:$A$116,0)-options!$B$2+1,0,options!$B$2,4),AJ$1)</f>
        <v>1</v>
      </c>
      <c r="AK111">
        <f ca="1">COUNTIF(OFFSET('winners matrix'!$B$1,MATCH($A111,'winners matrix'!$A$2:$A$116,0)-options!$B$2+1,0,options!$B$2,4),AK$1)</f>
        <v>3</v>
      </c>
      <c r="AL111">
        <f ca="1">COUNTIF(OFFSET('winners matrix'!$B$1,MATCH($A111,'winners matrix'!$A$2:$A$116,0)-options!$B$2+1,0,options!$B$2,4),AL$1)</f>
        <v>1</v>
      </c>
      <c r="AM111">
        <f ca="1">COUNTIF(OFFSET('winners matrix'!$B$1,MATCH($A111,'winners matrix'!$A$2:$A$116,0)-options!$B$2+1,0,options!$B$2,4),AM$1)</f>
        <v>0</v>
      </c>
      <c r="AN111">
        <f ca="1">COUNTIF(OFFSET('winners matrix'!$B$1,MATCH($A111,'winners matrix'!$A$2:$A$116,0)-options!$B$2+1,0,options!$B$2,4),AN$1)</f>
        <v>3</v>
      </c>
      <c r="AO111">
        <f ca="1">COUNTIF(OFFSET('winners matrix'!$B$1,MATCH($A111,'winners matrix'!$A$2:$A$116,0)-options!$B$2+1,0,options!$B$2,4),AO$1)</f>
        <v>0</v>
      </c>
      <c r="AP111">
        <f ca="1">COUNTIF(OFFSET('winners matrix'!$B$1,MATCH($A111,'winners matrix'!$A$2:$A$116,0)-options!$B$2+1,0,options!$B$2,4),AP$1)</f>
        <v>1</v>
      </c>
      <c r="AQ111">
        <f ca="1">COUNTIF(OFFSET('winners matrix'!$B$1,MATCH($A111,'winners matrix'!$A$2:$A$116,0)-options!$B$2+1,0,options!$B$2,4),AQ$1)</f>
        <v>0</v>
      </c>
    </row>
    <row r="112" spans="1:43" x14ac:dyDescent="0.2">
      <c r="A112" s="2">
        <v>2013</v>
      </c>
      <c r="B112" t="str">
        <f t="shared" ca="1" si="5"/>
        <v>Boston</v>
      </c>
      <c r="C112" s="2">
        <f t="shared" ca="1" si="3"/>
        <v>7</v>
      </c>
      <c r="D112" s="2" t="b">
        <f t="shared" ca="1" si="4"/>
        <v>0</v>
      </c>
      <c r="E112">
        <f ca="1">COUNTIF(OFFSET('winners matrix'!$B$1,MATCH($A112,'winners matrix'!$A$2:$A$116,0)-options!$B$2+1,0,options!$B$2,4),E$1)</f>
        <v>0</v>
      </c>
      <c r="F112">
        <f ca="1">COUNTIF(OFFSET('winners matrix'!$B$1,MATCH($A112,'winners matrix'!$A$2:$A$116,0)-options!$B$2+1,0,options!$B$2,4),F$1)</f>
        <v>1</v>
      </c>
      <c r="G112">
        <f ca="1">COUNTIF(OFFSET('winners matrix'!$B$1,MATCH($A112,'winners matrix'!$A$2:$A$116,0)-options!$B$2+1,0,options!$B$2,4),G$1)</f>
        <v>3</v>
      </c>
      <c r="H112">
        <f ca="1">COUNTIF(OFFSET('winners matrix'!$B$1,MATCH($A112,'winners matrix'!$A$2:$A$116,0)-options!$B$2+1,0,options!$B$2,4),H$1)</f>
        <v>2</v>
      </c>
      <c r="I112">
        <f ca="1">COUNTIF(OFFSET('winners matrix'!$B$1,MATCH($A112,'winners matrix'!$A$2:$A$116,0)-options!$B$2+1,0,options!$B$2,4),I$1)</f>
        <v>0</v>
      </c>
      <c r="J112">
        <f ca="1">COUNTIF(OFFSET('winners matrix'!$B$1,MATCH($A112,'winners matrix'!$A$2:$A$116,0)-options!$B$2+1,0,options!$B$2,4),J$1)</f>
        <v>0</v>
      </c>
      <c r="K112">
        <f ca="1">COUNTIF(OFFSET('winners matrix'!$B$1,MATCH($A112,'winners matrix'!$A$2:$A$116,0)-options!$B$2+1,0,options!$B$2,4),K$1)</f>
        <v>0</v>
      </c>
      <c r="L112">
        <f ca="1">COUNTIF(OFFSET('winners matrix'!$B$1,MATCH($A112,'winners matrix'!$A$2:$A$116,0)-options!$B$2+1,0,options!$B$2,4),L$1)</f>
        <v>0</v>
      </c>
      <c r="M112">
        <f ca="1">COUNTIF(OFFSET('winners matrix'!$B$1,MATCH($A112,'winners matrix'!$A$2:$A$116,0)-options!$B$2+1,0,options!$B$2,4),M$1)</f>
        <v>0</v>
      </c>
      <c r="N112">
        <f ca="1">COUNTIF(OFFSET('winners matrix'!$B$1,MATCH($A112,'winners matrix'!$A$2:$A$116,0)-options!$B$2+1,0,options!$B$2,4),N$1)</f>
        <v>0</v>
      </c>
      <c r="O112">
        <f ca="1">COUNTIF(OFFSET('winners matrix'!$B$1,MATCH($A112,'winners matrix'!$A$2:$A$116,0)-options!$B$2+1,0,options!$B$2,4),O$1)</f>
        <v>0</v>
      </c>
      <c r="P112">
        <f ca="1">COUNTIF(OFFSET('winners matrix'!$B$1,MATCH($A112,'winners matrix'!$A$2:$A$116,0)-options!$B$2+1,0,options!$B$2,4),P$1)</f>
        <v>3</v>
      </c>
      <c r="Q112">
        <f ca="1">COUNTIF(OFFSET('winners matrix'!$B$1,MATCH($A112,'winners matrix'!$A$2:$A$116,0)-options!$B$2+1,0,options!$B$2,4),Q$1)</f>
        <v>1</v>
      </c>
      <c r="R112">
        <f ca="1">COUNTIF(OFFSET('winners matrix'!$B$1,MATCH($A112,'winners matrix'!$A$2:$A$116,0)-options!$B$2+1,0,options!$B$2,4),R$1)</f>
        <v>0</v>
      </c>
      <c r="S112">
        <f ca="1">COUNTIF(OFFSET('winners matrix'!$B$1,MATCH($A112,'winners matrix'!$A$2:$A$116,0)-options!$B$2+1,0,options!$B$2,4),S$1)</f>
        <v>3</v>
      </c>
      <c r="T112">
        <f ca="1">COUNTIF(OFFSET('winners matrix'!$B$1,MATCH($A112,'winners matrix'!$A$2:$A$116,0)-options!$B$2+1,0,options!$B$2,4),T$1)</f>
        <v>1</v>
      </c>
      <c r="U112">
        <f ca="1">COUNTIF(OFFSET('winners matrix'!$B$1,MATCH($A112,'winners matrix'!$A$2:$A$116,0)-options!$B$2+1,0,options!$B$2,4),U$1)</f>
        <v>1</v>
      </c>
      <c r="V112">
        <f ca="1">COUNTIF(OFFSET('winners matrix'!$B$1,MATCH($A112,'winners matrix'!$A$2:$A$116,0)-options!$B$2+1,0,options!$B$2,4),V$1)</f>
        <v>7</v>
      </c>
      <c r="W112">
        <f ca="1">COUNTIF(OFFSET('winners matrix'!$B$1,MATCH($A112,'winners matrix'!$A$2:$A$116,0)-options!$B$2+1,0,options!$B$2,4),W$1)</f>
        <v>1</v>
      </c>
      <c r="X112">
        <f ca="1">COUNTIF(OFFSET('winners matrix'!$B$1,MATCH($A112,'winners matrix'!$A$2:$A$116,0)-options!$B$2+1,0,options!$B$2,4),X$1)</f>
        <v>2</v>
      </c>
      <c r="Y112">
        <f ca="1">COUNTIF(OFFSET('winners matrix'!$B$1,MATCH($A112,'winners matrix'!$A$2:$A$116,0)-options!$B$2+1,0,options!$B$2,4),Y$1)</f>
        <v>0</v>
      </c>
      <c r="Z112">
        <f ca="1">COUNTIF(OFFSET('winners matrix'!$B$1,MATCH($A112,'winners matrix'!$A$2:$A$116,0)-options!$B$2+1,0,options!$B$2,4),Z$1)</f>
        <v>0</v>
      </c>
      <c r="AA112">
        <f ca="1">COUNTIF(OFFSET('winners matrix'!$B$1,MATCH($A112,'winners matrix'!$A$2:$A$116,0)-options!$B$2+1,0,options!$B$2,4),AA$1)</f>
        <v>2</v>
      </c>
      <c r="AB112">
        <f ca="1">COUNTIF(OFFSET('winners matrix'!$B$1,MATCH($A112,'winners matrix'!$A$2:$A$116,0)-options!$B$2+1,0,options!$B$2,4),AB$1)</f>
        <v>1</v>
      </c>
      <c r="AC112">
        <f ca="1">COUNTIF(OFFSET('winners matrix'!$B$1,MATCH($A112,'winners matrix'!$A$2:$A$116,0)-options!$B$2+1,0,options!$B$2,4),AC$1)</f>
        <v>0</v>
      </c>
      <c r="AD112">
        <f ca="1">COUNTIF(OFFSET('winners matrix'!$B$1,MATCH($A112,'winners matrix'!$A$2:$A$116,0)-options!$B$2+1,0,options!$B$2,4),AD$1)</f>
        <v>3</v>
      </c>
      <c r="AE112">
        <f ca="1">COUNTIF(OFFSET('winners matrix'!$B$1,MATCH($A112,'winners matrix'!$A$2:$A$116,0)-options!$B$2+1,0,options!$B$2,4),AE$1)</f>
        <v>0</v>
      </c>
      <c r="AF112">
        <f ca="1">COUNTIF(OFFSET('winners matrix'!$B$1,MATCH($A112,'winners matrix'!$A$2:$A$116,0)-options!$B$2+1,0,options!$B$2,4),AF$1)</f>
        <v>0</v>
      </c>
      <c r="AG112">
        <f ca="1">COUNTIF(OFFSET('winners matrix'!$B$1,MATCH($A112,'winners matrix'!$A$2:$A$116,0)-options!$B$2+1,0,options!$B$2,4),AG$1)</f>
        <v>0</v>
      </c>
      <c r="AH112">
        <f ca="1">COUNTIF(OFFSET('winners matrix'!$B$1,MATCH($A112,'winners matrix'!$A$2:$A$116,0)-options!$B$2+1,0,options!$B$2,4),AH$1)</f>
        <v>0</v>
      </c>
      <c r="AI112">
        <f ca="1">COUNTIF(OFFSET('winners matrix'!$B$1,MATCH($A112,'winners matrix'!$A$2:$A$116,0)-options!$B$2+1,0,options!$B$2,4),AI$1)</f>
        <v>0</v>
      </c>
      <c r="AJ112">
        <f ca="1">COUNTIF(OFFSET('winners matrix'!$B$1,MATCH($A112,'winners matrix'!$A$2:$A$116,0)-options!$B$2+1,0,options!$B$2,4),AJ$1)</f>
        <v>1</v>
      </c>
      <c r="AK112">
        <f ca="1">COUNTIF(OFFSET('winners matrix'!$B$1,MATCH($A112,'winners matrix'!$A$2:$A$116,0)-options!$B$2+1,0,options!$B$2,4),AK$1)</f>
        <v>3</v>
      </c>
      <c r="AL112">
        <f ca="1">COUNTIF(OFFSET('winners matrix'!$B$1,MATCH($A112,'winners matrix'!$A$2:$A$116,0)-options!$B$2+1,0,options!$B$2,4),AL$1)</f>
        <v>1</v>
      </c>
      <c r="AM112">
        <f ca="1">COUNTIF(OFFSET('winners matrix'!$B$1,MATCH($A112,'winners matrix'!$A$2:$A$116,0)-options!$B$2+1,0,options!$B$2,4),AM$1)</f>
        <v>0</v>
      </c>
      <c r="AN112">
        <f ca="1">COUNTIF(OFFSET('winners matrix'!$B$1,MATCH($A112,'winners matrix'!$A$2:$A$116,0)-options!$B$2+1,0,options!$B$2,4),AN$1)</f>
        <v>2</v>
      </c>
      <c r="AO112">
        <f ca="1">COUNTIF(OFFSET('winners matrix'!$B$1,MATCH($A112,'winners matrix'!$A$2:$A$116,0)-options!$B$2+1,0,options!$B$2,4),AO$1)</f>
        <v>0</v>
      </c>
      <c r="AP112">
        <f ca="1">COUNTIF(OFFSET('winners matrix'!$B$1,MATCH($A112,'winners matrix'!$A$2:$A$116,0)-options!$B$2+1,0,options!$B$2,4),AP$1)</f>
        <v>1</v>
      </c>
      <c r="AQ112">
        <f ca="1">COUNTIF(OFFSET('winners matrix'!$B$1,MATCH($A112,'winners matrix'!$A$2:$A$116,0)-options!$B$2+1,0,options!$B$2,4),AQ$1)</f>
        <v>0</v>
      </c>
    </row>
    <row r="113" spans="1:43" x14ac:dyDescent="0.2">
      <c r="A113" s="2">
        <v>2014</v>
      </c>
      <c r="B113" t="str">
        <f t="shared" ca="1" si="5"/>
        <v>Boston</v>
      </c>
      <c r="C113" s="2">
        <f t="shared" ca="1" si="3"/>
        <v>5</v>
      </c>
      <c r="D113" s="2" t="b">
        <f t="shared" ca="1" si="4"/>
        <v>0</v>
      </c>
      <c r="E113">
        <f ca="1">COUNTIF(OFFSET('winners matrix'!$B$1,MATCH($A113,'winners matrix'!$A$2:$A$116,0)-options!$B$2+1,0,options!$B$2,4),E$1)</f>
        <v>0</v>
      </c>
      <c r="F113">
        <f ca="1">COUNTIF(OFFSET('winners matrix'!$B$1,MATCH($A113,'winners matrix'!$A$2:$A$116,0)-options!$B$2+1,0,options!$B$2,4),F$1)</f>
        <v>1</v>
      </c>
      <c r="G113">
        <f ca="1">COUNTIF(OFFSET('winners matrix'!$B$1,MATCH($A113,'winners matrix'!$A$2:$A$116,0)-options!$B$2+1,0,options!$B$2,4),G$1)</f>
        <v>4</v>
      </c>
      <c r="H113">
        <f ca="1">COUNTIF(OFFSET('winners matrix'!$B$1,MATCH($A113,'winners matrix'!$A$2:$A$116,0)-options!$B$2+1,0,options!$B$2,4),H$1)</f>
        <v>3</v>
      </c>
      <c r="I113">
        <f ca="1">COUNTIF(OFFSET('winners matrix'!$B$1,MATCH($A113,'winners matrix'!$A$2:$A$116,0)-options!$B$2+1,0,options!$B$2,4),I$1)</f>
        <v>0</v>
      </c>
      <c r="J113">
        <f ca="1">COUNTIF(OFFSET('winners matrix'!$B$1,MATCH($A113,'winners matrix'!$A$2:$A$116,0)-options!$B$2+1,0,options!$B$2,4),J$1)</f>
        <v>0</v>
      </c>
      <c r="K113">
        <f ca="1">COUNTIF(OFFSET('winners matrix'!$B$1,MATCH($A113,'winners matrix'!$A$2:$A$116,0)-options!$B$2+1,0,options!$B$2,4),K$1)</f>
        <v>0</v>
      </c>
      <c r="L113">
        <f ca="1">COUNTIF(OFFSET('winners matrix'!$B$1,MATCH($A113,'winners matrix'!$A$2:$A$116,0)-options!$B$2+1,0,options!$B$2,4),L$1)</f>
        <v>0</v>
      </c>
      <c r="M113">
        <f ca="1">COUNTIF(OFFSET('winners matrix'!$B$1,MATCH($A113,'winners matrix'!$A$2:$A$116,0)-options!$B$2+1,0,options!$B$2,4),M$1)</f>
        <v>0</v>
      </c>
      <c r="N113">
        <f ca="1">COUNTIF(OFFSET('winners matrix'!$B$1,MATCH($A113,'winners matrix'!$A$2:$A$116,0)-options!$B$2+1,0,options!$B$2,4),N$1)</f>
        <v>0</v>
      </c>
      <c r="O113">
        <f ca="1">COUNTIF(OFFSET('winners matrix'!$B$1,MATCH($A113,'winners matrix'!$A$2:$A$116,0)-options!$B$2+1,0,options!$B$2,4),O$1)</f>
        <v>0</v>
      </c>
      <c r="P113">
        <f ca="1">COUNTIF(OFFSET('winners matrix'!$B$1,MATCH($A113,'winners matrix'!$A$2:$A$116,0)-options!$B$2+1,0,options!$B$2,4),P$1)</f>
        <v>3</v>
      </c>
      <c r="Q113">
        <f ca="1">COUNTIF(OFFSET('winners matrix'!$B$1,MATCH($A113,'winners matrix'!$A$2:$A$116,0)-options!$B$2+1,0,options!$B$2,4),Q$1)</f>
        <v>0</v>
      </c>
      <c r="R113">
        <f ca="1">COUNTIF(OFFSET('winners matrix'!$B$1,MATCH($A113,'winners matrix'!$A$2:$A$116,0)-options!$B$2+1,0,options!$B$2,4),R$1)</f>
        <v>0</v>
      </c>
      <c r="S113">
        <f ca="1">COUNTIF(OFFSET('winners matrix'!$B$1,MATCH($A113,'winners matrix'!$A$2:$A$116,0)-options!$B$2+1,0,options!$B$2,4),S$1)</f>
        <v>3</v>
      </c>
      <c r="T113">
        <f ca="1">COUNTIF(OFFSET('winners matrix'!$B$1,MATCH($A113,'winners matrix'!$A$2:$A$116,0)-options!$B$2+1,0,options!$B$2,4),T$1)</f>
        <v>1</v>
      </c>
      <c r="U113">
        <f ca="1">COUNTIF(OFFSET('winners matrix'!$B$1,MATCH($A113,'winners matrix'!$A$2:$A$116,0)-options!$B$2+1,0,options!$B$2,4),U$1)</f>
        <v>1</v>
      </c>
      <c r="V113">
        <f ca="1">COUNTIF(OFFSET('winners matrix'!$B$1,MATCH($A113,'winners matrix'!$A$2:$A$116,0)-options!$B$2+1,0,options!$B$2,4),V$1)</f>
        <v>5</v>
      </c>
      <c r="W113">
        <f ca="1">COUNTIF(OFFSET('winners matrix'!$B$1,MATCH($A113,'winners matrix'!$A$2:$A$116,0)-options!$B$2+1,0,options!$B$2,4),W$1)</f>
        <v>1</v>
      </c>
      <c r="X113">
        <f ca="1">COUNTIF(OFFSET('winners matrix'!$B$1,MATCH($A113,'winners matrix'!$A$2:$A$116,0)-options!$B$2+1,0,options!$B$2,4),X$1)</f>
        <v>1</v>
      </c>
      <c r="Y113">
        <f ca="1">COUNTIF(OFFSET('winners matrix'!$B$1,MATCH($A113,'winners matrix'!$A$2:$A$116,0)-options!$B$2+1,0,options!$B$2,4),Y$1)</f>
        <v>0</v>
      </c>
      <c r="Z113">
        <f ca="1">COUNTIF(OFFSET('winners matrix'!$B$1,MATCH($A113,'winners matrix'!$A$2:$A$116,0)-options!$B$2+1,0,options!$B$2,4),Z$1)</f>
        <v>0</v>
      </c>
      <c r="AA113">
        <f ca="1">COUNTIF(OFFSET('winners matrix'!$B$1,MATCH($A113,'winners matrix'!$A$2:$A$116,0)-options!$B$2+1,0,options!$B$2,4),AA$1)</f>
        <v>2</v>
      </c>
      <c r="AB113">
        <f ca="1">COUNTIF(OFFSET('winners matrix'!$B$1,MATCH($A113,'winners matrix'!$A$2:$A$116,0)-options!$B$2+1,0,options!$B$2,4),AB$1)</f>
        <v>1</v>
      </c>
      <c r="AC113">
        <f ca="1">COUNTIF(OFFSET('winners matrix'!$B$1,MATCH($A113,'winners matrix'!$A$2:$A$116,0)-options!$B$2+1,0,options!$B$2,4),AC$1)</f>
        <v>0</v>
      </c>
      <c r="AD113">
        <f ca="1">COUNTIF(OFFSET('winners matrix'!$B$1,MATCH($A113,'winners matrix'!$A$2:$A$116,0)-options!$B$2+1,0,options!$B$2,4),AD$1)</f>
        <v>3</v>
      </c>
      <c r="AE113">
        <f ca="1">COUNTIF(OFFSET('winners matrix'!$B$1,MATCH($A113,'winners matrix'!$A$2:$A$116,0)-options!$B$2+1,0,options!$B$2,4),AE$1)</f>
        <v>0</v>
      </c>
      <c r="AF113">
        <f ca="1">COUNTIF(OFFSET('winners matrix'!$B$1,MATCH($A113,'winners matrix'!$A$2:$A$116,0)-options!$B$2+1,0,options!$B$2,4),AF$1)</f>
        <v>0</v>
      </c>
      <c r="AG113">
        <f ca="1">COUNTIF(OFFSET('winners matrix'!$B$1,MATCH($A113,'winners matrix'!$A$2:$A$116,0)-options!$B$2+1,0,options!$B$2,4),AG$1)</f>
        <v>0</v>
      </c>
      <c r="AH113">
        <f ca="1">COUNTIF(OFFSET('winners matrix'!$B$1,MATCH($A113,'winners matrix'!$A$2:$A$116,0)-options!$B$2+1,0,options!$B$2,4),AH$1)</f>
        <v>0</v>
      </c>
      <c r="AI113">
        <f ca="1">COUNTIF(OFFSET('winners matrix'!$B$1,MATCH($A113,'winners matrix'!$A$2:$A$116,0)-options!$B$2+1,0,options!$B$2,4),AI$1)</f>
        <v>0</v>
      </c>
      <c r="AJ113">
        <f ca="1">COUNTIF(OFFSET('winners matrix'!$B$1,MATCH($A113,'winners matrix'!$A$2:$A$116,0)-options!$B$2+1,0,options!$B$2,4),AJ$1)</f>
        <v>1</v>
      </c>
      <c r="AK113">
        <f ca="1">COUNTIF(OFFSET('winners matrix'!$B$1,MATCH($A113,'winners matrix'!$A$2:$A$116,0)-options!$B$2+1,0,options!$B$2,4),AK$1)</f>
        <v>3</v>
      </c>
      <c r="AL113">
        <f ca="1">COUNTIF(OFFSET('winners matrix'!$B$1,MATCH($A113,'winners matrix'!$A$2:$A$116,0)-options!$B$2+1,0,options!$B$2,4),AL$1)</f>
        <v>1</v>
      </c>
      <c r="AM113">
        <f ca="1">COUNTIF(OFFSET('winners matrix'!$B$1,MATCH($A113,'winners matrix'!$A$2:$A$116,0)-options!$B$2+1,0,options!$B$2,4),AM$1)</f>
        <v>0</v>
      </c>
      <c r="AN113">
        <f ca="1">COUNTIF(OFFSET('winners matrix'!$B$1,MATCH($A113,'winners matrix'!$A$2:$A$116,0)-options!$B$2+1,0,options!$B$2,4),AN$1)</f>
        <v>3</v>
      </c>
      <c r="AO113">
        <f ca="1">COUNTIF(OFFSET('winners matrix'!$B$1,MATCH($A113,'winners matrix'!$A$2:$A$116,0)-options!$B$2+1,0,options!$B$2,4),AO$1)</f>
        <v>1</v>
      </c>
      <c r="AP113">
        <f ca="1">COUNTIF(OFFSET('winners matrix'!$B$1,MATCH($A113,'winners matrix'!$A$2:$A$116,0)-options!$B$2+1,0,options!$B$2,4),AP$1)</f>
        <v>1</v>
      </c>
      <c r="AQ113">
        <f ca="1">COUNTIF(OFFSET('winners matrix'!$B$1,MATCH($A113,'winners matrix'!$A$2:$A$116,0)-options!$B$2+1,0,options!$B$2,4),AQ$1)</f>
        <v>0</v>
      </c>
    </row>
    <row r="114" spans="1:43" x14ac:dyDescent="0.2">
      <c r="A114" s="2">
        <v>2015</v>
      </c>
      <c r="B114" t="str">
        <f t="shared" ca="1" si="5"/>
        <v>Boston</v>
      </c>
      <c r="C114" s="2">
        <f t="shared" ca="1" si="3"/>
        <v>5</v>
      </c>
      <c r="D114" s="2" t="b">
        <f t="shared" ca="1" si="4"/>
        <v>0</v>
      </c>
      <c r="E114">
        <f ca="1">COUNTIF(OFFSET('winners matrix'!$B$1,MATCH($A114,'winners matrix'!$A$2:$A$116,0)-options!$B$2+1,0,options!$B$2,4),E$1)</f>
        <v>0</v>
      </c>
      <c r="F114">
        <f ca="1">COUNTIF(OFFSET('winners matrix'!$B$1,MATCH($A114,'winners matrix'!$A$2:$A$116,0)-options!$B$2+1,0,options!$B$2,4),F$1)</f>
        <v>1</v>
      </c>
      <c r="G114">
        <f ca="1">COUNTIF(OFFSET('winners matrix'!$B$1,MATCH($A114,'winners matrix'!$A$2:$A$116,0)-options!$B$2+1,0,options!$B$2,4),G$1)</f>
        <v>4</v>
      </c>
      <c r="H114">
        <f ca="1">COUNTIF(OFFSET('winners matrix'!$B$1,MATCH($A114,'winners matrix'!$A$2:$A$116,0)-options!$B$2+1,0,options!$B$2,4),H$1)</f>
        <v>4</v>
      </c>
      <c r="I114">
        <f ca="1">COUNTIF(OFFSET('winners matrix'!$B$1,MATCH($A114,'winners matrix'!$A$2:$A$116,0)-options!$B$2+1,0,options!$B$2,4),I$1)</f>
        <v>0</v>
      </c>
      <c r="J114">
        <f ca="1">COUNTIF(OFFSET('winners matrix'!$B$1,MATCH($A114,'winners matrix'!$A$2:$A$116,0)-options!$B$2+1,0,options!$B$2,4),J$1)</f>
        <v>0</v>
      </c>
      <c r="K114">
        <f ca="1">COUNTIF(OFFSET('winners matrix'!$B$1,MATCH($A114,'winners matrix'!$A$2:$A$116,0)-options!$B$2+1,0,options!$B$2,4),K$1)</f>
        <v>0</v>
      </c>
      <c r="L114">
        <f ca="1">COUNTIF(OFFSET('winners matrix'!$B$1,MATCH($A114,'winners matrix'!$A$2:$A$116,0)-options!$B$2+1,0,options!$B$2,4),L$1)</f>
        <v>0</v>
      </c>
      <c r="M114">
        <f ca="1">COUNTIF(OFFSET('winners matrix'!$B$1,MATCH($A114,'winners matrix'!$A$2:$A$116,0)-options!$B$2+1,0,options!$B$2,4),M$1)</f>
        <v>0</v>
      </c>
      <c r="N114">
        <f ca="1">COUNTIF(OFFSET('winners matrix'!$B$1,MATCH($A114,'winners matrix'!$A$2:$A$116,0)-options!$B$2+1,0,options!$B$2,4),N$1)</f>
        <v>0</v>
      </c>
      <c r="O114">
        <f ca="1">COUNTIF(OFFSET('winners matrix'!$B$1,MATCH($A114,'winners matrix'!$A$2:$A$116,0)-options!$B$2+1,0,options!$B$2,4),O$1)</f>
        <v>0</v>
      </c>
      <c r="P114">
        <f ca="1">COUNTIF(OFFSET('winners matrix'!$B$1,MATCH($A114,'winners matrix'!$A$2:$A$116,0)-options!$B$2+1,0,options!$B$2,4),P$1)</f>
        <v>3</v>
      </c>
      <c r="Q114">
        <f ca="1">COUNTIF(OFFSET('winners matrix'!$B$1,MATCH($A114,'winners matrix'!$A$2:$A$116,0)-options!$B$2+1,0,options!$B$2,4),Q$1)</f>
        <v>0</v>
      </c>
      <c r="R114">
        <f ca="1">COUNTIF(OFFSET('winners matrix'!$B$1,MATCH($A114,'winners matrix'!$A$2:$A$116,0)-options!$B$2+1,0,options!$B$2,4),R$1)</f>
        <v>0</v>
      </c>
      <c r="S114">
        <f ca="1">COUNTIF(OFFSET('winners matrix'!$B$1,MATCH($A114,'winners matrix'!$A$2:$A$116,0)-options!$B$2+1,0,options!$B$2,4),S$1)</f>
        <v>3</v>
      </c>
      <c r="T114">
        <f ca="1">COUNTIF(OFFSET('winners matrix'!$B$1,MATCH($A114,'winners matrix'!$A$2:$A$116,0)-options!$B$2+1,0,options!$B$2,4),T$1)</f>
        <v>1</v>
      </c>
      <c r="U114">
        <f ca="1">COUNTIF(OFFSET('winners matrix'!$B$1,MATCH($A114,'winners matrix'!$A$2:$A$116,0)-options!$B$2+1,0,options!$B$2,4),U$1)</f>
        <v>1</v>
      </c>
      <c r="V114">
        <f ca="1">COUNTIF(OFFSET('winners matrix'!$B$1,MATCH($A114,'winners matrix'!$A$2:$A$116,0)-options!$B$2+1,0,options!$B$2,4),V$1)</f>
        <v>5</v>
      </c>
      <c r="W114">
        <f ca="1">COUNTIF(OFFSET('winners matrix'!$B$1,MATCH($A114,'winners matrix'!$A$2:$A$116,0)-options!$B$2+1,0,options!$B$2,4),W$1)</f>
        <v>1</v>
      </c>
      <c r="X114">
        <f ca="1">COUNTIF(OFFSET('winners matrix'!$B$1,MATCH($A114,'winners matrix'!$A$2:$A$116,0)-options!$B$2+1,0,options!$B$2,4),X$1)</f>
        <v>1</v>
      </c>
      <c r="Y114">
        <f ca="1">COUNTIF(OFFSET('winners matrix'!$B$1,MATCH($A114,'winners matrix'!$A$2:$A$116,0)-options!$B$2+1,0,options!$B$2,4),Y$1)</f>
        <v>0</v>
      </c>
      <c r="Z114">
        <f ca="1">COUNTIF(OFFSET('winners matrix'!$B$1,MATCH($A114,'winners matrix'!$A$2:$A$116,0)-options!$B$2+1,0,options!$B$2,4),Z$1)</f>
        <v>1</v>
      </c>
      <c r="AA114">
        <f ca="1">COUNTIF(OFFSET('winners matrix'!$B$1,MATCH($A114,'winners matrix'!$A$2:$A$116,0)-options!$B$2+1,0,options!$B$2,4),AA$1)</f>
        <v>2</v>
      </c>
      <c r="AB114">
        <f ca="1">COUNTIF(OFFSET('winners matrix'!$B$1,MATCH($A114,'winners matrix'!$A$2:$A$116,0)-options!$B$2+1,0,options!$B$2,4),AB$1)</f>
        <v>1</v>
      </c>
      <c r="AC114">
        <f ca="1">COUNTIF(OFFSET('winners matrix'!$B$1,MATCH($A114,'winners matrix'!$A$2:$A$116,0)-options!$B$2+1,0,options!$B$2,4),AC$1)</f>
        <v>0</v>
      </c>
      <c r="AD114">
        <f ca="1">COUNTIF(OFFSET('winners matrix'!$B$1,MATCH($A114,'winners matrix'!$A$2:$A$116,0)-options!$B$2+1,0,options!$B$2,4),AD$1)</f>
        <v>3</v>
      </c>
      <c r="AE114">
        <f ca="1">COUNTIF(OFFSET('winners matrix'!$B$1,MATCH($A114,'winners matrix'!$A$2:$A$116,0)-options!$B$2+1,0,options!$B$2,4),AE$1)</f>
        <v>0</v>
      </c>
      <c r="AF114">
        <f ca="1">COUNTIF(OFFSET('winners matrix'!$B$1,MATCH($A114,'winners matrix'!$A$2:$A$116,0)-options!$B$2+1,0,options!$B$2,4),AF$1)</f>
        <v>0</v>
      </c>
      <c r="AG114">
        <f ca="1">COUNTIF(OFFSET('winners matrix'!$B$1,MATCH($A114,'winners matrix'!$A$2:$A$116,0)-options!$B$2+1,0,options!$B$2,4),AG$1)</f>
        <v>0</v>
      </c>
      <c r="AH114">
        <f ca="1">COUNTIF(OFFSET('winners matrix'!$B$1,MATCH($A114,'winners matrix'!$A$2:$A$116,0)-options!$B$2+1,0,options!$B$2,4),AH$1)</f>
        <v>0</v>
      </c>
      <c r="AI114">
        <f ca="1">COUNTIF(OFFSET('winners matrix'!$B$1,MATCH($A114,'winners matrix'!$A$2:$A$116,0)-options!$B$2+1,0,options!$B$2,4),AI$1)</f>
        <v>0</v>
      </c>
      <c r="AJ114">
        <f ca="1">COUNTIF(OFFSET('winners matrix'!$B$1,MATCH($A114,'winners matrix'!$A$2:$A$116,0)-options!$B$2+1,0,options!$B$2,4),AJ$1)</f>
        <v>1</v>
      </c>
      <c r="AK114">
        <f ca="1">COUNTIF(OFFSET('winners matrix'!$B$1,MATCH($A114,'winners matrix'!$A$2:$A$116,0)-options!$B$2+1,0,options!$B$2,4),AK$1)</f>
        <v>3</v>
      </c>
      <c r="AL114">
        <f ca="1">COUNTIF(OFFSET('winners matrix'!$B$1,MATCH($A114,'winners matrix'!$A$2:$A$116,0)-options!$B$2+1,0,options!$B$2,4),AL$1)</f>
        <v>1</v>
      </c>
      <c r="AM114">
        <f ca="1">COUNTIF(OFFSET('winners matrix'!$B$1,MATCH($A114,'winners matrix'!$A$2:$A$116,0)-options!$B$2+1,0,options!$B$2,4),AM$1)</f>
        <v>0</v>
      </c>
      <c r="AN114">
        <f ca="1">COUNTIF(OFFSET('winners matrix'!$B$1,MATCH($A114,'winners matrix'!$A$2:$A$116,0)-options!$B$2+1,0,options!$B$2,4),AN$1)</f>
        <v>2</v>
      </c>
      <c r="AO114">
        <f ca="1">COUNTIF(OFFSET('winners matrix'!$B$1,MATCH($A114,'winners matrix'!$A$2:$A$116,0)-options!$B$2+1,0,options!$B$2,4),AO$1)</f>
        <v>1</v>
      </c>
      <c r="AP114">
        <f ca="1">COUNTIF(OFFSET('winners matrix'!$B$1,MATCH($A114,'winners matrix'!$A$2:$A$116,0)-options!$B$2+1,0,options!$B$2,4),AP$1)</f>
        <v>1</v>
      </c>
      <c r="AQ114">
        <f ca="1">COUNTIF(OFFSET('winners matrix'!$B$1,MATCH($A114,'winners matrix'!$A$2:$A$116,0)-options!$B$2+1,0,options!$B$2,4),AQ$1)</f>
        <v>0</v>
      </c>
    </row>
    <row r="115" spans="1:43" x14ac:dyDescent="0.2">
      <c r="A115" s="2">
        <v>2016</v>
      </c>
      <c r="B115" t="str">
        <f t="shared" ca="1" si="5"/>
        <v>Boston</v>
      </c>
      <c r="C115" s="2">
        <f t="shared" ca="1" si="3"/>
        <v>5</v>
      </c>
      <c r="D115" s="2" t="b">
        <f t="shared" ca="1" si="4"/>
        <v>0</v>
      </c>
      <c r="E115">
        <f ca="1">COUNTIF(OFFSET('winners matrix'!$B$1,MATCH($A115,'winners matrix'!$A$2:$A$116,0)-options!$B$2+1,0,options!$B$2,4),E$1)</f>
        <v>0</v>
      </c>
      <c r="F115">
        <f ca="1">COUNTIF(OFFSET('winners matrix'!$B$1,MATCH($A115,'winners matrix'!$A$2:$A$116,0)-options!$B$2+1,0,options!$B$2,4),F$1)</f>
        <v>1</v>
      </c>
      <c r="G115">
        <f ca="1">COUNTIF(OFFSET('winners matrix'!$B$1,MATCH($A115,'winners matrix'!$A$2:$A$116,0)-options!$B$2+1,0,options!$B$2,4),G$1)</f>
        <v>4</v>
      </c>
      <c r="H115">
        <f ca="1">COUNTIF(OFFSET('winners matrix'!$B$1,MATCH($A115,'winners matrix'!$A$2:$A$116,0)-options!$B$2+1,0,options!$B$2,4),H$1)</f>
        <v>4</v>
      </c>
      <c r="I115">
        <f ca="1">COUNTIF(OFFSET('winners matrix'!$B$1,MATCH($A115,'winners matrix'!$A$2:$A$116,0)-options!$B$2+1,0,options!$B$2,4),I$1)</f>
        <v>0</v>
      </c>
      <c r="J115">
        <f ca="1">COUNTIF(OFFSET('winners matrix'!$B$1,MATCH($A115,'winners matrix'!$A$2:$A$116,0)-options!$B$2+1,0,options!$B$2,4),J$1)</f>
        <v>0</v>
      </c>
      <c r="K115">
        <f ca="1">COUNTIF(OFFSET('winners matrix'!$B$1,MATCH($A115,'winners matrix'!$A$2:$A$116,0)-options!$B$2+1,0,options!$B$2,4),K$1)</f>
        <v>0</v>
      </c>
      <c r="L115">
        <f ca="1">COUNTIF(OFFSET('winners matrix'!$B$1,MATCH($A115,'winners matrix'!$A$2:$A$116,0)-options!$B$2+1,0,options!$B$2,4),L$1)</f>
        <v>0</v>
      </c>
      <c r="M115">
        <f ca="1">COUNTIF(OFFSET('winners matrix'!$B$1,MATCH($A115,'winners matrix'!$A$2:$A$116,0)-options!$B$2+1,0,options!$B$2,4),M$1)</f>
        <v>0</v>
      </c>
      <c r="N115">
        <f ca="1">COUNTIF(OFFSET('winners matrix'!$B$1,MATCH($A115,'winners matrix'!$A$2:$A$116,0)-options!$B$2+1,0,options!$B$2,4),N$1)</f>
        <v>1</v>
      </c>
      <c r="O115">
        <f ca="1">COUNTIF(OFFSET('winners matrix'!$B$1,MATCH($A115,'winners matrix'!$A$2:$A$116,0)-options!$B$2+1,0,options!$B$2,4),O$1)</f>
        <v>0</v>
      </c>
      <c r="P115">
        <f ca="1">COUNTIF(OFFSET('winners matrix'!$B$1,MATCH($A115,'winners matrix'!$A$2:$A$116,0)-options!$B$2+1,0,options!$B$2,4),P$1)</f>
        <v>2</v>
      </c>
      <c r="Q115">
        <f ca="1">COUNTIF(OFFSET('winners matrix'!$B$1,MATCH($A115,'winners matrix'!$A$2:$A$116,0)-options!$B$2+1,0,options!$B$2,4),Q$1)</f>
        <v>0</v>
      </c>
      <c r="R115">
        <f ca="1">COUNTIF(OFFSET('winners matrix'!$B$1,MATCH($A115,'winners matrix'!$A$2:$A$116,0)-options!$B$2+1,0,options!$B$2,4),R$1)</f>
        <v>0</v>
      </c>
      <c r="S115">
        <f ca="1">COUNTIF(OFFSET('winners matrix'!$B$1,MATCH($A115,'winners matrix'!$A$2:$A$116,0)-options!$B$2+1,0,options!$B$2,4),S$1)</f>
        <v>4</v>
      </c>
      <c r="T115">
        <f ca="1">COUNTIF(OFFSET('winners matrix'!$B$1,MATCH($A115,'winners matrix'!$A$2:$A$116,0)-options!$B$2+1,0,options!$B$2,4),T$1)</f>
        <v>1</v>
      </c>
      <c r="U115">
        <f ca="1">COUNTIF(OFFSET('winners matrix'!$B$1,MATCH($A115,'winners matrix'!$A$2:$A$116,0)-options!$B$2+1,0,options!$B$2,4),U$1)</f>
        <v>1</v>
      </c>
      <c r="V115">
        <f ca="1">COUNTIF(OFFSET('winners matrix'!$B$1,MATCH($A115,'winners matrix'!$A$2:$A$116,0)-options!$B$2+1,0,options!$B$2,4),V$1)</f>
        <v>5</v>
      </c>
      <c r="W115">
        <f ca="1">COUNTIF(OFFSET('winners matrix'!$B$1,MATCH($A115,'winners matrix'!$A$2:$A$116,0)-options!$B$2+1,0,options!$B$2,4),W$1)</f>
        <v>1</v>
      </c>
      <c r="X115">
        <f ca="1">COUNTIF(OFFSET('winners matrix'!$B$1,MATCH($A115,'winners matrix'!$A$2:$A$116,0)-options!$B$2+1,0,options!$B$2,4),X$1)</f>
        <v>1</v>
      </c>
      <c r="Y115">
        <f ca="1">COUNTIF(OFFSET('winners matrix'!$B$1,MATCH($A115,'winners matrix'!$A$2:$A$116,0)-options!$B$2+1,0,options!$B$2,4),Y$1)</f>
        <v>0</v>
      </c>
      <c r="Z115">
        <f ca="1">COUNTIF(OFFSET('winners matrix'!$B$1,MATCH($A115,'winners matrix'!$A$2:$A$116,0)-options!$B$2+1,0,options!$B$2,4),Z$1)</f>
        <v>1</v>
      </c>
      <c r="AA115">
        <f ca="1">COUNTIF(OFFSET('winners matrix'!$B$1,MATCH($A115,'winners matrix'!$A$2:$A$116,0)-options!$B$2+1,0,options!$B$2,4),AA$1)</f>
        <v>1</v>
      </c>
      <c r="AB115">
        <f ca="1">COUNTIF(OFFSET('winners matrix'!$B$1,MATCH($A115,'winners matrix'!$A$2:$A$116,0)-options!$B$2+1,0,options!$B$2,4),AB$1)</f>
        <v>0</v>
      </c>
      <c r="AC115">
        <f ca="1">COUNTIF(OFFSET('winners matrix'!$B$1,MATCH($A115,'winners matrix'!$A$2:$A$116,0)-options!$B$2+1,0,options!$B$2,4),AC$1)</f>
        <v>0</v>
      </c>
      <c r="AD115">
        <f ca="1">COUNTIF(OFFSET('winners matrix'!$B$1,MATCH($A115,'winners matrix'!$A$2:$A$116,0)-options!$B$2+1,0,options!$B$2,4),AD$1)</f>
        <v>3</v>
      </c>
      <c r="AE115">
        <f ca="1">COUNTIF(OFFSET('winners matrix'!$B$1,MATCH($A115,'winners matrix'!$A$2:$A$116,0)-options!$B$2+1,0,options!$B$2,4),AE$1)</f>
        <v>0</v>
      </c>
      <c r="AF115">
        <f ca="1">COUNTIF(OFFSET('winners matrix'!$B$1,MATCH($A115,'winners matrix'!$A$2:$A$116,0)-options!$B$2+1,0,options!$B$2,4),AF$1)</f>
        <v>0</v>
      </c>
      <c r="AG115">
        <f ca="1">COUNTIF(OFFSET('winners matrix'!$B$1,MATCH($A115,'winners matrix'!$A$2:$A$116,0)-options!$B$2+1,0,options!$B$2,4),AG$1)</f>
        <v>0</v>
      </c>
      <c r="AH115">
        <f ca="1">COUNTIF(OFFSET('winners matrix'!$B$1,MATCH($A115,'winners matrix'!$A$2:$A$116,0)-options!$B$2+1,0,options!$B$2,4),AH$1)</f>
        <v>1</v>
      </c>
      <c r="AI115">
        <f ca="1">COUNTIF(OFFSET('winners matrix'!$B$1,MATCH($A115,'winners matrix'!$A$2:$A$116,0)-options!$B$2+1,0,options!$B$2,4),AI$1)</f>
        <v>0</v>
      </c>
      <c r="AJ115">
        <f ca="1">COUNTIF(OFFSET('winners matrix'!$B$1,MATCH($A115,'winners matrix'!$A$2:$A$116,0)-options!$B$2+1,0,options!$B$2,4),AJ$1)</f>
        <v>1</v>
      </c>
      <c r="AK115">
        <f ca="1">COUNTIF(OFFSET('winners matrix'!$B$1,MATCH($A115,'winners matrix'!$A$2:$A$116,0)-options!$B$2+1,0,options!$B$2,4),AK$1)</f>
        <v>3</v>
      </c>
      <c r="AL115">
        <f ca="1">COUNTIF(OFFSET('winners matrix'!$B$1,MATCH($A115,'winners matrix'!$A$2:$A$116,0)-options!$B$2+1,0,options!$B$2,4),AL$1)</f>
        <v>1</v>
      </c>
      <c r="AM115">
        <f ca="1">COUNTIF(OFFSET('winners matrix'!$B$1,MATCH($A115,'winners matrix'!$A$2:$A$116,0)-options!$B$2+1,0,options!$B$2,4),AM$1)</f>
        <v>0</v>
      </c>
      <c r="AN115">
        <f ca="1">COUNTIF(OFFSET('winners matrix'!$B$1,MATCH($A115,'winners matrix'!$A$2:$A$116,0)-options!$B$2+1,0,options!$B$2,4),AN$1)</f>
        <v>2</v>
      </c>
      <c r="AO115">
        <f ca="1">COUNTIF(OFFSET('winners matrix'!$B$1,MATCH($A115,'winners matrix'!$A$2:$A$116,0)-options!$B$2+1,0,options!$B$2,4),AO$1)</f>
        <v>1</v>
      </c>
      <c r="AP115">
        <f ca="1">COUNTIF(OFFSET('winners matrix'!$B$1,MATCH($A115,'winners matrix'!$A$2:$A$116,0)-options!$B$2+1,0,options!$B$2,4),AP$1)</f>
        <v>1</v>
      </c>
      <c r="AQ115">
        <f ca="1">COUNTIF(OFFSET('winners matrix'!$B$1,MATCH($A115,'winners matrix'!$A$2:$A$116,0)-options!$B$2+1,0,options!$B$2,4),AQ$1)</f>
        <v>0</v>
      </c>
    </row>
    <row r="116" spans="1:43" x14ac:dyDescent="0.2">
      <c r="A116" s="2">
        <v>2017</v>
      </c>
      <c r="B116" t="str">
        <f t="shared" ca="1" si="5"/>
        <v>San Francisco</v>
      </c>
      <c r="C116" s="2">
        <f t="shared" ca="1" si="3"/>
        <v>5</v>
      </c>
      <c r="D116" s="2" t="b">
        <f t="shared" ca="1" si="4"/>
        <v>1</v>
      </c>
      <c r="E116">
        <f ca="1">COUNTIF(OFFSET('winners matrix'!$B$1,MATCH($A116,'winners matrix'!$A$2:$A$116,0)-options!$B$2+1,0,options!$B$2,4),E$1)</f>
        <v>0</v>
      </c>
      <c r="F116">
        <f ca="1">COUNTIF(OFFSET('winners matrix'!$B$1,MATCH($A116,'winners matrix'!$A$2:$A$116,0)-options!$B$2+1,0,options!$B$2,4),F$1)</f>
        <v>0</v>
      </c>
      <c r="G116">
        <f ca="1">COUNTIF(OFFSET('winners matrix'!$B$1,MATCH($A116,'winners matrix'!$A$2:$A$116,0)-options!$B$2+1,0,options!$B$2,4),G$1)</f>
        <v>4</v>
      </c>
      <c r="H116">
        <f ca="1">COUNTIF(OFFSET('winners matrix'!$B$1,MATCH($A116,'winners matrix'!$A$2:$A$116,0)-options!$B$2+1,0,options!$B$2,4),H$1)</f>
        <v>5</v>
      </c>
      <c r="I116">
        <f ca="1">COUNTIF(OFFSET('winners matrix'!$B$1,MATCH($A116,'winners matrix'!$A$2:$A$116,0)-options!$B$2+1,0,options!$B$2,4),I$1)</f>
        <v>0</v>
      </c>
      <c r="J116">
        <f ca="1">COUNTIF(OFFSET('winners matrix'!$B$1,MATCH($A116,'winners matrix'!$A$2:$A$116,0)-options!$B$2+1,0,options!$B$2,4),J$1)</f>
        <v>0</v>
      </c>
      <c r="K116">
        <f ca="1">COUNTIF(OFFSET('winners matrix'!$B$1,MATCH($A116,'winners matrix'!$A$2:$A$116,0)-options!$B$2+1,0,options!$B$2,4),K$1)</f>
        <v>0</v>
      </c>
      <c r="L116">
        <f ca="1">COUNTIF(OFFSET('winners matrix'!$B$1,MATCH($A116,'winners matrix'!$A$2:$A$116,0)-options!$B$2+1,0,options!$B$2,4),L$1)</f>
        <v>0</v>
      </c>
      <c r="M116">
        <f ca="1">COUNTIF(OFFSET('winners matrix'!$B$1,MATCH($A116,'winners matrix'!$A$2:$A$116,0)-options!$B$2+1,0,options!$B$2,4),M$1)</f>
        <v>0</v>
      </c>
      <c r="N116">
        <f ca="1">COUNTIF(OFFSET('winners matrix'!$B$1,MATCH($A116,'winners matrix'!$A$2:$A$116,0)-options!$B$2+1,0,options!$B$2,4),N$1)</f>
        <v>1</v>
      </c>
      <c r="O116">
        <f ca="1">COUNTIF(OFFSET('winners matrix'!$B$1,MATCH($A116,'winners matrix'!$A$2:$A$116,0)-options!$B$2+1,0,options!$B$2,4),O$1)</f>
        <v>0</v>
      </c>
      <c r="P116">
        <f ca="1">COUNTIF(OFFSET('winners matrix'!$B$1,MATCH($A116,'winners matrix'!$A$2:$A$116,0)-options!$B$2+1,0,options!$B$2,4),P$1)</f>
        <v>2</v>
      </c>
      <c r="Q116">
        <f ca="1">COUNTIF(OFFSET('winners matrix'!$B$1,MATCH($A116,'winners matrix'!$A$2:$A$116,0)-options!$B$2+1,0,options!$B$2,4),Q$1)</f>
        <v>0</v>
      </c>
      <c r="R116">
        <f ca="1">COUNTIF(OFFSET('winners matrix'!$B$1,MATCH($A116,'winners matrix'!$A$2:$A$116,0)-options!$B$2+1,0,options!$B$2,4),R$1)</f>
        <v>0</v>
      </c>
      <c r="S116">
        <f ca="1">COUNTIF(OFFSET('winners matrix'!$B$1,MATCH($A116,'winners matrix'!$A$2:$A$116,0)-options!$B$2+1,0,options!$B$2,4),S$1)</f>
        <v>4</v>
      </c>
      <c r="T116">
        <f ca="1">COUNTIF(OFFSET('winners matrix'!$B$1,MATCH($A116,'winners matrix'!$A$2:$A$116,0)-options!$B$2+1,0,options!$B$2,4),T$1)</f>
        <v>0</v>
      </c>
      <c r="U116">
        <f ca="1">COUNTIF(OFFSET('winners matrix'!$B$1,MATCH($A116,'winners matrix'!$A$2:$A$116,0)-options!$B$2+1,0,options!$B$2,4),U$1)</f>
        <v>1</v>
      </c>
      <c r="V116">
        <f ca="1">COUNTIF(OFFSET('winners matrix'!$B$1,MATCH($A116,'winners matrix'!$A$2:$A$116,0)-options!$B$2+1,0,options!$B$2,4),V$1)</f>
        <v>5</v>
      </c>
      <c r="W116">
        <f ca="1">COUNTIF(OFFSET('winners matrix'!$B$1,MATCH($A116,'winners matrix'!$A$2:$A$116,0)-options!$B$2+1,0,options!$B$2,4),W$1)</f>
        <v>1</v>
      </c>
      <c r="X116">
        <f ca="1">COUNTIF(OFFSET('winners matrix'!$B$1,MATCH($A116,'winners matrix'!$A$2:$A$116,0)-options!$B$2+1,0,options!$B$2,4),X$1)</f>
        <v>1</v>
      </c>
      <c r="Y116">
        <f ca="1">COUNTIF(OFFSET('winners matrix'!$B$1,MATCH($A116,'winners matrix'!$A$2:$A$116,0)-options!$B$2+1,0,options!$B$2,4),Y$1)</f>
        <v>0</v>
      </c>
      <c r="Z116">
        <f ca="1">COUNTIF(OFFSET('winners matrix'!$B$1,MATCH($A116,'winners matrix'!$A$2:$A$116,0)-options!$B$2+1,0,options!$B$2,4),Z$1)</f>
        <v>1</v>
      </c>
      <c r="AA116">
        <f ca="1">COUNTIF(OFFSET('winners matrix'!$B$1,MATCH($A116,'winners matrix'!$A$2:$A$116,0)-options!$B$2+1,0,options!$B$2,4),AA$1)</f>
        <v>1</v>
      </c>
      <c r="AB116">
        <f ca="1">COUNTIF(OFFSET('winners matrix'!$B$1,MATCH($A116,'winners matrix'!$A$2:$A$116,0)-options!$B$2+1,0,options!$B$2,4),AB$1)</f>
        <v>0</v>
      </c>
      <c r="AC116">
        <f ca="1">COUNTIF(OFFSET('winners matrix'!$B$1,MATCH($A116,'winners matrix'!$A$2:$A$116,0)-options!$B$2+1,0,options!$B$2,4),AC$1)</f>
        <v>0</v>
      </c>
      <c r="AD116">
        <f ca="1">COUNTIF(OFFSET('winners matrix'!$B$1,MATCH($A116,'winners matrix'!$A$2:$A$116,0)-options!$B$2+1,0,options!$B$2,4),AD$1)</f>
        <v>3</v>
      </c>
      <c r="AE116">
        <f ca="1">COUNTIF(OFFSET('winners matrix'!$B$1,MATCH($A116,'winners matrix'!$A$2:$A$116,0)-options!$B$2+1,0,options!$B$2,4),AE$1)</f>
        <v>0</v>
      </c>
      <c r="AF116">
        <f ca="1">COUNTIF(OFFSET('winners matrix'!$B$1,MATCH($A116,'winners matrix'!$A$2:$A$116,0)-options!$B$2+1,0,options!$B$2,4),AF$1)</f>
        <v>0</v>
      </c>
      <c r="AG116">
        <f ca="1">COUNTIF(OFFSET('winners matrix'!$B$1,MATCH($A116,'winners matrix'!$A$2:$A$116,0)-options!$B$2+1,0,options!$B$2,4),AG$1)</f>
        <v>0</v>
      </c>
      <c r="AH116">
        <f ca="1">COUNTIF(OFFSET('winners matrix'!$B$1,MATCH($A116,'winners matrix'!$A$2:$A$116,0)-options!$B$2+1,0,options!$B$2,4),AH$1)</f>
        <v>1</v>
      </c>
      <c r="AI116">
        <f ca="1">COUNTIF(OFFSET('winners matrix'!$B$1,MATCH($A116,'winners matrix'!$A$2:$A$116,0)-options!$B$2+1,0,options!$B$2,4),AI$1)</f>
        <v>0</v>
      </c>
      <c r="AJ116">
        <f ca="1">COUNTIF(OFFSET('winners matrix'!$B$1,MATCH($A116,'winners matrix'!$A$2:$A$116,0)-options!$B$2+1,0,options!$B$2,4),AJ$1)</f>
        <v>1</v>
      </c>
      <c r="AK116">
        <f ca="1">COUNTIF(OFFSET('winners matrix'!$B$1,MATCH($A116,'winners matrix'!$A$2:$A$116,0)-options!$B$2+1,0,options!$B$2,4),AK$1)</f>
        <v>4</v>
      </c>
      <c r="AL116">
        <f ca="1">COUNTIF(OFFSET('winners matrix'!$B$1,MATCH($A116,'winners matrix'!$A$2:$A$116,0)-options!$B$2+1,0,options!$B$2,4),AL$1)</f>
        <v>1</v>
      </c>
      <c r="AM116">
        <f ca="1">COUNTIF(OFFSET('winners matrix'!$B$1,MATCH($A116,'winners matrix'!$A$2:$A$116,0)-options!$B$2+1,0,options!$B$2,4),AM$1)</f>
        <v>1</v>
      </c>
      <c r="AN116">
        <f ca="1">COUNTIF(OFFSET('winners matrix'!$B$1,MATCH($A116,'winners matrix'!$A$2:$A$116,0)-options!$B$2+1,0,options!$B$2,4),AN$1)</f>
        <v>1</v>
      </c>
      <c r="AO116">
        <f ca="1">COUNTIF(OFFSET('winners matrix'!$B$1,MATCH($A116,'winners matrix'!$A$2:$A$116,0)-options!$B$2+1,0,options!$B$2,4),AO$1)</f>
        <v>1</v>
      </c>
      <c r="AP116">
        <f ca="1">COUNTIF(OFFSET('winners matrix'!$B$1,MATCH($A116,'winners matrix'!$A$2:$A$116,0)-options!$B$2+1,0,options!$B$2,4),AP$1)</f>
        <v>1</v>
      </c>
      <c r="AQ116">
        <f ca="1">COUNTIF(OFFSET('winners matrix'!$B$1,MATCH($A116,'winners matrix'!$A$2:$A$116,0)-options!$B$2+1,0,options!$B$2,4),AQ$1)</f>
        <v>0</v>
      </c>
    </row>
  </sheetData>
  <conditionalFormatting sqref="D2:D116">
    <cfRule type="cellIs" dxfId="1" priority="2" operator="equal">
      <formula>TRUE</formula>
    </cfRule>
  </conditionalFormatting>
  <conditionalFormatting sqref="E2:AQ116">
    <cfRule type="cellIs" dxfId="0" priority="1" operator="equal">
      <formula>$C2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options</vt:lpstr>
      <vt:lpstr>winners</vt:lpstr>
      <vt:lpstr>teams</vt:lpstr>
      <vt:lpstr>winners matrix</vt:lpstr>
      <vt:lpstr>cities</vt:lpstr>
      <vt:lpstr>analysis</vt:lpstr>
      <vt:lpstr>dominate city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2017-04-28T22:56:08Z</dcterms:created>
  <dcterms:modified xsi:type="dcterms:W3CDTF">2018-03-11T17:22:38Z</dcterms:modified>
</cp:coreProperties>
</file>