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l206/Documents/GitHub/within_mosquito_arbovirus/data/raw/"/>
    </mc:Choice>
  </mc:AlternateContent>
  <xr:revisionPtr revIDLastSave="0" documentId="8_{A6E60023-1E6A-E843-B404-21543B5DFB4E}" xr6:coauthVersionLast="47" xr6:coauthVersionMax="47" xr10:uidLastSave="{00000000-0000-0000-0000-000000000000}"/>
  <bookViews>
    <workbookView xWindow="0" yWindow="760" windowWidth="34560" windowHeight="20520" xr2:uid="{C9A49313-7296-4822-AE28-A5F0F247A619}"/>
  </bookViews>
  <sheets>
    <sheet name="Sheet1" sheetId="1" r:id="rId1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6" i="1" l="1"/>
  <c r="L146" i="1" s="1"/>
  <c r="J146" i="1"/>
  <c r="I146" i="1"/>
  <c r="J145" i="1"/>
  <c r="K145" i="1" s="1"/>
  <c r="L145" i="1" s="1"/>
  <c r="I145" i="1"/>
  <c r="K144" i="1"/>
  <c r="L144" i="1" s="1"/>
  <c r="J144" i="1"/>
  <c r="I144" i="1"/>
  <c r="J143" i="1"/>
  <c r="K143" i="1" s="1"/>
  <c r="L143" i="1" s="1"/>
  <c r="I143" i="1"/>
  <c r="K142" i="1"/>
  <c r="L142" i="1" s="1"/>
  <c r="J142" i="1"/>
  <c r="I142" i="1"/>
  <c r="J140" i="1"/>
  <c r="K140" i="1" s="1"/>
  <c r="L140" i="1" s="1"/>
  <c r="I140" i="1"/>
  <c r="K137" i="1"/>
  <c r="L137" i="1" s="1"/>
  <c r="J137" i="1"/>
  <c r="I137" i="1"/>
  <c r="J136" i="1"/>
  <c r="K136" i="1" s="1"/>
  <c r="L136" i="1" s="1"/>
  <c r="I136" i="1"/>
  <c r="K135" i="1"/>
  <c r="L135" i="1" s="1"/>
  <c r="J135" i="1"/>
  <c r="I135" i="1"/>
  <c r="J134" i="1"/>
  <c r="K134" i="1" s="1"/>
  <c r="L134" i="1" s="1"/>
  <c r="I134" i="1"/>
  <c r="K132" i="1"/>
  <c r="L132" i="1" s="1"/>
  <c r="J132" i="1"/>
  <c r="I132" i="1"/>
  <c r="J131" i="1"/>
  <c r="K131" i="1" s="1"/>
  <c r="L131" i="1" s="1"/>
  <c r="I131" i="1"/>
  <c r="K130" i="1"/>
  <c r="L130" i="1" s="1"/>
  <c r="J130" i="1"/>
  <c r="I130" i="1"/>
  <c r="J128" i="1"/>
  <c r="K128" i="1" s="1"/>
  <c r="L128" i="1" s="1"/>
  <c r="I128" i="1"/>
  <c r="K127" i="1"/>
  <c r="L127" i="1" s="1"/>
  <c r="J127" i="1"/>
  <c r="I127" i="1"/>
  <c r="J126" i="1"/>
  <c r="K126" i="1" s="1"/>
  <c r="L126" i="1" s="1"/>
  <c r="I126" i="1"/>
  <c r="K125" i="1"/>
  <c r="L125" i="1" s="1"/>
  <c r="J125" i="1"/>
  <c r="I125" i="1"/>
  <c r="J124" i="1"/>
  <c r="K124" i="1" s="1"/>
  <c r="L124" i="1" s="1"/>
  <c r="I124" i="1"/>
  <c r="K123" i="1"/>
  <c r="L123" i="1" s="1"/>
  <c r="J123" i="1"/>
  <c r="I123" i="1"/>
  <c r="J122" i="1"/>
  <c r="K122" i="1" s="1"/>
  <c r="L122" i="1" s="1"/>
  <c r="I122" i="1"/>
  <c r="K121" i="1"/>
  <c r="L121" i="1" s="1"/>
  <c r="J121" i="1"/>
  <c r="I121" i="1"/>
  <c r="J120" i="1"/>
  <c r="K120" i="1" s="1"/>
  <c r="L120" i="1" s="1"/>
  <c r="I120" i="1"/>
  <c r="K119" i="1"/>
  <c r="L119" i="1" s="1"/>
  <c r="J119" i="1"/>
  <c r="I119" i="1"/>
  <c r="J118" i="1"/>
  <c r="K118" i="1" s="1"/>
  <c r="L118" i="1" s="1"/>
  <c r="I118" i="1"/>
  <c r="K117" i="1"/>
  <c r="L117" i="1" s="1"/>
  <c r="J117" i="1"/>
  <c r="I117" i="1"/>
  <c r="J116" i="1"/>
  <c r="K116" i="1" s="1"/>
  <c r="L116" i="1" s="1"/>
  <c r="I116" i="1"/>
  <c r="K114" i="1"/>
  <c r="L114" i="1" s="1"/>
  <c r="J114" i="1"/>
  <c r="I114" i="1"/>
  <c r="J113" i="1"/>
  <c r="K113" i="1" s="1"/>
  <c r="L113" i="1" s="1"/>
  <c r="I113" i="1"/>
  <c r="K112" i="1"/>
  <c r="L112" i="1" s="1"/>
  <c r="J112" i="1"/>
  <c r="I112" i="1"/>
  <c r="J111" i="1"/>
  <c r="K111" i="1" s="1"/>
  <c r="L111" i="1" s="1"/>
  <c r="I111" i="1"/>
  <c r="K110" i="1"/>
  <c r="L110" i="1" s="1"/>
  <c r="J110" i="1"/>
  <c r="I110" i="1"/>
  <c r="J109" i="1"/>
  <c r="K109" i="1" s="1"/>
  <c r="L109" i="1" s="1"/>
  <c r="I109" i="1"/>
  <c r="K108" i="1"/>
  <c r="L108" i="1" s="1"/>
  <c r="J108" i="1"/>
  <c r="I108" i="1"/>
  <c r="J107" i="1"/>
  <c r="K107" i="1" s="1"/>
  <c r="L107" i="1" s="1"/>
  <c r="I107" i="1"/>
  <c r="K106" i="1"/>
  <c r="L106" i="1" s="1"/>
  <c r="J106" i="1"/>
  <c r="I106" i="1"/>
  <c r="J105" i="1"/>
  <c r="K105" i="1" s="1"/>
  <c r="L105" i="1" s="1"/>
  <c r="I105" i="1"/>
  <c r="K104" i="1"/>
  <c r="L104" i="1" s="1"/>
  <c r="J104" i="1"/>
  <c r="I104" i="1"/>
  <c r="J103" i="1"/>
  <c r="K103" i="1" s="1"/>
  <c r="L103" i="1" s="1"/>
  <c r="I103" i="1"/>
  <c r="K102" i="1"/>
  <c r="L102" i="1" s="1"/>
  <c r="J102" i="1"/>
  <c r="I102" i="1"/>
  <c r="J101" i="1"/>
  <c r="K101" i="1" s="1"/>
  <c r="L101" i="1" s="1"/>
  <c r="I101" i="1"/>
  <c r="K100" i="1"/>
  <c r="L100" i="1" s="1"/>
  <c r="J100" i="1"/>
  <c r="I100" i="1"/>
  <c r="J99" i="1"/>
  <c r="K99" i="1" s="1"/>
  <c r="L99" i="1" s="1"/>
  <c r="I99" i="1"/>
  <c r="K97" i="1"/>
  <c r="L97" i="1" s="1"/>
  <c r="J97" i="1"/>
  <c r="I97" i="1"/>
  <c r="J96" i="1"/>
  <c r="K96" i="1" s="1"/>
  <c r="L96" i="1" s="1"/>
  <c r="I96" i="1"/>
  <c r="J93" i="1"/>
  <c r="K93" i="1" s="1"/>
  <c r="L93" i="1" s="1"/>
  <c r="I93" i="1"/>
  <c r="J91" i="1"/>
  <c r="K91" i="1" s="1"/>
  <c r="L91" i="1" s="1"/>
  <c r="I91" i="1"/>
  <c r="K90" i="1"/>
  <c r="L90" i="1" s="1"/>
  <c r="J90" i="1"/>
  <c r="I90" i="1"/>
  <c r="K89" i="1"/>
  <c r="L89" i="1" s="1"/>
  <c r="J89" i="1"/>
  <c r="I89" i="1"/>
  <c r="K88" i="1"/>
  <c r="L88" i="1" s="1"/>
  <c r="J88" i="1"/>
  <c r="I88" i="1"/>
  <c r="K85" i="1"/>
  <c r="L85" i="1" s="1"/>
  <c r="J85" i="1"/>
  <c r="I85" i="1"/>
  <c r="K82" i="1"/>
  <c r="L82" i="1" s="1"/>
  <c r="J82" i="1"/>
  <c r="I82" i="1"/>
  <c r="K81" i="1"/>
  <c r="L81" i="1" s="1"/>
  <c r="J81" i="1"/>
  <c r="I81" i="1"/>
  <c r="K78" i="1"/>
  <c r="L78" i="1" s="1"/>
  <c r="J78" i="1"/>
  <c r="I78" i="1"/>
  <c r="K77" i="1"/>
  <c r="L77" i="1" s="1"/>
  <c r="J77" i="1"/>
  <c r="I77" i="1"/>
  <c r="K72" i="1"/>
  <c r="L72" i="1" s="1"/>
  <c r="J72" i="1"/>
  <c r="I72" i="1"/>
  <c r="K68" i="1"/>
  <c r="L68" i="1" s="1"/>
  <c r="J68" i="1"/>
  <c r="I68" i="1"/>
  <c r="K67" i="1"/>
  <c r="L67" i="1" s="1"/>
  <c r="J67" i="1"/>
  <c r="I67" i="1"/>
  <c r="K66" i="1"/>
  <c r="L66" i="1" s="1"/>
  <c r="J66" i="1"/>
  <c r="I66" i="1"/>
  <c r="K65" i="1"/>
  <c r="L65" i="1" s="1"/>
  <c r="J65" i="1"/>
  <c r="I65" i="1"/>
  <c r="K64" i="1"/>
  <c r="L64" i="1" s="1"/>
  <c r="J64" i="1"/>
  <c r="I64" i="1"/>
  <c r="K62" i="1"/>
  <c r="L62" i="1" s="1"/>
  <c r="J62" i="1"/>
  <c r="I62" i="1"/>
  <c r="K61" i="1"/>
  <c r="L61" i="1" s="1"/>
  <c r="J61" i="1"/>
  <c r="I61" i="1"/>
  <c r="K60" i="1"/>
  <c r="L60" i="1" s="1"/>
  <c r="J60" i="1"/>
  <c r="I60" i="1"/>
  <c r="K57" i="1"/>
  <c r="L57" i="1" s="1"/>
  <c r="J57" i="1"/>
  <c r="I57" i="1"/>
  <c r="K56" i="1"/>
  <c r="L56" i="1" s="1"/>
  <c r="J56" i="1"/>
  <c r="I56" i="1"/>
  <c r="K55" i="1"/>
  <c r="L55" i="1" s="1"/>
  <c r="J55" i="1"/>
  <c r="I55" i="1"/>
  <c r="K54" i="1"/>
  <c r="L54" i="1" s="1"/>
  <c r="J54" i="1"/>
  <c r="I54" i="1"/>
  <c r="K53" i="1"/>
  <c r="L53" i="1" s="1"/>
  <c r="J53" i="1"/>
  <c r="I53" i="1"/>
  <c r="K52" i="1"/>
  <c r="L52" i="1" s="1"/>
  <c r="J52" i="1"/>
  <c r="I52" i="1"/>
  <c r="K51" i="1"/>
  <c r="L51" i="1" s="1"/>
  <c r="J51" i="1"/>
  <c r="I51" i="1"/>
  <c r="K50" i="1"/>
  <c r="L50" i="1" s="1"/>
  <c r="J50" i="1"/>
  <c r="I50" i="1"/>
  <c r="K49" i="1"/>
  <c r="L49" i="1" s="1"/>
  <c r="J49" i="1"/>
  <c r="I49" i="1"/>
  <c r="K47" i="1"/>
  <c r="L47" i="1" s="1"/>
  <c r="J47" i="1"/>
  <c r="I47" i="1"/>
  <c r="L14" i="1"/>
  <c r="K14" i="1"/>
  <c r="J14" i="1"/>
  <c r="I14" i="1"/>
</calcChain>
</file>

<file path=xl/sharedStrings.xml><?xml version="1.0" encoding="utf-8"?>
<sst xmlns="http://schemas.openxmlformats.org/spreadsheetml/2006/main" count="448" uniqueCount="19">
  <si>
    <t>Day</t>
  </si>
  <si>
    <t>Tissue</t>
  </si>
  <si>
    <t>Sample</t>
  </si>
  <si>
    <t>Individual</t>
  </si>
  <si>
    <t>Cq1</t>
  </si>
  <si>
    <t>Cq2</t>
  </si>
  <si>
    <t>SQ1</t>
  </si>
  <si>
    <t>SQ2</t>
  </si>
  <si>
    <t>Average Cq</t>
  </si>
  <si>
    <t>Average SQ</t>
  </si>
  <si>
    <t>DENV titer</t>
  </si>
  <si>
    <t>log10 DENV titer</t>
  </si>
  <si>
    <t>legs</t>
  </si>
  <si>
    <t>1:1</t>
  </si>
  <si>
    <t>negative</t>
  </si>
  <si>
    <t>1:5</t>
  </si>
  <si>
    <t>positive</t>
  </si>
  <si>
    <t>1:12</t>
  </si>
  <si>
    <t>Dissemination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</si>
</sst>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;\-###0.00"/>
    <numFmt numFmtId="165" formatCode="###0.00000;\-###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top"/>
      <protection locked="0"/>
    </xf>
    <xf numFmtId="1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164" fontId="1" fillId="0" borderId="0" xfId="0" applyNumberFormat="1" applyFont="1" applyAlignment="1" applyProtection="1">
      <alignment vertical="top"/>
      <protection locked="0"/>
    </xf>
    <xf numFmtId="165" fontId="1" fillId="0" borderId="0" xfId="0" applyNumberFormat="1" applyFont="1" applyAlignment="1" applyProtection="1">
      <alignment vertical="top"/>
      <protection locked="0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BC8F-11B7-484C-B72F-F0F831825803}">
  <dimension ref="A1:M146"/>
  <sheetViews>
    <sheetView tabSelected="1" workbookViewId="0">
      <selection activeCell="Q5" sqref="Q5"/>
    </sheetView>
  </sheetViews>
  <sheetFormatPr baseColWidth="10" defaultColWidth="8.83203125" defaultRowHeight="15" x14ac:dyDescent="0.2"/>
  <cols>
    <col min="1" max="1" width="4.1640625" bestFit="1" customWidth="1"/>
    <col min="2" max="2" width="6.33203125" bestFit="1" customWidth="1"/>
    <col min="3" max="3" width="7.6640625" customWidth="1"/>
    <col min="4" max="4" width="10.83203125" customWidth="1"/>
    <col min="7" max="8" width="11.5" bestFit="1" customWidth="1"/>
    <col min="9" max="9" width="11.1640625" customWidth="1"/>
    <col min="10" max="10" width="12.5" customWidth="1"/>
    <col min="11" max="11" width="24.1640625" bestFit="1" customWidth="1"/>
    <col min="12" max="12" width="14.5" bestFit="1" customWidth="1"/>
    <col min="13" max="13" width="15" customWidth="1"/>
  </cols>
  <sheetData>
    <row r="1" spans="1:13" ht="1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18</v>
      </c>
    </row>
    <row r="2" spans="1:13" x14ac:dyDescent="0.2">
      <c r="A2" s="6">
        <v>3</v>
      </c>
      <c r="B2" s="7" t="s">
        <v>12</v>
      </c>
      <c r="C2" s="8" t="s">
        <v>13</v>
      </c>
      <c r="D2" s="6">
        <v>1</v>
      </c>
      <c r="E2" s="9"/>
      <c r="F2" s="9"/>
      <c r="G2" s="10"/>
      <c r="H2" s="10"/>
      <c r="I2" s="10"/>
      <c r="J2" s="10"/>
      <c r="K2" s="10"/>
      <c r="L2" s="10"/>
      <c r="M2" s="5" t="s">
        <v>14</v>
      </c>
    </row>
    <row r="3" spans="1:13" x14ac:dyDescent="0.2">
      <c r="A3" s="6">
        <v>3</v>
      </c>
      <c r="B3" s="7" t="s">
        <v>12</v>
      </c>
      <c r="C3" s="8" t="s">
        <v>13</v>
      </c>
      <c r="D3" s="6">
        <v>2</v>
      </c>
      <c r="E3" s="9"/>
      <c r="F3" s="9"/>
      <c r="G3" s="10"/>
      <c r="H3" s="10"/>
      <c r="I3" s="10"/>
      <c r="J3" s="10"/>
      <c r="K3" s="10"/>
      <c r="L3" s="10"/>
      <c r="M3" s="5" t="s">
        <v>14</v>
      </c>
    </row>
    <row r="4" spans="1:13" x14ac:dyDescent="0.2">
      <c r="A4" s="6">
        <v>3</v>
      </c>
      <c r="B4" s="7" t="s">
        <v>12</v>
      </c>
      <c r="C4" s="8" t="s">
        <v>13</v>
      </c>
      <c r="D4" s="6">
        <v>3</v>
      </c>
      <c r="E4" s="9"/>
      <c r="F4" s="9"/>
      <c r="G4" s="10"/>
      <c r="H4" s="10"/>
      <c r="I4" s="10"/>
      <c r="J4" s="10"/>
      <c r="K4" s="10"/>
      <c r="L4" s="10"/>
      <c r="M4" s="5" t="s">
        <v>14</v>
      </c>
    </row>
    <row r="5" spans="1:13" x14ac:dyDescent="0.2">
      <c r="A5" s="11">
        <v>3</v>
      </c>
      <c r="B5" s="7" t="s">
        <v>12</v>
      </c>
      <c r="C5" s="8" t="s">
        <v>13</v>
      </c>
      <c r="D5" s="6">
        <v>4</v>
      </c>
      <c r="E5" s="9"/>
      <c r="F5" s="9"/>
      <c r="G5" s="10"/>
      <c r="H5" s="10"/>
      <c r="I5" s="10"/>
      <c r="J5" s="10"/>
      <c r="K5" s="10"/>
      <c r="L5" s="10"/>
      <c r="M5" s="5" t="s">
        <v>14</v>
      </c>
    </row>
    <row r="6" spans="1:13" x14ac:dyDescent="0.2">
      <c r="A6" s="11">
        <v>3</v>
      </c>
      <c r="B6" s="7" t="s">
        <v>12</v>
      </c>
      <c r="C6" s="7" t="s">
        <v>13</v>
      </c>
      <c r="D6" s="6">
        <v>5</v>
      </c>
      <c r="E6" s="9"/>
      <c r="F6" s="9"/>
      <c r="G6" s="10"/>
      <c r="H6" s="10"/>
      <c r="I6" s="12"/>
      <c r="J6" s="13"/>
      <c r="K6" s="13"/>
      <c r="L6" s="13"/>
      <c r="M6" s="5" t="s">
        <v>14</v>
      </c>
    </row>
    <row r="7" spans="1:13" x14ac:dyDescent="0.2">
      <c r="A7" s="11">
        <v>3</v>
      </c>
      <c r="B7" s="7" t="s">
        <v>12</v>
      </c>
      <c r="C7" s="8" t="s">
        <v>13</v>
      </c>
      <c r="D7" s="6">
        <v>6</v>
      </c>
      <c r="E7" s="9"/>
      <c r="F7" s="9"/>
      <c r="G7" s="10"/>
      <c r="H7" s="10"/>
      <c r="I7" s="10"/>
      <c r="J7" s="10"/>
      <c r="K7" s="10"/>
      <c r="L7" s="10"/>
      <c r="M7" s="5" t="s">
        <v>14</v>
      </c>
    </row>
    <row r="8" spans="1:13" x14ac:dyDescent="0.2">
      <c r="A8" s="11">
        <v>3</v>
      </c>
      <c r="B8" s="7" t="s">
        <v>12</v>
      </c>
      <c r="C8" s="8" t="s">
        <v>13</v>
      </c>
      <c r="D8" s="6">
        <v>8</v>
      </c>
      <c r="E8" s="9"/>
      <c r="F8" s="9"/>
      <c r="G8" s="10"/>
      <c r="H8" s="10"/>
      <c r="I8" s="10"/>
      <c r="J8" s="10"/>
      <c r="K8" s="10"/>
      <c r="L8" s="10"/>
      <c r="M8" s="5" t="s">
        <v>14</v>
      </c>
    </row>
    <row r="9" spans="1:13" x14ac:dyDescent="0.2">
      <c r="A9" s="11">
        <v>3</v>
      </c>
      <c r="B9" s="7" t="s">
        <v>12</v>
      </c>
      <c r="C9" s="8" t="s">
        <v>13</v>
      </c>
      <c r="D9" s="6">
        <v>9</v>
      </c>
      <c r="E9" s="9"/>
      <c r="F9" s="9"/>
      <c r="G9" s="10"/>
      <c r="H9" s="10"/>
      <c r="I9" s="10"/>
      <c r="J9" s="10"/>
      <c r="K9" s="10"/>
      <c r="L9" s="10"/>
      <c r="M9" s="5" t="s">
        <v>14</v>
      </c>
    </row>
    <row r="10" spans="1:13" x14ac:dyDescent="0.2">
      <c r="A10" s="11">
        <v>3</v>
      </c>
      <c r="B10" s="7" t="s">
        <v>12</v>
      </c>
      <c r="C10" s="8" t="s">
        <v>13</v>
      </c>
      <c r="D10" s="6">
        <v>10</v>
      </c>
      <c r="E10" s="9"/>
      <c r="F10" s="9"/>
      <c r="G10" s="10"/>
      <c r="H10" s="10"/>
      <c r="I10" s="10"/>
      <c r="J10" s="10"/>
      <c r="K10" s="10"/>
      <c r="L10" s="10"/>
      <c r="M10" s="5" t="s">
        <v>14</v>
      </c>
    </row>
    <row r="11" spans="1:13" x14ac:dyDescent="0.2">
      <c r="A11" s="11">
        <v>3</v>
      </c>
      <c r="B11" s="7" t="s">
        <v>12</v>
      </c>
      <c r="C11" s="8" t="s">
        <v>13</v>
      </c>
      <c r="D11" s="6">
        <v>11</v>
      </c>
      <c r="E11" s="9"/>
      <c r="F11" s="9"/>
      <c r="G11" s="10"/>
      <c r="H11" s="10"/>
      <c r="I11" s="10"/>
      <c r="J11" s="10"/>
      <c r="K11" s="10"/>
      <c r="L11" s="10"/>
      <c r="M11" s="5" t="s">
        <v>14</v>
      </c>
    </row>
    <row r="12" spans="1:13" x14ac:dyDescent="0.2">
      <c r="A12" s="11">
        <v>3</v>
      </c>
      <c r="B12" s="7" t="s">
        <v>12</v>
      </c>
      <c r="C12" s="8" t="s">
        <v>13</v>
      </c>
      <c r="D12" s="6">
        <v>13</v>
      </c>
      <c r="E12" s="9"/>
      <c r="F12" s="9"/>
      <c r="G12" s="10"/>
      <c r="H12" s="10"/>
      <c r="I12" s="10"/>
      <c r="J12" s="10"/>
      <c r="K12" s="10"/>
      <c r="L12" s="10"/>
      <c r="M12" s="5" t="s">
        <v>14</v>
      </c>
    </row>
    <row r="13" spans="1:13" x14ac:dyDescent="0.2">
      <c r="A13" s="11">
        <v>3</v>
      </c>
      <c r="B13" s="7" t="s">
        <v>12</v>
      </c>
      <c r="C13" s="8" t="s">
        <v>13</v>
      </c>
      <c r="D13" s="6">
        <v>15</v>
      </c>
      <c r="E13" s="9"/>
      <c r="F13" s="9"/>
      <c r="G13" s="10"/>
      <c r="H13" s="10"/>
      <c r="I13" s="10"/>
      <c r="J13" s="10"/>
      <c r="K13" s="10"/>
      <c r="L13" s="10"/>
      <c r="M13" s="5" t="s">
        <v>14</v>
      </c>
    </row>
    <row r="14" spans="1:13" x14ac:dyDescent="0.2">
      <c r="A14" s="11">
        <v>3</v>
      </c>
      <c r="B14" s="7" t="s">
        <v>12</v>
      </c>
      <c r="C14" s="8" t="s">
        <v>15</v>
      </c>
      <c r="D14" s="11">
        <v>2</v>
      </c>
      <c r="E14" s="9">
        <v>30.175769056328999</v>
      </c>
      <c r="F14" s="9">
        <v>30.398433969503699</v>
      </c>
      <c r="G14" s="10">
        <v>47.654384173317901</v>
      </c>
      <c r="H14" s="10">
        <v>41.120174111595198</v>
      </c>
      <c r="I14" s="10">
        <f>AVERAGE(E14:F14)</f>
        <v>30.287101512916351</v>
      </c>
      <c r="J14" s="10">
        <f>AVERAGE(G14:H14)</f>
        <v>44.387279142456549</v>
      </c>
      <c r="K14" s="10">
        <f>(J14*10*2.25)</f>
        <v>998.71378070527237</v>
      </c>
      <c r="L14" s="10">
        <f>LOG10(K14)</f>
        <v>2.9994410425097184</v>
      </c>
      <c r="M14" s="5" t="s">
        <v>16</v>
      </c>
    </row>
    <row r="15" spans="1:13" x14ac:dyDescent="0.2">
      <c r="A15" s="11">
        <v>3</v>
      </c>
      <c r="B15" s="7" t="s">
        <v>12</v>
      </c>
      <c r="C15" s="8" t="s">
        <v>15</v>
      </c>
      <c r="D15" s="11">
        <v>3</v>
      </c>
      <c r="E15" s="9"/>
      <c r="F15" s="9"/>
      <c r="G15" s="10"/>
      <c r="H15" s="10"/>
      <c r="I15" s="10"/>
      <c r="J15" s="10"/>
      <c r="K15" s="10"/>
      <c r="L15" s="10"/>
      <c r="M15" s="5" t="s">
        <v>14</v>
      </c>
    </row>
    <row r="16" spans="1:13" x14ac:dyDescent="0.2">
      <c r="A16" s="6">
        <v>3</v>
      </c>
      <c r="B16" s="7" t="s">
        <v>12</v>
      </c>
      <c r="C16" s="8" t="s">
        <v>15</v>
      </c>
      <c r="D16" s="11">
        <v>5</v>
      </c>
      <c r="E16" s="9"/>
      <c r="F16" s="9"/>
      <c r="G16" s="10"/>
      <c r="H16" s="10"/>
      <c r="I16" s="10"/>
      <c r="J16" s="10"/>
      <c r="K16" s="10"/>
      <c r="L16" s="10"/>
      <c r="M16" s="5" t="s">
        <v>14</v>
      </c>
    </row>
    <row r="17" spans="1:13" x14ac:dyDescent="0.2">
      <c r="A17" s="6">
        <v>3</v>
      </c>
      <c r="B17" s="7" t="s">
        <v>12</v>
      </c>
      <c r="C17" s="8" t="s">
        <v>15</v>
      </c>
      <c r="D17" s="11">
        <v>7</v>
      </c>
      <c r="E17" s="9"/>
      <c r="F17" s="9"/>
      <c r="G17" s="10"/>
      <c r="H17" s="10"/>
      <c r="I17" s="10"/>
      <c r="J17" s="10"/>
      <c r="K17" s="10"/>
      <c r="L17" s="10"/>
      <c r="M17" s="5" t="s">
        <v>14</v>
      </c>
    </row>
    <row r="18" spans="1:13" x14ac:dyDescent="0.2">
      <c r="A18" s="6">
        <v>3</v>
      </c>
      <c r="B18" s="7" t="s">
        <v>12</v>
      </c>
      <c r="C18" s="8" t="s">
        <v>15</v>
      </c>
      <c r="D18" s="11">
        <v>8</v>
      </c>
      <c r="E18" s="9"/>
      <c r="F18" s="9"/>
      <c r="G18" s="10"/>
      <c r="H18" s="10"/>
      <c r="I18" s="10"/>
      <c r="J18" s="10"/>
      <c r="K18" s="10"/>
      <c r="L18" s="10"/>
      <c r="M18" s="5" t="s">
        <v>14</v>
      </c>
    </row>
    <row r="19" spans="1:13" x14ac:dyDescent="0.2">
      <c r="A19" s="11">
        <v>3</v>
      </c>
      <c r="B19" s="7" t="s">
        <v>12</v>
      </c>
      <c r="C19" s="8" t="s">
        <v>15</v>
      </c>
      <c r="D19" s="11">
        <v>9</v>
      </c>
      <c r="E19" s="9"/>
      <c r="F19" s="9"/>
      <c r="G19" s="10"/>
      <c r="H19" s="10"/>
      <c r="I19" s="10"/>
      <c r="J19" s="10"/>
      <c r="K19" s="10"/>
      <c r="L19" s="10"/>
      <c r="M19" s="5" t="s">
        <v>14</v>
      </c>
    </row>
    <row r="20" spans="1:13" x14ac:dyDescent="0.2">
      <c r="A20" s="11">
        <v>3</v>
      </c>
      <c r="B20" s="7" t="s">
        <v>12</v>
      </c>
      <c r="C20" s="8" t="s">
        <v>15</v>
      </c>
      <c r="D20" s="11">
        <v>10</v>
      </c>
      <c r="E20" s="9"/>
      <c r="F20" s="9"/>
      <c r="G20" s="10"/>
      <c r="H20" s="10"/>
      <c r="I20" s="10"/>
      <c r="J20" s="10"/>
      <c r="K20" s="10"/>
      <c r="L20" s="10"/>
      <c r="M20" s="5" t="s">
        <v>14</v>
      </c>
    </row>
    <row r="21" spans="1:13" x14ac:dyDescent="0.2">
      <c r="A21" s="11">
        <v>3</v>
      </c>
      <c r="B21" s="7" t="s">
        <v>12</v>
      </c>
      <c r="C21" s="8" t="s">
        <v>15</v>
      </c>
      <c r="D21" s="11">
        <v>11</v>
      </c>
      <c r="E21" s="9"/>
      <c r="F21" s="9"/>
      <c r="G21" s="10"/>
      <c r="H21" s="10"/>
      <c r="I21" s="10"/>
      <c r="J21" s="10"/>
      <c r="K21" s="10"/>
      <c r="L21" s="10"/>
      <c r="M21" s="5" t="s">
        <v>14</v>
      </c>
    </row>
    <row r="22" spans="1:13" x14ac:dyDescent="0.2">
      <c r="A22" s="11">
        <v>3</v>
      </c>
      <c r="B22" s="7" t="s">
        <v>12</v>
      </c>
      <c r="C22" s="8" t="s">
        <v>15</v>
      </c>
      <c r="D22" s="11">
        <v>14</v>
      </c>
      <c r="E22" s="9"/>
      <c r="F22" s="9"/>
      <c r="G22" s="10"/>
      <c r="H22" s="10"/>
      <c r="I22" s="10"/>
      <c r="J22" s="10"/>
      <c r="K22" s="10"/>
      <c r="L22" s="10"/>
      <c r="M22" s="5" t="s">
        <v>14</v>
      </c>
    </row>
    <row r="23" spans="1:13" x14ac:dyDescent="0.2">
      <c r="A23" s="11">
        <v>3</v>
      </c>
      <c r="B23" s="7" t="s">
        <v>12</v>
      </c>
      <c r="C23" s="8" t="s">
        <v>15</v>
      </c>
      <c r="D23" s="11">
        <v>15</v>
      </c>
      <c r="E23" s="9"/>
      <c r="F23" s="9"/>
      <c r="G23" s="10"/>
      <c r="H23" s="10"/>
      <c r="I23" s="10"/>
      <c r="J23" s="10"/>
      <c r="K23" s="10"/>
      <c r="L23" s="10"/>
      <c r="M23" s="5" t="s">
        <v>14</v>
      </c>
    </row>
    <row r="24" spans="1:13" x14ac:dyDescent="0.2">
      <c r="A24" s="11">
        <v>3</v>
      </c>
      <c r="B24" s="7" t="s">
        <v>12</v>
      </c>
      <c r="C24" s="8" t="s">
        <v>15</v>
      </c>
      <c r="D24" s="11">
        <v>16</v>
      </c>
      <c r="E24" s="9"/>
      <c r="F24" s="9"/>
      <c r="G24" s="10"/>
      <c r="H24" s="10"/>
      <c r="I24" s="10"/>
      <c r="J24" s="10"/>
      <c r="K24" s="10"/>
      <c r="L24" s="10"/>
      <c r="M24" s="5" t="s">
        <v>14</v>
      </c>
    </row>
    <row r="25" spans="1:13" x14ac:dyDescent="0.2">
      <c r="A25" s="11">
        <v>3</v>
      </c>
      <c r="B25" s="7" t="s">
        <v>12</v>
      </c>
      <c r="C25" s="8" t="s">
        <v>15</v>
      </c>
      <c r="D25" s="11">
        <v>17</v>
      </c>
      <c r="E25" s="9"/>
      <c r="F25" s="9"/>
      <c r="G25" s="10"/>
      <c r="H25" s="10"/>
      <c r="I25" s="10"/>
      <c r="J25" s="10"/>
      <c r="K25" s="10"/>
      <c r="L25" s="10"/>
      <c r="M25" s="5" t="s">
        <v>14</v>
      </c>
    </row>
    <row r="26" spans="1:13" x14ac:dyDescent="0.2">
      <c r="A26" s="11">
        <v>3</v>
      </c>
      <c r="B26" s="7" t="s">
        <v>12</v>
      </c>
      <c r="C26" s="7" t="s">
        <v>15</v>
      </c>
      <c r="D26" s="11">
        <v>19</v>
      </c>
      <c r="E26" s="9"/>
      <c r="F26" s="9"/>
      <c r="G26" s="10"/>
      <c r="H26" s="10"/>
      <c r="I26" s="10"/>
      <c r="J26" s="10"/>
      <c r="K26" s="10"/>
      <c r="L26" s="10"/>
      <c r="M26" s="5" t="s">
        <v>14</v>
      </c>
    </row>
    <row r="27" spans="1:13" x14ac:dyDescent="0.2">
      <c r="A27" s="11">
        <v>3</v>
      </c>
      <c r="B27" s="7" t="s">
        <v>12</v>
      </c>
      <c r="C27" s="8" t="s">
        <v>15</v>
      </c>
      <c r="D27" s="11">
        <v>20</v>
      </c>
      <c r="E27" s="9"/>
      <c r="F27" s="9"/>
      <c r="G27" s="10"/>
      <c r="H27" s="10"/>
      <c r="I27" s="10"/>
      <c r="J27" s="10"/>
      <c r="K27" s="10"/>
      <c r="L27" s="10"/>
      <c r="M27" s="5" t="s">
        <v>14</v>
      </c>
    </row>
    <row r="28" spans="1:13" x14ac:dyDescent="0.2">
      <c r="A28" s="11">
        <v>3</v>
      </c>
      <c r="B28" s="7" t="s">
        <v>12</v>
      </c>
      <c r="C28" s="8" t="s">
        <v>17</v>
      </c>
      <c r="D28" s="11">
        <v>3</v>
      </c>
      <c r="E28" s="9"/>
      <c r="F28" s="9"/>
      <c r="G28" s="10"/>
      <c r="H28" s="10"/>
      <c r="I28" s="10"/>
      <c r="J28" s="10"/>
      <c r="K28" s="10"/>
      <c r="L28" s="10"/>
      <c r="M28" s="5" t="s">
        <v>14</v>
      </c>
    </row>
    <row r="29" spans="1:13" x14ac:dyDescent="0.2">
      <c r="A29" s="11">
        <v>3</v>
      </c>
      <c r="B29" s="7" t="s">
        <v>12</v>
      </c>
      <c r="C29" s="8" t="s">
        <v>17</v>
      </c>
      <c r="D29" s="11">
        <v>4</v>
      </c>
      <c r="E29" s="9"/>
      <c r="F29" s="9"/>
      <c r="G29" s="10"/>
      <c r="H29" s="10"/>
      <c r="I29" s="10"/>
      <c r="J29" s="10"/>
      <c r="K29" s="10"/>
      <c r="L29" s="10"/>
      <c r="M29" s="5" t="s">
        <v>14</v>
      </c>
    </row>
    <row r="30" spans="1:13" x14ac:dyDescent="0.2">
      <c r="A30" s="6">
        <v>3</v>
      </c>
      <c r="B30" s="7" t="s">
        <v>12</v>
      </c>
      <c r="C30" s="8" t="s">
        <v>17</v>
      </c>
      <c r="D30" s="11">
        <v>7</v>
      </c>
      <c r="E30" s="9"/>
      <c r="F30" s="9"/>
      <c r="G30" s="10"/>
      <c r="H30" s="10"/>
      <c r="I30" s="10"/>
      <c r="J30" s="10"/>
      <c r="K30" s="10"/>
      <c r="L30" s="10"/>
      <c r="M30" s="5" t="s">
        <v>14</v>
      </c>
    </row>
    <row r="31" spans="1:13" x14ac:dyDescent="0.2">
      <c r="A31" s="6">
        <v>3</v>
      </c>
      <c r="B31" s="7" t="s">
        <v>12</v>
      </c>
      <c r="C31" s="8" t="s">
        <v>17</v>
      </c>
      <c r="D31" s="11">
        <v>9</v>
      </c>
      <c r="E31" s="9"/>
      <c r="F31" s="9"/>
      <c r="G31" s="10"/>
      <c r="H31" s="10"/>
      <c r="I31" s="10"/>
      <c r="J31" s="10"/>
      <c r="K31" s="10"/>
      <c r="L31" s="10"/>
      <c r="M31" s="5" t="s">
        <v>14</v>
      </c>
    </row>
    <row r="32" spans="1:13" x14ac:dyDescent="0.2">
      <c r="A32" s="6">
        <v>3</v>
      </c>
      <c r="B32" s="7" t="s">
        <v>12</v>
      </c>
      <c r="C32" s="8" t="s">
        <v>17</v>
      </c>
      <c r="D32" s="11">
        <v>11</v>
      </c>
      <c r="E32" s="9"/>
      <c r="F32" s="9"/>
      <c r="G32" s="10"/>
      <c r="H32" s="10"/>
      <c r="I32" s="10"/>
      <c r="J32" s="10"/>
      <c r="K32" s="10"/>
      <c r="L32" s="10"/>
      <c r="M32" s="5" t="s">
        <v>14</v>
      </c>
    </row>
    <row r="33" spans="1:13" x14ac:dyDescent="0.2">
      <c r="A33" s="11">
        <v>3</v>
      </c>
      <c r="B33" s="7" t="s">
        <v>12</v>
      </c>
      <c r="C33" s="8" t="s">
        <v>17</v>
      </c>
      <c r="D33" s="11">
        <v>12</v>
      </c>
      <c r="E33" s="9"/>
      <c r="F33" s="9"/>
      <c r="G33" s="10"/>
      <c r="H33" s="10"/>
      <c r="I33" s="10"/>
      <c r="J33" s="10"/>
      <c r="K33" s="10"/>
      <c r="L33" s="10"/>
      <c r="M33" s="5" t="s">
        <v>14</v>
      </c>
    </row>
    <row r="34" spans="1:13" x14ac:dyDescent="0.2">
      <c r="A34" s="11">
        <v>3</v>
      </c>
      <c r="B34" s="7" t="s">
        <v>12</v>
      </c>
      <c r="C34" s="8" t="s">
        <v>17</v>
      </c>
      <c r="D34" s="11">
        <v>17</v>
      </c>
      <c r="E34" s="9"/>
      <c r="F34" s="9"/>
      <c r="G34" s="10"/>
      <c r="H34" s="10"/>
      <c r="I34" s="10"/>
      <c r="J34" s="10"/>
      <c r="K34" s="10"/>
      <c r="L34" s="10"/>
      <c r="M34" s="5" t="s">
        <v>14</v>
      </c>
    </row>
    <row r="35" spans="1:13" x14ac:dyDescent="0.2">
      <c r="A35" s="11">
        <v>3</v>
      </c>
      <c r="B35" s="7" t="s">
        <v>12</v>
      </c>
      <c r="C35" s="8" t="s">
        <v>17</v>
      </c>
      <c r="D35" s="11">
        <v>21</v>
      </c>
      <c r="E35" s="9"/>
      <c r="F35" s="9"/>
      <c r="G35" s="10"/>
      <c r="H35" s="10"/>
      <c r="I35" s="10"/>
      <c r="J35" s="10"/>
      <c r="K35" s="10"/>
      <c r="L35" s="10"/>
      <c r="M35" s="5" t="s">
        <v>14</v>
      </c>
    </row>
    <row r="36" spans="1:13" x14ac:dyDescent="0.2">
      <c r="A36" s="11">
        <v>3</v>
      </c>
      <c r="B36" s="7" t="s">
        <v>12</v>
      </c>
      <c r="C36" s="8" t="s">
        <v>17</v>
      </c>
      <c r="D36" s="11">
        <v>24</v>
      </c>
      <c r="E36" s="9"/>
      <c r="F36" s="9"/>
      <c r="G36" s="10"/>
      <c r="H36" s="10"/>
      <c r="I36" s="10"/>
      <c r="J36" s="10"/>
      <c r="K36" s="10"/>
      <c r="L36" s="10"/>
      <c r="M36" s="5" t="s">
        <v>14</v>
      </c>
    </row>
    <row r="37" spans="1:13" x14ac:dyDescent="0.2">
      <c r="A37" s="11">
        <v>3</v>
      </c>
      <c r="B37" s="7" t="s">
        <v>12</v>
      </c>
      <c r="C37" s="8" t="s">
        <v>17</v>
      </c>
      <c r="D37" s="11">
        <v>27</v>
      </c>
      <c r="E37" s="9"/>
      <c r="F37" s="9"/>
      <c r="G37" s="10"/>
      <c r="H37" s="10"/>
      <c r="I37" s="10"/>
      <c r="J37" s="10"/>
      <c r="K37" s="10"/>
      <c r="L37" s="10"/>
      <c r="M37" s="5" t="s">
        <v>14</v>
      </c>
    </row>
    <row r="38" spans="1:13" x14ac:dyDescent="0.2">
      <c r="A38" s="11">
        <v>3</v>
      </c>
      <c r="B38" s="7" t="s">
        <v>12</v>
      </c>
      <c r="C38" s="8" t="s">
        <v>17</v>
      </c>
      <c r="D38" s="11">
        <v>31</v>
      </c>
      <c r="E38" s="9"/>
      <c r="F38" s="9"/>
      <c r="G38" s="10"/>
      <c r="H38" s="10"/>
      <c r="I38" s="10"/>
      <c r="J38" s="10"/>
      <c r="K38" s="10"/>
      <c r="L38" s="10"/>
      <c r="M38" s="5" t="s">
        <v>14</v>
      </c>
    </row>
    <row r="39" spans="1:13" x14ac:dyDescent="0.2">
      <c r="A39" s="11">
        <v>3</v>
      </c>
      <c r="B39" s="7" t="s">
        <v>12</v>
      </c>
      <c r="C39" s="8" t="s">
        <v>17</v>
      </c>
      <c r="D39" s="11">
        <v>32</v>
      </c>
      <c r="E39" s="9"/>
      <c r="F39" s="9"/>
      <c r="G39" s="10"/>
      <c r="H39" s="10"/>
      <c r="I39" s="10"/>
      <c r="J39" s="10"/>
      <c r="K39" s="10"/>
      <c r="L39" s="10"/>
      <c r="M39" s="5" t="s">
        <v>14</v>
      </c>
    </row>
    <row r="40" spans="1:13" x14ac:dyDescent="0.2">
      <c r="A40" s="11">
        <v>3</v>
      </c>
      <c r="B40" s="7" t="s">
        <v>12</v>
      </c>
      <c r="C40" s="8" t="s">
        <v>17</v>
      </c>
      <c r="D40" s="11">
        <v>33</v>
      </c>
      <c r="E40" s="9"/>
      <c r="F40" s="9"/>
      <c r="G40" s="10"/>
      <c r="H40" s="10"/>
      <c r="I40" s="10"/>
      <c r="J40" s="10"/>
      <c r="K40" s="10"/>
      <c r="L40" s="10"/>
      <c r="M40" s="5" t="s">
        <v>14</v>
      </c>
    </row>
    <row r="41" spans="1:13" x14ac:dyDescent="0.2">
      <c r="A41" s="11">
        <v>3</v>
      </c>
      <c r="B41" s="7" t="s">
        <v>12</v>
      </c>
      <c r="C41" s="8" t="s">
        <v>17</v>
      </c>
      <c r="D41" s="11">
        <v>34</v>
      </c>
      <c r="E41" s="9"/>
      <c r="F41" s="9"/>
      <c r="G41" s="10"/>
      <c r="H41" s="10"/>
      <c r="I41" s="10"/>
      <c r="J41" s="10"/>
      <c r="K41" s="10"/>
      <c r="L41" s="10"/>
      <c r="M41" s="5" t="s">
        <v>14</v>
      </c>
    </row>
    <row r="42" spans="1:13" x14ac:dyDescent="0.2">
      <c r="A42" s="11">
        <v>3</v>
      </c>
      <c r="B42" s="7" t="s">
        <v>12</v>
      </c>
      <c r="C42" s="8" t="s">
        <v>17</v>
      </c>
      <c r="D42" s="11">
        <v>46</v>
      </c>
      <c r="E42" s="9"/>
      <c r="F42" s="9"/>
      <c r="G42" s="10"/>
      <c r="H42" s="10"/>
      <c r="I42" s="10"/>
      <c r="J42" s="10"/>
      <c r="K42" s="10"/>
      <c r="L42" s="10"/>
      <c r="M42" s="5" t="s">
        <v>14</v>
      </c>
    </row>
    <row r="43" spans="1:13" x14ac:dyDescent="0.2">
      <c r="A43" s="11">
        <v>3</v>
      </c>
      <c r="B43" s="7" t="s">
        <v>12</v>
      </c>
      <c r="C43" s="8" t="s">
        <v>17</v>
      </c>
      <c r="D43" s="11">
        <v>47</v>
      </c>
      <c r="E43" s="9"/>
      <c r="F43" s="9"/>
      <c r="G43" s="10"/>
      <c r="H43" s="10"/>
      <c r="I43" s="10"/>
      <c r="J43" s="10"/>
      <c r="K43" s="10"/>
      <c r="L43" s="10"/>
      <c r="M43" s="5" t="s">
        <v>14</v>
      </c>
    </row>
    <row r="44" spans="1:13" x14ac:dyDescent="0.2">
      <c r="A44" s="11">
        <v>3</v>
      </c>
      <c r="B44" s="7" t="s">
        <v>12</v>
      </c>
      <c r="C44" s="8" t="s">
        <v>17</v>
      </c>
      <c r="D44" s="11">
        <v>48</v>
      </c>
      <c r="E44" s="9"/>
      <c r="F44" s="9"/>
      <c r="G44" s="10"/>
      <c r="H44" s="10"/>
      <c r="I44" s="10"/>
      <c r="J44" s="10"/>
      <c r="K44" s="10"/>
      <c r="L44" s="10"/>
      <c r="M44" s="5" t="s">
        <v>14</v>
      </c>
    </row>
    <row r="45" spans="1:13" x14ac:dyDescent="0.2">
      <c r="A45" s="11">
        <v>3</v>
      </c>
      <c r="B45" s="7" t="s">
        <v>12</v>
      </c>
      <c r="C45" s="8" t="s">
        <v>17</v>
      </c>
      <c r="D45" s="11">
        <v>49</v>
      </c>
      <c r="E45" s="9"/>
      <c r="F45" s="9"/>
      <c r="G45" s="10"/>
      <c r="H45" s="10"/>
      <c r="I45" s="10"/>
      <c r="J45" s="10"/>
      <c r="K45" s="10"/>
      <c r="L45" s="10"/>
      <c r="M45" s="5" t="s">
        <v>14</v>
      </c>
    </row>
    <row r="46" spans="1:13" x14ac:dyDescent="0.2">
      <c r="A46" s="11">
        <v>3</v>
      </c>
      <c r="B46" s="7" t="s">
        <v>12</v>
      </c>
      <c r="C46" s="8" t="s">
        <v>17</v>
      </c>
      <c r="D46" s="11">
        <v>50</v>
      </c>
      <c r="E46" s="9"/>
      <c r="F46" s="9"/>
      <c r="G46" s="10"/>
      <c r="H46" s="10"/>
      <c r="I46" s="10"/>
      <c r="J46" s="10"/>
      <c r="K46" s="10"/>
      <c r="L46" s="10"/>
      <c r="M46" s="5" t="s">
        <v>14</v>
      </c>
    </row>
    <row r="47" spans="1:13" x14ac:dyDescent="0.2">
      <c r="A47" s="11">
        <v>5</v>
      </c>
      <c r="B47" s="7" t="s">
        <v>12</v>
      </c>
      <c r="C47" s="8" t="s">
        <v>13</v>
      </c>
      <c r="D47" s="11">
        <v>1</v>
      </c>
      <c r="E47" s="9">
        <v>32.748040085197303</v>
      </c>
      <c r="F47" s="9">
        <v>32.122946625075301</v>
      </c>
      <c r="G47" s="10">
        <v>10.7049857752175</v>
      </c>
      <c r="H47" s="10">
        <v>16.140183203046199</v>
      </c>
      <c r="I47" s="12">
        <f>AVERAGE(E47:F47)</f>
        <v>32.435493355136302</v>
      </c>
      <c r="J47" s="13">
        <f>AVERAGE(G47:H47)</f>
        <v>13.42258448913185</v>
      </c>
      <c r="K47" s="13">
        <f>(J47*10*2.25)</f>
        <v>302.00815100546663</v>
      </c>
      <c r="L47" s="13">
        <f>LOG10(K47)</f>
        <v>2.4800186644436586</v>
      </c>
      <c r="M47" s="5" t="s">
        <v>16</v>
      </c>
    </row>
    <row r="48" spans="1:13" x14ac:dyDescent="0.2">
      <c r="A48" s="11">
        <v>5</v>
      </c>
      <c r="B48" s="7" t="s">
        <v>12</v>
      </c>
      <c r="C48" s="8" t="s">
        <v>13</v>
      </c>
      <c r="D48" s="11">
        <v>2</v>
      </c>
      <c r="E48" s="9"/>
      <c r="F48" s="9"/>
      <c r="G48" s="10"/>
      <c r="H48" s="10"/>
      <c r="I48" s="12"/>
      <c r="J48" s="13"/>
      <c r="K48" s="13"/>
      <c r="L48" s="13"/>
      <c r="M48" s="5" t="s">
        <v>14</v>
      </c>
    </row>
    <row r="49" spans="1:13" x14ac:dyDescent="0.2">
      <c r="A49" s="11">
        <v>5</v>
      </c>
      <c r="B49" s="7" t="s">
        <v>12</v>
      </c>
      <c r="C49" s="8" t="s">
        <v>13</v>
      </c>
      <c r="D49" s="11">
        <v>3</v>
      </c>
      <c r="E49" s="9">
        <v>23.048025949650299</v>
      </c>
      <c r="F49" s="9">
        <v>23.205820668702199</v>
      </c>
      <c r="G49" s="10">
        <v>6262.3804709853603</v>
      </c>
      <c r="H49" s="10">
        <v>5645.7917772855199</v>
      </c>
      <c r="I49" s="12">
        <f t="shared" ref="I49:I72" si="0">AVERAGE(E49:F49)</f>
        <v>23.126923309176249</v>
      </c>
      <c r="J49" s="13">
        <f t="shared" ref="J49:J72" si="1">AVERAGE(G49:H49)</f>
        <v>5954.0861241354396</v>
      </c>
      <c r="K49" s="13">
        <f>(J49*10*2.25)</f>
        <v>133966.9377930474</v>
      </c>
      <c r="L49" s="13">
        <f>LOG10(K49)</f>
        <v>5.1269976304117</v>
      </c>
      <c r="M49" s="5" t="s">
        <v>16</v>
      </c>
    </row>
    <row r="50" spans="1:13" x14ac:dyDescent="0.2">
      <c r="A50" s="11">
        <v>5</v>
      </c>
      <c r="B50" s="7" t="s">
        <v>12</v>
      </c>
      <c r="C50" s="8" t="s">
        <v>13</v>
      </c>
      <c r="D50" s="11">
        <v>4</v>
      </c>
      <c r="E50" s="9">
        <v>29.431916491909799</v>
      </c>
      <c r="F50" s="9">
        <v>30.1162503582112</v>
      </c>
      <c r="G50" s="10">
        <v>94.533783162650195</v>
      </c>
      <c r="H50" s="10">
        <v>60.306618438936503</v>
      </c>
      <c r="I50" s="12">
        <f t="shared" si="0"/>
        <v>29.7740834250605</v>
      </c>
      <c r="J50" s="13">
        <f t="shared" si="1"/>
        <v>77.420200800793353</v>
      </c>
      <c r="K50" s="13">
        <f t="shared" ref="K50:K93" si="2">(J50*10*2.25)</f>
        <v>1741.9545180178504</v>
      </c>
      <c r="L50" s="13">
        <f t="shared" ref="L50:L93" si="3">LOG10(K50)</f>
        <v>3.2410368115030228</v>
      </c>
      <c r="M50" s="5" t="s">
        <v>16</v>
      </c>
    </row>
    <row r="51" spans="1:13" x14ac:dyDescent="0.2">
      <c r="A51" s="11">
        <v>5</v>
      </c>
      <c r="B51" s="7" t="s">
        <v>12</v>
      </c>
      <c r="C51" s="8" t="s">
        <v>13</v>
      </c>
      <c r="D51" s="11">
        <v>6</v>
      </c>
      <c r="E51" s="9">
        <v>35.403521646348402</v>
      </c>
      <c r="F51" s="9">
        <v>34.015919696275901</v>
      </c>
      <c r="G51" s="10">
        <v>1.87089135600365</v>
      </c>
      <c r="H51" s="10">
        <v>4.6547259257824196</v>
      </c>
      <c r="I51" s="12">
        <f t="shared" si="0"/>
        <v>34.709720671312155</v>
      </c>
      <c r="J51" s="13">
        <f t="shared" si="1"/>
        <v>3.2628086408930348</v>
      </c>
      <c r="K51" s="13">
        <f t="shared" si="2"/>
        <v>73.413194420093291</v>
      </c>
      <c r="L51" s="13">
        <f t="shared" si="3"/>
        <v>1.8657741218896757</v>
      </c>
      <c r="M51" s="5" t="s">
        <v>16</v>
      </c>
    </row>
    <row r="52" spans="1:13" x14ac:dyDescent="0.2">
      <c r="A52" s="11">
        <v>5</v>
      </c>
      <c r="B52" s="7" t="s">
        <v>12</v>
      </c>
      <c r="C52" s="8" t="s">
        <v>13</v>
      </c>
      <c r="D52" s="11">
        <v>7</v>
      </c>
      <c r="E52" s="9">
        <v>30.207603120004599</v>
      </c>
      <c r="F52" s="9">
        <v>30.552945519860401</v>
      </c>
      <c r="G52" s="10">
        <v>56.794265732135401</v>
      </c>
      <c r="H52" s="10">
        <v>45.2676118299633</v>
      </c>
      <c r="I52" s="12">
        <f t="shared" si="0"/>
        <v>30.3802743199325</v>
      </c>
      <c r="J52" s="13">
        <f t="shared" si="1"/>
        <v>51.03093878104935</v>
      </c>
      <c r="K52" s="13">
        <f t="shared" si="2"/>
        <v>1148.1961225736104</v>
      </c>
      <c r="L52" s="13">
        <f t="shared" si="3"/>
        <v>3.0600160759336834</v>
      </c>
      <c r="M52" s="5" t="s">
        <v>16</v>
      </c>
    </row>
    <row r="53" spans="1:13" x14ac:dyDescent="0.2">
      <c r="A53" s="11">
        <v>5</v>
      </c>
      <c r="B53" s="7" t="s">
        <v>12</v>
      </c>
      <c r="C53" s="8" t="s">
        <v>13</v>
      </c>
      <c r="D53" s="11">
        <v>8</v>
      </c>
      <c r="E53" s="9">
        <v>33.223282398389202</v>
      </c>
      <c r="F53" s="9">
        <v>32.843328916254301</v>
      </c>
      <c r="G53" s="10">
        <v>7.8345171256574497</v>
      </c>
      <c r="H53" s="10">
        <v>10.055478733067</v>
      </c>
      <c r="I53" s="12">
        <f t="shared" si="0"/>
        <v>33.033305657321748</v>
      </c>
      <c r="J53" s="13">
        <f t="shared" si="1"/>
        <v>8.9449979293622253</v>
      </c>
      <c r="K53" s="13">
        <f t="shared" si="2"/>
        <v>201.26245341065007</v>
      </c>
      <c r="L53" s="13">
        <f t="shared" si="3"/>
        <v>2.3037627624818686</v>
      </c>
      <c r="M53" s="5" t="s">
        <v>16</v>
      </c>
    </row>
    <row r="54" spans="1:13" x14ac:dyDescent="0.2">
      <c r="A54" s="11">
        <v>5</v>
      </c>
      <c r="B54" s="7" t="s">
        <v>12</v>
      </c>
      <c r="C54" s="8" t="s">
        <v>13</v>
      </c>
      <c r="D54" s="11">
        <v>9</v>
      </c>
      <c r="E54" s="9">
        <v>21.1154200790148</v>
      </c>
      <c r="F54" s="9">
        <v>21.089168873709699</v>
      </c>
      <c r="G54" s="10">
        <v>22287.4287484581</v>
      </c>
      <c r="H54" s="10">
        <v>22675.074946074801</v>
      </c>
      <c r="I54" s="12">
        <f t="shared" si="0"/>
        <v>21.10229447636225</v>
      </c>
      <c r="J54" s="13">
        <f t="shared" si="1"/>
        <v>22481.251847266452</v>
      </c>
      <c r="K54" s="13">
        <f t="shared" si="2"/>
        <v>505828.16656349518</v>
      </c>
      <c r="L54" s="13">
        <f t="shared" si="3"/>
        <v>5.7040030089595799</v>
      </c>
      <c r="M54" s="5" t="s">
        <v>16</v>
      </c>
    </row>
    <row r="55" spans="1:13" x14ac:dyDescent="0.2">
      <c r="A55" s="11">
        <v>5</v>
      </c>
      <c r="B55" s="7" t="s">
        <v>12</v>
      </c>
      <c r="C55" s="8" t="s">
        <v>13</v>
      </c>
      <c r="D55" s="11">
        <v>10</v>
      </c>
      <c r="E55" s="9">
        <v>27.9343522074529</v>
      </c>
      <c r="F55" s="9">
        <v>28.135230505842401</v>
      </c>
      <c r="G55" s="10">
        <v>252.814444253348</v>
      </c>
      <c r="H55" s="10">
        <v>221.56272764677399</v>
      </c>
      <c r="I55" s="12">
        <f t="shared" si="0"/>
        <v>28.034791356647652</v>
      </c>
      <c r="J55" s="13">
        <f t="shared" si="1"/>
        <v>237.188585950061</v>
      </c>
      <c r="K55" s="13">
        <f t="shared" si="2"/>
        <v>5336.7431838763723</v>
      </c>
      <c r="L55" s="13">
        <f t="shared" si="3"/>
        <v>3.7272763040760362</v>
      </c>
      <c r="M55" s="5" t="s">
        <v>16</v>
      </c>
    </row>
    <row r="56" spans="1:13" x14ac:dyDescent="0.2">
      <c r="A56" s="11">
        <v>5</v>
      </c>
      <c r="B56" s="7" t="s">
        <v>12</v>
      </c>
      <c r="C56" s="8" t="s">
        <v>13</v>
      </c>
      <c r="D56" s="11">
        <v>11</v>
      </c>
      <c r="E56" s="9">
        <v>28.515871315273401</v>
      </c>
      <c r="F56" s="9">
        <v>28.819676152340602</v>
      </c>
      <c r="G56" s="10">
        <v>172.548071403346</v>
      </c>
      <c r="H56" s="10">
        <v>141.332731945159</v>
      </c>
      <c r="I56" s="12">
        <f t="shared" si="0"/>
        <v>28.667773733807003</v>
      </c>
      <c r="J56" s="13">
        <f t="shared" si="1"/>
        <v>156.94040167425248</v>
      </c>
      <c r="K56" s="13">
        <f t="shared" si="2"/>
        <v>3531.1590376706808</v>
      </c>
      <c r="L56" s="13">
        <f t="shared" si="3"/>
        <v>3.5479172779220285</v>
      </c>
      <c r="M56" s="5" t="s">
        <v>16</v>
      </c>
    </row>
    <row r="57" spans="1:13" x14ac:dyDescent="0.2">
      <c r="A57" s="11">
        <v>5</v>
      </c>
      <c r="B57" s="7" t="s">
        <v>12</v>
      </c>
      <c r="C57" s="8" t="s">
        <v>13</v>
      </c>
      <c r="D57" s="11">
        <v>12</v>
      </c>
      <c r="E57" s="9">
        <v>28.206420702649201</v>
      </c>
      <c r="F57" s="9">
        <v>28.147902557407999</v>
      </c>
      <c r="G57" s="10">
        <v>211.44043962068901</v>
      </c>
      <c r="H57" s="10">
        <v>219.726130351736</v>
      </c>
      <c r="I57" s="12">
        <f t="shared" si="0"/>
        <v>28.1771616300286</v>
      </c>
      <c r="J57" s="13">
        <f t="shared" si="1"/>
        <v>215.5832849862125</v>
      </c>
      <c r="K57" s="13">
        <f t="shared" si="2"/>
        <v>4850.6239121897815</v>
      </c>
      <c r="L57" s="13">
        <f t="shared" si="3"/>
        <v>3.6857976033845787</v>
      </c>
      <c r="M57" s="5" t="s">
        <v>16</v>
      </c>
    </row>
    <row r="58" spans="1:13" x14ac:dyDescent="0.2">
      <c r="A58" s="11">
        <v>5</v>
      </c>
      <c r="B58" s="7" t="s">
        <v>12</v>
      </c>
      <c r="C58" s="8" t="s">
        <v>13</v>
      </c>
      <c r="D58" s="11">
        <v>13</v>
      </c>
      <c r="E58" s="9"/>
      <c r="F58" s="9"/>
      <c r="G58" s="10"/>
      <c r="H58" s="10"/>
      <c r="I58" s="12"/>
      <c r="J58" s="13"/>
      <c r="K58" s="13"/>
      <c r="L58" s="13"/>
      <c r="M58" s="5" t="s">
        <v>14</v>
      </c>
    </row>
    <row r="59" spans="1:13" x14ac:dyDescent="0.2">
      <c r="A59" s="11">
        <v>5</v>
      </c>
      <c r="B59" s="7" t="s">
        <v>12</v>
      </c>
      <c r="C59" s="8" t="s">
        <v>13</v>
      </c>
      <c r="D59" s="11">
        <v>14</v>
      </c>
      <c r="E59" s="9"/>
      <c r="F59" s="9"/>
      <c r="G59" s="10"/>
      <c r="H59" s="10"/>
      <c r="I59" s="12"/>
      <c r="J59" s="13"/>
      <c r="K59" s="13"/>
      <c r="L59" s="13"/>
      <c r="M59" s="5" t="s">
        <v>14</v>
      </c>
    </row>
    <row r="60" spans="1:13" x14ac:dyDescent="0.2">
      <c r="A60" s="11">
        <v>5</v>
      </c>
      <c r="B60" s="7" t="s">
        <v>12</v>
      </c>
      <c r="C60" s="8" t="s">
        <v>13</v>
      </c>
      <c r="D60" s="11">
        <v>15</v>
      </c>
      <c r="E60" s="9">
        <v>30.862053600891102</v>
      </c>
      <c r="F60" s="9">
        <v>31.420642934206299</v>
      </c>
      <c r="G60" s="10">
        <v>36.949396942477598</v>
      </c>
      <c r="H60" s="10">
        <v>25.6009940871918</v>
      </c>
      <c r="I60" s="12">
        <f t="shared" si="0"/>
        <v>31.1413482675487</v>
      </c>
      <c r="J60" s="13">
        <f t="shared" si="1"/>
        <v>31.275195514834699</v>
      </c>
      <c r="K60" s="13">
        <f t="shared" si="2"/>
        <v>703.69189908378075</v>
      </c>
      <c r="L60" s="13">
        <f t="shared" si="3"/>
        <v>2.8473825514487925</v>
      </c>
      <c r="M60" s="5" t="s">
        <v>16</v>
      </c>
    </row>
    <row r="61" spans="1:13" x14ac:dyDescent="0.2">
      <c r="A61" s="11">
        <v>5</v>
      </c>
      <c r="B61" s="7" t="s">
        <v>12</v>
      </c>
      <c r="C61" s="8" t="s">
        <v>15</v>
      </c>
      <c r="D61" s="11">
        <v>3</v>
      </c>
      <c r="E61" s="9">
        <v>30.263645294174498</v>
      </c>
      <c r="F61" s="9">
        <v>30.6054476032362</v>
      </c>
      <c r="G61" s="10">
        <v>54.741559158468498</v>
      </c>
      <c r="H61" s="10">
        <v>43.733088571808999</v>
      </c>
      <c r="I61" s="12">
        <f t="shared" si="0"/>
        <v>30.434546448705348</v>
      </c>
      <c r="J61" s="13">
        <f t="shared" si="1"/>
        <v>49.237323865138748</v>
      </c>
      <c r="K61" s="13">
        <f t="shared" si="2"/>
        <v>1107.8397869656219</v>
      </c>
      <c r="L61" s="13">
        <f t="shared" si="3"/>
        <v>3.0444769583457196</v>
      </c>
      <c r="M61" s="5" t="s">
        <v>16</v>
      </c>
    </row>
    <row r="62" spans="1:13" x14ac:dyDescent="0.2">
      <c r="A62" s="11">
        <v>5</v>
      </c>
      <c r="B62" s="7" t="s">
        <v>12</v>
      </c>
      <c r="C62" s="8" t="s">
        <v>15</v>
      </c>
      <c r="D62" s="11">
        <v>5</v>
      </c>
      <c r="E62" s="9">
        <v>19.010905626004501</v>
      </c>
      <c r="F62" s="9">
        <v>19.385715594502798</v>
      </c>
      <c r="G62" s="10">
        <v>88801.721406386307</v>
      </c>
      <c r="H62" s="10">
        <v>69422.168155982901</v>
      </c>
      <c r="I62" s="12">
        <f t="shared" si="0"/>
        <v>19.19831061025365</v>
      </c>
      <c r="J62" s="13">
        <f t="shared" si="1"/>
        <v>79111.944781184604</v>
      </c>
      <c r="K62" s="13">
        <f t="shared" si="2"/>
        <v>1780018.7575766535</v>
      </c>
      <c r="L62" s="13">
        <f t="shared" si="3"/>
        <v>6.2504245788645747</v>
      </c>
      <c r="M62" s="5" t="s">
        <v>16</v>
      </c>
    </row>
    <row r="63" spans="1:13" x14ac:dyDescent="0.2">
      <c r="A63" s="11">
        <v>5</v>
      </c>
      <c r="B63" s="7" t="s">
        <v>12</v>
      </c>
      <c r="C63" s="8" t="s">
        <v>15</v>
      </c>
      <c r="D63" s="11">
        <v>6</v>
      </c>
      <c r="E63" s="9"/>
      <c r="F63" s="9"/>
      <c r="G63" s="10"/>
      <c r="H63" s="10"/>
      <c r="I63" s="12"/>
      <c r="J63" s="13"/>
      <c r="K63" s="13"/>
      <c r="L63" s="13"/>
      <c r="M63" s="5" t="s">
        <v>14</v>
      </c>
    </row>
    <row r="64" spans="1:13" x14ac:dyDescent="0.2">
      <c r="A64" s="11">
        <v>5</v>
      </c>
      <c r="B64" s="7" t="s">
        <v>12</v>
      </c>
      <c r="C64" s="8" t="s">
        <v>15</v>
      </c>
      <c r="D64" s="11">
        <v>7</v>
      </c>
      <c r="E64" s="9">
        <v>33.0672760599222</v>
      </c>
      <c r="F64" s="9">
        <v>32.658296779515297</v>
      </c>
      <c r="G64" s="10">
        <v>8.6799385400973001</v>
      </c>
      <c r="H64" s="10">
        <v>11.3550080879095</v>
      </c>
      <c r="I64" s="12">
        <f t="shared" si="0"/>
        <v>32.862786419718745</v>
      </c>
      <c r="J64" s="13">
        <f t="shared" si="1"/>
        <v>10.0174733140034</v>
      </c>
      <c r="K64" s="13">
        <f t="shared" si="2"/>
        <v>225.3931495650765</v>
      </c>
      <c r="L64" s="13">
        <f t="shared" si="3"/>
        <v>2.3529407122810859</v>
      </c>
      <c r="M64" s="5" t="s">
        <v>16</v>
      </c>
    </row>
    <row r="65" spans="1:13" x14ac:dyDescent="0.2">
      <c r="A65" s="11">
        <v>5</v>
      </c>
      <c r="B65" s="7" t="s">
        <v>12</v>
      </c>
      <c r="C65" s="8" t="s">
        <v>15</v>
      </c>
      <c r="D65" s="11">
        <v>8</v>
      </c>
      <c r="E65" s="9">
        <v>23.681383016140298</v>
      </c>
      <c r="F65" s="9">
        <v>25.002296401175201</v>
      </c>
      <c r="G65" s="10">
        <v>4131.0428460977701</v>
      </c>
      <c r="H65" s="10">
        <v>1734.75684102234</v>
      </c>
      <c r="I65" s="12">
        <f t="shared" si="0"/>
        <v>24.341839708657751</v>
      </c>
      <c r="J65" s="13">
        <f t="shared" si="1"/>
        <v>2932.8998435600552</v>
      </c>
      <c r="K65" s="13">
        <f t="shared" si="2"/>
        <v>65990.246480101239</v>
      </c>
      <c r="L65" s="13">
        <f t="shared" si="3"/>
        <v>4.8194797504980214</v>
      </c>
      <c r="M65" s="5" t="s">
        <v>16</v>
      </c>
    </row>
    <row r="66" spans="1:13" x14ac:dyDescent="0.2">
      <c r="A66" s="11">
        <v>5</v>
      </c>
      <c r="B66" s="7" t="s">
        <v>12</v>
      </c>
      <c r="C66" s="8" t="s">
        <v>15</v>
      </c>
      <c r="D66" s="11">
        <v>9</v>
      </c>
      <c r="E66" s="9">
        <v>23.523789799769101</v>
      </c>
      <c r="F66" s="9">
        <v>23.9941808272802</v>
      </c>
      <c r="G66" s="10">
        <v>4581.5961891021798</v>
      </c>
      <c r="H66" s="10">
        <v>3363.7746241207701</v>
      </c>
      <c r="I66" s="12">
        <f t="shared" si="0"/>
        <v>23.758985313524651</v>
      </c>
      <c r="J66" s="13">
        <f t="shared" si="1"/>
        <v>3972.6854066114747</v>
      </c>
      <c r="K66" s="13">
        <f t="shared" si="2"/>
        <v>89385.421648758187</v>
      </c>
      <c r="L66" s="13">
        <f t="shared" si="3"/>
        <v>4.9512666931384874</v>
      </c>
      <c r="M66" s="5" t="s">
        <v>16</v>
      </c>
    </row>
    <row r="67" spans="1:13" x14ac:dyDescent="0.2">
      <c r="A67" s="11">
        <v>5</v>
      </c>
      <c r="B67" s="7" t="s">
        <v>12</v>
      </c>
      <c r="C67" s="8" t="s">
        <v>15</v>
      </c>
      <c r="D67" s="11">
        <v>10</v>
      </c>
      <c r="E67" s="9">
        <v>31.917600157984701</v>
      </c>
      <c r="F67" s="9">
        <v>32.172912871090503</v>
      </c>
      <c r="G67" s="10">
        <v>18.470909845285501</v>
      </c>
      <c r="H67" s="10">
        <v>15.6190434401273</v>
      </c>
      <c r="I67" s="12">
        <f t="shared" si="0"/>
        <v>32.045256514537598</v>
      </c>
      <c r="J67" s="13">
        <f t="shared" si="1"/>
        <v>17.044976642706402</v>
      </c>
      <c r="K67" s="13">
        <f t="shared" si="2"/>
        <v>383.51197446089407</v>
      </c>
      <c r="L67" s="13">
        <f t="shared" si="3"/>
        <v>2.5837789285486297</v>
      </c>
      <c r="M67" s="5" t="s">
        <v>16</v>
      </c>
    </row>
    <row r="68" spans="1:13" x14ac:dyDescent="0.2">
      <c r="A68" s="11">
        <v>5</v>
      </c>
      <c r="B68" s="7" t="s">
        <v>12</v>
      </c>
      <c r="C68" s="8" t="s">
        <v>15</v>
      </c>
      <c r="D68" s="11">
        <v>13</v>
      </c>
      <c r="E68" s="9">
        <v>32.949686782350099</v>
      </c>
      <c r="F68" s="9">
        <v>32.036449871665901</v>
      </c>
      <c r="G68" s="10">
        <v>9.3769523886121107</v>
      </c>
      <c r="H68" s="10">
        <v>17.083767771927999</v>
      </c>
      <c r="I68" s="12">
        <f t="shared" si="0"/>
        <v>32.493068327008004</v>
      </c>
      <c r="J68" s="13">
        <f t="shared" si="1"/>
        <v>13.230360080270055</v>
      </c>
      <c r="K68" s="13">
        <f t="shared" si="2"/>
        <v>297.68310180607625</v>
      </c>
      <c r="L68" s="13">
        <f t="shared" si="3"/>
        <v>2.4737541823099187</v>
      </c>
      <c r="M68" s="5" t="s">
        <v>16</v>
      </c>
    </row>
    <row r="69" spans="1:13" x14ac:dyDescent="0.2">
      <c r="A69" s="11">
        <v>5</v>
      </c>
      <c r="B69" s="7" t="s">
        <v>12</v>
      </c>
      <c r="C69" s="8" t="s">
        <v>15</v>
      </c>
      <c r="D69" s="11">
        <v>14</v>
      </c>
      <c r="E69" s="9"/>
      <c r="F69" s="9"/>
      <c r="G69" s="10"/>
      <c r="H69" s="10"/>
      <c r="I69" s="12"/>
      <c r="J69" s="13"/>
      <c r="K69" s="13"/>
      <c r="L69" s="13"/>
      <c r="M69" s="5" t="s">
        <v>14</v>
      </c>
    </row>
    <row r="70" spans="1:13" x14ac:dyDescent="0.2">
      <c r="A70" s="11">
        <v>5</v>
      </c>
      <c r="B70" s="7" t="s">
        <v>12</v>
      </c>
      <c r="C70" s="8" t="s">
        <v>15</v>
      </c>
      <c r="D70" s="11">
        <v>15</v>
      </c>
      <c r="E70" s="9"/>
      <c r="F70" s="9"/>
      <c r="G70" s="10"/>
      <c r="H70" s="10"/>
      <c r="I70" s="12"/>
      <c r="J70" s="13"/>
      <c r="K70" s="13"/>
      <c r="L70" s="13"/>
      <c r="M70" s="5" t="s">
        <v>14</v>
      </c>
    </row>
    <row r="71" spans="1:13" x14ac:dyDescent="0.2">
      <c r="A71" s="11">
        <v>5</v>
      </c>
      <c r="B71" s="7" t="s">
        <v>12</v>
      </c>
      <c r="C71" s="8" t="s">
        <v>15</v>
      </c>
      <c r="D71" s="11">
        <v>16</v>
      </c>
      <c r="E71" s="9"/>
      <c r="F71" s="9"/>
      <c r="G71" s="10"/>
      <c r="H71" s="10"/>
      <c r="I71" s="12"/>
      <c r="J71" s="13"/>
      <c r="K71" s="13"/>
      <c r="L71" s="13"/>
      <c r="M71" s="5" t="s">
        <v>14</v>
      </c>
    </row>
    <row r="72" spans="1:13" x14ac:dyDescent="0.2">
      <c r="A72" s="11">
        <v>5</v>
      </c>
      <c r="B72" s="7" t="s">
        <v>12</v>
      </c>
      <c r="C72" s="8" t="s">
        <v>15</v>
      </c>
      <c r="D72" s="11">
        <v>17</v>
      </c>
      <c r="E72" s="9">
        <v>29.123731483042</v>
      </c>
      <c r="F72" s="9">
        <v>29.490209146112001</v>
      </c>
      <c r="G72" s="10">
        <v>115.745453061123</v>
      </c>
      <c r="H72" s="10">
        <v>90.982467430366896</v>
      </c>
      <c r="I72" s="12">
        <f t="shared" si="0"/>
        <v>29.306970314577001</v>
      </c>
      <c r="J72" s="13">
        <f t="shared" si="1"/>
        <v>103.36396024574495</v>
      </c>
      <c r="K72" s="13">
        <f t="shared" si="2"/>
        <v>2325.6891055292613</v>
      </c>
      <c r="L72" s="13">
        <f t="shared" si="3"/>
        <v>3.3665516584675337</v>
      </c>
      <c r="M72" s="5" t="s">
        <v>16</v>
      </c>
    </row>
    <row r="73" spans="1:13" x14ac:dyDescent="0.2">
      <c r="A73" s="11">
        <v>5</v>
      </c>
      <c r="B73" s="7" t="s">
        <v>12</v>
      </c>
      <c r="C73" s="8" t="s">
        <v>15</v>
      </c>
      <c r="D73" s="11">
        <v>18</v>
      </c>
      <c r="E73" s="9"/>
      <c r="F73" s="9"/>
      <c r="G73" s="10"/>
      <c r="H73" s="10"/>
      <c r="I73" s="12"/>
      <c r="J73" s="13"/>
      <c r="K73" s="13"/>
      <c r="L73" s="13"/>
      <c r="M73" s="5" t="s">
        <v>14</v>
      </c>
    </row>
    <row r="74" spans="1:13" x14ac:dyDescent="0.2">
      <c r="A74" s="11">
        <v>5</v>
      </c>
      <c r="B74" s="7" t="s">
        <v>12</v>
      </c>
      <c r="C74" s="8" t="s">
        <v>17</v>
      </c>
      <c r="D74" s="6">
        <v>1</v>
      </c>
      <c r="E74" s="9"/>
      <c r="F74" s="9"/>
      <c r="G74" s="10"/>
      <c r="H74" s="10"/>
      <c r="I74" s="12"/>
      <c r="J74" s="13"/>
      <c r="K74" s="13"/>
      <c r="L74" s="13"/>
      <c r="M74" s="5" t="s">
        <v>14</v>
      </c>
    </row>
    <row r="75" spans="1:13" x14ac:dyDescent="0.2">
      <c r="A75" s="11">
        <v>5</v>
      </c>
      <c r="B75" s="7" t="s">
        <v>12</v>
      </c>
      <c r="C75" s="8" t="s">
        <v>17</v>
      </c>
      <c r="D75" s="6">
        <v>5</v>
      </c>
      <c r="E75" s="9"/>
      <c r="F75" s="9"/>
      <c r="G75" s="10"/>
      <c r="H75" s="10"/>
      <c r="I75" s="12"/>
      <c r="J75" s="13"/>
      <c r="K75" s="13"/>
      <c r="L75" s="13"/>
      <c r="M75" s="5" t="s">
        <v>14</v>
      </c>
    </row>
    <row r="76" spans="1:13" x14ac:dyDescent="0.2">
      <c r="A76" s="11">
        <v>5</v>
      </c>
      <c r="B76" s="7" t="s">
        <v>12</v>
      </c>
      <c r="C76" s="8" t="s">
        <v>17</v>
      </c>
      <c r="D76" s="6">
        <v>6</v>
      </c>
      <c r="E76" s="9"/>
      <c r="F76" s="9"/>
      <c r="G76" s="10"/>
      <c r="H76" s="10"/>
      <c r="I76" s="12"/>
      <c r="J76" s="13"/>
      <c r="K76" s="13"/>
      <c r="L76" s="13"/>
      <c r="M76" s="5" t="s">
        <v>14</v>
      </c>
    </row>
    <row r="77" spans="1:13" x14ac:dyDescent="0.2">
      <c r="A77" s="11">
        <v>5</v>
      </c>
      <c r="B77" s="7" t="s">
        <v>12</v>
      </c>
      <c r="C77" s="8" t="s">
        <v>17</v>
      </c>
      <c r="D77" s="6">
        <v>7</v>
      </c>
      <c r="E77" s="9">
        <v>31.098908549831901</v>
      </c>
      <c r="F77" s="9">
        <v>31.262950505528298</v>
      </c>
      <c r="G77" s="10">
        <v>37.815674539768601</v>
      </c>
      <c r="H77" s="10">
        <v>33.863946728033</v>
      </c>
      <c r="I77" s="12">
        <f t="shared" ref="I77:I93" si="4">AVERAGE(E77:F77)</f>
        <v>31.1809295276801</v>
      </c>
      <c r="J77" s="13">
        <f t="shared" ref="J77:J93" si="5">AVERAGE(G77:H77)</f>
        <v>35.839810633900797</v>
      </c>
      <c r="K77" s="13">
        <f t="shared" si="2"/>
        <v>806.39573926276796</v>
      </c>
      <c r="L77" s="13">
        <f t="shared" si="3"/>
        <v>2.9065482244343404</v>
      </c>
      <c r="M77" s="5" t="s">
        <v>16</v>
      </c>
    </row>
    <row r="78" spans="1:13" x14ac:dyDescent="0.2">
      <c r="A78" s="11">
        <v>5</v>
      </c>
      <c r="B78" s="7" t="s">
        <v>12</v>
      </c>
      <c r="C78" s="8" t="s">
        <v>17</v>
      </c>
      <c r="D78" s="6">
        <v>8</v>
      </c>
      <c r="E78" s="9">
        <v>27.388894730871701</v>
      </c>
      <c r="F78" s="9">
        <v>27.770396164596999</v>
      </c>
      <c r="G78" s="10">
        <v>458.95010922774497</v>
      </c>
      <c r="H78" s="10">
        <v>355.04869582895202</v>
      </c>
      <c r="I78" s="12">
        <f t="shared" si="4"/>
        <v>27.57964544773435</v>
      </c>
      <c r="J78" s="13">
        <f t="shared" si="5"/>
        <v>406.99940252834847</v>
      </c>
      <c r="K78" s="13">
        <f t="shared" si="2"/>
        <v>9157.4865568878413</v>
      </c>
      <c r="L78" s="13">
        <f t="shared" si="3"/>
        <v>3.9617762897964552</v>
      </c>
      <c r="M78" s="5" t="s">
        <v>16</v>
      </c>
    </row>
    <row r="79" spans="1:13" x14ac:dyDescent="0.2">
      <c r="A79" s="11">
        <v>5</v>
      </c>
      <c r="B79" s="7" t="s">
        <v>12</v>
      </c>
      <c r="C79" s="8" t="s">
        <v>17</v>
      </c>
      <c r="D79" s="6">
        <v>9</v>
      </c>
      <c r="E79" s="9"/>
      <c r="F79" s="9"/>
      <c r="G79" s="10"/>
      <c r="H79" s="10"/>
      <c r="I79" s="12"/>
      <c r="J79" s="13"/>
      <c r="K79" s="13"/>
      <c r="L79" s="13"/>
      <c r="M79" s="5" t="s">
        <v>14</v>
      </c>
    </row>
    <row r="80" spans="1:13" x14ac:dyDescent="0.2">
      <c r="A80" s="11">
        <v>5</v>
      </c>
      <c r="B80" s="7" t="s">
        <v>12</v>
      </c>
      <c r="C80" s="8" t="s">
        <v>17</v>
      </c>
      <c r="D80" s="6">
        <v>11</v>
      </c>
      <c r="E80" s="9"/>
      <c r="F80" s="9"/>
      <c r="G80" s="10"/>
      <c r="H80" s="10"/>
      <c r="I80" s="12"/>
      <c r="J80" s="13"/>
      <c r="K80" s="13"/>
      <c r="L80" s="13"/>
      <c r="M80" s="5" t="s">
        <v>14</v>
      </c>
    </row>
    <row r="81" spans="1:13" x14ac:dyDescent="0.2">
      <c r="A81" s="11">
        <v>5</v>
      </c>
      <c r="B81" s="7" t="s">
        <v>12</v>
      </c>
      <c r="C81" s="8" t="s">
        <v>17</v>
      </c>
      <c r="D81" s="6">
        <v>13</v>
      </c>
      <c r="E81" s="9">
        <v>32.485846359075502</v>
      </c>
      <c r="F81" s="9">
        <v>33.003771470755602</v>
      </c>
      <c r="G81" s="10">
        <v>14.8729908332487</v>
      </c>
      <c r="H81" s="10">
        <v>10.4967956204485</v>
      </c>
      <c r="I81" s="12">
        <f t="shared" si="4"/>
        <v>32.744808914915552</v>
      </c>
      <c r="J81" s="13">
        <f t="shared" si="5"/>
        <v>12.684893226848601</v>
      </c>
      <c r="K81" s="13">
        <f t="shared" si="2"/>
        <v>285.41009760409349</v>
      </c>
      <c r="L81" s="13">
        <f t="shared" si="3"/>
        <v>2.4554693340770246</v>
      </c>
      <c r="M81" s="5" t="s">
        <v>16</v>
      </c>
    </row>
    <row r="82" spans="1:13" x14ac:dyDescent="0.2">
      <c r="A82" s="11">
        <v>5</v>
      </c>
      <c r="B82" s="7" t="s">
        <v>12</v>
      </c>
      <c r="C82" s="8" t="s">
        <v>17</v>
      </c>
      <c r="D82" s="6">
        <v>14</v>
      </c>
      <c r="E82" s="9">
        <v>31.7030158711148</v>
      </c>
      <c r="F82" s="9">
        <v>32.466759533512402</v>
      </c>
      <c r="G82" s="10">
        <v>25.185304155316299</v>
      </c>
      <c r="H82" s="10">
        <v>15.0652250124487</v>
      </c>
      <c r="I82" s="12">
        <f t="shared" si="4"/>
        <v>32.084887702313601</v>
      </c>
      <c r="J82" s="13">
        <f t="shared" si="5"/>
        <v>20.125264583882498</v>
      </c>
      <c r="K82" s="13">
        <f t="shared" si="2"/>
        <v>452.81845313735619</v>
      </c>
      <c r="L82" s="13">
        <f t="shared" si="3"/>
        <v>2.6559241167942416</v>
      </c>
      <c r="M82" s="5" t="s">
        <v>16</v>
      </c>
    </row>
    <row r="83" spans="1:13" x14ac:dyDescent="0.2">
      <c r="A83" s="11">
        <v>5</v>
      </c>
      <c r="B83" s="7" t="s">
        <v>12</v>
      </c>
      <c r="C83" s="8" t="s">
        <v>17</v>
      </c>
      <c r="D83" s="6">
        <v>16</v>
      </c>
      <c r="E83" s="9"/>
      <c r="F83" s="9"/>
      <c r="G83" s="10"/>
      <c r="H83" s="10"/>
      <c r="I83" s="12"/>
      <c r="J83" s="13"/>
      <c r="K83" s="13"/>
      <c r="L83" s="13"/>
      <c r="M83" s="5" t="s">
        <v>14</v>
      </c>
    </row>
    <row r="84" spans="1:13" x14ac:dyDescent="0.2">
      <c r="A84" s="11">
        <v>5</v>
      </c>
      <c r="B84" s="7" t="s">
        <v>12</v>
      </c>
      <c r="C84" s="8" t="s">
        <v>17</v>
      </c>
      <c r="D84" s="6">
        <v>17</v>
      </c>
      <c r="E84" s="9"/>
      <c r="F84" s="9"/>
      <c r="G84" s="10"/>
      <c r="H84" s="10"/>
      <c r="I84" s="12"/>
      <c r="J84" s="13"/>
      <c r="K84" s="13"/>
      <c r="L84" s="13"/>
      <c r="M84" s="5" t="s">
        <v>14</v>
      </c>
    </row>
    <row r="85" spans="1:13" x14ac:dyDescent="0.2">
      <c r="A85" s="11">
        <v>5</v>
      </c>
      <c r="B85" s="7" t="s">
        <v>12</v>
      </c>
      <c r="C85" s="8" t="s">
        <v>17</v>
      </c>
      <c r="D85" s="6">
        <v>26</v>
      </c>
      <c r="E85" s="9">
        <v>32.742294460270003</v>
      </c>
      <c r="F85" s="9">
        <v>33.604309991090901</v>
      </c>
      <c r="G85" s="10">
        <v>12.5159052904504</v>
      </c>
      <c r="H85" s="10">
        <v>7.0076906183047498</v>
      </c>
      <c r="I85" s="12">
        <f t="shared" si="4"/>
        <v>33.173302225680452</v>
      </c>
      <c r="J85" s="13">
        <f t="shared" si="5"/>
        <v>9.7617979543775739</v>
      </c>
      <c r="K85" s="13">
        <f t="shared" si="2"/>
        <v>219.6404539734954</v>
      </c>
      <c r="L85" s="13">
        <f t="shared" si="3"/>
        <v>2.3417123326788447</v>
      </c>
      <c r="M85" s="5" t="s">
        <v>16</v>
      </c>
    </row>
    <row r="86" spans="1:13" x14ac:dyDescent="0.2">
      <c r="A86" s="11">
        <v>5</v>
      </c>
      <c r="B86" s="7" t="s">
        <v>12</v>
      </c>
      <c r="C86" s="8" t="s">
        <v>17</v>
      </c>
      <c r="D86" s="6">
        <v>28</v>
      </c>
      <c r="E86" s="9"/>
      <c r="F86" s="9"/>
      <c r="G86" s="10"/>
      <c r="H86" s="10"/>
      <c r="I86" s="12"/>
      <c r="J86" s="13"/>
      <c r="K86" s="13"/>
      <c r="L86" s="13"/>
      <c r="M86" s="5" t="s">
        <v>14</v>
      </c>
    </row>
    <row r="87" spans="1:13" x14ac:dyDescent="0.2">
      <c r="A87" s="11">
        <v>5</v>
      </c>
      <c r="B87" s="7" t="s">
        <v>12</v>
      </c>
      <c r="C87" s="8" t="s">
        <v>17</v>
      </c>
      <c r="D87" s="6">
        <v>29</v>
      </c>
      <c r="E87" s="9"/>
      <c r="F87" s="9"/>
      <c r="G87" s="10"/>
      <c r="H87" s="10"/>
      <c r="I87" s="12"/>
      <c r="J87" s="13"/>
      <c r="K87" s="13"/>
      <c r="L87" s="13"/>
      <c r="M87" s="5" t="s">
        <v>14</v>
      </c>
    </row>
    <row r="88" spans="1:13" x14ac:dyDescent="0.2">
      <c r="A88" s="11">
        <v>5</v>
      </c>
      <c r="B88" s="7" t="s">
        <v>12</v>
      </c>
      <c r="C88" s="8" t="s">
        <v>17</v>
      </c>
      <c r="D88" s="6">
        <v>30</v>
      </c>
      <c r="E88" s="9">
        <v>28.611709505379299</v>
      </c>
      <c r="F88" s="9">
        <v>29.061094086127699</v>
      </c>
      <c r="G88" s="10">
        <v>201.58114488046201</v>
      </c>
      <c r="H88" s="10">
        <v>148.98288887736601</v>
      </c>
      <c r="I88" s="12">
        <f t="shared" si="4"/>
        <v>28.836401795753499</v>
      </c>
      <c r="J88" s="13">
        <f t="shared" si="5"/>
        <v>175.28201687891402</v>
      </c>
      <c r="K88" s="13">
        <f t="shared" si="2"/>
        <v>3943.8453797755651</v>
      </c>
      <c r="L88" s="13">
        <f t="shared" si="3"/>
        <v>3.5959198798932652</v>
      </c>
      <c r="M88" s="5" t="s">
        <v>16</v>
      </c>
    </row>
    <row r="89" spans="1:13" x14ac:dyDescent="0.2">
      <c r="A89" s="11">
        <v>5</v>
      </c>
      <c r="B89" s="7" t="s">
        <v>12</v>
      </c>
      <c r="C89" s="8" t="s">
        <v>17</v>
      </c>
      <c r="D89" s="6">
        <v>38</v>
      </c>
      <c r="E89" s="9">
        <v>29.368739754756501</v>
      </c>
      <c r="F89" s="9">
        <v>30.018138754574199</v>
      </c>
      <c r="G89" s="10">
        <v>121.12674290653</v>
      </c>
      <c r="H89" s="10">
        <v>78.249365101997299</v>
      </c>
      <c r="I89" s="12">
        <f t="shared" si="4"/>
        <v>29.69343925466535</v>
      </c>
      <c r="J89" s="13">
        <f t="shared" si="5"/>
        <v>99.688054004263648</v>
      </c>
      <c r="K89" s="13">
        <f t="shared" si="2"/>
        <v>2242.9812150959324</v>
      </c>
      <c r="L89" s="13">
        <f t="shared" si="3"/>
        <v>3.3508256363942288</v>
      </c>
      <c r="M89" s="5" t="s">
        <v>16</v>
      </c>
    </row>
    <row r="90" spans="1:13" x14ac:dyDescent="0.2">
      <c r="A90" s="11">
        <v>5</v>
      </c>
      <c r="B90" s="7" t="s">
        <v>12</v>
      </c>
      <c r="C90" s="8" t="s">
        <v>17</v>
      </c>
      <c r="D90" s="6">
        <v>39</v>
      </c>
      <c r="E90" s="9">
        <v>32.6776199155318</v>
      </c>
      <c r="F90" s="9">
        <v>33.464155128205398</v>
      </c>
      <c r="G90" s="10">
        <v>13.072560216869</v>
      </c>
      <c r="H90" s="10">
        <v>7.7006824177408202</v>
      </c>
      <c r="I90" s="12">
        <f t="shared" si="4"/>
        <v>33.070887521868599</v>
      </c>
      <c r="J90" s="13">
        <f t="shared" si="5"/>
        <v>10.386621317304911</v>
      </c>
      <c r="K90" s="13">
        <f t="shared" si="2"/>
        <v>233.69897963936052</v>
      </c>
      <c r="L90" s="13">
        <f t="shared" si="3"/>
        <v>2.3686568162092456</v>
      </c>
      <c r="M90" s="5" t="s">
        <v>16</v>
      </c>
    </row>
    <row r="91" spans="1:13" x14ac:dyDescent="0.2">
      <c r="A91" s="11">
        <v>5</v>
      </c>
      <c r="B91" s="7" t="s">
        <v>12</v>
      </c>
      <c r="C91" s="8" t="s">
        <v>17</v>
      </c>
      <c r="D91" s="6">
        <v>40</v>
      </c>
      <c r="E91" s="9">
        <v>31.920774251242801</v>
      </c>
      <c r="F91" s="9">
        <v>32.301956118760401</v>
      </c>
      <c r="G91" s="10">
        <v>21.752870886789001</v>
      </c>
      <c r="H91" s="10">
        <v>16.8318714603537</v>
      </c>
      <c r="I91" s="12">
        <f t="shared" si="4"/>
        <v>32.111365185001603</v>
      </c>
      <c r="J91" s="13">
        <f t="shared" si="5"/>
        <v>19.29237117357135</v>
      </c>
      <c r="K91" s="13">
        <f t="shared" si="2"/>
        <v>434.07835140535542</v>
      </c>
      <c r="L91" s="13">
        <f t="shared" si="3"/>
        <v>2.6375681270051623</v>
      </c>
      <c r="M91" s="5" t="s">
        <v>16</v>
      </c>
    </row>
    <row r="92" spans="1:13" x14ac:dyDescent="0.2">
      <c r="A92" s="11">
        <v>5</v>
      </c>
      <c r="B92" s="7" t="s">
        <v>12</v>
      </c>
      <c r="C92" s="8" t="s">
        <v>17</v>
      </c>
      <c r="D92" s="6">
        <v>42</v>
      </c>
      <c r="E92" s="9"/>
      <c r="F92" s="9"/>
      <c r="G92" s="10"/>
      <c r="H92" s="10"/>
      <c r="I92" s="12"/>
      <c r="J92" s="13"/>
      <c r="K92" s="13"/>
      <c r="L92" s="13"/>
      <c r="M92" s="5" t="s">
        <v>14</v>
      </c>
    </row>
    <row r="93" spans="1:13" x14ac:dyDescent="0.2">
      <c r="A93" s="11">
        <v>5</v>
      </c>
      <c r="B93" s="7" t="s">
        <v>12</v>
      </c>
      <c r="C93" s="8" t="s">
        <v>17</v>
      </c>
      <c r="D93" s="6">
        <v>44</v>
      </c>
      <c r="E93" s="9">
        <v>34.168435099428699</v>
      </c>
      <c r="F93" s="9">
        <v>33.654958837327101</v>
      </c>
      <c r="G93" s="10">
        <v>4.7943901055543696</v>
      </c>
      <c r="H93" s="10">
        <v>6.7729044766241104</v>
      </c>
      <c r="I93" s="12">
        <f t="shared" si="4"/>
        <v>33.911696968377896</v>
      </c>
      <c r="J93" s="13">
        <f t="shared" si="5"/>
        <v>5.78364729108924</v>
      </c>
      <c r="K93" s="13">
        <f t="shared" si="2"/>
        <v>130.1320640495079</v>
      </c>
      <c r="L93" s="13">
        <f t="shared" si="3"/>
        <v>2.1143843182684621</v>
      </c>
      <c r="M93" s="5" t="s">
        <v>16</v>
      </c>
    </row>
    <row r="94" spans="1:13" x14ac:dyDescent="0.2">
      <c r="A94" s="11">
        <v>5</v>
      </c>
      <c r="B94" s="7" t="s">
        <v>12</v>
      </c>
      <c r="C94" s="8" t="s">
        <v>17</v>
      </c>
      <c r="D94" s="6">
        <v>49</v>
      </c>
      <c r="E94" s="9"/>
      <c r="F94" s="9"/>
      <c r="G94" s="10"/>
      <c r="H94" s="10"/>
      <c r="I94" s="12"/>
      <c r="J94" s="13"/>
      <c r="K94" s="13"/>
      <c r="L94" s="13"/>
      <c r="M94" s="5" t="s">
        <v>14</v>
      </c>
    </row>
    <row r="95" spans="1:13" x14ac:dyDescent="0.2">
      <c r="A95" s="11">
        <v>5</v>
      </c>
      <c r="B95" s="7" t="s">
        <v>12</v>
      </c>
      <c r="C95" s="8" t="s">
        <v>17</v>
      </c>
      <c r="D95" s="6">
        <v>50</v>
      </c>
      <c r="E95" s="9"/>
      <c r="F95" s="9"/>
      <c r="G95" s="10"/>
      <c r="H95" s="10"/>
      <c r="I95" s="12"/>
      <c r="J95" s="13"/>
      <c r="K95" s="13"/>
      <c r="L95" s="13"/>
      <c r="M95" s="5" t="s">
        <v>14</v>
      </c>
    </row>
    <row r="96" spans="1:13" x14ac:dyDescent="0.2">
      <c r="A96" s="11">
        <v>8</v>
      </c>
      <c r="B96" s="8" t="s">
        <v>12</v>
      </c>
      <c r="C96" s="8" t="s">
        <v>13</v>
      </c>
      <c r="D96" s="6">
        <v>1</v>
      </c>
      <c r="E96" s="9">
        <v>23.183843853103902</v>
      </c>
      <c r="F96" s="9">
        <v>23.422831763422099</v>
      </c>
      <c r="G96" s="10">
        <v>1855.4545230177</v>
      </c>
      <c r="H96" s="10">
        <v>2186.64685027616</v>
      </c>
      <c r="I96" s="14">
        <f>AVERAGE(E96:F96)</f>
        <v>23.303337808263002</v>
      </c>
      <c r="J96" s="15">
        <f>AVERAGE(G96:H96)</f>
        <v>2021.05068664693</v>
      </c>
      <c r="K96" s="15">
        <f>(J96*10*2.25)</f>
        <v>45473.640449555925</v>
      </c>
      <c r="L96" s="15">
        <f>LOG10(K96)</f>
        <v>4.6577597235885815</v>
      </c>
      <c r="M96" t="s">
        <v>16</v>
      </c>
    </row>
    <row r="97" spans="1:13" x14ac:dyDescent="0.2">
      <c r="A97" s="11">
        <v>8</v>
      </c>
      <c r="B97" s="8" t="s">
        <v>12</v>
      </c>
      <c r="C97" s="8" t="s">
        <v>13</v>
      </c>
      <c r="D97" s="6">
        <v>2</v>
      </c>
      <c r="E97" s="9">
        <v>23.165231694006401</v>
      </c>
      <c r="F97" s="9">
        <v>23.511070030056501</v>
      </c>
      <c r="G97" s="10">
        <v>1746.28337796608</v>
      </c>
      <c r="H97" s="10">
        <v>2214.7955085792901</v>
      </c>
      <c r="I97" s="14">
        <f t="shared" ref="I97:I146" si="6">AVERAGE(E97:F97)</f>
        <v>23.338150862031451</v>
      </c>
      <c r="J97" s="15">
        <f t="shared" ref="J97:J146" si="7">AVERAGE(G97:H97)</f>
        <v>1980.539443272685</v>
      </c>
      <c r="K97" s="15">
        <f t="shared" ref="K97:K146" si="8">(J97*10*2.25)</f>
        <v>44562.137473635412</v>
      </c>
      <c r="L97" s="15">
        <f t="shared" ref="L97:L146" si="9">LOG10(K97)</f>
        <v>4.6489660140943396</v>
      </c>
      <c r="M97" t="s">
        <v>16</v>
      </c>
    </row>
    <row r="98" spans="1:13" x14ac:dyDescent="0.2">
      <c r="A98" s="11">
        <v>8</v>
      </c>
      <c r="B98" s="8" t="s">
        <v>12</v>
      </c>
      <c r="C98" s="8" t="s">
        <v>13</v>
      </c>
      <c r="D98" s="6">
        <v>3</v>
      </c>
      <c r="E98" s="9"/>
      <c r="F98" s="9"/>
      <c r="G98" s="10"/>
      <c r="H98" s="10"/>
      <c r="I98" s="14"/>
      <c r="J98" s="15"/>
      <c r="K98" s="15"/>
      <c r="L98" s="15"/>
      <c r="M98" t="s">
        <v>14</v>
      </c>
    </row>
    <row r="99" spans="1:13" x14ac:dyDescent="0.2">
      <c r="A99" s="11">
        <v>8</v>
      </c>
      <c r="B99" s="8" t="s">
        <v>12</v>
      </c>
      <c r="C99" s="8" t="s">
        <v>13</v>
      </c>
      <c r="D99" s="6">
        <v>4</v>
      </c>
      <c r="E99" s="9">
        <v>23.596579390721701</v>
      </c>
      <c r="F99" s="9">
        <v>24.043835506704301</v>
      </c>
      <c r="G99" s="10">
        <v>1210.89233361422</v>
      </c>
      <c r="H99" s="10">
        <v>1646.62079348214</v>
      </c>
      <c r="I99" s="14">
        <f t="shared" si="6"/>
        <v>23.820207448712999</v>
      </c>
      <c r="J99" s="15">
        <f t="shared" si="7"/>
        <v>1428.7565635481801</v>
      </c>
      <c r="K99" s="15">
        <f t="shared" si="8"/>
        <v>32147.022679834055</v>
      </c>
      <c r="L99" s="15">
        <f t="shared" si="9"/>
        <v>4.5071407566196591</v>
      </c>
      <c r="M99" t="s">
        <v>16</v>
      </c>
    </row>
    <row r="100" spans="1:13" x14ac:dyDescent="0.2">
      <c r="A100" s="11">
        <v>8</v>
      </c>
      <c r="B100" s="8" t="s">
        <v>12</v>
      </c>
      <c r="C100" s="8" t="s">
        <v>13</v>
      </c>
      <c r="D100" s="6">
        <v>5</v>
      </c>
      <c r="E100" s="9">
        <v>23.122047199593499</v>
      </c>
      <c r="F100" s="9">
        <v>23.231176448565801</v>
      </c>
      <c r="G100" s="10">
        <v>2116.6632126775098</v>
      </c>
      <c r="H100" s="10">
        <v>2281.5105368841901</v>
      </c>
      <c r="I100" s="14">
        <f t="shared" si="6"/>
        <v>23.17661182407965</v>
      </c>
      <c r="J100" s="15">
        <f t="shared" si="7"/>
        <v>2199.0868747808499</v>
      </c>
      <c r="K100" s="15">
        <f t="shared" si="8"/>
        <v>49479.454682569121</v>
      </c>
      <c r="L100" s="15">
        <f t="shared" si="9"/>
        <v>4.6944249045856976</v>
      </c>
      <c r="M100" t="s">
        <v>16</v>
      </c>
    </row>
    <row r="101" spans="1:13" x14ac:dyDescent="0.2">
      <c r="A101" s="11">
        <v>8</v>
      </c>
      <c r="B101" s="8" t="s">
        <v>12</v>
      </c>
      <c r="C101" s="8" t="s">
        <v>13</v>
      </c>
      <c r="D101" s="6">
        <v>7</v>
      </c>
      <c r="E101" s="9">
        <v>24.661361332349902</v>
      </c>
      <c r="F101" s="9">
        <v>24.4351898707617</v>
      </c>
      <c r="G101" s="10">
        <v>925.34120472077996</v>
      </c>
      <c r="H101" s="10">
        <v>792.13420017959504</v>
      </c>
      <c r="I101" s="14">
        <f t="shared" si="6"/>
        <v>24.548275601555801</v>
      </c>
      <c r="J101" s="15">
        <f t="shared" si="7"/>
        <v>858.7377024501875</v>
      </c>
      <c r="K101" s="15">
        <f t="shared" si="8"/>
        <v>19321.598305129221</v>
      </c>
      <c r="L101" s="15">
        <f t="shared" si="9"/>
        <v>4.2860430489111199</v>
      </c>
      <c r="M101" t="s">
        <v>16</v>
      </c>
    </row>
    <row r="102" spans="1:13" x14ac:dyDescent="0.2">
      <c r="A102" s="11">
        <v>8</v>
      </c>
      <c r="B102" s="8" t="s">
        <v>12</v>
      </c>
      <c r="C102" s="8" t="s">
        <v>13</v>
      </c>
      <c r="D102" s="6">
        <v>8</v>
      </c>
      <c r="E102" s="9">
        <v>27.4341481737607</v>
      </c>
      <c r="F102" s="9">
        <v>27.5548569391587</v>
      </c>
      <c r="G102" s="10">
        <v>108.444125410623</v>
      </c>
      <c r="H102" s="10">
        <v>117.82373077793601</v>
      </c>
      <c r="I102" s="14">
        <f t="shared" si="6"/>
        <v>27.4945025564597</v>
      </c>
      <c r="J102" s="15">
        <f t="shared" si="7"/>
        <v>113.1339280942795</v>
      </c>
      <c r="K102" s="15">
        <f t="shared" si="8"/>
        <v>2545.5133821212889</v>
      </c>
      <c r="L102" s="15">
        <f t="shared" si="9"/>
        <v>3.4057753845264331</v>
      </c>
      <c r="M102" t="s">
        <v>16</v>
      </c>
    </row>
    <row r="103" spans="1:13" x14ac:dyDescent="0.2">
      <c r="A103" s="11">
        <v>8</v>
      </c>
      <c r="B103" s="8" t="s">
        <v>12</v>
      </c>
      <c r="C103" s="8" t="s">
        <v>13</v>
      </c>
      <c r="D103" s="11">
        <v>9</v>
      </c>
      <c r="E103" s="9">
        <v>23.0033627449432</v>
      </c>
      <c r="F103" s="9">
        <v>23.308794733537098</v>
      </c>
      <c r="G103" s="10">
        <v>1863.7318548421299</v>
      </c>
      <c r="H103" s="10">
        <v>1496.1877088968099</v>
      </c>
      <c r="I103" s="14">
        <f t="shared" si="6"/>
        <v>23.156078739240151</v>
      </c>
      <c r="J103" s="15">
        <f t="shared" si="7"/>
        <v>1679.9597818694699</v>
      </c>
      <c r="K103" s="15">
        <f t="shared" si="8"/>
        <v>37799.095092063071</v>
      </c>
      <c r="L103" s="15">
        <f t="shared" si="9"/>
        <v>4.5774814029793482</v>
      </c>
      <c r="M103" t="s">
        <v>16</v>
      </c>
    </row>
    <row r="104" spans="1:13" x14ac:dyDescent="0.2">
      <c r="A104" s="11">
        <v>8</v>
      </c>
      <c r="B104" s="8" t="s">
        <v>12</v>
      </c>
      <c r="C104" s="8" t="s">
        <v>13</v>
      </c>
      <c r="D104" s="11">
        <v>10</v>
      </c>
      <c r="E104" s="9">
        <v>22.844049939424998</v>
      </c>
      <c r="F104" s="9">
        <v>23.1329222175317</v>
      </c>
      <c r="G104" s="10">
        <v>2089.9818823259002</v>
      </c>
      <c r="H104" s="10">
        <v>1697.9205563830801</v>
      </c>
      <c r="I104" s="14">
        <f t="shared" si="6"/>
        <v>22.988486078478349</v>
      </c>
      <c r="J104" s="15">
        <f t="shared" si="7"/>
        <v>1893.9512193544901</v>
      </c>
      <c r="K104" s="15">
        <f t="shared" si="8"/>
        <v>42613.902435476033</v>
      </c>
      <c r="L104" s="15">
        <f t="shared" si="9"/>
        <v>4.629551307225297</v>
      </c>
      <c r="M104" t="s">
        <v>16</v>
      </c>
    </row>
    <row r="105" spans="1:13" x14ac:dyDescent="0.2">
      <c r="A105" s="11">
        <v>8</v>
      </c>
      <c r="B105" s="8" t="s">
        <v>12</v>
      </c>
      <c r="C105" s="8" t="s">
        <v>13</v>
      </c>
      <c r="D105" s="6">
        <v>12</v>
      </c>
      <c r="E105" s="9">
        <v>22.431698907114299</v>
      </c>
      <c r="F105" s="9">
        <v>22.190329338410798</v>
      </c>
      <c r="G105" s="10">
        <v>4328.1569691002596</v>
      </c>
      <c r="H105" s="10">
        <v>3666.60257026924</v>
      </c>
      <c r="I105" s="14">
        <f t="shared" si="6"/>
        <v>22.31101412276255</v>
      </c>
      <c r="J105" s="15">
        <f t="shared" si="7"/>
        <v>3997.3797696847496</v>
      </c>
      <c r="K105" s="15">
        <f t="shared" si="8"/>
        <v>89941.044817906863</v>
      </c>
      <c r="L105" s="15">
        <f t="shared" si="9"/>
        <v>4.9539579283288315</v>
      </c>
      <c r="M105" t="s">
        <v>16</v>
      </c>
    </row>
    <row r="106" spans="1:13" x14ac:dyDescent="0.2">
      <c r="A106" s="11">
        <v>8</v>
      </c>
      <c r="B106" s="8" t="s">
        <v>12</v>
      </c>
      <c r="C106" s="8" t="s">
        <v>13</v>
      </c>
      <c r="D106" s="6">
        <v>13</v>
      </c>
      <c r="E106" s="9">
        <v>25.003783389915601</v>
      </c>
      <c r="F106" s="9">
        <v>24.929416028465301</v>
      </c>
      <c r="G106" s="10">
        <v>658.86305613803097</v>
      </c>
      <c r="H106" s="10">
        <v>626.036237733333</v>
      </c>
      <c r="I106" s="14">
        <f t="shared" si="6"/>
        <v>24.966599709190451</v>
      </c>
      <c r="J106" s="15">
        <f t="shared" si="7"/>
        <v>642.44964693568204</v>
      </c>
      <c r="K106" s="15">
        <f t="shared" si="8"/>
        <v>14455.117056052844</v>
      </c>
      <c r="L106" s="15">
        <f t="shared" si="9"/>
        <v>4.1600216128930123</v>
      </c>
      <c r="M106" t="s">
        <v>16</v>
      </c>
    </row>
    <row r="107" spans="1:13" x14ac:dyDescent="0.2">
      <c r="A107" s="11">
        <v>8</v>
      </c>
      <c r="B107" s="8" t="s">
        <v>12</v>
      </c>
      <c r="C107" s="8" t="s">
        <v>13</v>
      </c>
      <c r="D107" s="6">
        <v>14</v>
      </c>
      <c r="E107" s="9">
        <v>23.479057192073299</v>
      </c>
      <c r="F107" s="9">
        <v>23.9634144610669</v>
      </c>
      <c r="G107" s="10">
        <v>1279.6994870092999</v>
      </c>
      <c r="H107" s="10">
        <v>1785.12763078799</v>
      </c>
      <c r="I107" s="14">
        <f t="shared" si="6"/>
        <v>23.721235826570101</v>
      </c>
      <c r="J107" s="15">
        <f t="shared" si="7"/>
        <v>1532.4135588986451</v>
      </c>
      <c r="K107" s="15">
        <f t="shared" si="8"/>
        <v>34479.305075219512</v>
      </c>
      <c r="L107" s="15">
        <f t="shared" si="9"/>
        <v>4.537558504106304</v>
      </c>
      <c r="M107" t="s">
        <v>16</v>
      </c>
    </row>
    <row r="108" spans="1:13" x14ac:dyDescent="0.2">
      <c r="A108" s="11">
        <v>8</v>
      </c>
      <c r="B108" s="8" t="s">
        <v>12</v>
      </c>
      <c r="C108" s="8" t="s">
        <v>13</v>
      </c>
      <c r="D108" s="6">
        <v>15</v>
      </c>
      <c r="E108" s="9">
        <v>24.0313579377639</v>
      </c>
      <c r="F108" s="9">
        <v>24.106102085444899</v>
      </c>
      <c r="G108" s="10">
        <v>1160.1695047083699</v>
      </c>
      <c r="H108" s="10">
        <v>1221.3203260345799</v>
      </c>
      <c r="I108" s="14">
        <f t="shared" si="6"/>
        <v>24.068730011604401</v>
      </c>
      <c r="J108" s="15">
        <f t="shared" si="7"/>
        <v>1190.7449153714749</v>
      </c>
      <c r="K108" s="15">
        <f t="shared" si="8"/>
        <v>26791.760595858188</v>
      </c>
      <c r="L108" s="15">
        <f t="shared" si="9"/>
        <v>4.4280012538076292</v>
      </c>
      <c r="M108" t="s">
        <v>16</v>
      </c>
    </row>
    <row r="109" spans="1:13" x14ac:dyDescent="0.2">
      <c r="A109" s="11">
        <v>8</v>
      </c>
      <c r="B109" s="8" t="s">
        <v>12</v>
      </c>
      <c r="C109" s="8" t="s">
        <v>15</v>
      </c>
      <c r="D109" s="6">
        <v>1</v>
      </c>
      <c r="E109" s="9">
        <v>23.972150013187498</v>
      </c>
      <c r="F109" s="9">
        <v>24.3992043494192</v>
      </c>
      <c r="G109" s="10">
        <v>948.51049484431803</v>
      </c>
      <c r="H109" s="10">
        <v>1272.0400430729001</v>
      </c>
      <c r="I109" s="14">
        <f t="shared" si="6"/>
        <v>24.185677181303348</v>
      </c>
      <c r="J109" s="15">
        <f t="shared" si="7"/>
        <v>1110.2752689586091</v>
      </c>
      <c r="K109" s="15">
        <f t="shared" si="8"/>
        <v>24981.193551568704</v>
      </c>
      <c r="L109" s="15">
        <f t="shared" si="9"/>
        <v>4.3976131842573727</v>
      </c>
      <c r="M109" t="s">
        <v>16</v>
      </c>
    </row>
    <row r="110" spans="1:13" x14ac:dyDescent="0.2">
      <c r="A110" s="11">
        <v>8</v>
      </c>
      <c r="B110" s="8" t="s">
        <v>12</v>
      </c>
      <c r="C110" s="8" t="s">
        <v>15</v>
      </c>
      <c r="D110" s="6">
        <v>4</v>
      </c>
      <c r="E110" s="9">
        <v>23.939460385872099</v>
      </c>
      <c r="F110" s="9">
        <v>24.359902835801801</v>
      </c>
      <c r="G110" s="10">
        <v>974.47807158549097</v>
      </c>
      <c r="H110" s="10">
        <v>1300.9401865587799</v>
      </c>
      <c r="I110" s="14">
        <f t="shared" si="6"/>
        <v>24.14968161083695</v>
      </c>
      <c r="J110" s="15">
        <f t="shared" si="7"/>
        <v>1137.7091290721355</v>
      </c>
      <c r="K110" s="15">
        <f t="shared" si="8"/>
        <v>25598.455404123048</v>
      </c>
      <c r="L110" s="15">
        <f t="shared" si="9"/>
        <v>4.4082137610265431</v>
      </c>
      <c r="M110" t="s">
        <v>16</v>
      </c>
    </row>
    <row r="111" spans="1:13" x14ac:dyDescent="0.2">
      <c r="A111" s="11">
        <v>8</v>
      </c>
      <c r="B111" s="8" t="s">
        <v>12</v>
      </c>
      <c r="C111" s="8" t="s">
        <v>15</v>
      </c>
      <c r="D111" s="6">
        <v>5</v>
      </c>
      <c r="E111" s="9">
        <v>24.421341426177701</v>
      </c>
      <c r="F111" s="9">
        <v>24.774488893434601</v>
      </c>
      <c r="G111" s="10">
        <v>732.88310649799803</v>
      </c>
      <c r="H111" s="10">
        <v>934.18977250666103</v>
      </c>
      <c r="I111" s="14">
        <f t="shared" si="6"/>
        <v>24.597915159806149</v>
      </c>
      <c r="J111" s="15">
        <f t="shared" si="7"/>
        <v>833.53643950232959</v>
      </c>
      <c r="K111" s="15">
        <f t="shared" si="8"/>
        <v>18754.569888802416</v>
      </c>
      <c r="L111" s="15">
        <f t="shared" si="9"/>
        <v>4.2731071086327486</v>
      </c>
      <c r="M111" t="s">
        <v>16</v>
      </c>
    </row>
    <row r="112" spans="1:13" x14ac:dyDescent="0.2">
      <c r="A112" s="11">
        <v>8</v>
      </c>
      <c r="B112" s="8" t="s">
        <v>12</v>
      </c>
      <c r="C112" s="8" t="s">
        <v>15</v>
      </c>
      <c r="D112" s="6">
        <v>6</v>
      </c>
      <c r="E112" s="9">
        <v>28.048503955206801</v>
      </c>
      <c r="F112" s="9">
        <v>27.9138491792202</v>
      </c>
      <c r="G112" s="10">
        <v>84.734681676235695</v>
      </c>
      <c r="H112" s="10">
        <v>77.245312808728698</v>
      </c>
      <c r="I112" s="14">
        <f t="shared" si="6"/>
        <v>27.981176567213502</v>
      </c>
      <c r="J112" s="15">
        <f t="shared" si="7"/>
        <v>80.98999724248219</v>
      </c>
      <c r="K112" s="15">
        <f t="shared" si="8"/>
        <v>1822.2749379558495</v>
      </c>
      <c r="L112" s="15">
        <f t="shared" si="9"/>
        <v>3.2606139022906695</v>
      </c>
      <c r="M112" t="s">
        <v>16</v>
      </c>
    </row>
    <row r="113" spans="1:13" x14ac:dyDescent="0.2">
      <c r="A113" s="11">
        <v>8</v>
      </c>
      <c r="B113" s="8" t="s">
        <v>12</v>
      </c>
      <c r="C113" s="8" t="s">
        <v>15</v>
      </c>
      <c r="D113" s="6">
        <v>8</v>
      </c>
      <c r="E113" s="9">
        <v>23.267057137234399</v>
      </c>
      <c r="F113" s="9">
        <v>23.2722521090684</v>
      </c>
      <c r="G113" s="10">
        <v>2057.74862308807</v>
      </c>
      <c r="H113" s="10">
        <v>2065.1081997613401</v>
      </c>
      <c r="I113" s="14">
        <f t="shared" si="6"/>
        <v>23.2696546231514</v>
      </c>
      <c r="J113" s="15">
        <f t="shared" si="7"/>
        <v>2061.4284114247048</v>
      </c>
      <c r="K113" s="15">
        <f t="shared" si="8"/>
        <v>46382.13925705586</v>
      </c>
      <c r="L113" s="15">
        <f t="shared" si="9"/>
        <v>4.6663507754815496</v>
      </c>
      <c r="M113" t="s">
        <v>16</v>
      </c>
    </row>
    <row r="114" spans="1:13" x14ac:dyDescent="0.2">
      <c r="A114" s="11">
        <v>8</v>
      </c>
      <c r="B114" s="8" t="s">
        <v>12</v>
      </c>
      <c r="C114" s="8" t="s">
        <v>15</v>
      </c>
      <c r="D114" s="6">
        <v>9</v>
      </c>
      <c r="E114" s="9">
        <v>23.851027084623301</v>
      </c>
      <c r="F114" s="9">
        <v>23.871619427441502</v>
      </c>
      <c r="G114" s="10">
        <v>1363.0291464141301</v>
      </c>
      <c r="H114" s="10">
        <v>1382.4554138256401</v>
      </c>
      <c r="I114" s="14">
        <f t="shared" si="6"/>
        <v>23.861323256032399</v>
      </c>
      <c r="J114" s="15">
        <f t="shared" si="7"/>
        <v>1372.742280119885</v>
      </c>
      <c r="K114" s="15">
        <f t="shared" si="8"/>
        <v>30886.701302697409</v>
      </c>
      <c r="L114" s="15">
        <f t="shared" si="9"/>
        <v>4.4897715281611346</v>
      </c>
      <c r="M114" t="s">
        <v>16</v>
      </c>
    </row>
    <row r="115" spans="1:13" x14ac:dyDescent="0.2">
      <c r="A115" s="11">
        <v>8</v>
      </c>
      <c r="B115" s="8" t="s">
        <v>12</v>
      </c>
      <c r="C115" s="8" t="s">
        <v>15</v>
      </c>
      <c r="D115" s="6">
        <v>10</v>
      </c>
      <c r="E115" s="9"/>
      <c r="F115" s="9"/>
      <c r="G115" s="10"/>
      <c r="H115" s="10"/>
      <c r="I115" s="14"/>
      <c r="J115" s="15"/>
      <c r="K115" s="15"/>
      <c r="L115" s="15"/>
      <c r="M115" t="s">
        <v>14</v>
      </c>
    </row>
    <row r="116" spans="1:13" x14ac:dyDescent="0.2">
      <c r="A116" s="11">
        <v>8</v>
      </c>
      <c r="B116" s="8" t="s">
        <v>12</v>
      </c>
      <c r="C116" s="8" t="s">
        <v>15</v>
      </c>
      <c r="D116" s="6">
        <v>11</v>
      </c>
      <c r="E116" s="9">
        <v>28.104194277464099</v>
      </c>
      <c r="F116" s="9">
        <v>28.3633962730236</v>
      </c>
      <c r="G116" s="10">
        <v>62.214178548222201</v>
      </c>
      <c r="H116" s="10">
        <v>74.344835006217096</v>
      </c>
      <c r="I116" s="14">
        <f t="shared" si="6"/>
        <v>28.23379527524385</v>
      </c>
      <c r="J116" s="15">
        <f t="shared" si="7"/>
        <v>68.279506777219652</v>
      </c>
      <c r="K116" s="15">
        <f t="shared" si="8"/>
        <v>1536.2889024874421</v>
      </c>
      <c r="L116" s="15">
        <f t="shared" si="9"/>
        <v>3.1864728934025424</v>
      </c>
      <c r="M116" t="s">
        <v>16</v>
      </c>
    </row>
    <row r="117" spans="1:13" x14ac:dyDescent="0.2">
      <c r="A117" s="11">
        <v>8</v>
      </c>
      <c r="B117" s="8" t="s">
        <v>12</v>
      </c>
      <c r="C117" s="8" t="s">
        <v>15</v>
      </c>
      <c r="D117" s="6">
        <v>12</v>
      </c>
      <c r="E117" s="9">
        <v>24.5163702283246</v>
      </c>
      <c r="F117" s="9">
        <v>25.0116104448384</v>
      </c>
      <c r="G117" s="10">
        <v>622.67783954386005</v>
      </c>
      <c r="H117" s="10">
        <v>875.13048142734101</v>
      </c>
      <c r="I117" s="14">
        <f t="shared" si="6"/>
        <v>24.7639903365815</v>
      </c>
      <c r="J117" s="15">
        <f t="shared" si="7"/>
        <v>748.90416048560053</v>
      </c>
      <c r="K117" s="15">
        <f t="shared" si="8"/>
        <v>16850.343610926011</v>
      </c>
      <c r="L117" s="15">
        <f t="shared" si="9"/>
        <v>4.2266087613977161</v>
      </c>
      <c r="M117" t="s">
        <v>16</v>
      </c>
    </row>
    <row r="118" spans="1:13" x14ac:dyDescent="0.2">
      <c r="A118" s="11">
        <v>8</v>
      </c>
      <c r="B118" s="8" t="s">
        <v>12</v>
      </c>
      <c r="C118" s="8" t="s">
        <v>15</v>
      </c>
      <c r="D118" s="6">
        <v>13</v>
      </c>
      <c r="E118" s="9">
        <v>25.013351183406101</v>
      </c>
      <c r="F118" s="9">
        <v>25.0868939357823</v>
      </c>
      <c r="G118" s="10">
        <v>591.281509906574</v>
      </c>
      <c r="H118" s="10">
        <v>621.93338350375495</v>
      </c>
      <c r="I118" s="14">
        <f t="shared" si="6"/>
        <v>25.0501225595942</v>
      </c>
      <c r="J118" s="15">
        <f t="shared" si="7"/>
        <v>606.60744670516442</v>
      </c>
      <c r="K118" s="15">
        <f t="shared" si="8"/>
        <v>13648.667550866199</v>
      </c>
      <c r="L118" s="15">
        <f t="shared" si="9"/>
        <v>4.1350902555121705</v>
      </c>
      <c r="M118" t="s">
        <v>16</v>
      </c>
    </row>
    <row r="119" spans="1:13" x14ac:dyDescent="0.2">
      <c r="A119" s="11">
        <v>8</v>
      </c>
      <c r="B119" s="8" t="s">
        <v>12</v>
      </c>
      <c r="C119" s="8" t="s">
        <v>15</v>
      </c>
      <c r="D119" s="6">
        <v>16</v>
      </c>
      <c r="E119" s="9">
        <v>23.257428144497599</v>
      </c>
      <c r="F119" s="9">
        <v>23.632747705634699</v>
      </c>
      <c r="G119" s="10">
        <v>1606.19696025433</v>
      </c>
      <c r="H119" s="10">
        <v>2078.8190137258898</v>
      </c>
      <c r="I119" s="14">
        <f t="shared" si="6"/>
        <v>23.445087925066147</v>
      </c>
      <c r="J119" s="15">
        <f t="shared" si="7"/>
        <v>1842.5079869901099</v>
      </c>
      <c r="K119" s="15">
        <f t="shared" si="8"/>
        <v>41456.429707277472</v>
      </c>
      <c r="L119" s="15">
        <f t="shared" si="9"/>
        <v>4.6175918972466379</v>
      </c>
      <c r="M119" t="s">
        <v>16</v>
      </c>
    </row>
    <row r="120" spans="1:13" x14ac:dyDescent="0.2">
      <c r="A120" s="11">
        <v>8</v>
      </c>
      <c r="B120" s="8" t="s">
        <v>12</v>
      </c>
      <c r="C120" s="8" t="s">
        <v>15</v>
      </c>
      <c r="D120" s="6">
        <v>18</v>
      </c>
      <c r="E120" s="9">
        <v>27.3788134514486</v>
      </c>
      <c r="F120" s="9">
        <v>27.348667783982901</v>
      </c>
      <c r="G120" s="10">
        <v>124.952585901944</v>
      </c>
      <c r="H120" s="10">
        <v>122.390574125236</v>
      </c>
      <c r="I120" s="14">
        <f t="shared" si="6"/>
        <v>27.363740617715749</v>
      </c>
      <c r="J120" s="15">
        <f t="shared" si="7"/>
        <v>123.67158001359</v>
      </c>
      <c r="K120" s="15">
        <f t="shared" si="8"/>
        <v>2782.6105503057752</v>
      </c>
      <c r="L120" s="15">
        <f t="shared" si="9"/>
        <v>3.4444524274304786</v>
      </c>
      <c r="M120" t="s">
        <v>16</v>
      </c>
    </row>
    <row r="121" spans="1:13" x14ac:dyDescent="0.2">
      <c r="A121" s="11">
        <v>8</v>
      </c>
      <c r="B121" s="8" t="s">
        <v>12</v>
      </c>
      <c r="C121" s="8" t="s">
        <v>15</v>
      </c>
      <c r="D121" s="6">
        <v>20</v>
      </c>
      <c r="E121" s="9">
        <v>20.862541348226198</v>
      </c>
      <c r="F121" s="9">
        <v>21.303130244424999</v>
      </c>
      <c r="G121" s="10">
        <v>7963.36194115936</v>
      </c>
      <c r="H121" s="10">
        <v>10779.4008570635</v>
      </c>
      <c r="I121" s="14">
        <f t="shared" si="6"/>
        <v>21.082835796325597</v>
      </c>
      <c r="J121" s="15">
        <f t="shared" si="7"/>
        <v>9371.3813991114293</v>
      </c>
      <c r="K121" s="15">
        <f t="shared" si="8"/>
        <v>210856.08148000715</v>
      </c>
      <c r="L121" s="15">
        <f t="shared" si="9"/>
        <v>5.3239861313889216</v>
      </c>
      <c r="M121" t="s">
        <v>16</v>
      </c>
    </row>
    <row r="122" spans="1:13" x14ac:dyDescent="0.2">
      <c r="A122" s="11">
        <v>8</v>
      </c>
      <c r="B122" s="8" t="s">
        <v>12</v>
      </c>
      <c r="C122" s="8" t="s">
        <v>17</v>
      </c>
      <c r="D122" s="11">
        <v>3</v>
      </c>
      <c r="E122" s="9">
        <v>23.5828262469478</v>
      </c>
      <c r="F122" s="9">
        <v>23.5589246494322</v>
      </c>
      <c r="G122" s="10">
        <v>1228.5595999628699</v>
      </c>
      <c r="H122" s="10">
        <v>1249.86053300905</v>
      </c>
      <c r="I122" s="14">
        <f t="shared" si="6"/>
        <v>23.570875448190002</v>
      </c>
      <c r="J122" s="15">
        <f t="shared" si="7"/>
        <v>1239.2100664859599</v>
      </c>
      <c r="K122" s="15">
        <f t="shared" si="8"/>
        <v>27882.226495934097</v>
      </c>
      <c r="L122" s="15">
        <f t="shared" si="9"/>
        <v>4.4453274507850002</v>
      </c>
      <c r="M122" t="s">
        <v>16</v>
      </c>
    </row>
    <row r="123" spans="1:13" x14ac:dyDescent="0.2">
      <c r="A123" s="11">
        <v>8</v>
      </c>
      <c r="B123" s="8" t="s">
        <v>12</v>
      </c>
      <c r="C123" s="8" t="s">
        <v>17</v>
      </c>
      <c r="D123" s="11">
        <v>4</v>
      </c>
      <c r="E123" s="9">
        <v>25.1800301203888</v>
      </c>
      <c r="F123" s="9">
        <v>25.551120735609601</v>
      </c>
      <c r="G123" s="10">
        <v>389.52225436330201</v>
      </c>
      <c r="H123" s="10">
        <v>298.282235737723</v>
      </c>
      <c r="I123" s="14">
        <f t="shared" si="6"/>
        <v>25.3655754279992</v>
      </c>
      <c r="J123" s="15">
        <f t="shared" si="7"/>
        <v>343.90224505051253</v>
      </c>
      <c r="K123" s="15">
        <f t="shared" si="8"/>
        <v>7737.8005136365327</v>
      </c>
      <c r="L123" s="15">
        <f t="shared" si="9"/>
        <v>3.888617529088557</v>
      </c>
      <c r="M123" t="s">
        <v>16</v>
      </c>
    </row>
    <row r="124" spans="1:13" x14ac:dyDescent="0.2">
      <c r="A124" s="11">
        <v>8</v>
      </c>
      <c r="B124" s="8" t="s">
        <v>12</v>
      </c>
      <c r="C124" s="8" t="s">
        <v>17</v>
      </c>
      <c r="D124" s="11">
        <v>5</v>
      </c>
      <c r="E124" s="9">
        <v>24.044161073275401</v>
      </c>
      <c r="F124" s="9">
        <v>24.574316638437601</v>
      </c>
      <c r="G124" s="10">
        <v>881.66752872039694</v>
      </c>
      <c r="H124" s="10">
        <v>602.16884463303302</v>
      </c>
      <c r="I124" s="14">
        <f t="shared" si="6"/>
        <v>24.309238855856499</v>
      </c>
      <c r="J124" s="15">
        <f t="shared" si="7"/>
        <v>741.91818667671498</v>
      </c>
      <c r="K124" s="15">
        <f t="shared" si="8"/>
        <v>16693.159200226088</v>
      </c>
      <c r="L124" s="15">
        <f t="shared" si="9"/>
        <v>4.2225385352046336</v>
      </c>
      <c r="M124" t="s">
        <v>16</v>
      </c>
    </row>
    <row r="125" spans="1:13" x14ac:dyDescent="0.2">
      <c r="A125" s="11">
        <v>8</v>
      </c>
      <c r="B125" s="8" t="s">
        <v>12</v>
      </c>
      <c r="C125" s="8" t="s">
        <v>17</v>
      </c>
      <c r="D125" s="11">
        <v>6</v>
      </c>
      <c r="E125" s="9">
        <v>24.0102515443578</v>
      </c>
      <c r="F125" s="9">
        <v>24.148185974686399</v>
      </c>
      <c r="G125" s="10">
        <v>903.43311670742196</v>
      </c>
      <c r="H125" s="10">
        <v>818.11460382407495</v>
      </c>
      <c r="I125" s="14">
        <f t="shared" si="6"/>
        <v>24.079218759522099</v>
      </c>
      <c r="J125" s="15">
        <f t="shared" si="7"/>
        <v>860.77386026574845</v>
      </c>
      <c r="K125" s="15">
        <f t="shared" si="8"/>
        <v>19367.411855979339</v>
      </c>
      <c r="L125" s="15">
        <f t="shared" si="9"/>
        <v>4.2870715881033856</v>
      </c>
      <c r="M125" t="s">
        <v>16</v>
      </c>
    </row>
    <row r="126" spans="1:13" x14ac:dyDescent="0.2">
      <c r="A126" s="11">
        <v>8</v>
      </c>
      <c r="B126" s="8" t="s">
        <v>12</v>
      </c>
      <c r="C126" s="8" t="s">
        <v>17</v>
      </c>
      <c r="D126" s="11">
        <v>7</v>
      </c>
      <c r="E126" s="9">
        <v>23.864512494269501</v>
      </c>
      <c r="F126" s="9">
        <v>24.119985630692</v>
      </c>
      <c r="G126" s="10">
        <v>4310.1944017422402</v>
      </c>
      <c r="H126" s="10">
        <v>3626.7556807063902</v>
      </c>
      <c r="I126" s="14">
        <f t="shared" si="6"/>
        <v>23.992249062480752</v>
      </c>
      <c r="J126" s="15">
        <f t="shared" si="7"/>
        <v>3968.4750412243152</v>
      </c>
      <c r="K126" s="15">
        <f t="shared" si="8"/>
        <v>89290.68842754708</v>
      </c>
      <c r="L126" s="15">
        <f t="shared" si="9"/>
        <v>4.9508061713702167</v>
      </c>
      <c r="M126" t="s">
        <v>16</v>
      </c>
    </row>
    <row r="127" spans="1:13" x14ac:dyDescent="0.2">
      <c r="A127" s="11">
        <v>8</v>
      </c>
      <c r="B127" s="8" t="s">
        <v>12</v>
      </c>
      <c r="C127" s="8" t="s">
        <v>17</v>
      </c>
      <c r="D127" s="11">
        <v>9</v>
      </c>
      <c r="E127" s="9">
        <v>22.4823259565683</v>
      </c>
      <c r="F127" s="9">
        <v>22.808098335439499</v>
      </c>
      <c r="G127" s="10">
        <v>2710.95227472639</v>
      </c>
      <c r="H127" s="10">
        <v>2144.72440860488</v>
      </c>
      <c r="I127" s="14">
        <f t="shared" si="6"/>
        <v>22.6452121460039</v>
      </c>
      <c r="J127" s="15">
        <f t="shared" si="7"/>
        <v>2427.8383416656352</v>
      </c>
      <c r="K127" s="15">
        <f t="shared" si="8"/>
        <v>54626.362687476794</v>
      </c>
      <c r="L127" s="15">
        <f t="shared" si="9"/>
        <v>4.7374022838507006</v>
      </c>
      <c r="M127" t="s">
        <v>16</v>
      </c>
    </row>
    <row r="128" spans="1:13" x14ac:dyDescent="0.2">
      <c r="A128" s="11">
        <v>8</v>
      </c>
      <c r="B128" s="8" t="s">
        <v>12</v>
      </c>
      <c r="C128" s="8" t="s">
        <v>17</v>
      </c>
      <c r="D128" s="11">
        <v>13</v>
      </c>
      <c r="E128" s="9">
        <v>23.297980783201901</v>
      </c>
      <c r="F128" s="9">
        <v>23.225293479310398</v>
      </c>
      <c r="G128" s="10">
        <v>1507.8691869966599</v>
      </c>
      <c r="H128" s="10">
        <v>1588.79005985763</v>
      </c>
      <c r="I128" s="14">
        <f t="shared" si="6"/>
        <v>23.261637131256151</v>
      </c>
      <c r="J128" s="15">
        <f t="shared" si="7"/>
        <v>1548.329623427145</v>
      </c>
      <c r="K128" s="15">
        <f t="shared" si="8"/>
        <v>34837.416527110763</v>
      </c>
      <c r="L128" s="15">
        <f t="shared" si="9"/>
        <v>4.5420459411226206</v>
      </c>
      <c r="M128" t="s">
        <v>16</v>
      </c>
    </row>
    <row r="129" spans="1:13" x14ac:dyDescent="0.2">
      <c r="A129" s="11">
        <v>8</v>
      </c>
      <c r="B129" s="8" t="s">
        <v>12</v>
      </c>
      <c r="C129" s="8" t="s">
        <v>17</v>
      </c>
      <c r="D129" s="11">
        <v>14</v>
      </c>
      <c r="E129" s="7"/>
      <c r="F129" s="9"/>
      <c r="G129" s="10"/>
      <c r="H129" s="9"/>
      <c r="I129" s="14"/>
      <c r="J129" s="15"/>
      <c r="K129" s="15"/>
      <c r="L129" s="15"/>
      <c r="M129" t="s">
        <v>14</v>
      </c>
    </row>
    <row r="130" spans="1:13" x14ac:dyDescent="0.2">
      <c r="A130" s="11">
        <v>8</v>
      </c>
      <c r="B130" s="8" t="s">
        <v>12</v>
      </c>
      <c r="C130" s="8" t="s">
        <v>17</v>
      </c>
      <c r="D130" s="11">
        <v>16</v>
      </c>
      <c r="E130" s="9">
        <v>32.4747077233475</v>
      </c>
      <c r="F130" s="9">
        <v>32.696172075473797</v>
      </c>
      <c r="G130" s="10">
        <v>2.0518390276945602</v>
      </c>
      <c r="H130" s="10">
        <v>1.74973403615912</v>
      </c>
      <c r="I130" s="14">
        <f t="shared" si="6"/>
        <v>32.585439899410645</v>
      </c>
      <c r="J130" s="15">
        <f t="shared" si="7"/>
        <v>1.90078653192684</v>
      </c>
      <c r="K130" s="15">
        <f t="shared" si="8"/>
        <v>42.767696968353903</v>
      </c>
      <c r="L130" s="15">
        <f t="shared" si="9"/>
        <v>1.6311158642183452</v>
      </c>
      <c r="M130" t="s">
        <v>16</v>
      </c>
    </row>
    <row r="131" spans="1:13" x14ac:dyDescent="0.2">
      <c r="A131" s="11">
        <v>8</v>
      </c>
      <c r="B131" s="8" t="s">
        <v>12</v>
      </c>
      <c r="C131" s="8" t="s">
        <v>17</v>
      </c>
      <c r="D131" s="11">
        <v>17</v>
      </c>
      <c r="E131" s="9">
        <v>24.353426295984701</v>
      </c>
      <c r="F131" s="9">
        <v>23.9281505907331</v>
      </c>
      <c r="G131" s="10">
        <v>705.84646579324999</v>
      </c>
      <c r="H131" s="10">
        <v>958.38293828308895</v>
      </c>
      <c r="I131" s="14">
        <f t="shared" si="6"/>
        <v>24.1407884433589</v>
      </c>
      <c r="J131" s="15">
        <f t="shared" si="7"/>
        <v>832.11470203816953</v>
      </c>
      <c r="K131" s="15">
        <f t="shared" si="8"/>
        <v>18722.580795858816</v>
      </c>
      <c r="L131" s="15">
        <f t="shared" si="9"/>
        <v>4.2723657134270496</v>
      </c>
      <c r="M131" t="s">
        <v>16</v>
      </c>
    </row>
    <row r="132" spans="1:13" x14ac:dyDescent="0.2">
      <c r="A132" s="11">
        <v>8</v>
      </c>
      <c r="B132" s="8" t="s">
        <v>12</v>
      </c>
      <c r="C132" s="8" t="s">
        <v>17</v>
      </c>
      <c r="D132" s="11">
        <v>18</v>
      </c>
      <c r="E132" s="9">
        <v>31.9229620921238</v>
      </c>
      <c r="F132" s="9">
        <v>32.152032736854203</v>
      </c>
      <c r="G132" s="10">
        <v>3.05121774289027</v>
      </c>
      <c r="H132" s="10">
        <v>2.5877733577905602</v>
      </c>
      <c r="I132" s="14">
        <f t="shared" si="6"/>
        <v>32.037497414489003</v>
      </c>
      <c r="J132" s="15">
        <f t="shared" si="7"/>
        <v>2.8194955503404149</v>
      </c>
      <c r="K132" s="15">
        <f t="shared" si="8"/>
        <v>63.438649882659334</v>
      </c>
      <c r="L132" s="15">
        <f t="shared" si="9"/>
        <v>1.8023539316432433</v>
      </c>
      <c r="M132" t="s">
        <v>16</v>
      </c>
    </row>
    <row r="133" spans="1:13" x14ac:dyDescent="0.2">
      <c r="A133" s="11">
        <v>8</v>
      </c>
      <c r="B133" s="8" t="s">
        <v>12</v>
      </c>
      <c r="C133" s="8" t="s">
        <v>17</v>
      </c>
      <c r="D133" s="11">
        <v>19</v>
      </c>
      <c r="E133" s="7"/>
      <c r="F133" s="9"/>
      <c r="G133" s="10"/>
      <c r="H133" s="9"/>
      <c r="I133" s="14"/>
      <c r="J133" s="15"/>
      <c r="K133" s="15"/>
      <c r="L133" s="15"/>
      <c r="M133" t="s">
        <v>14</v>
      </c>
    </row>
    <row r="134" spans="1:13" x14ac:dyDescent="0.2">
      <c r="A134" s="11">
        <v>8</v>
      </c>
      <c r="B134" s="8" t="s">
        <v>12</v>
      </c>
      <c r="C134" s="8" t="s">
        <v>17</v>
      </c>
      <c r="D134" s="11">
        <v>21</v>
      </c>
      <c r="E134" s="9">
        <v>33.572421586446403</v>
      </c>
      <c r="F134" s="9">
        <v>33.4424070860778</v>
      </c>
      <c r="G134" s="10">
        <v>0.93172542131125602</v>
      </c>
      <c r="H134" s="10">
        <v>1.02304827730371</v>
      </c>
      <c r="I134" s="14">
        <f t="shared" si="6"/>
        <v>33.507414336262102</v>
      </c>
      <c r="J134" s="15">
        <f t="shared" si="7"/>
        <v>0.97738684930748299</v>
      </c>
      <c r="K134" s="15">
        <f t="shared" si="8"/>
        <v>21.991204109418366</v>
      </c>
      <c r="L134" s="15">
        <f t="shared" si="9"/>
        <v>1.3422490094316968</v>
      </c>
      <c r="M134" t="s">
        <v>16</v>
      </c>
    </row>
    <row r="135" spans="1:13" x14ac:dyDescent="0.2">
      <c r="A135" s="11">
        <v>8</v>
      </c>
      <c r="B135" s="8" t="s">
        <v>12</v>
      </c>
      <c r="C135" s="8" t="s">
        <v>17</v>
      </c>
      <c r="D135" s="11">
        <v>24</v>
      </c>
      <c r="E135" s="9">
        <v>24.732122638716799</v>
      </c>
      <c r="F135" s="9">
        <v>25.100431331297202</v>
      </c>
      <c r="G135" s="10">
        <v>537.56355595806497</v>
      </c>
      <c r="H135" s="10">
        <v>412.47138670496798</v>
      </c>
      <c r="I135" s="14">
        <f t="shared" si="6"/>
        <v>24.916276985007002</v>
      </c>
      <c r="J135" s="15">
        <f t="shared" si="7"/>
        <v>475.0174713315165</v>
      </c>
      <c r="K135" s="15">
        <f t="shared" si="8"/>
        <v>10687.893104959121</v>
      </c>
      <c r="L135" s="15">
        <f t="shared" si="9"/>
        <v>4.0288921015537618</v>
      </c>
      <c r="M135" t="s">
        <v>16</v>
      </c>
    </row>
    <row r="136" spans="1:13" x14ac:dyDescent="0.2">
      <c r="A136" s="11">
        <v>8</v>
      </c>
      <c r="B136" s="8" t="s">
        <v>12</v>
      </c>
      <c r="C136" s="8" t="s">
        <v>17</v>
      </c>
      <c r="D136" s="11">
        <v>28</v>
      </c>
      <c r="E136" s="9">
        <v>23.223241461940599</v>
      </c>
      <c r="F136" s="9">
        <v>24.081799520860301</v>
      </c>
      <c r="G136" s="10">
        <v>1591.13647852239</v>
      </c>
      <c r="H136" s="10">
        <v>858.12195107033904</v>
      </c>
      <c r="I136" s="14">
        <f t="shared" si="6"/>
        <v>23.652520491400452</v>
      </c>
      <c r="J136" s="15">
        <f t="shared" si="7"/>
        <v>1224.6292147963645</v>
      </c>
      <c r="K136" s="15">
        <f t="shared" si="8"/>
        <v>27554.157332918203</v>
      </c>
      <c r="L136" s="15">
        <f t="shared" si="9"/>
        <v>4.4401871338786494</v>
      </c>
      <c r="M136" t="s">
        <v>16</v>
      </c>
    </row>
    <row r="137" spans="1:13" x14ac:dyDescent="0.2">
      <c r="A137" s="11">
        <v>8</v>
      </c>
      <c r="B137" s="8" t="s">
        <v>12</v>
      </c>
      <c r="C137" s="8" t="s">
        <v>17</v>
      </c>
      <c r="D137" s="11">
        <v>29</v>
      </c>
      <c r="E137" s="9">
        <v>33.396786067108302</v>
      </c>
      <c r="F137" s="9">
        <v>33.7898112296606</v>
      </c>
      <c r="G137" s="10">
        <v>6.9906297403626896</v>
      </c>
      <c r="H137" s="10">
        <v>5.4000375968831902</v>
      </c>
      <c r="I137" s="14">
        <f>AVERAGE(E137:F137)</f>
        <v>33.593298648384447</v>
      </c>
      <c r="J137" s="15">
        <f t="shared" si="7"/>
        <v>6.1953336686229399</v>
      </c>
      <c r="K137" s="15">
        <f t="shared" si="8"/>
        <v>139.39500754401615</v>
      </c>
      <c r="L137" s="15">
        <f t="shared" si="9"/>
        <v>2.1442472197095399</v>
      </c>
      <c r="M137" t="s">
        <v>16</v>
      </c>
    </row>
    <row r="138" spans="1:13" x14ac:dyDescent="0.2">
      <c r="A138" s="11">
        <v>8</v>
      </c>
      <c r="B138" s="8" t="s">
        <v>12</v>
      </c>
      <c r="C138" s="8" t="s">
        <v>17</v>
      </c>
      <c r="D138" s="11">
        <v>31</v>
      </c>
      <c r="E138" s="7"/>
      <c r="F138" s="9"/>
      <c r="G138" s="10"/>
      <c r="H138" s="9"/>
      <c r="I138" s="14"/>
      <c r="J138" s="15"/>
      <c r="K138" s="15"/>
      <c r="L138" s="15"/>
      <c r="M138" t="s">
        <v>14</v>
      </c>
    </row>
    <row r="139" spans="1:13" x14ac:dyDescent="0.2">
      <c r="A139" s="11">
        <v>8</v>
      </c>
      <c r="B139" s="8" t="s">
        <v>12</v>
      </c>
      <c r="C139" s="8" t="s">
        <v>17</v>
      </c>
      <c r="D139" s="11">
        <v>37</v>
      </c>
      <c r="E139" s="9"/>
      <c r="F139" s="9"/>
      <c r="G139" s="10"/>
      <c r="H139" s="10"/>
      <c r="I139" s="14"/>
      <c r="J139" s="15"/>
      <c r="K139" s="15"/>
      <c r="L139" s="15"/>
      <c r="M139" t="s">
        <v>14</v>
      </c>
    </row>
    <row r="140" spans="1:13" x14ac:dyDescent="0.2">
      <c r="A140" s="11">
        <v>8</v>
      </c>
      <c r="B140" s="8" t="s">
        <v>12</v>
      </c>
      <c r="C140" s="8" t="s">
        <v>17</v>
      </c>
      <c r="D140" s="11">
        <v>39</v>
      </c>
      <c r="E140" s="9">
        <v>25.208208379024601</v>
      </c>
      <c r="F140" s="9">
        <v>26.001297296023601</v>
      </c>
      <c r="G140" s="10">
        <v>381.70794182229099</v>
      </c>
      <c r="H140" s="10">
        <v>215.78494037992999</v>
      </c>
      <c r="I140" s="14">
        <f t="shared" si="6"/>
        <v>25.604752837524103</v>
      </c>
      <c r="J140" s="15">
        <f t="shared" si="7"/>
        <v>298.74644110111046</v>
      </c>
      <c r="K140" s="15">
        <f t="shared" si="8"/>
        <v>6721.7949247749857</v>
      </c>
      <c r="L140" s="15">
        <f t="shared" si="9"/>
        <v>3.8274852584462828</v>
      </c>
      <c r="M140" t="s">
        <v>16</v>
      </c>
    </row>
    <row r="141" spans="1:13" x14ac:dyDescent="0.2">
      <c r="A141" s="11">
        <v>8</v>
      </c>
      <c r="B141" s="8" t="s">
        <v>12</v>
      </c>
      <c r="C141" s="8" t="s">
        <v>17</v>
      </c>
      <c r="D141" s="11">
        <v>40</v>
      </c>
      <c r="E141" s="9"/>
      <c r="F141" s="9"/>
      <c r="G141" s="10"/>
      <c r="H141" s="10"/>
      <c r="I141" s="14"/>
      <c r="J141" s="15"/>
      <c r="K141" s="15"/>
      <c r="L141" s="15"/>
      <c r="M141" t="s">
        <v>14</v>
      </c>
    </row>
    <row r="142" spans="1:13" x14ac:dyDescent="0.2">
      <c r="A142" s="11">
        <v>8</v>
      </c>
      <c r="B142" s="8" t="s">
        <v>12</v>
      </c>
      <c r="C142" s="8" t="s">
        <v>17</v>
      </c>
      <c r="D142" s="11">
        <v>41</v>
      </c>
      <c r="E142" s="9">
        <v>29.102437924554501</v>
      </c>
      <c r="F142" s="9">
        <v>29.014868358656301</v>
      </c>
      <c r="G142" s="10">
        <v>23.1965759154638</v>
      </c>
      <c r="H142" s="10">
        <v>24.7044388427915</v>
      </c>
      <c r="I142" s="14">
        <f t="shared" si="6"/>
        <v>29.058653141605401</v>
      </c>
      <c r="J142" s="15">
        <f t="shared" si="7"/>
        <v>23.95050737912765</v>
      </c>
      <c r="K142" s="15">
        <f t="shared" si="8"/>
        <v>538.88641603037217</v>
      </c>
      <c r="L142" s="15">
        <f t="shared" si="9"/>
        <v>2.7314972362636705</v>
      </c>
      <c r="M142" t="s">
        <v>16</v>
      </c>
    </row>
    <row r="143" spans="1:13" x14ac:dyDescent="0.2">
      <c r="A143" s="11">
        <v>8</v>
      </c>
      <c r="B143" s="8" t="s">
        <v>12</v>
      </c>
      <c r="C143" s="8" t="s">
        <v>17</v>
      </c>
      <c r="D143" s="11">
        <v>42</v>
      </c>
      <c r="E143" s="9">
        <v>23.1673682106134</v>
      </c>
      <c r="F143" s="9">
        <v>23.269085502846099</v>
      </c>
      <c r="G143" s="10">
        <v>1656.3749327707901</v>
      </c>
      <c r="H143" s="10">
        <v>1539.53191777303</v>
      </c>
      <c r="I143" s="14">
        <f t="shared" si="6"/>
        <v>23.21822685672975</v>
      </c>
      <c r="J143" s="15">
        <f t="shared" si="7"/>
        <v>1597.95342527191</v>
      </c>
      <c r="K143" s="15">
        <f t="shared" si="8"/>
        <v>35953.952068617975</v>
      </c>
      <c r="L143" s="15">
        <f t="shared" si="9"/>
        <v>4.5557466351155069</v>
      </c>
      <c r="M143" t="s">
        <v>16</v>
      </c>
    </row>
    <row r="144" spans="1:13" x14ac:dyDescent="0.2">
      <c r="A144" s="11">
        <v>8</v>
      </c>
      <c r="B144" s="8" t="s">
        <v>12</v>
      </c>
      <c r="C144" s="8" t="s">
        <v>17</v>
      </c>
      <c r="D144" s="11">
        <v>44</v>
      </c>
      <c r="E144" s="9">
        <v>22.374261429680701</v>
      </c>
      <c r="F144" s="9">
        <v>22.708336469213801</v>
      </c>
      <c r="G144" s="10">
        <v>2930.0450169856999</v>
      </c>
      <c r="H144" s="10">
        <v>2304.2558409828798</v>
      </c>
      <c r="I144" s="14">
        <f t="shared" si="6"/>
        <v>22.541298949447253</v>
      </c>
      <c r="J144" s="15">
        <f t="shared" si="7"/>
        <v>2617.1504289842896</v>
      </c>
      <c r="K144" s="15">
        <f t="shared" si="8"/>
        <v>58885.884652146517</v>
      </c>
      <c r="L144" s="15">
        <f t="shared" si="9"/>
        <v>4.7700112039152565</v>
      </c>
      <c r="M144" t="s">
        <v>16</v>
      </c>
    </row>
    <row r="145" spans="1:13" x14ac:dyDescent="0.2">
      <c r="A145" s="11">
        <v>8</v>
      </c>
      <c r="B145" s="8" t="s">
        <v>12</v>
      </c>
      <c r="C145" s="8" t="s">
        <v>17</v>
      </c>
      <c r="D145" s="11">
        <v>47</v>
      </c>
      <c r="E145" s="9">
        <v>27.393539959729999</v>
      </c>
      <c r="F145" s="9">
        <v>27.349149312948001</v>
      </c>
      <c r="G145" s="10">
        <v>79.281872937976303</v>
      </c>
      <c r="H145" s="10">
        <v>81.853770521399994</v>
      </c>
      <c r="I145" s="14">
        <f t="shared" si="6"/>
        <v>27.371344636339</v>
      </c>
      <c r="J145" s="15">
        <f t="shared" si="7"/>
        <v>80.567821729688148</v>
      </c>
      <c r="K145" s="15">
        <f t="shared" si="8"/>
        <v>1812.7759889179833</v>
      </c>
      <c r="L145" s="15">
        <f t="shared" si="9"/>
        <v>3.2583441401200033</v>
      </c>
      <c r="M145" t="s">
        <v>16</v>
      </c>
    </row>
    <row r="146" spans="1:13" x14ac:dyDescent="0.2">
      <c r="A146" s="11">
        <v>8</v>
      </c>
      <c r="B146" s="8" t="s">
        <v>12</v>
      </c>
      <c r="C146" s="8" t="s">
        <v>17</v>
      </c>
      <c r="D146" s="11">
        <v>48</v>
      </c>
      <c r="E146" s="9">
        <v>29.2935127034484</v>
      </c>
      <c r="F146" s="9">
        <v>29.371082343165401</v>
      </c>
      <c r="G146" s="10">
        <v>20.218288445819699</v>
      </c>
      <c r="H146" s="10">
        <v>19.121264649215099</v>
      </c>
      <c r="I146" s="14">
        <f t="shared" si="6"/>
        <v>29.332297523306899</v>
      </c>
      <c r="J146" s="15">
        <f t="shared" si="7"/>
        <v>19.669776547517401</v>
      </c>
      <c r="K146" s="15">
        <f t="shared" si="8"/>
        <v>442.56997231914153</v>
      </c>
      <c r="L146" s="15">
        <f t="shared" si="9"/>
        <v>2.6459819443890429</v>
      </c>
      <c r="M14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Johnson</dc:creator>
  <cp:lastModifiedBy>Lambert, Ben</cp:lastModifiedBy>
  <dcterms:created xsi:type="dcterms:W3CDTF">2022-05-25T18:06:22Z</dcterms:created>
  <dcterms:modified xsi:type="dcterms:W3CDTF">2022-05-27T15:27:51Z</dcterms:modified>
</cp:coreProperties>
</file>