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cl206/Documents/GitHub/within_mosquito_arbovirus/data/raw/"/>
    </mc:Choice>
  </mc:AlternateContent>
  <xr:revisionPtr revIDLastSave="0" documentId="8_{B8BFAB2D-664A-B149-9F95-9FD2F8222ACC}" xr6:coauthVersionLast="47" xr6:coauthVersionMax="47" xr10:uidLastSave="{00000000-0000-0000-0000-000000000000}"/>
  <bookViews>
    <workbookView xWindow="0" yWindow="760" windowWidth="34560" windowHeight="20520" xr2:uid="{9A0501CD-46D8-41CC-800E-D0566D52BBBF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4" i="1" l="1"/>
  <c r="L254" i="1" s="1"/>
  <c r="J254" i="1"/>
  <c r="I254" i="1"/>
  <c r="J253" i="1"/>
  <c r="K253" i="1" s="1"/>
  <c r="L253" i="1" s="1"/>
  <c r="I253" i="1"/>
  <c r="K250" i="1"/>
  <c r="L250" i="1" s="1"/>
  <c r="J250" i="1"/>
  <c r="I250" i="1"/>
  <c r="J248" i="1"/>
  <c r="K248" i="1" s="1"/>
  <c r="L248" i="1" s="1"/>
  <c r="I248" i="1"/>
  <c r="K247" i="1"/>
  <c r="L247" i="1" s="1"/>
  <c r="J247" i="1"/>
  <c r="I247" i="1"/>
  <c r="J246" i="1"/>
  <c r="K246" i="1" s="1"/>
  <c r="L246" i="1" s="1"/>
  <c r="I246" i="1"/>
  <c r="K245" i="1"/>
  <c r="L245" i="1" s="1"/>
  <c r="J245" i="1"/>
  <c r="I245" i="1"/>
  <c r="J243" i="1"/>
  <c r="K243" i="1" s="1"/>
  <c r="L243" i="1" s="1"/>
  <c r="I243" i="1"/>
  <c r="K237" i="1"/>
  <c r="L237" i="1" s="1"/>
  <c r="J237" i="1"/>
  <c r="I237" i="1"/>
  <c r="J235" i="1"/>
  <c r="K235" i="1" s="1"/>
  <c r="L235" i="1" s="1"/>
  <c r="I235" i="1"/>
  <c r="K234" i="1"/>
  <c r="L234" i="1" s="1"/>
  <c r="J234" i="1"/>
  <c r="I234" i="1"/>
  <c r="J230" i="1"/>
  <c r="K230" i="1" s="1"/>
  <c r="L230" i="1" s="1"/>
  <c r="I230" i="1"/>
  <c r="K227" i="1"/>
  <c r="L227" i="1" s="1"/>
  <c r="J227" i="1"/>
  <c r="I227" i="1"/>
  <c r="J225" i="1"/>
  <c r="K225" i="1" s="1"/>
  <c r="L225" i="1" s="1"/>
  <c r="I225" i="1"/>
  <c r="K224" i="1"/>
  <c r="L224" i="1" s="1"/>
  <c r="J224" i="1"/>
  <c r="I224" i="1"/>
  <c r="J223" i="1"/>
  <c r="K223" i="1" s="1"/>
  <c r="L223" i="1" s="1"/>
  <c r="I223" i="1"/>
  <c r="K222" i="1"/>
  <c r="L222" i="1" s="1"/>
  <c r="J222" i="1"/>
  <c r="I222" i="1"/>
  <c r="J220" i="1"/>
  <c r="K220" i="1" s="1"/>
  <c r="L220" i="1" s="1"/>
  <c r="I220" i="1"/>
  <c r="K219" i="1"/>
  <c r="L219" i="1" s="1"/>
  <c r="J219" i="1"/>
  <c r="I219" i="1"/>
  <c r="J215" i="1"/>
  <c r="K215" i="1" s="1"/>
  <c r="L215" i="1" s="1"/>
  <c r="I215" i="1"/>
  <c r="K213" i="1"/>
  <c r="L213" i="1" s="1"/>
  <c r="J213" i="1"/>
  <c r="I213" i="1"/>
  <c r="J212" i="1"/>
  <c r="K212" i="1" s="1"/>
  <c r="L212" i="1" s="1"/>
  <c r="I212" i="1"/>
  <c r="J211" i="1"/>
  <c r="K211" i="1" s="1"/>
  <c r="L211" i="1" s="1"/>
  <c r="I211" i="1"/>
  <c r="J210" i="1"/>
  <c r="K210" i="1" s="1"/>
  <c r="L210" i="1" s="1"/>
  <c r="I210" i="1"/>
  <c r="J209" i="1"/>
  <c r="K209" i="1" s="1"/>
  <c r="L209" i="1" s="1"/>
  <c r="I209" i="1"/>
  <c r="J206" i="1"/>
  <c r="K206" i="1" s="1"/>
  <c r="L206" i="1" s="1"/>
  <c r="I206" i="1"/>
  <c r="J204" i="1"/>
  <c r="K204" i="1" s="1"/>
  <c r="L204" i="1" s="1"/>
  <c r="I204" i="1"/>
  <c r="J202" i="1"/>
  <c r="K202" i="1" s="1"/>
  <c r="L202" i="1" s="1"/>
  <c r="I202" i="1"/>
  <c r="J199" i="1"/>
  <c r="K199" i="1" s="1"/>
  <c r="L199" i="1" s="1"/>
  <c r="I199" i="1"/>
  <c r="J198" i="1"/>
  <c r="K198" i="1" s="1"/>
  <c r="L198" i="1" s="1"/>
  <c r="I198" i="1"/>
  <c r="J197" i="1"/>
  <c r="K197" i="1" s="1"/>
  <c r="L197" i="1" s="1"/>
  <c r="I197" i="1"/>
  <c r="J196" i="1"/>
  <c r="K196" i="1" s="1"/>
  <c r="L196" i="1" s="1"/>
  <c r="I196" i="1"/>
  <c r="J195" i="1"/>
  <c r="K195" i="1" s="1"/>
  <c r="L195" i="1" s="1"/>
  <c r="I195" i="1"/>
  <c r="J194" i="1"/>
  <c r="K194" i="1" s="1"/>
  <c r="L194" i="1" s="1"/>
  <c r="I194" i="1"/>
  <c r="J192" i="1"/>
  <c r="K192" i="1" s="1"/>
  <c r="L192" i="1" s="1"/>
  <c r="I192" i="1"/>
  <c r="J191" i="1"/>
  <c r="K191" i="1" s="1"/>
  <c r="L191" i="1" s="1"/>
  <c r="I191" i="1"/>
  <c r="J190" i="1"/>
  <c r="K190" i="1" s="1"/>
  <c r="L190" i="1" s="1"/>
  <c r="I190" i="1"/>
  <c r="J187" i="1"/>
  <c r="K187" i="1" s="1"/>
  <c r="L187" i="1" s="1"/>
  <c r="I187" i="1"/>
  <c r="J186" i="1"/>
  <c r="K186" i="1" s="1"/>
  <c r="L186" i="1" s="1"/>
  <c r="I186" i="1"/>
  <c r="J185" i="1"/>
  <c r="K185" i="1" s="1"/>
  <c r="L185" i="1" s="1"/>
  <c r="I185" i="1"/>
  <c r="J184" i="1"/>
  <c r="K184" i="1" s="1"/>
  <c r="L184" i="1" s="1"/>
  <c r="I184" i="1"/>
  <c r="J183" i="1"/>
  <c r="K183" i="1" s="1"/>
  <c r="L183" i="1" s="1"/>
  <c r="I183" i="1"/>
  <c r="J181" i="1"/>
  <c r="K181" i="1" s="1"/>
  <c r="L181" i="1" s="1"/>
  <c r="I181" i="1"/>
  <c r="J180" i="1"/>
  <c r="K180" i="1" s="1"/>
  <c r="L180" i="1" s="1"/>
  <c r="I180" i="1"/>
  <c r="J179" i="1"/>
  <c r="K179" i="1" s="1"/>
  <c r="L179" i="1" s="1"/>
  <c r="I179" i="1"/>
  <c r="J178" i="1"/>
  <c r="K178" i="1" s="1"/>
  <c r="L178" i="1" s="1"/>
  <c r="I178" i="1"/>
  <c r="J176" i="1"/>
  <c r="K176" i="1" s="1"/>
  <c r="L176" i="1" s="1"/>
  <c r="I176" i="1"/>
  <c r="J175" i="1"/>
  <c r="K175" i="1" s="1"/>
  <c r="L175" i="1" s="1"/>
  <c r="I175" i="1"/>
  <c r="J174" i="1"/>
  <c r="K174" i="1" s="1"/>
  <c r="L174" i="1" s="1"/>
  <c r="I174" i="1"/>
  <c r="J173" i="1"/>
  <c r="K173" i="1" s="1"/>
  <c r="L173" i="1" s="1"/>
  <c r="I173" i="1"/>
  <c r="J172" i="1"/>
  <c r="K172" i="1" s="1"/>
  <c r="L172" i="1" s="1"/>
  <c r="I172" i="1"/>
  <c r="J171" i="1"/>
  <c r="K171" i="1" s="1"/>
  <c r="L171" i="1" s="1"/>
  <c r="I171" i="1"/>
  <c r="J170" i="1"/>
  <c r="K170" i="1" s="1"/>
  <c r="L170" i="1" s="1"/>
  <c r="I170" i="1"/>
  <c r="J165" i="1"/>
  <c r="K165" i="1" s="1"/>
  <c r="L165" i="1" s="1"/>
  <c r="I165" i="1"/>
  <c r="J163" i="1"/>
  <c r="K163" i="1" s="1"/>
  <c r="L163" i="1" s="1"/>
  <c r="I163" i="1"/>
  <c r="J161" i="1"/>
  <c r="K161" i="1" s="1"/>
  <c r="L161" i="1" s="1"/>
  <c r="I161" i="1"/>
  <c r="J160" i="1"/>
  <c r="K160" i="1" s="1"/>
  <c r="L160" i="1" s="1"/>
  <c r="I160" i="1"/>
  <c r="J159" i="1"/>
  <c r="K159" i="1" s="1"/>
  <c r="L159" i="1" s="1"/>
  <c r="I159" i="1"/>
  <c r="J151" i="1"/>
  <c r="K151" i="1" s="1"/>
  <c r="L151" i="1" s="1"/>
  <c r="I151" i="1"/>
  <c r="J150" i="1"/>
  <c r="K150" i="1" s="1"/>
  <c r="L150" i="1" s="1"/>
  <c r="I150" i="1"/>
  <c r="J149" i="1"/>
  <c r="K149" i="1" s="1"/>
  <c r="L149" i="1" s="1"/>
  <c r="I149" i="1"/>
  <c r="J147" i="1"/>
  <c r="K147" i="1" s="1"/>
  <c r="L147" i="1" s="1"/>
  <c r="I147" i="1"/>
  <c r="J138" i="1"/>
  <c r="K138" i="1" s="1"/>
  <c r="L138" i="1" s="1"/>
  <c r="I138" i="1"/>
  <c r="J137" i="1"/>
  <c r="K137" i="1" s="1"/>
  <c r="L137" i="1" s="1"/>
  <c r="I137" i="1"/>
  <c r="J135" i="1"/>
  <c r="K135" i="1" s="1"/>
  <c r="L135" i="1" s="1"/>
  <c r="I135" i="1"/>
  <c r="J134" i="1"/>
  <c r="K134" i="1" s="1"/>
  <c r="L134" i="1" s="1"/>
  <c r="I134" i="1"/>
  <c r="J132" i="1"/>
  <c r="K132" i="1" s="1"/>
  <c r="L132" i="1" s="1"/>
  <c r="I132" i="1"/>
  <c r="J130" i="1"/>
  <c r="K130" i="1" s="1"/>
  <c r="L130" i="1" s="1"/>
  <c r="I130" i="1"/>
  <c r="J129" i="1"/>
  <c r="K129" i="1" s="1"/>
  <c r="L129" i="1" s="1"/>
  <c r="I129" i="1"/>
  <c r="J128" i="1"/>
  <c r="K128" i="1" s="1"/>
  <c r="L128" i="1" s="1"/>
  <c r="I128" i="1"/>
  <c r="J127" i="1"/>
  <c r="K127" i="1" s="1"/>
  <c r="L127" i="1" s="1"/>
  <c r="I127" i="1"/>
  <c r="J126" i="1"/>
  <c r="K126" i="1" s="1"/>
  <c r="L126" i="1" s="1"/>
  <c r="I126" i="1"/>
  <c r="J122" i="1"/>
  <c r="K122" i="1" s="1"/>
  <c r="L122" i="1" s="1"/>
  <c r="I122" i="1"/>
  <c r="J119" i="1"/>
  <c r="K119" i="1" s="1"/>
  <c r="L119" i="1" s="1"/>
  <c r="I119" i="1"/>
  <c r="J118" i="1"/>
  <c r="K118" i="1" s="1"/>
  <c r="L118" i="1" s="1"/>
  <c r="I118" i="1"/>
  <c r="J117" i="1"/>
  <c r="K117" i="1" s="1"/>
  <c r="L117" i="1" s="1"/>
  <c r="I117" i="1"/>
  <c r="J116" i="1"/>
  <c r="K116" i="1" s="1"/>
  <c r="L116" i="1" s="1"/>
  <c r="I116" i="1"/>
  <c r="J115" i="1"/>
  <c r="K115" i="1" s="1"/>
  <c r="L115" i="1" s="1"/>
  <c r="I115" i="1"/>
  <c r="J114" i="1"/>
  <c r="K114" i="1" s="1"/>
  <c r="L114" i="1" s="1"/>
  <c r="I114" i="1"/>
  <c r="J111" i="1"/>
  <c r="K111" i="1" s="1"/>
  <c r="L111" i="1" s="1"/>
  <c r="I111" i="1"/>
  <c r="J110" i="1"/>
  <c r="K110" i="1" s="1"/>
  <c r="L110" i="1" s="1"/>
  <c r="I110" i="1"/>
  <c r="J109" i="1"/>
  <c r="K109" i="1" s="1"/>
  <c r="L109" i="1" s="1"/>
  <c r="I109" i="1"/>
  <c r="J108" i="1"/>
  <c r="K108" i="1" s="1"/>
  <c r="L108" i="1" s="1"/>
  <c r="I108" i="1"/>
  <c r="J107" i="1"/>
  <c r="K107" i="1" s="1"/>
  <c r="L107" i="1" s="1"/>
  <c r="I107" i="1"/>
  <c r="J106" i="1"/>
  <c r="K106" i="1" s="1"/>
  <c r="L106" i="1" s="1"/>
  <c r="I106" i="1"/>
  <c r="J104" i="1"/>
  <c r="K104" i="1" s="1"/>
  <c r="L104" i="1" s="1"/>
  <c r="I104" i="1"/>
  <c r="J101" i="1"/>
  <c r="K101" i="1" s="1"/>
  <c r="L101" i="1" s="1"/>
  <c r="I101" i="1"/>
  <c r="J100" i="1"/>
  <c r="K100" i="1" s="1"/>
  <c r="L100" i="1" s="1"/>
  <c r="I100" i="1"/>
  <c r="J99" i="1"/>
  <c r="K99" i="1" s="1"/>
  <c r="L99" i="1" s="1"/>
  <c r="I99" i="1"/>
  <c r="J98" i="1"/>
  <c r="K98" i="1" s="1"/>
  <c r="L98" i="1" s="1"/>
  <c r="I98" i="1"/>
  <c r="J97" i="1"/>
  <c r="K97" i="1" s="1"/>
  <c r="L97" i="1" s="1"/>
  <c r="I97" i="1"/>
  <c r="J96" i="1"/>
  <c r="K96" i="1" s="1"/>
  <c r="L96" i="1" s="1"/>
  <c r="I96" i="1"/>
  <c r="J95" i="1"/>
  <c r="K95" i="1" s="1"/>
  <c r="L95" i="1" s="1"/>
  <c r="I95" i="1"/>
  <c r="J94" i="1"/>
  <c r="K94" i="1" s="1"/>
  <c r="L94" i="1" s="1"/>
  <c r="I94" i="1"/>
  <c r="J93" i="1"/>
  <c r="K93" i="1" s="1"/>
  <c r="L93" i="1" s="1"/>
  <c r="I93" i="1"/>
  <c r="J92" i="1"/>
  <c r="K92" i="1" s="1"/>
  <c r="L92" i="1" s="1"/>
  <c r="I92" i="1"/>
  <c r="J90" i="1"/>
  <c r="K90" i="1" s="1"/>
  <c r="L90" i="1" s="1"/>
  <c r="I90" i="1"/>
  <c r="J89" i="1"/>
  <c r="K89" i="1" s="1"/>
  <c r="L89" i="1" s="1"/>
  <c r="I89" i="1"/>
  <c r="J88" i="1"/>
  <c r="K88" i="1" s="1"/>
  <c r="L88" i="1" s="1"/>
  <c r="I88" i="1"/>
  <c r="J87" i="1"/>
  <c r="K87" i="1" s="1"/>
  <c r="L87" i="1" s="1"/>
  <c r="I87" i="1"/>
  <c r="J86" i="1"/>
  <c r="K86" i="1" s="1"/>
  <c r="L86" i="1" s="1"/>
  <c r="I86" i="1"/>
  <c r="J85" i="1"/>
  <c r="K85" i="1" s="1"/>
  <c r="L85" i="1" s="1"/>
  <c r="I85" i="1"/>
  <c r="J84" i="1"/>
  <c r="K84" i="1" s="1"/>
  <c r="L84" i="1" s="1"/>
  <c r="I84" i="1"/>
  <c r="L83" i="1"/>
  <c r="K83" i="1"/>
  <c r="J83" i="1"/>
  <c r="I83" i="1"/>
  <c r="J82" i="1"/>
  <c r="K82" i="1" s="1"/>
  <c r="L82" i="1" s="1"/>
  <c r="I82" i="1"/>
  <c r="L70" i="1"/>
  <c r="K70" i="1"/>
  <c r="J70" i="1"/>
  <c r="I70" i="1"/>
  <c r="J69" i="1"/>
  <c r="K69" i="1" s="1"/>
  <c r="L69" i="1" s="1"/>
  <c r="I69" i="1"/>
  <c r="L68" i="1"/>
  <c r="K68" i="1"/>
  <c r="J68" i="1"/>
  <c r="I68" i="1"/>
  <c r="J67" i="1"/>
  <c r="K67" i="1" s="1"/>
  <c r="L67" i="1" s="1"/>
  <c r="I67" i="1"/>
  <c r="L63" i="1"/>
  <c r="K63" i="1"/>
  <c r="J63" i="1"/>
  <c r="I63" i="1"/>
  <c r="J60" i="1"/>
  <c r="K60" i="1" s="1"/>
  <c r="L60" i="1" s="1"/>
  <c r="I60" i="1"/>
  <c r="L57" i="1"/>
  <c r="K57" i="1"/>
  <c r="J57" i="1"/>
  <c r="I57" i="1"/>
  <c r="J53" i="1"/>
  <c r="K53" i="1" s="1"/>
  <c r="L53" i="1" s="1"/>
  <c r="I53" i="1"/>
  <c r="L48" i="1"/>
  <c r="K48" i="1"/>
  <c r="J48" i="1"/>
  <c r="I48" i="1"/>
  <c r="J47" i="1"/>
  <c r="K47" i="1" s="1"/>
  <c r="L47" i="1" s="1"/>
  <c r="I47" i="1"/>
  <c r="L45" i="1"/>
  <c r="K45" i="1"/>
  <c r="J45" i="1"/>
  <c r="I45" i="1"/>
  <c r="J43" i="1"/>
  <c r="K43" i="1" s="1"/>
  <c r="L43" i="1" s="1"/>
  <c r="I43" i="1"/>
  <c r="L40" i="1"/>
  <c r="K40" i="1"/>
  <c r="J40" i="1"/>
  <c r="I40" i="1"/>
  <c r="J39" i="1"/>
  <c r="K39" i="1" s="1"/>
  <c r="L39" i="1" s="1"/>
  <c r="I39" i="1"/>
  <c r="L36" i="1"/>
  <c r="K36" i="1"/>
  <c r="J36" i="1"/>
  <c r="I36" i="1"/>
  <c r="J35" i="1"/>
  <c r="K35" i="1" s="1"/>
  <c r="L35" i="1" s="1"/>
  <c r="I35" i="1"/>
  <c r="L33" i="1"/>
  <c r="K33" i="1"/>
  <c r="J33" i="1"/>
  <c r="I33" i="1"/>
  <c r="J32" i="1"/>
  <c r="K32" i="1" s="1"/>
  <c r="L32" i="1" s="1"/>
  <c r="I32" i="1"/>
  <c r="L31" i="1"/>
  <c r="K31" i="1"/>
  <c r="J31" i="1"/>
  <c r="I31" i="1"/>
  <c r="J30" i="1"/>
  <c r="K30" i="1" s="1"/>
  <c r="L30" i="1" s="1"/>
  <c r="I30" i="1"/>
  <c r="L27" i="1"/>
  <c r="K27" i="1"/>
  <c r="J27" i="1"/>
  <c r="I27" i="1"/>
  <c r="J26" i="1"/>
  <c r="K26" i="1" s="1"/>
  <c r="L26" i="1" s="1"/>
  <c r="I26" i="1"/>
  <c r="L25" i="1"/>
  <c r="K25" i="1"/>
  <c r="J25" i="1"/>
  <c r="I25" i="1"/>
  <c r="J24" i="1"/>
  <c r="K24" i="1" s="1"/>
  <c r="L24" i="1" s="1"/>
  <c r="I24" i="1"/>
  <c r="L23" i="1"/>
  <c r="K23" i="1"/>
  <c r="J23" i="1"/>
  <c r="I23" i="1"/>
  <c r="J21" i="1"/>
  <c r="K21" i="1" s="1"/>
  <c r="L21" i="1" s="1"/>
  <c r="I21" i="1"/>
  <c r="L19" i="1"/>
  <c r="K19" i="1"/>
  <c r="J19" i="1"/>
  <c r="I19" i="1"/>
  <c r="J18" i="1"/>
  <c r="K18" i="1" s="1"/>
  <c r="L18" i="1" s="1"/>
  <c r="I18" i="1"/>
  <c r="L16" i="1"/>
  <c r="K16" i="1"/>
  <c r="J16" i="1"/>
  <c r="I16" i="1"/>
  <c r="J14" i="1"/>
  <c r="K14" i="1" s="1"/>
  <c r="L14" i="1" s="1"/>
  <c r="I14" i="1"/>
  <c r="L12" i="1"/>
  <c r="K12" i="1"/>
  <c r="J12" i="1"/>
  <c r="I12" i="1"/>
  <c r="J11" i="1"/>
  <c r="K11" i="1" s="1"/>
  <c r="L11" i="1" s="1"/>
  <c r="I11" i="1"/>
  <c r="L10" i="1"/>
  <c r="K10" i="1"/>
  <c r="J10" i="1"/>
  <c r="I10" i="1"/>
  <c r="J9" i="1"/>
  <c r="K9" i="1" s="1"/>
  <c r="L9" i="1" s="1"/>
  <c r="I9" i="1"/>
  <c r="L7" i="1"/>
  <c r="K7" i="1"/>
  <c r="J7" i="1"/>
  <c r="I7" i="1"/>
  <c r="J6" i="1"/>
  <c r="K6" i="1" s="1"/>
  <c r="L6" i="1" s="1"/>
  <c r="I6" i="1"/>
  <c r="L5" i="1"/>
  <c r="K5" i="1"/>
  <c r="J5" i="1"/>
  <c r="I5" i="1"/>
  <c r="J4" i="1"/>
  <c r="K4" i="1" s="1"/>
  <c r="L4" i="1" s="1"/>
  <c r="I4" i="1"/>
  <c r="L3" i="1"/>
  <c r="K3" i="1"/>
  <c r="J3" i="1"/>
  <c r="I3" i="1"/>
  <c r="J2" i="1"/>
  <c r="K2" i="1" s="1"/>
  <c r="L2" i="1" s="1"/>
  <c r="I2" i="1"/>
</calcChain>
</file>

<file path=xl/sharedStrings.xml><?xml version="1.0" encoding="utf-8"?>
<sst xmlns="http://schemas.openxmlformats.org/spreadsheetml/2006/main" count="778" uniqueCount="20">
  <si>
    <t>Day</t>
  </si>
  <si>
    <t>Tissue</t>
  </si>
  <si>
    <t>Sample</t>
  </si>
  <si>
    <t>Individual</t>
  </si>
  <si>
    <t>Cq1</t>
  </si>
  <si>
    <t>Cq2</t>
  </si>
  <si>
    <t>SQ1</t>
  </si>
  <si>
    <t>SQ2</t>
  </si>
  <si>
    <t>Average Cq</t>
  </si>
  <si>
    <t>Average SQ</t>
  </si>
  <si>
    <t>DENV titer</t>
  </si>
  <si>
    <t>log10 DENV titer</t>
  </si>
  <si>
    <t>Infection status</t>
  </si>
  <si>
    <t>midgut</t>
  </si>
  <si>
    <t>1:1</t>
  </si>
  <si>
    <t>positive</t>
  </si>
  <si>
    <t>negative</t>
  </si>
  <si>
    <t>1:5</t>
  </si>
  <si>
    <t>1:12</t>
  </si>
  <si>
    <t>postitive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</si>
</sst>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.00;\-###0.00"/>
    <numFmt numFmtId="165" formatCode="###0.00000;\-###0.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top"/>
      <protection locked="0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 applyAlignment="1">
      <alignment vertical="center"/>
    </xf>
    <xf numFmtId="164" fontId="1" fillId="0" borderId="0" xfId="0" applyNumberFormat="1" applyFont="1" applyAlignment="1" applyProtection="1">
      <alignment vertical="top"/>
      <protection locked="0"/>
    </xf>
    <xf numFmtId="165" fontId="1" fillId="0" borderId="0" xfId="0" applyNumberFormat="1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902E-7BAD-47F8-83F8-0DAD5F5BF4C9}">
  <dimension ref="A1:M256"/>
  <sheetViews>
    <sheetView tabSelected="1" workbookViewId="0">
      <selection activeCell="D1" sqref="D1"/>
    </sheetView>
  </sheetViews>
  <sheetFormatPr baseColWidth="10" defaultColWidth="8.83203125" defaultRowHeight="15" x14ac:dyDescent="0.2"/>
  <cols>
    <col min="1" max="1" width="4.1640625" bestFit="1" customWidth="1"/>
    <col min="2" max="2" width="7.1640625" bestFit="1" customWidth="1"/>
    <col min="3" max="3" width="7.33203125" bestFit="1" customWidth="1"/>
    <col min="4" max="4" width="9.6640625" bestFit="1" customWidth="1"/>
    <col min="5" max="6" width="5.5" bestFit="1" customWidth="1"/>
    <col min="7" max="8" width="16.6640625" bestFit="1" customWidth="1"/>
    <col min="9" max="9" width="10.83203125" bestFit="1" customWidth="1"/>
    <col min="10" max="10" width="15.6640625" bestFit="1" customWidth="1"/>
    <col min="11" max="11" width="17.83203125" bestFit="1" customWidth="1"/>
    <col min="12" max="12" width="15.1640625" bestFit="1" customWidth="1"/>
    <col min="13" max="13" width="14.5" bestFit="1" customWidth="1"/>
  </cols>
  <sheetData>
    <row r="1" spans="1:13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</row>
    <row r="2" spans="1:13" x14ac:dyDescent="0.2">
      <c r="A2" s="6">
        <v>3</v>
      </c>
      <c r="B2" s="7" t="s">
        <v>13</v>
      </c>
      <c r="C2" s="7" t="s">
        <v>14</v>
      </c>
      <c r="D2" s="6">
        <v>1</v>
      </c>
      <c r="E2" s="8">
        <v>25.891552843025199</v>
      </c>
      <c r="F2" s="8">
        <v>26.299651302780401</v>
      </c>
      <c r="G2" s="9">
        <v>1895.7741977292101</v>
      </c>
      <c r="H2" s="9">
        <v>1432.9840314399801</v>
      </c>
      <c r="I2" s="10">
        <f>AVERAGE(E2:F2)</f>
        <v>26.0956020729028</v>
      </c>
      <c r="J2" s="11">
        <f>AVERAGE(G2:H2)</f>
        <v>1664.3791145845951</v>
      </c>
      <c r="K2" s="9">
        <f>(J2*10*2.25)</f>
        <v>37448.530078153388</v>
      </c>
      <c r="L2" s="9">
        <f>LOG10(K2)</f>
        <v>4.5734347755341389</v>
      </c>
      <c r="M2" t="s">
        <v>15</v>
      </c>
    </row>
    <row r="3" spans="1:13" x14ac:dyDescent="0.2">
      <c r="A3" s="6">
        <v>3</v>
      </c>
      <c r="B3" s="7" t="s">
        <v>13</v>
      </c>
      <c r="C3" s="7" t="s">
        <v>14</v>
      </c>
      <c r="D3" s="6">
        <v>2</v>
      </c>
      <c r="E3" s="8">
        <v>24.5171110674201</v>
      </c>
      <c r="F3" s="8">
        <v>24.935752678851902</v>
      </c>
      <c r="G3" s="9">
        <v>4865.6510185297602</v>
      </c>
      <c r="H3" s="9">
        <v>3651.3679492556698</v>
      </c>
      <c r="I3" s="10">
        <f t="shared" ref="I3:I63" si="0">AVERAGE(E3:F3)</f>
        <v>24.726431873136001</v>
      </c>
      <c r="J3" s="11">
        <f t="shared" ref="J3:J63" si="1">AVERAGE(G3:H3)</f>
        <v>4258.5094838927153</v>
      </c>
      <c r="K3" s="9">
        <f t="shared" ref="K3:K63" si="2">(J3*10*2.25)</f>
        <v>95816.463387586089</v>
      </c>
      <c r="L3" s="9">
        <f t="shared" ref="L3:L63" si="3">LOG10(K3)</f>
        <v>4.9814401368873797</v>
      </c>
      <c r="M3" t="s">
        <v>15</v>
      </c>
    </row>
    <row r="4" spans="1:13" x14ac:dyDescent="0.2">
      <c r="A4" s="6">
        <v>3</v>
      </c>
      <c r="B4" s="7" t="s">
        <v>13</v>
      </c>
      <c r="C4" s="7" t="s">
        <v>14</v>
      </c>
      <c r="D4" s="6">
        <v>3</v>
      </c>
      <c r="E4" s="8">
        <v>16.8272879294591</v>
      </c>
      <c r="F4" s="8">
        <v>17.341529417603301</v>
      </c>
      <c r="G4" s="9">
        <v>949347.79226565396</v>
      </c>
      <c r="H4" s="9">
        <v>667217.10751495196</v>
      </c>
      <c r="I4" s="10">
        <f t="shared" si="0"/>
        <v>17.0844086735312</v>
      </c>
      <c r="J4" s="11">
        <f t="shared" si="1"/>
        <v>808282.44989030296</v>
      </c>
      <c r="K4" s="9">
        <f t="shared" si="2"/>
        <v>18186355.122531816</v>
      </c>
      <c r="L4" s="9">
        <f t="shared" si="3"/>
        <v>7.2597456672445118</v>
      </c>
      <c r="M4" t="s">
        <v>15</v>
      </c>
    </row>
    <row r="5" spans="1:13" x14ac:dyDescent="0.2">
      <c r="A5" s="6">
        <v>3</v>
      </c>
      <c r="B5" s="7" t="s">
        <v>13</v>
      </c>
      <c r="C5" s="7" t="s">
        <v>14</v>
      </c>
      <c r="D5" s="6">
        <v>4</v>
      </c>
      <c r="E5" s="8">
        <v>24.536060306346801</v>
      </c>
      <c r="F5" s="8">
        <v>22.268758028484701</v>
      </c>
      <c r="G5" s="9">
        <v>4802.83033198868</v>
      </c>
      <c r="H5" s="9">
        <v>22739.193924732001</v>
      </c>
      <c r="I5" s="10">
        <f t="shared" si="0"/>
        <v>23.402409167415751</v>
      </c>
      <c r="J5" s="11">
        <f t="shared" si="1"/>
        <v>13771.01212836034</v>
      </c>
      <c r="K5" s="9">
        <f t="shared" si="2"/>
        <v>309847.77288810763</v>
      </c>
      <c r="L5" s="9">
        <f t="shared" si="3"/>
        <v>5.4911483788917606</v>
      </c>
      <c r="M5" t="s">
        <v>15</v>
      </c>
    </row>
    <row r="6" spans="1:13" x14ac:dyDescent="0.2">
      <c r="A6" s="6">
        <v>3</v>
      </c>
      <c r="B6" s="7" t="s">
        <v>13</v>
      </c>
      <c r="C6" s="7" t="s">
        <v>14</v>
      </c>
      <c r="D6" s="6">
        <v>5</v>
      </c>
      <c r="E6" s="8">
        <v>20.482632456535399</v>
      </c>
      <c r="F6" s="8">
        <v>20.775150416951199</v>
      </c>
      <c r="G6" s="9">
        <v>77400.274936684902</v>
      </c>
      <c r="H6" s="9">
        <v>63331.671795465503</v>
      </c>
      <c r="I6" s="10">
        <f t="shared" si="0"/>
        <v>20.628891436743299</v>
      </c>
      <c r="J6" s="11">
        <f t="shared" si="1"/>
        <v>70365.973366075195</v>
      </c>
      <c r="K6" s="9">
        <f t="shared" si="2"/>
        <v>1583234.4007366919</v>
      </c>
      <c r="L6" s="9">
        <f t="shared" si="3"/>
        <v>6.1995452177116093</v>
      </c>
      <c r="M6" t="s">
        <v>15</v>
      </c>
    </row>
    <row r="7" spans="1:13" x14ac:dyDescent="0.2">
      <c r="A7" s="6">
        <v>3</v>
      </c>
      <c r="B7" s="7" t="s">
        <v>13</v>
      </c>
      <c r="C7" s="7" t="s">
        <v>14</v>
      </c>
      <c r="D7" s="6">
        <v>6</v>
      </c>
      <c r="E7" s="8">
        <v>16.4821856351147</v>
      </c>
      <c r="F7" s="8">
        <v>17.0138479052764</v>
      </c>
      <c r="G7" s="9">
        <v>1202841.0870248701</v>
      </c>
      <c r="H7" s="9">
        <v>835336.76505930605</v>
      </c>
      <c r="I7" s="10">
        <f t="shared" si="0"/>
        <v>16.748016770195548</v>
      </c>
      <c r="J7" s="11">
        <f t="shared" si="1"/>
        <v>1019088.9260420881</v>
      </c>
      <c r="K7" s="9">
        <f t="shared" si="2"/>
        <v>22929500.835946985</v>
      </c>
      <c r="L7" s="9">
        <f t="shared" si="3"/>
        <v>7.3603946004537324</v>
      </c>
      <c r="M7" t="s">
        <v>15</v>
      </c>
    </row>
    <row r="8" spans="1:13" x14ac:dyDescent="0.2">
      <c r="A8" s="6">
        <v>3</v>
      </c>
      <c r="B8" s="7" t="s">
        <v>13</v>
      </c>
      <c r="C8" s="7" t="s">
        <v>14</v>
      </c>
      <c r="D8" s="6">
        <v>7</v>
      </c>
      <c r="E8" s="8"/>
      <c r="F8" s="8"/>
      <c r="G8" s="9"/>
      <c r="H8" s="9"/>
      <c r="I8" s="10"/>
      <c r="J8" s="11"/>
      <c r="K8" s="9"/>
      <c r="L8" s="9"/>
      <c r="M8" t="s">
        <v>16</v>
      </c>
    </row>
    <row r="9" spans="1:13" x14ac:dyDescent="0.2">
      <c r="A9" s="6">
        <v>3</v>
      </c>
      <c r="B9" s="7" t="s">
        <v>13</v>
      </c>
      <c r="C9" s="7" t="s">
        <v>14</v>
      </c>
      <c r="D9" s="6">
        <v>8</v>
      </c>
      <c r="E9" s="8">
        <v>19.684892233343199</v>
      </c>
      <c r="F9" s="8">
        <v>19.723649227416601</v>
      </c>
      <c r="G9" s="9">
        <v>133763.00030876801</v>
      </c>
      <c r="H9" s="9">
        <v>130254.544082874</v>
      </c>
      <c r="I9" s="10">
        <f t="shared" si="0"/>
        <v>19.7042707303799</v>
      </c>
      <c r="J9" s="11">
        <f t="shared" si="1"/>
        <v>132008.77219582099</v>
      </c>
      <c r="K9" s="9">
        <f t="shared" si="2"/>
        <v>2970197.3744059717</v>
      </c>
      <c r="L9" s="9">
        <f t="shared" si="3"/>
        <v>6.4727853098449053</v>
      </c>
      <c r="M9" t="s">
        <v>15</v>
      </c>
    </row>
    <row r="10" spans="1:13" x14ac:dyDescent="0.2">
      <c r="A10" s="6">
        <v>3</v>
      </c>
      <c r="B10" s="7" t="s">
        <v>13</v>
      </c>
      <c r="C10" s="7" t="s">
        <v>14</v>
      </c>
      <c r="D10" s="6">
        <v>9</v>
      </c>
      <c r="E10" s="8">
        <v>24.942068699928601</v>
      </c>
      <c r="F10" s="8">
        <v>25.118235163283501</v>
      </c>
      <c r="G10" s="9">
        <v>3635.5864703568</v>
      </c>
      <c r="H10" s="9">
        <v>3221.85701483501</v>
      </c>
      <c r="I10" s="10">
        <f t="shared" si="0"/>
        <v>25.030151931606049</v>
      </c>
      <c r="J10" s="11">
        <f t="shared" si="1"/>
        <v>3428.7217425959052</v>
      </c>
      <c r="K10" s="9">
        <f t="shared" si="2"/>
        <v>77146.239208407875</v>
      </c>
      <c r="L10" s="9">
        <f t="shared" si="3"/>
        <v>4.8873147595521687</v>
      </c>
      <c r="M10" t="s">
        <v>15</v>
      </c>
    </row>
    <row r="11" spans="1:13" x14ac:dyDescent="0.2">
      <c r="A11" s="6">
        <v>3</v>
      </c>
      <c r="B11" s="7" t="s">
        <v>13</v>
      </c>
      <c r="C11" s="7" t="s">
        <v>14</v>
      </c>
      <c r="D11" s="6">
        <v>10</v>
      </c>
      <c r="E11" s="8">
        <v>19.0981780627958</v>
      </c>
      <c r="F11" s="8">
        <v>19.142398462280202</v>
      </c>
      <c r="G11" s="9">
        <v>200022.54174996499</v>
      </c>
      <c r="H11" s="9">
        <v>194047.762775062</v>
      </c>
      <c r="I11" s="10">
        <f t="shared" si="0"/>
        <v>19.120288262538001</v>
      </c>
      <c r="J11" s="11">
        <f t="shared" si="1"/>
        <v>197035.1522625135</v>
      </c>
      <c r="K11" s="9">
        <f t="shared" si="2"/>
        <v>4433290.9259065539</v>
      </c>
      <c r="L11" s="9">
        <f t="shared" si="3"/>
        <v>6.6467262319467775</v>
      </c>
      <c r="M11" t="s">
        <v>15</v>
      </c>
    </row>
    <row r="12" spans="1:13" x14ac:dyDescent="0.2">
      <c r="A12" s="6">
        <v>3</v>
      </c>
      <c r="B12" s="7" t="s">
        <v>13</v>
      </c>
      <c r="C12" s="7" t="s">
        <v>14</v>
      </c>
      <c r="D12" s="6">
        <v>11</v>
      </c>
      <c r="E12" s="8">
        <v>19.125743676714201</v>
      </c>
      <c r="F12" s="8">
        <v>19.077221160441699</v>
      </c>
      <c r="G12" s="9">
        <v>196276.80846170001</v>
      </c>
      <c r="H12" s="9">
        <v>202918.013617046</v>
      </c>
      <c r="I12" s="10">
        <f t="shared" si="0"/>
        <v>19.101482418577952</v>
      </c>
      <c r="J12" s="11">
        <f t="shared" si="1"/>
        <v>199597.41103937302</v>
      </c>
      <c r="K12" s="9">
        <f t="shared" si="2"/>
        <v>4490941.7483858932</v>
      </c>
      <c r="L12" s="9">
        <f t="shared" si="3"/>
        <v>6.6523374219033649</v>
      </c>
      <c r="M12" t="s">
        <v>15</v>
      </c>
    </row>
    <row r="13" spans="1:13" x14ac:dyDescent="0.2">
      <c r="A13" s="6">
        <v>3</v>
      </c>
      <c r="B13" s="7" t="s">
        <v>13</v>
      </c>
      <c r="C13" s="7" t="s">
        <v>14</v>
      </c>
      <c r="D13" s="6">
        <v>12</v>
      </c>
      <c r="E13" s="8"/>
      <c r="F13" s="8"/>
      <c r="G13" s="9"/>
      <c r="H13" s="9"/>
      <c r="I13" s="10"/>
      <c r="J13" s="11"/>
      <c r="K13" s="9"/>
      <c r="L13" s="9"/>
      <c r="M13" t="s">
        <v>16</v>
      </c>
    </row>
    <row r="14" spans="1:13" x14ac:dyDescent="0.2">
      <c r="A14" s="6">
        <v>3</v>
      </c>
      <c r="B14" s="7" t="s">
        <v>13</v>
      </c>
      <c r="C14" s="7" t="s">
        <v>14</v>
      </c>
      <c r="D14" s="6">
        <v>13</v>
      </c>
      <c r="E14" s="8">
        <v>21.4484112762064</v>
      </c>
      <c r="F14" s="8">
        <v>21.774701982372498</v>
      </c>
      <c r="G14" s="9">
        <v>39911.8204974818</v>
      </c>
      <c r="H14" s="9">
        <v>31909.5987335176</v>
      </c>
      <c r="I14" s="10">
        <f t="shared" si="0"/>
        <v>21.611556629289449</v>
      </c>
      <c r="J14" s="11">
        <f t="shared" si="1"/>
        <v>35910.709615499698</v>
      </c>
      <c r="K14" s="9">
        <f t="shared" si="2"/>
        <v>807990.9663487433</v>
      </c>
      <c r="L14" s="9">
        <f t="shared" si="3"/>
        <v>5.9074065052215863</v>
      </c>
      <c r="M14" t="s">
        <v>15</v>
      </c>
    </row>
    <row r="15" spans="1:13" x14ac:dyDescent="0.2">
      <c r="A15" s="6">
        <v>3</v>
      </c>
      <c r="B15" s="7" t="s">
        <v>13</v>
      </c>
      <c r="C15" s="7" t="s">
        <v>14</v>
      </c>
      <c r="D15" s="6">
        <v>14</v>
      </c>
      <c r="E15" s="8"/>
      <c r="F15" s="8"/>
      <c r="G15" s="9"/>
      <c r="H15" s="9"/>
      <c r="I15" s="10"/>
      <c r="J15" s="11"/>
      <c r="K15" s="9"/>
      <c r="L15" s="9"/>
      <c r="M15" t="s">
        <v>16</v>
      </c>
    </row>
    <row r="16" spans="1:13" x14ac:dyDescent="0.2">
      <c r="A16" s="6">
        <v>3</v>
      </c>
      <c r="B16" s="7" t="s">
        <v>13</v>
      </c>
      <c r="C16" s="7" t="s">
        <v>14</v>
      </c>
      <c r="D16" s="6">
        <v>15</v>
      </c>
      <c r="E16" s="8">
        <v>16.310426554506201</v>
      </c>
      <c r="F16" s="8">
        <v>16.936730265304799</v>
      </c>
      <c r="G16" s="9">
        <v>1353205.65990749</v>
      </c>
      <c r="H16" s="9">
        <v>880703.63155297295</v>
      </c>
      <c r="I16" s="10">
        <f t="shared" si="0"/>
        <v>16.623578409905498</v>
      </c>
      <c r="J16" s="11">
        <f t="shared" si="1"/>
        <v>1116954.6457302314</v>
      </c>
      <c r="K16" s="9">
        <f t="shared" si="2"/>
        <v>25131479.528930206</v>
      </c>
      <c r="L16" s="9">
        <f t="shared" si="3"/>
        <v>7.4002180569306519</v>
      </c>
      <c r="M16" t="s">
        <v>15</v>
      </c>
    </row>
    <row r="17" spans="1:13" x14ac:dyDescent="0.2">
      <c r="A17" s="6">
        <v>3</v>
      </c>
      <c r="B17" s="7" t="s">
        <v>13</v>
      </c>
      <c r="C17" s="7" t="s">
        <v>17</v>
      </c>
      <c r="D17" s="6">
        <v>1</v>
      </c>
      <c r="E17" s="8"/>
      <c r="F17" s="8"/>
      <c r="G17" s="9"/>
      <c r="H17" s="9"/>
      <c r="I17" s="10"/>
      <c r="J17" s="11"/>
      <c r="K17" s="9"/>
      <c r="L17" s="9"/>
      <c r="M17" t="s">
        <v>16</v>
      </c>
    </row>
    <row r="18" spans="1:13" x14ac:dyDescent="0.2">
      <c r="A18" s="6">
        <v>3</v>
      </c>
      <c r="B18" s="7" t="s">
        <v>13</v>
      </c>
      <c r="C18" s="7" t="s">
        <v>17</v>
      </c>
      <c r="D18" s="6">
        <v>2</v>
      </c>
      <c r="E18" s="8">
        <v>15.194875153705199</v>
      </c>
      <c r="F18" s="8">
        <v>15.549897222855</v>
      </c>
      <c r="G18" s="9">
        <v>2908117.9269638201</v>
      </c>
      <c r="H18" s="9">
        <v>2279684.0778085599</v>
      </c>
      <c r="I18" s="10">
        <f t="shared" si="0"/>
        <v>15.3723861882801</v>
      </c>
      <c r="J18" s="11">
        <f t="shared" si="1"/>
        <v>2593901.00238619</v>
      </c>
      <c r="K18" s="9">
        <f t="shared" si="2"/>
        <v>58362772.553689271</v>
      </c>
      <c r="L18" s="9">
        <f t="shared" si="3"/>
        <v>7.7661359150954166</v>
      </c>
      <c r="M18" t="s">
        <v>15</v>
      </c>
    </row>
    <row r="19" spans="1:13" x14ac:dyDescent="0.2">
      <c r="A19" s="6">
        <v>3</v>
      </c>
      <c r="B19" s="7" t="s">
        <v>13</v>
      </c>
      <c r="C19" s="7" t="s">
        <v>17</v>
      </c>
      <c r="D19" s="6">
        <v>3</v>
      </c>
      <c r="E19" s="8">
        <v>24.034910448734401</v>
      </c>
      <c r="F19" s="8">
        <v>24.6194220454008</v>
      </c>
      <c r="G19" s="9">
        <v>6772.6135406818603</v>
      </c>
      <c r="H19" s="9">
        <v>4535.9614389354501</v>
      </c>
      <c r="I19" s="10">
        <f t="shared" si="0"/>
        <v>24.327166247067602</v>
      </c>
      <c r="J19" s="11">
        <f t="shared" si="1"/>
        <v>5654.2874898086557</v>
      </c>
      <c r="K19" s="9">
        <f t="shared" si="2"/>
        <v>127221.46852069475</v>
      </c>
      <c r="L19" s="9">
        <f t="shared" si="3"/>
        <v>5.1045604043418606</v>
      </c>
      <c r="M19" t="s">
        <v>15</v>
      </c>
    </row>
    <row r="20" spans="1:13" x14ac:dyDescent="0.2">
      <c r="A20" s="6">
        <v>3</v>
      </c>
      <c r="B20" s="7" t="s">
        <v>13</v>
      </c>
      <c r="C20" s="7" t="s">
        <v>17</v>
      </c>
      <c r="D20" s="6">
        <v>4</v>
      </c>
      <c r="E20" s="8"/>
      <c r="F20" s="8"/>
      <c r="G20" s="9"/>
      <c r="H20" s="9"/>
      <c r="I20" s="10"/>
      <c r="J20" s="11"/>
      <c r="K20" s="9"/>
      <c r="L20" s="9"/>
      <c r="M20" t="s">
        <v>16</v>
      </c>
    </row>
    <row r="21" spans="1:13" x14ac:dyDescent="0.2">
      <c r="A21" s="6">
        <v>3</v>
      </c>
      <c r="B21" s="7" t="s">
        <v>13</v>
      </c>
      <c r="C21" s="7" t="s">
        <v>17</v>
      </c>
      <c r="D21" s="6">
        <v>5</v>
      </c>
      <c r="E21" s="8">
        <v>19.2779566985452</v>
      </c>
      <c r="F21" s="8">
        <v>19.470208202215701</v>
      </c>
      <c r="G21" s="9">
        <v>176821.431031568</v>
      </c>
      <c r="H21" s="9">
        <v>154980.13205159799</v>
      </c>
      <c r="I21" s="10">
        <f t="shared" si="0"/>
        <v>19.374082450380449</v>
      </c>
      <c r="J21" s="11">
        <f t="shared" si="1"/>
        <v>165900.78154158301</v>
      </c>
      <c r="K21" s="9">
        <f t="shared" si="2"/>
        <v>3732767.5846856176</v>
      </c>
      <c r="L21" s="9">
        <f t="shared" si="3"/>
        <v>6.5720309500573473</v>
      </c>
      <c r="M21" t="s">
        <v>15</v>
      </c>
    </row>
    <row r="22" spans="1:13" x14ac:dyDescent="0.2">
      <c r="A22" s="6">
        <v>3</v>
      </c>
      <c r="B22" s="7" t="s">
        <v>13</v>
      </c>
      <c r="C22" s="7" t="s">
        <v>17</v>
      </c>
      <c r="D22" s="6">
        <v>6</v>
      </c>
      <c r="E22" s="8"/>
      <c r="F22" s="8"/>
      <c r="G22" s="9"/>
      <c r="H22" s="9"/>
      <c r="I22" s="10"/>
      <c r="J22" s="11"/>
      <c r="K22" s="9"/>
      <c r="L22" s="9"/>
      <c r="M22" t="s">
        <v>16</v>
      </c>
    </row>
    <row r="23" spans="1:13" x14ac:dyDescent="0.2">
      <c r="A23" s="6">
        <v>3</v>
      </c>
      <c r="B23" s="7" t="s">
        <v>13</v>
      </c>
      <c r="C23" s="7" t="s">
        <v>17</v>
      </c>
      <c r="D23" s="6">
        <v>7</v>
      </c>
      <c r="E23" s="8">
        <v>15.440725849644</v>
      </c>
      <c r="F23" s="8">
        <v>15.599571274166101</v>
      </c>
      <c r="G23" s="9">
        <v>2456911.5498375599</v>
      </c>
      <c r="H23" s="9">
        <v>2203332.7301851101</v>
      </c>
      <c r="I23" s="10">
        <f t="shared" si="0"/>
        <v>15.520148561905049</v>
      </c>
      <c r="J23" s="11">
        <f t="shared" si="1"/>
        <v>2330122.1400113348</v>
      </c>
      <c r="K23" s="9">
        <f t="shared" si="2"/>
        <v>52427748.150255032</v>
      </c>
      <c r="L23" s="9">
        <f t="shared" si="3"/>
        <v>7.7195612045205024</v>
      </c>
      <c r="M23" t="s">
        <v>15</v>
      </c>
    </row>
    <row r="24" spans="1:13" x14ac:dyDescent="0.2">
      <c r="A24" s="6">
        <v>3</v>
      </c>
      <c r="B24" s="7" t="s">
        <v>13</v>
      </c>
      <c r="C24" s="7" t="s">
        <v>17</v>
      </c>
      <c r="D24" s="6">
        <v>8</v>
      </c>
      <c r="E24" s="8">
        <v>24.581960353626101</v>
      </c>
      <c r="F24" s="8">
        <v>24.778884360019401</v>
      </c>
      <c r="G24" s="9">
        <v>4654.0033142987904</v>
      </c>
      <c r="H24" s="9">
        <v>4066.0825128107999</v>
      </c>
      <c r="I24" s="10">
        <f t="shared" si="0"/>
        <v>24.680422356822753</v>
      </c>
      <c r="J24" s="11">
        <f t="shared" si="1"/>
        <v>4360.0429135547947</v>
      </c>
      <c r="K24" s="9">
        <f t="shared" si="2"/>
        <v>98100.965554982889</v>
      </c>
      <c r="L24" s="9">
        <f t="shared" si="3"/>
        <v>4.9916732819277305</v>
      </c>
      <c r="M24" t="s">
        <v>15</v>
      </c>
    </row>
    <row r="25" spans="1:13" x14ac:dyDescent="0.2">
      <c r="A25" s="6">
        <v>3</v>
      </c>
      <c r="B25" s="7" t="s">
        <v>13</v>
      </c>
      <c r="C25" s="7" t="s">
        <v>17</v>
      </c>
      <c r="D25" s="6">
        <v>9</v>
      </c>
      <c r="E25" s="8">
        <v>20.564148487078501</v>
      </c>
      <c r="F25" s="8">
        <v>20.784857006193</v>
      </c>
      <c r="G25" s="9">
        <v>73192.119848647097</v>
      </c>
      <c r="H25" s="9">
        <v>62911.495368178999</v>
      </c>
      <c r="I25" s="10">
        <f t="shared" si="0"/>
        <v>20.674502746635753</v>
      </c>
      <c r="J25" s="11">
        <f t="shared" si="1"/>
        <v>68051.807608413044</v>
      </c>
      <c r="K25" s="9">
        <f t="shared" si="2"/>
        <v>1531165.6711892935</v>
      </c>
      <c r="L25" s="9">
        <f t="shared" si="3"/>
        <v>6.1850221836379751</v>
      </c>
      <c r="M25" t="s">
        <v>15</v>
      </c>
    </row>
    <row r="26" spans="1:13" x14ac:dyDescent="0.2">
      <c r="A26" s="6">
        <v>3</v>
      </c>
      <c r="B26" s="7" t="s">
        <v>13</v>
      </c>
      <c r="C26" s="7" t="s">
        <v>17</v>
      </c>
      <c r="D26" s="6">
        <v>10</v>
      </c>
      <c r="E26" s="8">
        <v>18.066313220447199</v>
      </c>
      <c r="F26" s="8">
        <v>18.1770454456958</v>
      </c>
      <c r="G26" s="9">
        <v>405884.54686904902</v>
      </c>
      <c r="H26" s="9">
        <v>376203.46163184999</v>
      </c>
      <c r="I26" s="10">
        <f t="shared" si="0"/>
        <v>18.121679333071498</v>
      </c>
      <c r="J26" s="11">
        <f t="shared" si="1"/>
        <v>391044.00425044948</v>
      </c>
      <c r="K26" s="9">
        <f t="shared" si="2"/>
        <v>8798490.0956351142</v>
      </c>
      <c r="L26" s="9">
        <f t="shared" si="3"/>
        <v>6.9444081494914727</v>
      </c>
      <c r="M26" t="s">
        <v>15</v>
      </c>
    </row>
    <row r="27" spans="1:13" x14ac:dyDescent="0.2">
      <c r="A27" s="6">
        <v>3</v>
      </c>
      <c r="B27" s="7" t="s">
        <v>13</v>
      </c>
      <c r="C27" s="7" t="s">
        <v>17</v>
      </c>
      <c r="D27" s="6">
        <v>11</v>
      </c>
      <c r="E27" s="8">
        <v>20.511039937152901</v>
      </c>
      <c r="F27" s="8">
        <v>20.718902226454698</v>
      </c>
      <c r="G27" s="9">
        <v>75906.9975267345</v>
      </c>
      <c r="H27" s="9">
        <v>65822.372089675904</v>
      </c>
      <c r="I27" s="10">
        <f t="shared" si="0"/>
        <v>20.614971081803802</v>
      </c>
      <c r="J27" s="11">
        <f t="shared" si="1"/>
        <v>70864.684808205202</v>
      </c>
      <c r="K27" s="9">
        <f t="shared" si="2"/>
        <v>1594455.4081846173</v>
      </c>
      <c r="L27" s="9">
        <f t="shared" si="3"/>
        <v>6.2026123779219331</v>
      </c>
      <c r="M27" t="s">
        <v>15</v>
      </c>
    </row>
    <row r="28" spans="1:13" x14ac:dyDescent="0.2">
      <c r="A28" s="6">
        <v>3</v>
      </c>
      <c r="B28" s="7" t="s">
        <v>13</v>
      </c>
      <c r="C28" s="7" t="s">
        <v>17</v>
      </c>
      <c r="D28" s="6">
        <v>12</v>
      </c>
      <c r="E28" s="8"/>
      <c r="F28" s="8"/>
      <c r="G28" s="9"/>
      <c r="H28" s="9"/>
      <c r="I28" s="10"/>
      <c r="J28" s="11"/>
      <c r="K28" s="9"/>
      <c r="L28" s="9"/>
      <c r="M28" t="s">
        <v>16</v>
      </c>
    </row>
    <row r="29" spans="1:13" x14ac:dyDescent="0.2">
      <c r="A29" s="6">
        <v>3</v>
      </c>
      <c r="B29" s="7" t="s">
        <v>13</v>
      </c>
      <c r="C29" s="7" t="s">
        <v>17</v>
      </c>
      <c r="D29" s="6">
        <v>13</v>
      </c>
      <c r="E29" s="8"/>
      <c r="F29" s="8"/>
      <c r="G29" s="9"/>
      <c r="H29" s="9"/>
      <c r="I29" s="10"/>
      <c r="J29" s="11"/>
      <c r="K29" s="9"/>
      <c r="L29" s="9"/>
      <c r="M29" t="s">
        <v>16</v>
      </c>
    </row>
    <row r="30" spans="1:13" x14ac:dyDescent="0.2">
      <c r="A30" s="6">
        <v>3</v>
      </c>
      <c r="B30" s="7" t="s">
        <v>13</v>
      </c>
      <c r="C30" s="7" t="s">
        <v>17</v>
      </c>
      <c r="D30" s="6">
        <v>14</v>
      </c>
      <c r="E30" s="8">
        <v>20.499765068182199</v>
      </c>
      <c r="F30" s="8">
        <v>20.992830892031101</v>
      </c>
      <c r="G30" s="9">
        <v>76496.196747470007</v>
      </c>
      <c r="H30" s="9">
        <v>54549.2127041278</v>
      </c>
      <c r="I30" s="10">
        <f t="shared" si="0"/>
        <v>20.74629798010665</v>
      </c>
      <c r="J30" s="11">
        <f t="shared" si="1"/>
        <v>65522.704725798903</v>
      </c>
      <c r="K30" s="9">
        <f t="shared" si="2"/>
        <v>1474260.8563304753</v>
      </c>
      <c r="L30" s="9">
        <f t="shared" si="3"/>
        <v>6.1685743345689277</v>
      </c>
      <c r="M30" t="s">
        <v>15</v>
      </c>
    </row>
    <row r="31" spans="1:13" x14ac:dyDescent="0.2">
      <c r="A31" s="6">
        <v>3</v>
      </c>
      <c r="B31" s="7" t="s">
        <v>13</v>
      </c>
      <c r="C31" s="7" t="s">
        <v>17</v>
      </c>
      <c r="D31" s="6">
        <v>15</v>
      </c>
      <c r="E31" s="8">
        <v>23.333724125923698</v>
      </c>
      <c r="F31" s="8">
        <v>23.705740277424301</v>
      </c>
      <c r="G31" s="9">
        <v>10954.507035032701</v>
      </c>
      <c r="H31" s="9">
        <v>8487.7795169267101</v>
      </c>
      <c r="I31" s="10">
        <f t="shared" si="0"/>
        <v>23.519732201674</v>
      </c>
      <c r="J31" s="11">
        <f t="shared" si="1"/>
        <v>9721.1432759797062</v>
      </c>
      <c r="K31" s="9">
        <f t="shared" si="2"/>
        <v>218725.72370954338</v>
      </c>
      <c r="L31" s="9">
        <f t="shared" si="3"/>
        <v>5.3398998621786937</v>
      </c>
      <c r="M31" t="s">
        <v>15</v>
      </c>
    </row>
    <row r="32" spans="1:13" x14ac:dyDescent="0.2">
      <c r="A32" s="6">
        <v>3</v>
      </c>
      <c r="B32" s="7" t="s">
        <v>13</v>
      </c>
      <c r="C32" s="7" t="s">
        <v>17</v>
      </c>
      <c r="D32" s="6">
        <v>16</v>
      </c>
      <c r="E32" s="8">
        <v>21.373370248673801</v>
      </c>
      <c r="F32" s="8">
        <v>21.632596775559001</v>
      </c>
      <c r="G32" s="9">
        <v>42019.535252547699</v>
      </c>
      <c r="H32" s="9">
        <v>35175.8812833954</v>
      </c>
      <c r="I32" s="10">
        <f t="shared" si="0"/>
        <v>21.502983512116401</v>
      </c>
      <c r="J32" s="11">
        <f t="shared" si="1"/>
        <v>38597.708267971553</v>
      </c>
      <c r="K32" s="9">
        <f t="shared" si="2"/>
        <v>868448.43602935993</v>
      </c>
      <c r="L32" s="9">
        <f t="shared" si="3"/>
        <v>5.9387440373913858</v>
      </c>
      <c r="M32" t="s">
        <v>15</v>
      </c>
    </row>
    <row r="33" spans="1:13" x14ac:dyDescent="0.2">
      <c r="A33" s="6">
        <v>3</v>
      </c>
      <c r="B33" s="7" t="s">
        <v>13</v>
      </c>
      <c r="C33" s="7" t="s">
        <v>17</v>
      </c>
      <c r="D33" s="6">
        <v>17</v>
      </c>
      <c r="E33" s="8">
        <v>24.440995514657001</v>
      </c>
      <c r="F33" s="8">
        <v>23.838585472538</v>
      </c>
      <c r="G33" s="9">
        <v>5126.3787854443999</v>
      </c>
      <c r="H33" s="9">
        <v>7748.69174331877</v>
      </c>
      <c r="I33" s="10">
        <f t="shared" si="0"/>
        <v>24.139790493597502</v>
      </c>
      <c r="J33" s="11">
        <f t="shared" si="1"/>
        <v>6437.535264381585</v>
      </c>
      <c r="K33" s="9">
        <f t="shared" si="2"/>
        <v>144844.54344858567</v>
      </c>
      <c r="L33" s="9">
        <f t="shared" si="3"/>
        <v>5.160902139202844</v>
      </c>
      <c r="M33" t="s">
        <v>15</v>
      </c>
    </row>
    <row r="34" spans="1:13" x14ac:dyDescent="0.2">
      <c r="A34" s="6">
        <v>3</v>
      </c>
      <c r="B34" s="7" t="s">
        <v>13</v>
      </c>
      <c r="C34" s="7" t="s">
        <v>17</v>
      </c>
      <c r="D34" s="6">
        <v>18</v>
      </c>
      <c r="E34" s="8"/>
      <c r="F34" s="8"/>
      <c r="G34" s="9"/>
      <c r="H34" s="9"/>
      <c r="I34" s="10"/>
      <c r="J34" s="11"/>
      <c r="K34" s="9"/>
      <c r="L34" s="9"/>
      <c r="M34" t="s">
        <v>16</v>
      </c>
    </row>
    <row r="35" spans="1:13" x14ac:dyDescent="0.2">
      <c r="A35" s="6">
        <v>3</v>
      </c>
      <c r="B35" s="7" t="s">
        <v>13</v>
      </c>
      <c r="C35" s="7" t="s">
        <v>17</v>
      </c>
      <c r="D35" s="6">
        <v>19</v>
      </c>
      <c r="E35" s="8">
        <v>32.021345773141498</v>
      </c>
      <c r="F35" s="8">
        <v>32.174847970236499</v>
      </c>
      <c r="G35" s="9">
        <v>28.322459156773299</v>
      </c>
      <c r="H35" s="9">
        <v>25.492528499314801</v>
      </c>
      <c r="I35" s="10">
        <f t="shared" si="0"/>
        <v>32.098096871688995</v>
      </c>
      <c r="J35" s="11">
        <f t="shared" si="1"/>
        <v>26.90749382804405</v>
      </c>
      <c r="K35" s="9">
        <f t="shared" si="2"/>
        <v>605.41861113099117</v>
      </c>
      <c r="L35" s="9">
        <f t="shared" si="3"/>
        <v>2.7820557674419204</v>
      </c>
      <c r="M35" t="s">
        <v>15</v>
      </c>
    </row>
    <row r="36" spans="1:13" x14ac:dyDescent="0.2">
      <c r="A36" s="6">
        <v>3</v>
      </c>
      <c r="B36" s="7" t="s">
        <v>13</v>
      </c>
      <c r="C36" s="7" t="s">
        <v>17</v>
      </c>
      <c r="D36" s="6">
        <v>20</v>
      </c>
      <c r="E36" s="8">
        <v>21.6224440174405</v>
      </c>
      <c r="F36" s="8">
        <v>22.119289285379601</v>
      </c>
      <c r="G36" s="9">
        <v>35421.652244498</v>
      </c>
      <c r="H36" s="9">
        <v>25193.691945958799</v>
      </c>
      <c r="I36" s="10">
        <f t="shared" si="0"/>
        <v>21.870866651410051</v>
      </c>
      <c r="J36" s="11">
        <f t="shared" si="1"/>
        <v>30307.672095228401</v>
      </c>
      <c r="K36" s="9">
        <f t="shared" si="2"/>
        <v>681922.62214263901</v>
      </c>
      <c r="L36" s="9">
        <f t="shared" si="3"/>
        <v>5.8337350979952314</v>
      </c>
      <c r="M36" t="s">
        <v>15</v>
      </c>
    </row>
    <row r="37" spans="1:13" x14ac:dyDescent="0.2">
      <c r="A37" s="6">
        <v>3</v>
      </c>
      <c r="B37" s="7" t="s">
        <v>13</v>
      </c>
      <c r="C37" s="7" t="s">
        <v>18</v>
      </c>
      <c r="D37" s="6">
        <v>1</v>
      </c>
      <c r="E37" s="8"/>
      <c r="F37" s="8"/>
      <c r="G37" s="9"/>
      <c r="H37" s="9"/>
      <c r="I37" s="10"/>
      <c r="J37" s="11"/>
      <c r="K37" s="9"/>
      <c r="L37" s="9"/>
      <c r="M37" t="s">
        <v>16</v>
      </c>
    </row>
    <row r="38" spans="1:13" x14ac:dyDescent="0.2">
      <c r="A38" s="6">
        <v>3</v>
      </c>
      <c r="B38" s="7" t="s">
        <v>13</v>
      </c>
      <c r="C38" s="7" t="s">
        <v>18</v>
      </c>
      <c r="D38" s="6">
        <v>2</v>
      </c>
      <c r="E38" s="8"/>
      <c r="F38" s="8"/>
      <c r="G38" s="9"/>
      <c r="H38" s="9"/>
      <c r="I38" s="10"/>
      <c r="J38" s="11"/>
      <c r="K38" s="9"/>
      <c r="L38" s="9"/>
      <c r="M38" t="s">
        <v>16</v>
      </c>
    </row>
    <row r="39" spans="1:13" x14ac:dyDescent="0.2">
      <c r="A39" s="6">
        <v>3</v>
      </c>
      <c r="B39" s="7" t="s">
        <v>13</v>
      </c>
      <c r="C39" s="7" t="s">
        <v>18</v>
      </c>
      <c r="D39" s="6">
        <v>3</v>
      </c>
      <c r="E39" s="8">
        <v>26.6931628301191</v>
      </c>
      <c r="F39" s="8">
        <v>27.4637367601037</v>
      </c>
      <c r="G39" s="9">
        <v>1094.0585536541</v>
      </c>
      <c r="H39" s="9">
        <v>644.96788609375301</v>
      </c>
      <c r="I39" s="10">
        <f t="shared" si="0"/>
        <v>27.0784497951114</v>
      </c>
      <c r="J39" s="11">
        <f t="shared" si="1"/>
        <v>869.51321987392657</v>
      </c>
      <c r="K39" s="9">
        <f t="shared" si="2"/>
        <v>19564.04744716335</v>
      </c>
      <c r="L39" s="9">
        <f t="shared" si="3"/>
        <v>4.2914587074111665</v>
      </c>
      <c r="M39" t="s">
        <v>15</v>
      </c>
    </row>
    <row r="40" spans="1:13" x14ac:dyDescent="0.2">
      <c r="A40" s="6">
        <v>3</v>
      </c>
      <c r="B40" s="7" t="s">
        <v>13</v>
      </c>
      <c r="C40" s="7" t="s">
        <v>18</v>
      </c>
      <c r="D40" s="6">
        <v>4</v>
      </c>
      <c r="E40" s="8">
        <v>21.423441299919599</v>
      </c>
      <c r="F40" s="8">
        <v>22.3406285943298</v>
      </c>
      <c r="G40" s="9">
        <v>40601.158414432903</v>
      </c>
      <c r="H40" s="9">
        <v>21645.599924132301</v>
      </c>
      <c r="I40" s="10">
        <f t="shared" si="0"/>
        <v>21.882034947124701</v>
      </c>
      <c r="J40" s="11">
        <f t="shared" si="1"/>
        <v>31123.379169282602</v>
      </c>
      <c r="K40" s="9">
        <f t="shared" si="2"/>
        <v>700276.03130885854</v>
      </c>
      <c r="L40" s="9">
        <f t="shared" si="3"/>
        <v>5.8452692617921667</v>
      </c>
      <c r="M40" t="s">
        <v>15</v>
      </c>
    </row>
    <row r="41" spans="1:13" x14ac:dyDescent="0.2">
      <c r="A41" s="6">
        <v>3</v>
      </c>
      <c r="B41" s="7" t="s">
        <v>13</v>
      </c>
      <c r="C41" s="7" t="s">
        <v>18</v>
      </c>
      <c r="D41" s="6">
        <v>5</v>
      </c>
      <c r="E41" s="8"/>
      <c r="F41" s="8"/>
      <c r="G41" s="9"/>
      <c r="H41" s="9"/>
      <c r="I41" s="10"/>
      <c r="J41" s="11"/>
      <c r="K41" s="9"/>
      <c r="L41" s="9"/>
      <c r="M41" t="s">
        <v>16</v>
      </c>
    </row>
    <row r="42" spans="1:13" x14ac:dyDescent="0.2">
      <c r="A42" s="6">
        <v>3</v>
      </c>
      <c r="B42" s="7" t="s">
        <v>13</v>
      </c>
      <c r="C42" s="7" t="s">
        <v>18</v>
      </c>
      <c r="D42" s="6">
        <v>6</v>
      </c>
      <c r="E42" s="8"/>
      <c r="F42" s="8"/>
      <c r="G42" s="9"/>
      <c r="H42" s="9"/>
      <c r="I42" s="10"/>
      <c r="J42" s="11"/>
      <c r="K42" s="9"/>
      <c r="L42" s="9"/>
      <c r="M42" t="s">
        <v>16</v>
      </c>
    </row>
    <row r="43" spans="1:13" x14ac:dyDescent="0.2">
      <c r="A43" s="6">
        <v>3</v>
      </c>
      <c r="B43" s="7" t="s">
        <v>13</v>
      </c>
      <c r="C43" s="7" t="s">
        <v>18</v>
      </c>
      <c r="D43" s="6">
        <v>7</v>
      </c>
      <c r="E43" s="8">
        <v>27.965254425072501</v>
      </c>
      <c r="F43" s="8">
        <v>28.588331007966001</v>
      </c>
      <c r="G43" s="9">
        <v>457.26661626796403</v>
      </c>
      <c r="H43" s="9">
        <v>298.26110548818201</v>
      </c>
      <c r="I43" s="10">
        <f t="shared" si="0"/>
        <v>28.276792716519253</v>
      </c>
      <c r="J43" s="11">
        <f t="shared" si="1"/>
        <v>377.76386087807305</v>
      </c>
      <c r="K43" s="9">
        <f t="shared" si="2"/>
        <v>8499.6868697566442</v>
      </c>
      <c r="L43" s="9">
        <f t="shared" si="3"/>
        <v>3.9294029265093822</v>
      </c>
      <c r="M43" t="s">
        <v>15</v>
      </c>
    </row>
    <row r="44" spans="1:13" x14ac:dyDescent="0.2">
      <c r="A44" s="6">
        <v>3</v>
      </c>
      <c r="B44" s="7" t="s">
        <v>13</v>
      </c>
      <c r="C44" s="7" t="s">
        <v>18</v>
      </c>
      <c r="D44" s="6">
        <v>8</v>
      </c>
      <c r="E44" s="8"/>
      <c r="F44" s="8"/>
      <c r="G44" s="9"/>
      <c r="H44" s="9"/>
      <c r="I44" s="10"/>
      <c r="J44" s="11"/>
      <c r="K44" s="9"/>
      <c r="L44" s="9"/>
      <c r="M44" t="s">
        <v>16</v>
      </c>
    </row>
    <row r="45" spans="1:13" x14ac:dyDescent="0.2">
      <c r="A45" s="6">
        <v>3</v>
      </c>
      <c r="B45" s="7" t="s">
        <v>13</v>
      </c>
      <c r="C45" s="7" t="s">
        <v>18</v>
      </c>
      <c r="D45" s="6">
        <v>9</v>
      </c>
      <c r="E45" s="8">
        <v>22.3257225899637</v>
      </c>
      <c r="F45" s="8">
        <v>22.5722130130845</v>
      </c>
      <c r="G45" s="9">
        <v>12123.413950522799</v>
      </c>
      <c r="H45" s="9">
        <v>10294.419159257999</v>
      </c>
      <c r="I45" s="10">
        <f t="shared" si="0"/>
        <v>22.448967801524098</v>
      </c>
      <c r="J45" s="11">
        <f t="shared" si="1"/>
        <v>11208.916554890398</v>
      </c>
      <c r="K45" s="9">
        <f t="shared" si="2"/>
        <v>252200.62248503396</v>
      </c>
      <c r="L45" s="9">
        <f t="shared" si="3"/>
        <v>5.4017461541699801</v>
      </c>
      <c r="M45" t="s">
        <v>15</v>
      </c>
    </row>
    <row r="46" spans="1:13" x14ac:dyDescent="0.2">
      <c r="A46" s="6">
        <v>3</v>
      </c>
      <c r="B46" s="7" t="s">
        <v>13</v>
      </c>
      <c r="C46" s="7" t="s">
        <v>18</v>
      </c>
      <c r="D46" s="6">
        <v>10</v>
      </c>
      <c r="E46" s="8"/>
      <c r="F46" s="8"/>
      <c r="G46" s="9"/>
      <c r="H46" s="9"/>
      <c r="I46" s="10"/>
      <c r="J46" s="11"/>
      <c r="K46" s="9"/>
      <c r="L46" s="9"/>
      <c r="M46" t="s">
        <v>16</v>
      </c>
    </row>
    <row r="47" spans="1:13" x14ac:dyDescent="0.2">
      <c r="A47" s="6">
        <v>3</v>
      </c>
      <c r="B47" s="7" t="s">
        <v>13</v>
      </c>
      <c r="C47" s="7" t="s">
        <v>18</v>
      </c>
      <c r="D47" s="6">
        <v>11</v>
      </c>
      <c r="E47" s="8">
        <v>24.903797128829702</v>
      </c>
      <c r="F47" s="8">
        <v>25.184733184078599</v>
      </c>
      <c r="G47" s="9">
        <v>2191.72205960978</v>
      </c>
      <c r="H47" s="9">
        <v>1819.0193559089801</v>
      </c>
      <c r="I47" s="10">
        <f t="shared" si="0"/>
        <v>25.044265156454152</v>
      </c>
      <c r="J47" s="11">
        <f t="shared" si="1"/>
        <v>2005.3707077593799</v>
      </c>
      <c r="K47" s="9">
        <f t="shared" si="2"/>
        <v>45120.840924586046</v>
      </c>
      <c r="L47" s="9">
        <f t="shared" si="3"/>
        <v>4.6543771850689062</v>
      </c>
      <c r="M47" t="s">
        <v>15</v>
      </c>
    </row>
    <row r="48" spans="1:13" x14ac:dyDescent="0.2">
      <c r="A48" s="6">
        <v>3</v>
      </c>
      <c r="B48" s="7" t="s">
        <v>13</v>
      </c>
      <c r="C48" s="7" t="s">
        <v>18</v>
      </c>
      <c r="D48" s="6">
        <v>12</v>
      </c>
      <c r="E48" s="8">
        <v>22.838112040531001</v>
      </c>
      <c r="F48" s="8">
        <v>23.209406651182199</v>
      </c>
      <c r="G48" s="9">
        <v>8629.5155912717</v>
      </c>
      <c r="H48" s="9">
        <v>6745.3204796116197</v>
      </c>
      <c r="I48" s="10">
        <f t="shared" si="0"/>
        <v>23.0237593458566</v>
      </c>
      <c r="J48" s="11">
        <f t="shared" si="1"/>
        <v>7687.4180354416603</v>
      </c>
      <c r="K48" s="9">
        <f t="shared" si="2"/>
        <v>172966.90579743736</v>
      </c>
      <c r="L48" s="9">
        <f t="shared" si="3"/>
        <v>5.2379630163979032</v>
      </c>
      <c r="M48" t="s">
        <v>15</v>
      </c>
    </row>
    <row r="49" spans="1:13" x14ac:dyDescent="0.2">
      <c r="A49" s="6">
        <v>3</v>
      </c>
      <c r="B49" s="7" t="s">
        <v>13</v>
      </c>
      <c r="C49" s="7" t="s">
        <v>18</v>
      </c>
      <c r="D49" s="6">
        <v>13</v>
      </c>
      <c r="E49" s="8"/>
      <c r="F49" s="8"/>
      <c r="G49" s="9"/>
      <c r="H49" s="9"/>
      <c r="I49" s="10"/>
      <c r="J49" s="11"/>
      <c r="K49" s="9"/>
      <c r="L49" s="9"/>
      <c r="M49" t="s">
        <v>16</v>
      </c>
    </row>
    <row r="50" spans="1:13" x14ac:dyDescent="0.2">
      <c r="A50" s="6">
        <v>3</v>
      </c>
      <c r="B50" s="7" t="s">
        <v>13</v>
      </c>
      <c r="C50" s="7" t="s">
        <v>18</v>
      </c>
      <c r="D50" s="6">
        <v>14</v>
      </c>
      <c r="E50" s="8"/>
      <c r="F50" s="8"/>
      <c r="G50" s="9"/>
      <c r="H50" s="9"/>
      <c r="I50" s="10"/>
      <c r="J50" s="11"/>
      <c r="K50" s="9"/>
      <c r="L50" s="9"/>
      <c r="M50" t="s">
        <v>16</v>
      </c>
    </row>
    <row r="51" spans="1:13" x14ac:dyDescent="0.2">
      <c r="A51" s="6">
        <v>3</v>
      </c>
      <c r="B51" s="7" t="s">
        <v>13</v>
      </c>
      <c r="C51" s="7" t="s">
        <v>18</v>
      </c>
      <c r="D51" s="6">
        <v>15</v>
      </c>
      <c r="E51" s="8"/>
      <c r="F51" s="8"/>
      <c r="G51" s="9"/>
      <c r="H51" s="9"/>
      <c r="I51" s="10"/>
      <c r="J51" s="11"/>
      <c r="K51" s="9"/>
      <c r="L51" s="9"/>
      <c r="M51" t="s">
        <v>16</v>
      </c>
    </row>
    <row r="52" spans="1:13" x14ac:dyDescent="0.2">
      <c r="A52" s="6">
        <v>3</v>
      </c>
      <c r="B52" s="7" t="s">
        <v>13</v>
      </c>
      <c r="C52" s="7" t="s">
        <v>18</v>
      </c>
      <c r="D52" s="6">
        <v>16</v>
      </c>
      <c r="E52" s="8"/>
      <c r="F52" s="8"/>
      <c r="G52" s="9"/>
      <c r="H52" s="9"/>
      <c r="I52" s="10"/>
      <c r="J52" s="11"/>
      <c r="K52" s="9"/>
      <c r="L52" s="9"/>
      <c r="M52" t="s">
        <v>16</v>
      </c>
    </row>
    <row r="53" spans="1:13" x14ac:dyDescent="0.2">
      <c r="A53" s="6">
        <v>3</v>
      </c>
      <c r="B53" s="7" t="s">
        <v>13</v>
      </c>
      <c r="C53" s="7" t="s">
        <v>18</v>
      </c>
      <c r="D53" s="6">
        <v>17</v>
      </c>
      <c r="E53" s="8">
        <v>17.624793624866602</v>
      </c>
      <c r="F53" s="8">
        <v>17.802461918446699</v>
      </c>
      <c r="G53" s="9">
        <v>274244.513411597</v>
      </c>
      <c r="H53" s="9">
        <v>243750.25800469401</v>
      </c>
      <c r="I53" s="10">
        <f t="shared" si="0"/>
        <v>17.71362777165665</v>
      </c>
      <c r="J53" s="11">
        <f t="shared" si="1"/>
        <v>258997.38570814551</v>
      </c>
      <c r="K53" s="9">
        <f t="shared" si="2"/>
        <v>5827441.1784332739</v>
      </c>
      <c r="L53" s="9">
        <f t="shared" si="3"/>
        <v>6.7654778984927821</v>
      </c>
      <c r="M53" t="s">
        <v>15</v>
      </c>
    </row>
    <row r="54" spans="1:13" x14ac:dyDescent="0.2">
      <c r="A54" s="6">
        <v>3</v>
      </c>
      <c r="B54" s="7" t="s">
        <v>13</v>
      </c>
      <c r="C54" s="7" t="s">
        <v>18</v>
      </c>
      <c r="D54" s="6">
        <v>18</v>
      </c>
      <c r="E54" s="8"/>
      <c r="F54" s="8"/>
      <c r="G54" s="9"/>
      <c r="H54" s="9"/>
      <c r="I54" s="10"/>
      <c r="J54" s="11"/>
      <c r="K54" s="9"/>
      <c r="L54" s="9"/>
      <c r="M54" t="s">
        <v>16</v>
      </c>
    </row>
    <row r="55" spans="1:13" x14ac:dyDescent="0.2">
      <c r="A55" s="6">
        <v>3</v>
      </c>
      <c r="B55" s="7" t="s">
        <v>13</v>
      </c>
      <c r="C55" s="7" t="s">
        <v>18</v>
      </c>
      <c r="D55" s="6">
        <v>19</v>
      </c>
      <c r="E55" s="8"/>
      <c r="F55" s="8"/>
      <c r="G55" s="9"/>
      <c r="H55" s="9"/>
      <c r="I55" s="10"/>
      <c r="J55" s="11"/>
      <c r="K55" s="9"/>
      <c r="L55" s="9"/>
      <c r="M55" t="s">
        <v>16</v>
      </c>
    </row>
    <row r="56" spans="1:13" x14ac:dyDescent="0.2">
      <c r="A56" s="6">
        <v>3</v>
      </c>
      <c r="B56" s="7" t="s">
        <v>13</v>
      </c>
      <c r="C56" s="7" t="s">
        <v>18</v>
      </c>
      <c r="D56" s="6">
        <v>20</v>
      </c>
      <c r="E56" s="8"/>
      <c r="F56" s="8"/>
      <c r="G56" s="9"/>
      <c r="H56" s="9"/>
      <c r="I56" s="10"/>
      <c r="J56" s="11"/>
      <c r="K56" s="9"/>
      <c r="L56" s="9"/>
      <c r="M56" t="s">
        <v>16</v>
      </c>
    </row>
    <row r="57" spans="1:13" x14ac:dyDescent="0.2">
      <c r="A57" s="6">
        <v>3</v>
      </c>
      <c r="B57" s="7" t="s">
        <v>13</v>
      </c>
      <c r="C57" s="7" t="s">
        <v>18</v>
      </c>
      <c r="D57" s="6">
        <v>21</v>
      </c>
      <c r="E57" s="8">
        <v>18.5050470127503</v>
      </c>
      <c r="F57" s="8">
        <v>18.510742113176299</v>
      </c>
      <c r="G57" s="9">
        <v>152934.02085035699</v>
      </c>
      <c r="H57" s="9">
        <v>152357.253791475</v>
      </c>
      <c r="I57" s="10">
        <f t="shared" si="0"/>
        <v>18.507894562963301</v>
      </c>
      <c r="J57" s="11">
        <f t="shared" si="1"/>
        <v>152645.63732091599</v>
      </c>
      <c r="K57" s="9">
        <f t="shared" si="2"/>
        <v>3434526.8397206096</v>
      </c>
      <c r="L57" s="9">
        <f t="shared" si="3"/>
        <v>6.5358669145971549</v>
      </c>
      <c r="M57" t="s">
        <v>15</v>
      </c>
    </row>
    <row r="58" spans="1:13" x14ac:dyDescent="0.2">
      <c r="A58" s="6">
        <v>3</v>
      </c>
      <c r="B58" s="7" t="s">
        <v>13</v>
      </c>
      <c r="C58" s="7" t="s">
        <v>18</v>
      </c>
      <c r="D58" s="6">
        <v>22</v>
      </c>
      <c r="E58" s="8"/>
      <c r="F58" s="8"/>
      <c r="G58" s="9"/>
      <c r="H58" s="9"/>
      <c r="I58" s="10"/>
      <c r="J58" s="11"/>
      <c r="K58" s="9"/>
      <c r="L58" s="9"/>
      <c r="M58" t="s">
        <v>16</v>
      </c>
    </row>
    <row r="59" spans="1:13" x14ac:dyDescent="0.2">
      <c r="A59" s="6">
        <v>3</v>
      </c>
      <c r="B59" s="7" t="s">
        <v>13</v>
      </c>
      <c r="C59" s="7" t="s">
        <v>18</v>
      </c>
      <c r="D59" s="6">
        <v>23</v>
      </c>
      <c r="E59" s="8"/>
      <c r="F59" s="8"/>
      <c r="G59" s="9"/>
      <c r="H59" s="9"/>
      <c r="I59" s="10"/>
      <c r="J59" s="11"/>
      <c r="K59" s="9"/>
      <c r="L59" s="9"/>
      <c r="M59" t="s">
        <v>16</v>
      </c>
    </row>
    <row r="60" spans="1:13" x14ac:dyDescent="0.2">
      <c r="A60" s="6">
        <v>3</v>
      </c>
      <c r="B60" s="7" t="s">
        <v>13</v>
      </c>
      <c r="C60" s="7" t="s">
        <v>18</v>
      </c>
      <c r="D60" s="6">
        <v>24</v>
      </c>
      <c r="E60" s="8">
        <v>23.788906000473101</v>
      </c>
      <c r="F60" s="8">
        <v>24.0928699364793</v>
      </c>
      <c r="G60" s="9">
        <v>4592.26780211193</v>
      </c>
      <c r="H60" s="9">
        <v>3753.56426955698</v>
      </c>
      <c r="I60" s="10">
        <f t="shared" si="0"/>
        <v>23.940887968476201</v>
      </c>
      <c r="J60" s="11">
        <f t="shared" si="1"/>
        <v>4172.9160358344552</v>
      </c>
      <c r="K60" s="9">
        <f t="shared" si="2"/>
        <v>93890.610806275246</v>
      </c>
      <c r="L60" s="9">
        <f t="shared" si="3"/>
        <v>4.9726221643757595</v>
      </c>
      <c r="M60" t="s">
        <v>15</v>
      </c>
    </row>
    <row r="61" spans="1:13" x14ac:dyDescent="0.2">
      <c r="A61" s="6">
        <v>3</v>
      </c>
      <c r="B61" s="7" t="s">
        <v>13</v>
      </c>
      <c r="C61" s="7" t="s">
        <v>18</v>
      </c>
      <c r="D61" s="6">
        <v>25</v>
      </c>
      <c r="E61" s="8"/>
      <c r="F61" s="8"/>
      <c r="G61" s="9"/>
      <c r="H61" s="9"/>
      <c r="I61" s="10"/>
      <c r="J61" s="11"/>
      <c r="K61" s="9"/>
      <c r="L61" s="9"/>
      <c r="M61" t="s">
        <v>16</v>
      </c>
    </row>
    <row r="62" spans="1:13" x14ac:dyDescent="0.2">
      <c r="A62" s="6">
        <v>3</v>
      </c>
      <c r="B62" s="7" t="s">
        <v>13</v>
      </c>
      <c r="C62" s="7" t="s">
        <v>18</v>
      </c>
      <c r="D62" s="6">
        <v>26</v>
      </c>
      <c r="E62" s="8"/>
      <c r="F62" s="8"/>
      <c r="G62" s="9"/>
      <c r="H62" s="9"/>
      <c r="I62" s="10"/>
      <c r="J62" s="11"/>
      <c r="K62" s="9"/>
      <c r="L62" s="9"/>
      <c r="M62" t="s">
        <v>16</v>
      </c>
    </row>
    <row r="63" spans="1:13" x14ac:dyDescent="0.2">
      <c r="A63" s="6">
        <v>3</v>
      </c>
      <c r="B63" s="7" t="s">
        <v>13</v>
      </c>
      <c r="C63" s="7" t="s">
        <v>18</v>
      </c>
      <c r="D63" s="6">
        <v>27</v>
      </c>
      <c r="E63" s="8">
        <v>16.499609554789401</v>
      </c>
      <c r="F63" s="8">
        <v>17.2442180075636</v>
      </c>
      <c r="G63" s="9">
        <v>578556.07191612304</v>
      </c>
      <c r="H63" s="9">
        <v>353017.29376926902</v>
      </c>
      <c r="I63" s="10">
        <f t="shared" si="0"/>
        <v>16.871913781176502</v>
      </c>
      <c r="J63" s="11">
        <f t="shared" si="1"/>
        <v>465786.68284269603</v>
      </c>
      <c r="K63" s="9">
        <f t="shared" si="2"/>
        <v>10480200.363960659</v>
      </c>
      <c r="L63" s="9">
        <f t="shared" si="3"/>
        <v>7.0203695857136115</v>
      </c>
      <c r="M63" t="s">
        <v>15</v>
      </c>
    </row>
    <row r="64" spans="1:13" x14ac:dyDescent="0.2">
      <c r="A64" s="6">
        <v>3</v>
      </c>
      <c r="B64" s="7" t="s">
        <v>13</v>
      </c>
      <c r="C64" s="7" t="s">
        <v>18</v>
      </c>
      <c r="D64" s="6">
        <v>28</v>
      </c>
      <c r="E64" s="8"/>
      <c r="F64" s="8"/>
      <c r="G64" s="9"/>
      <c r="H64" s="9"/>
      <c r="I64" s="10"/>
      <c r="J64" s="11"/>
      <c r="K64" s="9"/>
      <c r="L64" s="9"/>
      <c r="M64" t="s">
        <v>16</v>
      </c>
    </row>
    <row r="65" spans="1:13" x14ac:dyDescent="0.2">
      <c r="A65" s="6">
        <v>3</v>
      </c>
      <c r="B65" s="7" t="s">
        <v>13</v>
      </c>
      <c r="C65" s="7" t="s">
        <v>18</v>
      </c>
      <c r="D65" s="6">
        <v>29</v>
      </c>
      <c r="E65" s="8"/>
      <c r="F65" s="8"/>
      <c r="G65" s="9"/>
      <c r="H65" s="9"/>
      <c r="I65" s="10"/>
      <c r="J65" s="11"/>
      <c r="K65" s="9"/>
      <c r="L65" s="9"/>
      <c r="M65" t="s">
        <v>16</v>
      </c>
    </row>
    <row r="66" spans="1:13" x14ac:dyDescent="0.2">
      <c r="A66" s="6">
        <v>3</v>
      </c>
      <c r="B66" s="7" t="s">
        <v>13</v>
      </c>
      <c r="C66" s="7" t="s">
        <v>18</v>
      </c>
      <c r="D66" s="6">
        <v>30</v>
      </c>
      <c r="E66" s="8"/>
      <c r="F66" s="8"/>
      <c r="G66" s="9"/>
      <c r="H66" s="9"/>
      <c r="I66" s="10"/>
      <c r="J66" s="11"/>
      <c r="K66" s="9"/>
      <c r="L66" s="9"/>
      <c r="M66" t="s">
        <v>16</v>
      </c>
    </row>
    <row r="67" spans="1:13" x14ac:dyDescent="0.2">
      <c r="A67" s="6">
        <v>3</v>
      </c>
      <c r="B67" s="7" t="s">
        <v>13</v>
      </c>
      <c r="C67" s="7" t="s">
        <v>18</v>
      </c>
      <c r="D67" s="6">
        <v>31</v>
      </c>
      <c r="E67" s="8">
        <v>21.240434822881401</v>
      </c>
      <c r="F67" s="8">
        <v>21.186957461110801</v>
      </c>
      <c r="G67" s="9">
        <v>24907.883689008198</v>
      </c>
      <c r="H67" s="9">
        <v>25807.483127069801</v>
      </c>
      <c r="I67" s="10">
        <f t="shared" ref="I67:I86" si="4">AVERAGE(E67:F67)</f>
        <v>21.213696141996103</v>
      </c>
      <c r="J67" s="11">
        <f t="shared" ref="J67:J86" si="5">AVERAGE(G67:H67)</f>
        <v>25357.683408039</v>
      </c>
      <c r="K67" s="9">
        <f t="shared" ref="K67:K86" si="6">(J67*10*2.25)</f>
        <v>570547.87668087753</v>
      </c>
      <c r="L67" s="9">
        <f t="shared" ref="L67:L86" si="7">LOG10(K67)</f>
        <v>5.756292093462215</v>
      </c>
      <c r="M67" t="s">
        <v>15</v>
      </c>
    </row>
    <row r="68" spans="1:13" x14ac:dyDescent="0.2">
      <c r="A68" s="6">
        <v>3</v>
      </c>
      <c r="B68" s="7" t="s">
        <v>13</v>
      </c>
      <c r="C68" s="7" t="s">
        <v>18</v>
      </c>
      <c r="D68" s="6">
        <v>32</v>
      </c>
      <c r="E68" s="8">
        <v>22.148605977896199</v>
      </c>
      <c r="F68" s="8">
        <v>22.361238807264399</v>
      </c>
      <c r="G68" s="9">
        <v>13635.116028694199</v>
      </c>
      <c r="H68" s="9">
        <v>11841.08195713</v>
      </c>
      <c r="I68" s="10">
        <f t="shared" si="4"/>
        <v>22.254922392580298</v>
      </c>
      <c r="J68" s="11">
        <f t="shared" si="5"/>
        <v>12738.098992912099</v>
      </c>
      <c r="K68" s="9">
        <f t="shared" si="6"/>
        <v>286607.22734052222</v>
      </c>
      <c r="L68" s="9">
        <f t="shared" si="7"/>
        <v>5.4572871377519467</v>
      </c>
      <c r="M68" t="s">
        <v>15</v>
      </c>
    </row>
    <row r="69" spans="1:13" x14ac:dyDescent="0.2">
      <c r="A69" s="6">
        <v>3</v>
      </c>
      <c r="B69" s="7" t="s">
        <v>13</v>
      </c>
      <c r="C69" s="7" t="s">
        <v>18</v>
      </c>
      <c r="D69" s="6">
        <v>33</v>
      </c>
      <c r="E69" s="8">
        <v>24.247822259572299</v>
      </c>
      <c r="F69" s="8">
        <v>24.6130270652075</v>
      </c>
      <c r="G69" s="9">
        <v>3386.8527187376699</v>
      </c>
      <c r="H69" s="9">
        <v>2658.0747011681501</v>
      </c>
      <c r="I69" s="10">
        <f t="shared" si="4"/>
        <v>24.4304246623899</v>
      </c>
      <c r="J69" s="11">
        <f t="shared" si="5"/>
        <v>3022.46370995291</v>
      </c>
      <c r="K69" s="9">
        <f t="shared" si="6"/>
        <v>68005.433473940473</v>
      </c>
      <c r="L69" s="9">
        <f t="shared" si="7"/>
        <v>4.8325436131985757</v>
      </c>
      <c r="M69" t="s">
        <v>15</v>
      </c>
    </row>
    <row r="70" spans="1:13" x14ac:dyDescent="0.2">
      <c r="A70" s="6">
        <v>3</v>
      </c>
      <c r="B70" s="7" t="s">
        <v>13</v>
      </c>
      <c r="C70" s="7" t="s">
        <v>18</v>
      </c>
      <c r="D70" s="6">
        <v>34</v>
      </c>
      <c r="E70" s="8">
        <v>33.219141848020001</v>
      </c>
      <c r="F70" s="8">
        <v>33.577075043100002</v>
      </c>
      <c r="G70" s="9">
        <v>8.8069279373415306</v>
      </c>
      <c r="H70" s="9">
        <v>6.94529242064106</v>
      </c>
      <c r="I70" s="10">
        <f t="shared" si="4"/>
        <v>33.398108445559998</v>
      </c>
      <c r="J70" s="11">
        <f t="shared" si="5"/>
        <v>7.8761101789912953</v>
      </c>
      <c r="K70" s="9">
        <f t="shared" si="6"/>
        <v>177.21247902730414</v>
      </c>
      <c r="L70" s="9">
        <f t="shared" si="7"/>
        <v>2.248494300970187</v>
      </c>
      <c r="M70" t="s">
        <v>15</v>
      </c>
    </row>
    <row r="71" spans="1:13" x14ac:dyDescent="0.2">
      <c r="A71" s="6">
        <v>3</v>
      </c>
      <c r="B71" s="7" t="s">
        <v>13</v>
      </c>
      <c r="C71" s="7" t="s">
        <v>18</v>
      </c>
      <c r="D71" s="6">
        <v>35</v>
      </c>
      <c r="E71" s="8"/>
      <c r="F71" s="8"/>
      <c r="G71" s="9"/>
      <c r="H71" s="9"/>
      <c r="I71" s="10"/>
      <c r="J71" s="11"/>
      <c r="K71" s="9"/>
      <c r="L71" s="9"/>
      <c r="M71" t="s">
        <v>16</v>
      </c>
    </row>
    <row r="72" spans="1:13" x14ac:dyDescent="0.2">
      <c r="A72" s="6">
        <v>3</v>
      </c>
      <c r="B72" s="7" t="s">
        <v>13</v>
      </c>
      <c r="C72" s="7" t="s">
        <v>18</v>
      </c>
      <c r="D72" s="6">
        <v>36</v>
      </c>
      <c r="E72" s="8"/>
      <c r="F72" s="8"/>
      <c r="G72" s="9"/>
      <c r="H72" s="9"/>
      <c r="I72" s="10"/>
      <c r="J72" s="11"/>
      <c r="K72" s="9"/>
      <c r="L72" s="9"/>
      <c r="M72" t="s">
        <v>16</v>
      </c>
    </row>
    <row r="73" spans="1:13" x14ac:dyDescent="0.2">
      <c r="A73" s="6">
        <v>3</v>
      </c>
      <c r="B73" s="7" t="s">
        <v>13</v>
      </c>
      <c r="C73" s="7" t="s">
        <v>18</v>
      </c>
      <c r="D73" s="6">
        <v>37</v>
      </c>
      <c r="E73" s="8"/>
      <c r="F73" s="8"/>
      <c r="G73" s="9"/>
      <c r="H73" s="9"/>
      <c r="I73" s="10"/>
      <c r="J73" s="11"/>
      <c r="K73" s="9"/>
      <c r="L73" s="9"/>
      <c r="M73" t="s">
        <v>16</v>
      </c>
    </row>
    <row r="74" spans="1:13" x14ac:dyDescent="0.2">
      <c r="A74" s="6">
        <v>3</v>
      </c>
      <c r="B74" s="7" t="s">
        <v>13</v>
      </c>
      <c r="C74" s="7" t="s">
        <v>18</v>
      </c>
      <c r="D74" s="6">
        <v>38</v>
      </c>
      <c r="E74" s="8"/>
      <c r="F74" s="8"/>
      <c r="G74" s="9"/>
      <c r="H74" s="9"/>
      <c r="I74" s="10"/>
      <c r="J74" s="11"/>
      <c r="K74" s="9"/>
      <c r="L74" s="9"/>
      <c r="M74" t="s">
        <v>16</v>
      </c>
    </row>
    <row r="75" spans="1:13" x14ac:dyDescent="0.2">
      <c r="A75" s="6">
        <v>3</v>
      </c>
      <c r="B75" s="7" t="s">
        <v>13</v>
      </c>
      <c r="C75" s="7" t="s">
        <v>18</v>
      </c>
      <c r="D75" s="6">
        <v>39</v>
      </c>
      <c r="E75" s="8"/>
      <c r="F75" s="8"/>
      <c r="G75" s="9"/>
      <c r="H75" s="9"/>
      <c r="I75" s="10"/>
      <c r="J75" s="11"/>
      <c r="K75" s="9"/>
      <c r="L75" s="9"/>
      <c r="M75" t="s">
        <v>16</v>
      </c>
    </row>
    <row r="76" spans="1:13" x14ac:dyDescent="0.2">
      <c r="A76" s="6">
        <v>3</v>
      </c>
      <c r="B76" s="7" t="s">
        <v>13</v>
      </c>
      <c r="C76" s="7" t="s">
        <v>18</v>
      </c>
      <c r="D76" s="6">
        <v>40</v>
      </c>
      <c r="E76" s="8"/>
      <c r="F76" s="8"/>
      <c r="G76" s="9"/>
      <c r="H76" s="9"/>
      <c r="I76" s="10"/>
      <c r="J76" s="11"/>
      <c r="K76" s="9"/>
      <c r="L76" s="9"/>
      <c r="M76" t="s">
        <v>16</v>
      </c>
    </row>
    <row r="77" spans="1:13" x14ac:dyDescent="0.2">
      <c r="A77" s="6">
        <v>3</v>
      </c>
      <c r="B77" s="7" t="s">
        <v>13</v>
      </c>
      <c r="C77" s="7" t="s">
        <v>18</v>
      </c>
      <c r="D77" s="6">
        <v>41</v>
      </c>
      <c r="E77" s="8"/>
      <c r="F77" s="8"/>
      <c r="G77" s="9"/>
      <c r="H77" s="9"/>
      <c r="I77" s="10"/>
      <c r="J77" s="11"/>
      <c r="K77" s="9"/>
      <c r="L77" s="9"/>
      <c r="M77" t="s">
        <v>16</v>
      </c>
    </row>
    <row r="78" spans="1:13" x14ac:dyDescent="0.2">
      <c r="A78" s="6">
        <v>3</v>
      </c>
      <c r="B78" s="7" t="s">
        <v>13</v>
      </c>
      <c r="C78" s="7" t="s">
        <v>18</v>
      </c>
      <c r="D78" s="6">
        <v>42</v>
      </c>
      <c r="E78" s="8"/>
      <c r="F78" s="8"/>
      <c r="G78" s="9"/>
      <c r="H78" s="9"/>
      <c r="I78" s="10"/>
      <c r="J78" s="11"/>
      <c r="K78" s="9"/>
      <c r="L78" s="9"/>
      <c r="M78" t="s">
        <v>16</v>
      </c>
    </row>
    <row r="79" spans="1:13" x14ac:dyDescent="0.2">
      <c r="A79" s="6">
        <v>3</v>
      </c>
      <c r="B79" s="7" t="s">
        <v>13</v>
      </c>
      <c r="C79" s="7" t="s">
        <v>18</v>
      </c>
      <c r="D79" s="6">
        <v>43</v>
      </c>
      <c r="E79" s="8"/>
      <c r="F79" s="8"/>
      <c r="G79" s="9"/>
      <c r="H79" s="9"/>
      <c r="I79" s="10"/>
      <c r="J79" s="11"/>
      <c r="K79" s="9"/>
      <c r="L79" s="9"/>
      <c r="M79" t="s">
        <v>16</v>
      </c>
    </row>
    <row r="80" spans="1:13" x14ac:dyDescent="0.2">
      <c r="A80" s="6">
        <v>3</v>
      </c>
      <c r="B80" s="7" t="s">
        <v>13</v>
      </c>
      <c r="C80" s="7" t="s">
        <v>18</v>
      </c>
      <c r="D80" s="6">
        <v>44</v>
      </c>
      <c r="E80" s="8"/>
      <c r="F80" s="8"/>
      <c r="G80" s="9"/>
      <c r="H80" s="9"/>
      <c r="I80" s="10"/>
      <c r="J80" s="11"/>
      <c r="K80" s="9"/>
      <c r="L80" s="9"/>
      <c r="M80" t="s">
        <v>16</v>
      </c>
    </row>
    <row r="81" spans="1:13" x14ac:dyDescent="0.2">
      <c r="A81" s="6">
        <v>3</v>
      </c>
      <c r="B81" s="7" t="s">
        <v>13</v>
      </c>
      <c r="C81" s="7" t="s">
        <v>18</v>
      </c>
      <c r="D81" s="6">
        <v>45</v>
      </c>
      <c r="E81" s="8"/>
      <c r="F81" s="8"/>
      <c r="G81" s="9"/>
      <c r="H81" s="9"/>
      <c r="I81" s="10"/>
      <c r="J81" s="11"/>
      <c r="K81" s="9"/>
      <c r="L81" s="9"/>
      <c r="M81" t="s">
        <v>16</v>
      </c>
    </row>
    <row r="82" spans="1:13" x14ac:dyDescent="0.2">
      <c r="A82" s="6">
        <v>3</v>
      </c>
      <c r="B82" s="7" t="s">
        <v>13</v>
      </c>
      <c r="C82" s="7" t="s">
        <v>18</v>
      </c>
      <c r="D82" s="6">
        <v>46</v>
      </c>
      <c r="E82" s="8">
        <v>22.038911865292</v>
      </c>
      <c r="F82" s="8">
        <v>22.620396418329001</v>
      </c>
      <c r="G82" s="9">
        <v>14664.450845883401</v>
      </c>
      <c r="H82" s="9">
        <v>9970.5338177977792</v>
      </c>
      <c r="I82" s="10">
        <f t="shared" si="4"/>
        <v>22.329654141810501</v>
      </c>
      <c r="J82" s="11">
        <f t="shared" si="5"/>
        <v>12317.492331840589</v>
      </c>
      <c r="K82" s="9">
        <f t="shared" si="6"/>
        <v>277143.57746641326</v>
      </c>
      <c r="L82" s="9">
        <f t="shared" si="7"/>
        <v>5.4427048186917286</v>
      </c>
      <c r="M82" t="s">
        <v>15</v>
      </c>
    </row>
    <row r="83" spans="1:13" x14ac:dyDescent="0.2">
      <c r="A83" s="6">
        <v>3</v>
      </c>
      <c r="B83" s="7" t="s">
        <v>13</v>
      </c>
      <c r="C83" s="7" t="s">
        <v>18</v>
      </c>
      <c r="D83" s="6">
        <v>47</v>
      </c>
      <c r="E83" s="8">
        <v>22.1279854610382</v>
      </c>
      <c r="F83" s="8">
        <v>22.5141206042933</v>
      </c>
      <c r="G83" s="9">
        <v>13822.938574838199</v>
      </c>
      <c r="H83" s="9">
        <v>10698.9322584444</v>
      </c>
      <c r="I83" s="10">
        <f t="shared" si="4"/>
        <v>22.321053032665752</v>
      </c>
      <c r="J83" s="11">
        <f t="shared" si="5"/>
        <v>12260.9354166413</v>
      </c>
      <c r="K83" s="9">
        <f t="shared" si="6"/>
        <v>275871.04687442922</v>
      </c>
      <c r="L83" s="9">
        <f t="shared" si="7"/>
        <v>5.4407061229420819</v>
      </c>
      <c r="M83" t="s">
        <v>15</v>
      </c>
    </row>
    <row r="84" spans="1:13" x14ac:dyDescent="0.2">
      <c r="A84" s="6">
        <v>3</v>
      </c>
      <c r="B84" s="7" t="s">
        <v>13</v>
      </c>
      <c r="C84" s="7" t="s">
        <v>18</v>
      </c>
      <c r="D84" s="6">
        <v>48</v>
      </c>
      <c r="E84" s="8">
        <v>21.586636991865301</v>
      </c>
      <c r="F84" s="8">
        <v>21.6522923118678</v>
      </c>
      <c r="G84" s="9">
        <v>19796.256317569601</v>
      </c>
      <c r="H84" s="9">
        <v>18952.448326358401</v>
      </c>
      <c r="I84" s="10">
        <f t="shared" si="4"/>
        <v>21.619464651866551</v>
      </c>
      <c r="J84" s="11">
        <f t="shared" si="5"/>
        <v>19374.352321964001</v>
      </c>
      <c r="K84" s="9">
        <f t="shared" si="6"/>
        <v>435922.92724419001</v>
      </c>
      <c r="L84" s="9">
        <f t="shared" si="7"/>
        <v>5.6394097112149426</v>
      </c>
      <c r="M84" t="s">
        <v>15</v>
      </c>
    </row>
    <row r="85" spans="1:13" x14ac:dyDescent="0.2">
      <c r="A85" s="6">
        <v>3</v>
      </c>
      <c r="B85" s="7" t="s">
        <v>13</v>
      </c>
      <c r="C85" s="7" t="s">
        <v>18</v>
      </c>
      <c r="D85" s="6">
        <v>49</v>
      </c>
      <c r="E85" s="8">
        <v>28.370954786508399</v>
      </c>
      <c r="F85" s="8">
        <v>29.199502821892199</v>
      </c>
      <c r="G85" s="9">
        <v>219.66861285489</v>
      </c>
      <c r="H85" s="9">
        <v>126.774646364579</v>
      </c>
      <c r="I85" s="10">
        <f t="shared" si="4"/>
        <v>28.785228804200301</v>
      </c>
      <c r="J85" s="11">
        <f t="shared" si="5"/>
        <v>173.22162960973449</v>
      </c>
      <c r="K85" s="9">
        <f t="shared" si="6"/>
        <v>3897.4866662190261</v>
      </c>
      <c r="L85" s="9">
        <f t="shared" si="7"/>
        <v>3.5907846380886137</v>
      </c>
      <c r="M85" t="s">
        <v>15</v>
      </c>
    </row>
    <row r="86" spans="1:13" x14ac:dyDescent="0.2">
      <c r="A86" s="6">
        <v>3</v>
      </c>
      <c r="B86" s="7" t="s">
        <v>13</v>
      </c>
      <c r="C86" s="7" t="s">
        <v>18</v>
      </c>
      <c r="D86" s="6">
        <v>50</v>
      </c>
      <c r="E86" s="8">
        <v>23.575800975119702</v>
      </c>
      <c r="F86" s="8">
        <v>23.955857660544801</v>
      </c>
      <c r="G86" s="9">
        <v>5289.6960097535402</v>
      </c>
      <c r="H86" s="9">
        <v>4110.7607825308296</v>
      </c>
      <c r="I86" s="10">
        <f t="shared" si="4"/>
        <v>23.76582931783225</v>
      </c>
      <c r="J86" s="11">
        <f t="shared" si="5"/>
        <v>4700.2283961421854</v>
      </c>
      <c r="K86" s="9">
        <f t="shared" si="6"/>
        <v>105755.13891319917</v>
      </c>
      <c r="L86" s="9">
        <f t="shared" si="7"/>
        <v>5.0243014800415953</v>
      </c>
      <c r="M86" t="s">
        <v>15</v>
      </c>
    </row>
    <row r="87" spans="1:13" x14ac:dyDescent="0.2">
      <c r="A87" s="6">
        <v>5</v>
      </c>
      <c r="B87" s="7" t="s">
        <v>13</v>
      </c>
      <c r="C87" s="7" t="s">
        <v>14</v>
      </c>
      <c r="D87" s="12">
        <v>1</v>
      </c>
      <c r="E87" s="8">
        <v>20.072845403457801</v>
      </c>
      <c r="F87" s="8">
        <v>20.3543429306674</v>
      </c>
      <c r="G87" s="9">
        <v>44979.117448889599</v>
      </c>
      <c r="H87" s="9">
        <v>37263.806684993899</v>
      </c>
      <c r="I87" s="10">
        <f>AVERAGE(E87:F87)</f>
        <v>20.213594167062602</v>
      </c>
      <c r="J87" s="11">
        <f>AVERAGE(G87:H87)</f>
        <v>41121.462066941749</v>
      </c>
      <c r="K87" s="11">
        <f>(J87*10*2.25)</f>
        <v>925232.89650618937</v>
      </c>
      <c r="L87" s="11">
        <f>LOG10(K87)</f>
        <v>5.9662510656432497</v>
      </c>
      <c r="M87" t="s">
        <v>15</v>
      </c>
    </row>
    <row r="88" spans="1:13" x14ac:dyDescent="0.2">
      <c r="A88" s="6">
        <v>5</v>
      </c>
      <c r="B88" s="7" t="s">
        <v>13</v>
      </c>
      <c r="C88" s="7" t="s">
        <v>14</v>
      </c>
      <c r="D88" s="12">
        <v>2</v>
      </c>
      <c r="E88" s="8">
        <v>18.453507047138601</v>
      </c>
      <c r="F88" s="8">
        <v>18.763240977947198</v>
      </c>
      <c r="G88" s="9">
        <v>132780.255195809</v>
      </c>
      <c r="H88" s="9">
        <v>107947.418281192</v>
      </c>
      <c r="I88" s="10">
        <f t="shared" ref="I88:I151" si="8">AVERAGE(E88:F88)</f>
        <v>18.6083740125429</v>
      </c>
      <c r="J88" s="11">
        <f t="shared" ref="J88:J151" si="9">AVERAGE(G88:H88)</f>
        <v>120363.83673850051</v>
      </c>
      <c r="K88" s="11">
        <f t="shared" ref="K88:K151" si="10">(J88*10*2.25)</f>
        <v>2708186.3266162616</v>
      </c>
      <c r="L88" s="11">
        <f t="shared" ref="L88:L151" si="11">LOG10(K88)</f>
        <v>6.4326785410461529</v>
      </c>
      <c r="M88" t="s">
        <v>15</v>
      </c>
    </row>
    <row r="89" spans="1:13" x14ac:dyDescent="0.2">
      <c r="A89" s="6">
        <v>5</v>
      </c>
      <c r="B89" s="7" t="s">
        <v>13</v>
      </c>
      <c r="C89" s="7" t="s">
        <v>14</v>
      </c>
      <c r="D89" s="12">
        <v>3</v>
      </c>
      <c r="E89" s="8">
        <v>14.6939314241222</v>
      </c>
      <c r="F89" s="8">
        <v>15.202065306043</v>
      </c>
      <c r="G89" s="9">
        <v>1639097.5659658101</v>
      </c>
      <c r="H89" s="9">
        <v>1167036.8007515599</v>
      </c>
      <c r="I89" s="10">
        <f t="shared" si="8"/>
        <v>14.947998365082601</v>
      </c>
      <c r="J89" s="11">
        <f t="shared" si="9"/>
        <v>1403067.1833586851</v>
      </c>
      <c r="K89" s="11">
        <f t="shared" si="10"/>
        <v>31569011.625570416</v>
      </c>
      <c r="L89" s="11">
        <f t="shared" si="11"/>
        <v>7.4992609850509044</v>
      </c>
      <c r="M89" t="s">
        <v>15</v>
      </c>
    </row>
    <row r="90" spans="1:13" x14ac:dyDescent="0.2">
      <c r="A90" s="6">
        <v>5</v>
      </c>
      <c r="B90" s="7" t="s">
        <v>13</v>
      </c>
      <c r="C90" s="7" t="s">
        <v>14</v>
      </c>
      <c r="D90" s="12">
        <v>4</v>
      </c>
      <c r="E90" s="8">
        <v>14.625732087493301</v>
      </c>
      <c r="F90" s="8">
        <v>15.0022725644593</v>
      </c>
      <c r="G90" s="9">
        <v>1715553.5512536999</v>
      </c>
      <c r="H90" s="9">
        <v>1333791.4160920701</v>
      </c>
      <c r="I90" s="10">
        <f t="shared" si="8"/>
        <v>14.814002325976301</v>
      </c>
      <c r="J90" s="11">
        <f t="shared" si="9"/>
        <v>1524672.483672885</v>
      </c>
      <c r="K90" s="11">
        <f t="shared" si="10"/>
        <v>34305130.882639915</v>
      </c>
      <c r="L90" s="11">
        <f t="shared" si="11"/>
        <v>7.5353590806074777</v>
      </c>
      <c r="M90" t="s">
        <v>15</v>
      </c>
    </row>
    <row r="91" spans="1:13" x14ac:dyDescent="0.2">
      <c r="A91" s="6">
        <v>5</v>
      </c>
      <c r="B91" s="7" t="s">
        <v>13</v>
      </c>
      <c r="C91" s="7" t="s">
        <v>14</v>
      </c>
      <c r="D91" s="12">
        <v>5</v>
      </c>
      <c r="E91" s="8"/>
      <c r="F91" s="8"/>
      <c r="G91" s="9"/>
      <c r="H91" s="9"/>
      <c r="I91" s="10"/>
      <c r="J91" s="11"/>
      <c r="K91" s="11"/>
      <c r="L91" s="11"/>
      <c r="M91" t="s">
        <v>16</v>
      </c>
    </row>
    <row r="92" spans="1:13" x14ac:dyDescent="0.2">
      <c r="A92" s="6">
        <v>5</v>
      </c>
      <c r="B92" s="7" t="s">
        <v>13</v>
      </c>
      <c r="C92" s="7" t="s">
        <v>14</v>
      </c>
      <c r="D92" s="12">
        <v>6</v>
      </c>
      <c r="E92" s="8">
        <v>18.7840291794293</v>
      </c>
      <c r="F92" s="8">
        <v>19.0267585164362</v>
      </c>
      <c r="G92" s="9">
        <v>106457.699588018</v>
      </c>
      <c r="H92" s="9">
        <v>90512.478480998194</v>
      </c>
      <c r="I92" s="10">
        <f t="shared" si="8"/>
        <v>18.90539384793275</v>
      </c>
      <c r="J92" s="11">
        <f t="shared" si="9"/>
        <v>98485.089034508099</v>
      </c>
      <c r="K92" s="11">
        <f t="shared" si="10"/>
        <v>2215914.5032764324</v>
      </c>
      <c r="L92" s="11">
        <f t="shared" si="11"/>
        <v>6.3455529999771656</v>
      </c>
      <c r="M92" t="s">
        <v>15</v>
      </c>
    </row>
    <row r="93" spans="1:13" x14ac:dyDescent="0.2">
      <c r="A93" s="6">
        <v>5</v>
      </c>
      <c r="B93" s="7" t="s">
        <v>13</v>
      </c>
      <c r="C93" s="7" t="s">
        <v>14</v>
      </c>
      <c r="D93" s="12">
        <v>7</v>
      </c>
      <c r="E93" s="8">
        <v>14.9626313592003</v>
      </c>
      <c r="F93" s="8">
        <v>15.3552648442842</v>
      </c>
      <c r="G93" s="9">
        <v>1369608.55851007</v>
      </c>
      <c r="H93" s="9">
        <v>1053435.65892713</v>
      </c>
      <c r="I93" s="10">
        <f t="shared" si="8"/>
        <v>15.158948101742251</v>
      </c>
      <c r="J93" s="11">
        <f t="shared" si="9"/>
        <v>1211522.1087186001</v>
      </c>
      <c r="K93" s="11">
        <f t="shared" si="10"/>
        <v>27259247.446168505</v>
      </c>
      <c r="L93" s="11">
        <f t="shared" si="11"/>
        <v>7.4355138619723249</v>
      </c>
      <c r="M93" t="s">
        <v>15</v>
      </c>
    </row>
    <row r="94" spans="1:13" x14ac:dyDescent="0.2">
      <c r="A94" s="6">
        <v>5</v>
      </c>
      <c r="B94" s="7" t="s">
        <v>13</v>
      </c>
      <c r="C94" s="7" t="s">
        <v>14</v>
      </c>
      <c r="D94" s="12">
        <v>8</v>
      </c>
      <c r="E94" s="8">
        <v>17.9298546720158</v>
      </c>
      <c r="F94" s="8">
        <v>18.247458098795001</v>
      </c>
      <c r="G94" s="9">
        <v>188433.90416351799</v>
      </c>
      <c r="H94" s="9">
        <v>152388.836605124</v>
      </c>
      <c r="I94" s="10">
        <f t="shared" si="8"/>
        <v>18.0886563854054</v>
      </c>
      <c r="J94" s="11">
        <f t="shared" si="9"/>
        <v>170411.370384321</v>
      </c>
      <c r="K94" s="11">
        <f t="shared" si="10"/>
        <v>3834255.8336472223</v>
      </c>
      <c r="L94" s="11">
        <f t="shared" si="11"/>
        <v>6.5836810870069584</v>
      </c>
      <c r="M94" t="s">
        <v>15</v>
      </c>
    </row>
    <row r="95" spans="1:13" x14ac:dyDescent="0.2">
      <c r="A95" s="6">
        <v>5</v>
      </c>
      <c r="B95" s="7" t="s">
        <v>13</v>
      </c>
      <c r="C95" s="7" t="s">
        <v>14</v>
      </c>
      <c r="D95" s="12">
        <v>9</v>
      </c>
      <c r="E95" s="8">
        <v>15.3969920579519</v>
      </c>
      <c r="F95" s="8">
        <v>15.8015805631372</v>
      </c>
      <c r="G95" s="9">
        <v>1024457.31296304</v>
      </c>
      <c r="H95" s="9">
        <v>781690.19977689197</v>
      </c>
      <c r="I95" s="10">
        <f t="shared" si="8"/>
        <v>15.599286310544549</v>
      </c>
      <c r="J95" s="11">
        <f t="shared" si="9"/>
        <v>903073.75636996597</v>
      </c>
      <c r="K95" s="11">
        <f t="shared" si="10"/>
        <v>20319159.518324234</v>
      </c>
      <c r="L95" s="11">
        <f t="shared" si="11"/>
        <v>7.3079057398272802</v>
      </c>
      <c r="M95" t="s">
        <v>15</v>
      </c>
    </row>
    <row r="96" spans="1:13" x14ac:dyDescent="0.2">
      <c r="A96" s="6">
        <v>5</v>
      </c>
      <c r="B96" s="7" t="s">
        <v>13</v>
      </c>
      <c r="C96" s="7" t="s">
        <v>14</v>
      </c>
      <c r="D96" s="12">
        <v>10</v>
      </c>
      <c r="E96" s="8">
        <v>16.081374709178402</v>
      </c>
      <c r="F96" s="8">
        <v>16.481828932620498</v>
      </c>
      <c r="G96" s="9">
        <v>648343.97192204604</v>
      </c>
      <c r="H96" s="9">
        <v>496074.07653241098</v>
      </c>
      <c r="I96" s="10">
        <f t="shared" si="8"/>
        <v>16.28160182089945</v>
      </c>
      <c r="J96" s="11">
        <f t="shared" si="9"/>
        <v>572209.02422722848</v>
      </c>
      <c r="K96" s="11">
        <f t="shared" si="10"/>
        <v>12874703.045112642</v>
      </c>
      <c r="L96" s="11">
        <f t="shared" si="11"/>
        <v>7.1097372208311906</v>
      </c>
      <c r="M96" t="s">
        <v>15</v>
      </c>
    </row>
    <row r="97" spans="1:13" x14ac:dyDescent="0.2">
      <c r="A97" s="6">
        <v>5</v>
      </c>
      <c r="B97" s="7" t="s">
        <v>13</v>
      </c>
      <c r="C97" s="7" t="s">
        <v>14</v>
      </c>
      <c r="D97" s="12">
        <v>11</v>
      </c>
      <c r="E97" s="8">
        <v>19.496936426274999</v>
      </c>
      <c r="F97" s="8">
        <v>19.608707615834899</v>
      </c>
      <c r="G97" s="9">
        <v>66100.918320020093</v>
      </c>
      <c r="H97" s="9">
        <v>61342.057620991203</v>
      </c>
      <c r="I97" s="10">
        <f t="shared" si="8"/>
        <v>19.552822021054951</v>
      </c>
      <c r="J97" s="11">
        <f t="shared" si="9"/>
        <v>63721.487970505652</v>
      </c>
      <c r="K97" s="11">
        <f t="shared" si="10"/>
        <v>1433733.4793363772</v>
      </c>
      <c r="L97" s="11">
        <f t="shared" si="11"/>
        <v>6.1564684266377387</v>
      </c>
      <c r="M97" t="s">
        <v>15</v>
      </c>
    </row>
    <row r="98" spans="1:13" x14ac:dyDescent="0.2">
      <c r="A98" s="6">
        <v>5</v>
      </c>
      <c r="B98" s="7" t="s">
        <v>13</v>
      </c>
      <c r="C98" s="7" t="s">
        <v>14</v>
      </c>
      <c r="D98" s="12">
        <v>12</v>
      </c>
      <c r="E98" s="8">
        <v>17.0122569624905</v>
      </c>
      <c r="F98" s="8">
        <v>16.571056088889101</v>
      </c>
      <c r="G98" s="9">
        <v>347979.68672757503</v>
      </c>
      <c r="H98" s="9">
        <v>467350.06862010498</v>
      </c>
      <c r="I98" s="10">
        <f t="shared" si="8"/>
        <v>16.791656525689802</v>
      </c>
      <c r="J98" s="11">
        <f t="shared" si="9"/>
        <v>407664.87767384003</v>
      </c>
      <c r="K98" s="11">
        <f t="shared" si="10"/>
        <v>9172459.7476614006</v>
      </c>
      <c r="L98" s="11">
        <f t="shared" si="11"/>
        <v>6.9624858145782289</v>
      </c>
      <c r="M98" t="s">
        <v>15</v>
      </c>
    </row>
    <row r="99" spans="1:13" x14ac:dyDescent="0.2">
      <c r="A99" s="6">
        <v>5</v>
      </c>
      <c r="B99" s="7" t="s">
        <v>13</v>
      </c>
      <c r="C99" s="7" t="s">
        <v>14</v>
      </c>
      <c r="D99" s="12">
        <v>13</v>
      </c>
      <c r="E99" s="8">
        <v>17.4189798803367</v>
      </c>
      <c r="F99" s="8">
        <v>17.6166804871777</v>
      </c>
      <c r="G99" s="9">
        <v>265139.86769906001</v>
      </c>
      <c r="H99" s="9">
        <v>232315.962833456</v>
      </c>
      <c r="I99" s="10">
        <f t="shared" si="8"/>
        <v>17.517830183757198</v>
      </c>
      <c r="J99" s="11">
        <f t="shared" si="9"/>
        <v>248727.915266258</v>
      </c>
      <c r="K99" s="11">
        <f t="shared" si="10"/>
        <v>5596378.0934908045</v>
      </c>
      <c r="L99" s="11">
        <f t="shared" si="11"/>
        <v>6.7479070479158825</v>
      </c>
      <c r="M99" t="s">
        <v>15</v>
      </c>
    </row>
    <row r="100" spans="1:13" x14ac:dyDescent="0.2">
      <c r="A100" s="6">
        <v>5</v>
      </c>
      <c r="B100" s="7" t="s">
        <v>13</v>
      </c>
      <c r="C100" s="7" t="s">
        <v>14</v>
      </c>
      <c r="D100" s="12">
        <v>14</v>
      </c>
      <c r="E100" s="8">
        <v>18.607561606932901</v>
      </c>
      <c r="F100" s="8">
        <v>19.2693412732092</v>
      </c>
      <c r="G100" s="9">
        <v>119786.737100949</v>
      </c>
      <c r="H100" s="9">
        <v>76963.071567625899</v>
      </c>
      <c r="I100" s="10">
        <f t="shared" si="8"/>
        <v>18.938451440071049</v>
      </c>
      <c r="J100" s="11">
        <f t="shared" si="9"/>
        <v>98374.90433428745</v>
      </c>
      <c r="K100" s="11">
        <f t="shared" si="10"/>
        <v>2213435.3475214676</v>
      </c>
      <c r="L100" s="11">
        <f t="shared" si="11"/>
        <v>6.3450668411444422</v>
      </c>
      <c r="M100" t="s">
        <v>15</v>
      </c>
    </row>
    <row r="101" spans="1:13" x14ac:dyDescent="0.2">
      <c r="A101" s="6">
        <v>5</v>
      </c>
      <c r="B101" s="7" t="s">
        <v>13</v>
      </c>
      <c r="C101" s="7" t="s">
        <v>14</v>
      </c>
      <c r="D101" s="12">
        <v>15</v>
      </c>
      <c r="E101" s="8">
        <v>17.917032796569298</v>
      </c>
      <c r="F101" s="8">
        <v>17.995403877575999</v>
      </c>
      <c r="G101" s="9">
        <v>190055.947021014</v>
      </c>
      <c r="H101" s="9">
        <v>180355.317975821</v>
      </c>
      <c r="I101" s="10">
        <f t="shared" si="8"/>
        <v>17.956218337072649</v>
      </c>
      <c r="J101" s="11">
        <f t="shared" si="9"/>
        <v>185205.63249841752</v>
      </c>
      <c r="K101" s="11">
        <f t="shared" si="10"/>
        <v>4167126.7312143939</v>
      </c>
      <c r="L101" s="11">
        <f t="shared" si="11"/>
        <v>6.6198367084798759</v>
      </c>
      <c r="M101" t="s">
        <v>15</v>
      </c>
    </row>
    <row r="102" spans="1:13" x14ac:dyDescent="0.2">
      <c r="A102" s="6">
        <v>5</v>
      </c>
      <c r="B102" s="7" t="s">
        <v>13</v>
      </c>
      <c r="C102" s="7" t="s">
        <v>17</v>
      </c>
      <c r="D102" s="12">
        <v>1</v>
      </c>
      <c r="E102" s="8"/>
      <c r="F102" s="8"/>
      <c r="G102" s="9"/>
      <c r="H102" s="9"/>
      <c r="I102" s="10"/>
      <c r="J102" s="11"/>
      <c r="K102" s="11"/>
      <c r="L102" s="11"/>
      <c r="M102" t="s">
        <v>16</v>
      </c>
    </row>
    <row r="103" spans="1:13" x14ac:dyDescent="0.2">
      <c r="A103" s="6">
        <v>5</v>
      </c>
      <c r="B103" s="7" t="s">
        <v>13</v>
      </c>
      <c r="C103" s="7" t="s">
        <v>17</v>
      </c>
      <c r="D103" s="12">
        <v>2</v>
      </c>
      <c r="E103" s="8"/>
      <c r="F103" s="8"/>
      <c r="G103" s="9"/>
      <c r="H103" s="9"/>
      <c r="I103" s="10"/>
      <c r="J103" s="11"/>
      <c r="K103" s="11"/>
      <c r="L103" s="11"/>
      <c r="M103" t="s">
        <v>16</v>
      </c>
    </row>
    <row r="104" spans="1:13" x14ac:dyDescent="0.2">
      <c r="A104" s="6">
        <v>5</v>
      </c>
      <c r="B104" s="7" t="s">
        <v>13</v>
      </c>
      <c r="C104" s="7" t="s">
        <v>17</v>
      </c>
      <c r="D104" s="12">
        <v>3</v>
      </c>
      <c r="E104" s="8">
        <v>14.8926822938</v>
      </c>
      <c r="F104" s="8">
        <v>14.993098432185599</v>
      </c>
      <c r="G104" s="9">
        <v>1435171.8659833199</v>
      </c>
      <c r="H104" s="9">
        <v>1341996.33870878</v>
      </c>
      <c r="I104" s="10">
        <f t="shared" si="8"/>
        <v>14.942890362992799</v>
      </c>
      <c r="J104" s="11">
        <f t="shared" si="9"/>
        <v>1388584.1023460501</v>
      </c>
      <c r="K104" s="11">
        <f t="shared" si="10"/>
        <v>31243142.302786127</v>
      </c>
      <c r="L104" s="11">
        <f t="shared" si="11"/>
        <v>7.4947547068995997</v>
      </c>
      <c r="M104" t="s">
        <v>15</v>
      </c>
    </row>
    <row r="105" spans="1:13" x14ac:dyDescent="0.2">
      <c r="A105" s="6">
        <v>5</v>
      </c>
      <c r="B105" s="7" t="s">
        <v>13</v>
      </c>
      <c r="C105" s="7" t="s">
        <v>17</v>
      </c>
      <c r="D105" s="12">
        <v>4</v>
      </c>
      <c r="E105" s="8"/>
      <c r="F105" s="8"/>
      <c r="G105" s="9"/>
      <c r="H105" s="9"/>
      <c r="I105" s="10"/>
      <c r="J105" s="11"/>
      <c r="K105" s="11"/>
      <c r="L105" s="11"/>
      <c r="M105" t="s">
        <v>16</v>
      </c>
    </row>
    <row r="106" spans="1:13" x14ac:dyDescent="0.2">
      <c r="A106" s="6">
        <v>5</v>
      </c>
      <c r="B106" s="7" t="s">
        <v>13</v>
      </c>
      <c r="C106" s="7" t="s">
        <v>17</v>
      </c>
      <c r="D106" s="12">
        <v>5</v>
      </c>
      <c r="E106" s="8">
        <v>14.6109275741341</v>
      </c>
      <c r="F106" s="8">
        <v>15.0742425524796</v>
      </c>
      <c r="G106" s="9">
        <v>1732615.88295042</v>
      </c>
      <c r="H106" s="9">
        <v>1271141.0895780399</v>
      </c>
      <c r="I106" s="10">
        <f t="shared" si="8"/>
        <v>14.842585063306849</v>
      </c>
      <c r="J106" s="11">
        <f t="shared" si="9"/>
        <v>1501878.48626423</v>
      </c>
      <c r="K106" s="11">
        <f t="shared" si="10"/>
        <v>33792265.940945171</v>
      </c>
      <c r="L106" s="11">
        <f t="shared" si="11"/>
        <v>7.5288173143749004</v>
      </c>
      <c r="M106" t="s">
        <v>15</v>
      </c>
    </row>
    <row r="107" spans="1:13" x14ac:dyDescent="0.2">
      <c r="A107" s="6">
        <v>5</v>
      </c>
      <c r="B107" s="7" t="s">
        <v>13</v>
      </c>
      <c r="C107" s="7" t="s">
        <v>17</v>
      </c>
      <c r="D107" s="12">
        <v>6</v>
      </c>
      <c r="E107" s="8">
        <v>17.089090937880901</v>
      </c>
      <c r="F107" s="8">
        <v>17.760720772469099</v>
      </c>
      <c r="G107" s="9">
        <v>330557.96835644398</v>
      </c>
      <c r="H107" s="9">
        <v>210989.872266119</v>
      </c>
      <c r="I107" s="10">
        <f t="shared" si="8"/>
        <v>17.424905855174998</v>
      </c>
      <c r="J107" s="11">
        <f t="shared" si="9"/>
        <v>270773.92031128146</v>
      </c>
      <c r="K107" s="11">
        <f t="shared" si="10"/>
        <v>6092413.2070038328</v>
      </c>
      <c r="L107" s="11">
        <f t="shared" si="11"/>
        <v>6.7847893509075954</v>
      </c>
      <c r="M107" t="s">
        <v>15</v>
      </c>
    </row>
    <row r="108" spans="1:13" x14ac:dyDescent="0.2">
      <c r="A108" s="6">
        <v>5</v>
      </c>
      <c r="B108" s="7" t="s">
        <v>13</v>
      </c>
      <c r="C108" s="7" t="s">
        <v>17</v>
      </c>
      <c r="D108" s="12">
        <v>7</v>
      </c>
      <c r="E108" s="8">
        <v>16.132769585026001</v>
      </c>
      <c r="F108" s="8">
        <v>16.225013479471802</v>
      </c>
      <c r="G108" s="9">
        <v>626447.43550287199</v>
      </c>
      <c r="H108" s="9">
        <v>588985.49762264604</v>
      </c>
      <c r="I108" s="10">
        <f t="shared" si="8"/>
        <v>16.178891532248901</v>
      </c>
      <c r="J108" s="11">
        <f t="shared" si="9"/>
        <v>607716.46656275901</v>
      </c>
      <c r="K108" s="11">
        <f t="shared" si="10"/>
        <v>13673620.497662079</v>
      </c>
      <c r="L108" s="11">
        <f t="shared" si="11"/>
        <v>7.1358835221737618</v>
      </c>
      <c r="M108" t="s">
        <v>15</v>
      </c>
    </row>
    <row r="109" spans="1:13" x14ac:dyDescent="0.2">
      <c r="A109" s="6">
        <v>5</v>
      </c>
      <c r="B109" s="7" t="s">
        <v>13</v>
      </c>
      <c r="C109" s="7" t="s">
        <v>17</v>
      </c>
      <c r="D109" s="12">
        <v>8</v>
      </c>
      <c r="E109" s="8">
        <v>16.119833106830601</v>
      </c>
      <c r="F109" s="8">
        <v>16.333387237347001</v>
      </c>
      <c r="G109" s="9">
        <v>631888.31466674898</v>
      </c>
      <c r="H109" s="9">
        <v>547824.91814402398</v>
      </c>
      <c r="I109" s="10">
        <f t="shared" si="8"/>
        <v>16.226610172088801</v>
      </c>
      <c r="J109" s="11">
        <f t="shared" si="9"/>
        <v>589856.61640538648</v>
      </c>
      <c r="K109" s="11">
        <f t="shared" si="10"/>
        <v>13271773.869121196</v>
      </c>
      <c r="L109" s="11">
        <f t="shared" si="11"/>
        <v>7.1229289733606755</v>
      </c>
      <c r="M109" t="s">
        <v>15</v>
      </c>
    </row>
    <row r="110" spans="1:13" x14ac:dyDescent="0.2">
      <c r="A110" s="6">
        <v>5</v>
      </c>
      <c r="B110" s="7" t="s">
        <v>13</v>
      </c>
      <c r="C110" s="7" t="s">
        <v>17</v>
      </c>
      <c r="D110" s="12">
        <v>9</v>
      </c>
      <c r="E110" s="8">
        <v>14.287045968615001</v>
      </c>
      <c r="F110" s="8">
        <v>14.3005920882109</v>
      </c>
      <c r="G110" s="9">
        <v>2151447.9838442001</v>
      </c>
      <c r="H110" s="9">
        <v>2132053.8634363399</v>
      </c>
      <c r="I110" s="10">
        <f t="shared" si="8"/>
        <v>14.293819028412951</v>
      </c>
      <c r="J110" s="11">
        <f t="shared" si="9"/>
        <v>2141750.9236402698</v>
      </c>
      <c r="K110" s="11">
        <f t="shared" si="10"/>
        <v>48189395.781906068</v>
      </c>
      <c r="L110" s="11">
        <f t="shared" si="11"/>
        <v>7.6829514809758477</v>
      </c>
      <c r="M110" t="s">
        <v>15</v>
      </c>
    </row>
    <row r="111" spans="1:13" x14ac:dyDescent="0.2">
      <c r="A111" s="6">
        <v>5</v>
      </c>
      <c r="B111" s="7" t="s">
        <v>13</v>
      </c>
      <c r="C111" s="7" t="s">
        <v>17</v>
      </c>
      <c r="D111" s="12">
        <v>10</v>
      </c>
      <c r="E111" s="8">
        <v>18.015595568233199</v>
      </c>
      <c r="F111" s="8">
        <v>18.270122483178898</v>
      </c>
      <c r="G111" s="9">
        <v>177937.27999762501</v>
      </c>
      <c r="H111" s="9">
        <v>150097.43883946</v>
      </c>
      <c r="I111" s="10">
        <f t="shared" si="8"/>
        <v>18.142859025706048</v>
      </c>
      <c r="J111" s="11">
        <f t="shared" si="9"/>
        <v>164017.3594185425</v>
      </c>
      <c r="K111" s="11">
        <f t="shared" si="10"/>
        <v>3690390.5869172062</v>
      </c>
      <c r="L111" s="11">
        <f t="shared" si="11"/>
        <v>6.5670723338462738</v>
      </c>
      <c r="M111" t="s">
        <v>15</v>
      </c>
    </row>
    <row r="112" spans="1:13" x14ac:dyDescent="0.2">
      <c r="A112" s="6">
        <v>5</v>
      </c>
      <c r="B112" s="7" t="s">
        <v>13</v>
      </c>
      <c r="C112" s="7" t="s">
        <v>17</v>
      </c>
      <c r="D112" s="12">
        <v>11</v>
      </c>
      <c r="E112" s="8"/>
      <c r="F112" s="8"/>
      <c r="G112" s="9"/>
      <c r="H112" s="9"/>
      <c r="I112" s="10"/>
      <c r="J112" s="11"/>
      <c r="K112" s="11"/>
      <c r="L112" s="11"/>
      <c r="M112" t="s">
        <v>16</v>
      </c>
    </row>
    <row r="113" spans="1:13" x14ac:dyDescent="0.2">
      <c r="A113" s="6">
        <v>5</v>
      </c>
      <c r="B113" s="7" t="s">
        <v>13</v>
      </c>
      <c r="C113" s="7" t="s">
        <v>17</v>
      </c>
      <c r="D113" s="12">
        <v>12</v>
      </c>
      <c r="E113" s="8"/>
      <c r="F113" s="8"/>
      <c r="G113" s="9"/>
      <c r="H113" s="9"/>
      <c r="I113" s="10"/>
      <c r="J113" s="11"/>
      <c r="K113" s="11"/>
      <c r="L113" s="11"/>
      <c r="M113" t="s">
        <v>16</v>
      </c>
    </row>
    <row r="114" spans="1:13" x14ac:dyDescent="0.2">
      <c r="A114" s="6">
        <v>5</v>
      </c>
      <c r="B114" s="7" t="s">
        <v>13</v>
      </c>
      <c r="C114" s="7" t="s">
        <v>17</v>
      </c>
      <c r="D114" s="12">
        <v>13</v>
      </c>
      <c r="E114" s="8">
        <v>18.154435142671002</v>
      </c>
      <c r="F114" s="8">
        <v>18.363019046573001</v>
      </c>
      <c r="G114" s="9">
        <v>162165.83519664701</v>
      </c>
      <c r="H114" s="9">
        <v>141059.96319821299</v>
      </c>
      <c r="I114" s="10">
        <f t="shared" si="8"/>
        <v>18.258727094622003</v>
      </c>
      <c r="J114" s="11">
        <f t="shared" si="9"/>
        <v>151612.89919743</v>
      </c>
      <c r="K114" s="11">
        <f t="shared" si="10"/>
        <v>3411290.231942175</v>
      </c>
      <c r="L114" s="11">
        <f t="shared" si="11"/>
        <v>6.5329186706735412</v>
      </c>
      <c r="M114" t="s">
        <v>15</v>
      </c>
    </row>
    <row r="115" spans="1:13" x14ac:dyDescent="0.2">
      <c r="A115" s="6">
        <v>5</v>
      </c>
      <c r="B115" s="7" t="s">
        <v>13</v>
      </c>
      <c r="C115" s="7" t="s">
        <v>17</v>
      </c>
      <c r="D115" s="12">
        <v>14</v>
      </c>
      <c r="E115" s="8">
        <v>16.88597317584</v>
      </c>
      <c r="F115" s="8">
        <v>17.127379174245299</v>
      </c>
      <c r="G115" s="9">
        <v>378631.12329624803</v>
      </c>
      <c r="H115" s="9">
        <v>322204.70530448097</v>
      </c>
      <c r="I115" s="10">
        <f t="shared" si="8"/>
        <v>17.006676175042649</v>
      </c>
      <c r="J115" s="11">
        <f t="shared" si="9"/>
        <v>350417.9143003645</v>
      </c>
      <c r="K115" s="11">
        <f t="shared" si="10"/>
        <v>7884403.0717582013</v>
      </c>
      <c r="L115" s="11">
        <f t="shared" si="11"/>
        <v>6.8967688184696279</v>
      </c>
      <c r="M115" t="s">
        <v>15</v>
      </c>
    </row>
    <row r="116" spans="1:13" x14ac:dyDescent="0.2">
      <c r="A116" s="6">
        <v>5</v>
      </c>
      <c r="B116" s="7" t="s">
        <v>13</v>
      </c>
      <c r="C116" s="7" t="s">
        <v>17</v>
      </c>
      <c r="D116" s="12">
        <v>15</v>
      </c>
      <c r="E116" s="8">
        <v>18.1494704962277</v>
      </c>
      <c r="F116" s="8">
        <v>18.090167573647999</v>
      </c>
      <c r="G116" s="9">
        <v>162704.92080422601</v>
      </c>
      <c r="H116" s="9">
        <v>169284.57021170401</v>
      </c>
      <c r="I116" s="10">
        <f t="shared" si="8"/>
        <v>18.119819034937848</v>
      </c>
      <c r="J116" s="11">
        <f t="shared" si="9"/>
        <v>165994.74550796501</v>
      </c>
      <c r="K116" s="11">
        <f t="shared" si="10"/>
        <v>3734881.7739292127</v>
      </c>
      <c r="L116" s="11">
        <f t="shared" si="11"/>
        <v>6.5722768589645897</v>
      </c>
      <c r="M116" t="s">
        <v>15</v>
      </c>
    </row>
    <row r="117" spans="1:13" x14ac:dyDescent="0.2">
      <c r="A117" s="6">
        <v>5</v>
      </c>
      <c r="B117" s="7" t="s">
        <v>13</v>
      </c>
      <c r="C117" s="7" t="s">
        <v>17</v>
      </c>
      <c r="D117" s="12">
        <v>16</v>
      </c>
      <c r="E117" s="8">
        <v>18.7529196926893</v>
      </c>
      <c r="F117" s="8">
        <v>19.275649397355799</v>
      </c>
      <c r="G117" s="9">
        <v>108694.78596535099</v>
      </c>
      <c r="H117" s="9">
        <v>76639.212208387005</v>
      </c>
      <c r="I117" s="10">
        <f t="shared" si="8"/>
        <v>19.014284545022548</v>
      </c>
      <c r="J117" s="11">
        <f t="shared" si="9"/>
        <v>92666.999086869007</v>
      </c>
      <c r="K117" s="11">
        <f t="shared" si="10"/>
        <v>2085007.4794545528</v>
      </c>
      <c r="L117" s="11">
        <f t="shared" si="11"/>
        <v>6.3191076172378402</v>
      </c>
      <c r="M117" t="s">
        <v>15</v>
      </c>
    </row>
    <row r="118" spans="1:13" x14ac:dyDescent="0.2">
      <c r="A118" s="6">
        <v>5</v>
      </c>
      <c r="B118" s="7" t="s">
        <v>13</v>
      </c>
      <c r="C118" s="7" t="s">
        <v>17</v>
      </c>
      <c r="D118" s="12">
        <v>17</v>
      </c>
      <c r="E118" s="8">
        <v>19.480294204941401</v>
      </c>
      <c r="F118" s="8">
        <v>19.5637116888592</v>
      </c>
      <c r="G118" s="9">
        <v>66840.397547191897</v>
      </c>
      <c r="H118" s="9">
        <v>63215.190806542101</v>
      </c>
      <c r="I118" s="10">
        <f t="shared" si="8"/>
        <v>19.522002946900301</v>
      </c>
      <c r="J118" s="11">
        <f t="shared" si="9"/>
        <v>65027.794176866999</v>
      </c>
      <c r="K118" s="11">
        <f t="shared" si="10"/>
        <v>1463125.3689795076</v>
      </c>
      <c r="L118" s="11">
        <f t="shared" si="11"/>
        <v>6.1652815405636341</v>
      </c>
      <c r="M118" t="s">
        <v>15</v>
      </c>
    </row>
    <row r="119" spans="1:13" x14ac:dyDescent="0.2">
      <c r="A119" s="6">
        <v>5</v>
      </c>
      <c r="B119" s="7" t="s">
        <v>13</v>
      </c>
      <c r="C119" s="7" t="s">
        <v>17</v>
      </c>
      <c r="D119" s="12">
        <v>18</v>
      </c>
      <c r="E119" s="8">
        <v>17.452587883671001</v>
      </c>
      <c r="F119" s="8">
        <v>17.638272134503701</v>
      </c>
      <c r="G119" s="9">
        <v>259249.565614978</v>
      </c>
      <c r="H119" s="9">
        <v>228986.88792156501</v>
      </c>
      <c r="I119" s="10">
        <f t="shared" si="8"/>
        <v>17.545430009087351</v>
      </c>
      <c r="J119" s="11">
        <f t="shared" si="9"/>
        <v>244118.2267682715</v>
      </c>
      <c r="K119" s="11">
        <f t="shared" si="10"/>
        <v>5492660.1022861088</v>
      </c>
      <c r="L119" s="11">
        <f t="shared" si="11"/>
        <v>6.7397827247688831</v>
      </c>
      <c r="M119" t="s">
        <v>15</v>
      </c>
    </row>
    <row r="120" spans="1:13" x14ac:dyDescent="0.2">
      <c r="A120" s="6">
        <v>5</v>
      </c>
      <c r="B120" s="7" t="s">
        <v>13</v>
      </c>
      <c r="C120" s="7" t="s">
        <v>17</v>
      </c>
      <c r="D120" s="12">
        <v>19</v>
      </c>
      <c r="E120" s="8"/>
      <c r="F120" s="8"/>
      <c r="G120" s="9"/>
      <c r="H120" s="9"/>
      <c r="I120" s="10"/>
      <c r="J120" s="11"/>
      <c r="K120" s="11"/>
      <c r="L120" s="11"/>
      <c r="M120" t="s">
        <v>16</v>
      </c>
    </row>
    <row r="121" spans="1:13" x14ac:dyDescent="0.2">
      <c r="A121" s="6">
        <v>5</v>
      </c>
      <c r="B121" s="7" t="s">
        <v>13</v>
      </c>
      <c r="C121" s="7" t="s">
        <v>17</v>
      </c>
      <c r="D121" s="12">
        <v>20</v>
      </c>
      <c r="E121" s="8"/>
      <c r="F121" s="8"/>
      <c r="G121" s="9"/>
      <c r="H121" s="9"/>
      <c r="I121" s="10"/>
      <c r="J121" s="11"/>
      <c r="K121" s="11"/>
      <c r="L121" s="11"/>
      <c r="M121" t="s">
        <v>16</v>
      </c>
    </row>
    <row r="122" spans="1:13" x14ac:dyDescent="0.2">
      <c r="A122" s="6">
        <v>5</v>
      </c>
      <c r="B122" s="7" t="s">
        <v>13</v>
      </c>
      <c r="C122" s="7" t="s">
        <v>18</v>
      </c>
      <c r="D122" s="12">
        <v>1</v>
      </c>
      <c r="E122" s="8">
        <v>20.047838122611399</v>
      </c>
      <c r="F122" s="8">
        <v>20.264877273827601</v>
      </c>
      <c r="G122" s="9">
        <v>45737.348687155303</v>
      </c>
      <c r="H122" s="9">
        <v>39560.400616956598</v>
      </c>
      <c r="I122" s="10">
        <f t="shared" si="8"/>
        <v>20.156357698219502</v>
      </c>
      <c r="J122" s="11">
        <f t="shared" si="9"/>
        <v>42648.874652055951</v>
      </c>
      <c r="K122" s="11">
        <f t="shared" si="10"/>
        <v>959599.6796712589</v>
      </c>
      <c r="L122" s="11">
        <f t="shared" si="11"/>
        <v>5.9820900943218165</v>
      </c>
      <c r="M122" t="s">
        <v>15</v>
      </c>
    </row>
    <row r="123" spans="1:13" x14ac:dyDescent="0.2">
      <c r="A123" s="6">
        <v>5</v>
      </c>
      <c r="B123" s="7" t="s">
        <v>13</v>
      </c>
      <c r="C123" s="7" t="s">
        <v>18</v>
      </c>
      <c r="D123" s="12">
        <v>2</v>
      </c>
      <c r="E123" s="8"/>
      <c r="F123" s="8"/>
      <c r="G123" s="9"/>
      <c r="H123" s="9"/>
      <c r="I123" s="10"/>
      <c r="J123" s="11"/>
      <c r="K123" s="11"/>
      <c r="L123" s="11"/>
      <c r="M123" t="s">
        <v>16</v>
      </c>
    </row>
    <row r="124" spans="1:13" x14ac:dyDescent="0.2">
      <c r="A124" s="6">
        <v>5</v>
      </c>
      <c r="B124" s="7" t="s">
        <v>13</v>
      </c>
      <c r="C124" s="7" t="s">
        <v>18</v>
      </c>
      <c r="D124" s="12">
        <v>3</v>
      </c>
      <c r="E124" s="8"/>
      <c r="F124" s="8"/>
      <c r="G124" s="9"/>
      <c r="H124" s="9"/>
      <c r="I124" s="10"/>
      <c r="J124" s="11"/>
      <c r="K124" s="11"/>
      <c r="L124" s="11"/>
      <c r="M124" t="s">
        <v>16</v>
      </c>
    </row>
    <row r="125" spans="1:13" x14ac:dyDescent="0.2">
      <c r="A125" s="6">
        <v>5</v>
      </c>
      <c r="B125" s="7" t="s">
        <v>13</v>
      </c>
      <c r="C125" s="7" t="s">
        <v>18</v>
      </c>
      <c r="D125" s="12">
        <v>4</v>
      </c>
      <c r="E125" s="8"/>
      <c r="F125" s="8"/>
      <c r="G125" s="9"/>
      <c r="H125" s="9"/>
      <c r="I125" s="10"/>
      <c r="J125" s="11"/>
      <c r="K125" s="11"/>
      <c r="L125" s="11"/>
      <c r="M125" t="s">
        <v>16</v>
      </c>
    </row>
    <row r="126" spans="1:13" x14ac:dyDescent="0.2">
      <c r="A126" s="6">
        <v>5</v>
      </c>
      <c r="B126" s="7" t="s">
        <v>13</v>
      </c>
      <c r="C126" s="7" t="s">
        <v>18</v>
      </c>
      <c r="D126" s="12">
        <v>5</v>
      </c>
      <c r="E126" s="8">
        <v>18.3571652386381</v>
      </c>
      <c r="F126" s="8">
        <v>18.564924951906701</v>
      </c>
      <c r="G126" s="9">
        <v>141613.03489100799</v>
      </c>
      <c r="H126" s="9">
        <v>123249.99501346301</v>
      </c>
      <c r="I126" s="10">
        <f t="shared" si="8"/>
        <v>18.4610450952724</v>
      </c>
      <c r="J126" s="11">
        <f t="shared" si="9"/>
        <v>132431.51495223551</v>
      </c>
      <c r="K126" s="11">
        <f t="shared" si="10"/>
        <v>2979709.0864252988</v>
      </c>
      <c r="L126" s="11">
        <f t="shared" si="11"/>
        <v>6.4741738653086403</v>
      </c>
      <c r="M126" t="s">
        <v>15</v>
      </c>
    </row>
    <row r="127" spans="1:13" x14ac:dyDescent="0.2">
      <c r="A127" s="6">
        <v>5</v>
      </c>
      <c r="B127" s="7" t="s">
        <v>13</v>
      </c>
      <c r="C127" s="7" t="s">
        <v>18</v>
      </c>
      <c r="D127" s="12">
        <v>6</v>
      </c>
      <c r="E127" s="8">
        <v>17.6986202523372</v>
      </c>
      <c r="F127" s="8">
        <v>18.517010869741501</v>
      </c>
      <c r="G127" s="9">
        <v>219933.04579536201</v>
      </c>
      <c r="H127" s="9">
        <v>127261.55219717701</v>
      </c>
      <c r="I127" s="10">
        <f t="shared" si="8"/>
        <v>18.107815561039352</v>
      </c>
      <c r="J127" s="11">
        <f t="shared" si="9"/>
        <v>173597.2989962695</v>
      </c>
      <c r="K127" s="11">
        <f t="shared" si="10"/>
        <v>3905939.2274160637</v>
      </c>
      <c r="L127" s="11">
        <f t="shared" si="11"/>
        <v>6.5917254818081643</v>
      </c>
      <c r="M127" t="s">
        <v>15</v>
      </c>
    </row>
    <row r="128" spans="1:13" x14ac:dyDescent="0.2">
      <c r="A128" s="6">
        <v>5</v>
      </c>
      <c r="B128" s="7" t="s">
        <v>13</v>
      </c>
      <c r="C128" s="7" t="s">
        <v>18</v>
      </c>
      <c r="D128" s="12">
        <v>7</v>
      </c>
      <c r="E128" s="8">
        <v>13.1110260986681</v>
      </c>
      <c r="F128" s="8">
        <v>14.194937779978201</v>
      </c>
      <c r="G128" s="9">
        <v>4722263.5486043897</v>
      </c>
      <c r="H128" s="9">
        <v>2288081.4855580698</v>
      </c>
      <c r="I128" s="10">
        <f t="shared" si="8"/>
        <v>13.652981939323151</v>
      </c>
      <c r="J128" s="11">
        <f t="shared" si="9"/>
        <v>3505172.5170812299</v>
      </c>
      <c r="K128" s="11">
        <f t="shared" si="10"/>
        <v>78866381.63432768</v>
      </c>
      <c r="L128" s="11">
        <f t="shared" si="11"/>
        <v>7.8968919159839688</v>
      </c>
      <c r="M128" t="s">
        <v>15</v>
      </c>
    </row>
    <row r="129" spans="1:13" x14ac:dyDescent="0.2">
      <c r="A129" s="6">
        <v>5</v>
      </c>
      <c r="B129" s="7" t="s">
        <v>13</v>
      </c>
      <c r="C129" s="7" t="s">
        <v>18</v>
      </c>
      <c r="D129" s="12">
        <v>8</v>
      </c>
      <c r="E129" s="8">
        <v>19.7502167074833</v>
      </c>
      <c r="F129" s="8">
        <v>19.987821630650402</v>
      </c>
      <c r="G129" s="9">
        <v>68739.827555542899</v>
      </c>
      <c r="H129" s="9">
        <v>58732.131618410604</v>
      </c>
      <c r="I129" s="10">
        <f t="shared" si="8"/>
        <v>19.869019169066853</v>
      </c>
      <c r="J129" s="11">
        <f t="shared" si="9"/>
        <v>63735.979586976755</v>
      </c>
      <c r="K129" s="11">
        <f t="shared" si="10"/>
        <v>1434059.540706977</v>
      </c>
      <c r="L129" s="11">
        <f t="shared" si="11"/>
        <v>6.1565671831753503</v>
      </c>
      <c r="M129" t="s">
        <v>15</v>
      </c>
    </row>
    <row r="130" spans="1:13" x14ac:dyDescent="0.2">
      <c r="A130" s="6">
        <v>5</v>
      </c>
      <c r="B130" s="7" t="s">
        <v>13</v>
      </c>
      <c r="C130" s="7" t="s">
        <v>18</v>
      </c>
      <c r="D130" s="12">
        <v>9</v>
      </c>
      <c r="E130" s="8">
        <v>17.851587575315399</v>
      </c>
      <c r="F130" s="8">
        <v>17.723598451874601</v>
      </c>
      <c r="G130" s="9">
        <v>241676.37171227799</v>
      </c>
      <c r="H130" s="9">
        <v>263052.55049661099</v>
      </c>
      <c r="I130" s="10">
        <f t="shared" si="8"/>
        <v>17.787593013595</v>
      </c>
      <c r="J130" s="11">
        <f t="shared" si="9"/>
        <v>252364.46110444449</v>
      </c>
      <c r="K130" s="11">
        <f t="shared" si="10"/>
        <v>5678200.3748500012</v>
      </c>
      <c r="L130" s="11">
        <f t="shared" si="11"/>
        <v>6.7542107140363017</v>
      </c>
      <c r="M130" t="s">
        <v>15</v>
      </c>
    </row>
    <row r="131" spans="1:13" x14ac:dyDescent="0.2">
      <c r="A131" s="6">
        <v>5</v>
      </c>
      <c r="B131" s="7" t="s">
        <v>13</v>
      </c>
      <c r="C131" s="7" t="s">
        <v>18</v>
      </c>
      <c r="D131" s="12">
        <v>10</v>
      </c>
      <c r="E131" s="8"/>
      <c r="F131" s="8"/>
      <c r="G131" s="9"/>
      <c r="H131" s="9"/>
      <c r="I131" s="10"/>
      <c r="J131" s="11"/>
      <c r="K131" s="11"/>
      <c r="L131" s="11"/>
      <c r="M131" t="s">
        <v>16</v>
      </c>
    </row>
    <row r="132" spans="1:13" x14ac:dyDescent="0.2">
      <c r="A132" s="6">
        <v>5</v>
      </c>
      <c r="B132" s="7" t="s">
        <v>13</v>
      </c>
      <c r="C132" s="7" t="s">
        <v>18</v>
      </c>
      <c r="D132" s="12">
        <v>11</v>
      </c>
      <c r="E132" s="8">
        <v>18.786007163240001</v>
      </c>
      <c r="F132" s="8">
        <v>19.320380321817598</v>
      </c>
      <c r="G132" s="9">
        <v>130168.216444258</v>
      </c>
      <c r="H132" s="9">
        <v>91374.467380391899</v>
      </c>
      <c r="I132" s="10">
        <f t="shared" si="8"/>
        <v>19.053193742528798</v>
      </c>
      <c r="J132" s="11">
        <f t="shared" si="9"/>
        <v>110771.34191232495</v>
      </c>
      <c r="K132" s="11">
        <f t="shared" si="10"/>
        <v>2492355.1930273115</v>
      </c>
      <c r="L132" s="11">
        <f t="shared" si="11"/>
        <v>6.3966099350093382</v>
      </c>
      <c r="M132" t="s">
        <v>15</v>
      </c>
    </row>
    <row r="133" spans="1:13" x14ac:dyDescent="0.2">
      <c r="A133" s="6">
        <v>5</v>
      </c>
      <c r="B133" s="7" t="s">
        <v>13</v>
      </c>
      <c r="C133" s="7" t="s">
        <v>18</v>
      </c>
      <c r="D133" s="12">
        <v>12</v>
      </c>
      <c r="E133" s="8"/>
      <c r="F133" s="8"/>
      <c r="G133" s="9"/>
      <c r="H133" s="9"/>
      <c r="I133" s="10"/>
      <c r="J133" s="11"/>
      <c r="K133" s="11"/>
      <c r="L133" s="11"/>
      <c r="M133" t="s">
        <v>16</v>
      </c>
    </row>
    <row r="134" spans="1:13" x14ac:dyDescent="0.2">
      <c r="A134" s="6">
        <v>5</v>
      </c>
      <c r="B134" s="7" t="s">
        <v>13</v>
      </c>
      <c r="C134" s="7" t="s">
        <v>18</v>
      </c>
      <c r="D134" s="12">
        <v>13</v>
      </c>
      <c r="E134" s="8">
        <v>16.534602227234899</v>
      </c>
      <c r="F134" s="8">
        <v>16.657779003188999</v>
      </c>
      <c r="G134" s="9">
        <v>578076.501796072</v>
      </c>
      <c r="H134" s="9">
        <v>532796.019873432</v>
      </c>
      <c r="I134" s="10">
        <f t="shared" si="8"/>
        <v>16.596190615211949</v>
      </c>
      <c r="J134" s="11">
        <f t="shared" si="9"/>
        <v>555436.260834752</v>
      </c>
      <c r="K134" s="11">
        <f t="shared" si="10"/>
        <v>12497315.868781921</v>
      </c>
      <c r="L134" s="11">
        <f t="shared" si="11"/>
        <v>7.0968167467240031</v>
      </c>
      <c r="M134" t="s">
        <v>15</v>
      </c>
    </row>
    <row r="135" spans="1:13" x14ac:dyDescent="0.2">
      <c r="A135" s="6">
        <v>5</v>
      </c>
      <c r="B135" s="7" t="s">
        <v>13</v>
      </c>
      <c r="C135" s="7" t="s">
        <v>18</v>
      </c>
      <c r="D135" s="12">
        <v>14</v>
      </c>
      <c r="E135" s="8">
        <v>16.572486393859101</v>
      </c>
      <c r="F135" s="8">
        <v>16.821373777746899</v>
      </c>
      <c r="G135" s="9">
        <v>563754.76874633203</v>
      </c>
      <c r="H135" s="9">
        <v>478093.49720381101</v>
      </c>
      <c r="I135" s="10">
        <f t="shared" si="8"/>
        <v>16.696930085803</v>
      </c>
      <c r="J135" s="11">
        <f t="shared" si="9"/>
        <v>520924.13297507155</v>
      </c>
      <c r="K135" s="11">
        <f t="shared" si="10"/>
        <v>11720792.991939111</v>
      </c>
      <c r="L135" s="11">
        <f t="shared" si="11"/>
        <v>7.068956995672929</v>
      </c>
      <c r="M135" t="s">
        <v>15</v>
      </c>
    </row>
    <row r="136" spans="1:13" x14ac:dyDescent="0.2">
      <c r="A136" s="6">
        <v>5</v>
      </c>
      <c r="B136" s="7" t="s">
        <v>13</v>
      </c>
      <c r="C136" s="7" t="s">
        <v>18</v>
      </c>
      <c r="D136" s="12">
        <v>15</v>
      </c>
      <c r="E136" s="8"/>
      <c r="F136" s="8"/>
      <c r="G136" s="9"/>
      <c r="H136" s="9"/>
      <c r="I136" s="10"/>
      <c r="J136" s="11"/>
      <c r="K136" s="11"/>
      <c r="L136" s="11"/>
      <c r="M136" t="s">
        <v>16</v>
      </c>
    </row>
    <row r="137" spans="1:13" x14ac:dyDescent="0.2">
      <c r="A137" s="6">
        <v>5</v>
      </c>
      <c r="B137" s="7" t="s">
        <v>13</v>
      </c>
      <c r="C137" s="7" t="s">
        <v>18</v>
      </c>
      <c r="D137" s="12">
        <v>16</v>
      </c>
      <c r="E137" s="8">
        <v>20.717476601262</v>
      </c>
      <c r="F137" s="8">
        <v>20.8359564136227</v>
      </c>
      <c r="G137" s="9">
        <v>36227.192097548403</v>
      </c>
      <c r="H137" s="9">
        <v>33493.545830675197</v>
      </c>
      <c r="I137" s="10">
        <f t="shared" si="8"/>
        <v>20.776716507442352</v>
      </c>
      <c r="J137" s="11">
        <f t="shared" si="9"/>
        <v>34860.368964111796</v>
      </c>
      <c r="K137" s="11">
        <f t="shared" si="10"/>
        <v>784358.30169251538</v>
      </c>
      <c r="L137" s="11">
        <f t="shared" si="11"/>
        <v>5.8945144975069601</v>
      </c>
      <c r="M137" t="s">
        <v>15</v>
      </c>
    </row>
    <row r="138" spans="1:13" x14ac:dyDescent="0.2">
      <c r="A138" s="6">
        <v>5</v>
      </c>
      <c r="B138" s="7" t="s">
        <v>13</v>
      </c>
      <c r="C138" s="7" t="s">
        <v>18</v>
      </c>
      <c r="D138" s="12">
        <v>17</v>
      </c>
      <c r="E138" s="8">
        <v>23.0286004831677</v>
      </c>
      <c r="F138" s="8">
        <v>22.990520663272299</v>
      </c>
      <c r="G138" s="9">
        <v>7841.1501787491898</v>
      </c>
      <c r="H138" s="9">
        <v>8041.3900314406901</v>
      </c>
      <c r="I138" s="10">
        <f t="shared" si="8"/>
        <v>23.00956057322</v>
      </c>
      <c r="J138" s="11">
        <f t="shared" si="9"/>
        <v>7941.2701050949399</v>
      </c>
      <c r="K138" s="11">
        <f t="shared" si="10"/>
        <v>178678.57736463615</v>
      </c>
      <c r="L138" s="11">
        <f t="shared" si="11"/>
        <v>5.2520724859693333</v>
      </c>
      <c r="M138" t="s">
        <v>15</v>
      </c>
    </row>
    <row r="139" spans="1:13" x14ac:dyDescent="0.2">
      <c r="A139" s="6">
        <v>5</v>
      </c>
      <c r="B139" s="7" t="s">
        <v>13</v>
      </c>
      <c r="C139" s="7" t="s">
        <v>18</v>
      </c>
      <c r="D139" s="12">
        <v>18</v>
      </c>
      <c r="E139" s="8"/>
      <c r="F139" s="8"/>
      <c r="G139" s="9"/>
      <c r="H139" s="9"/>
      <c r="I139" s="10"/>
      <c r="J139" s="11"/>
      <c r="K139" s="11"/>
      <c r="L139" s="11"/>
      <c r="M139" t="s">
        <v>16</v>
      </c>
    </row>
    <row r="140" spans="1:13" x14ac:dyDescent="0.2">
      <c r="A140" s="6">
        <v>5</v>
      </c>
      <c r="B140" s="7" t="s">
        <v>13</v>
      </c>
      <c r="C140" s="7" t="s">
        <v>18</v>
      </c>
      <c r="D140" s="12">
        <v>19</v>
      </c>
      <c r="E140" s="8"/>
      <c r="F140" s="8"/>
      <c r="G140" s="9"/>
      <c r="H140" s="9"/>
      <c r="I140" s="10"/>
      <c r="J140" s="11"/>
      <c r="K140" s="11"/>
      <c r="L140" s="11"/>
      <c r="M140" t="s">
        <v>16</v>
      </c>
    </row>
    <row r="141" spans="1:13" x14ac:dyDescent="0.2">
      <c r="A141" s="6">
        <v>5</v>
      </c>
      <c r="B141" s="7" t="s">
        <v>13</v>
      </c>
      <c r="C141" s="7" t="s">
        <v>18</v>
      </c>
      <c r="D141" s="12">
        <v>20</v>
      </c>
      <c r="E141" s="8"/>
      <c r="F141" s="8"/>
      <c r="G141" s="9"/>
      <c r="H141" s="9"/>
      <c r="I141" s="10"/>
      <c r="J141" s="11"/>
      <c r="K141" s="11"/>
      <c r="L141" s="11"/>
      <c r="M141" t="s">
        <v>16</v>
      </c>
    </row>
    <row r="142" spans="1:13" x14ac:dyDescent="0.2">
      <c r="A142" s="6">
        <v>5</v>
      </c>
      <c r="B142" s="7" t="s">
        <v>13</v>
      </c>
      <c r="C142" s="7" t="s">
        <v>18</v>
      </c>
      <c r="D142" s="12">
        <v>21</v>
      </c>
      <c r="E142" s="8"/>
      <c r="F142" s="8"/>
      <c r="G142" s="9"/>
      <c r="H142" s="9"/>
      <c r="I142" s="10"/>
      <c r="J142" s="11"/>
      <c r="K142" s="11"/>
      <c r="L142" s="11"/>
      <c r="M142" t="s">
        <v>16</v>
      </c>
    </row>
    <row r="143" spans="1:13" x14ac:dyDescent="0.2">
      <c r="A143" s="6">
        <v>5</v>
      </c>
      <c r="B143" s="7" t="s">
        <v>13</v>
      </c>
      <c r="C143" s="7" t="s">
        <v>18</v>
      </c>
      <c r="D143" s="12">
        <v>22</v>
      </c>
      <c r="E143" s="8"/>
      <c r="F143" s="8"/>
      <c r="G143" s="9"/>
      <c r="H143" s="9"/>
      <c r="I143" s="10"/>
      <c r="J143" s="11"/>
      <c r="K143" s="11"/>
      <c r="L143" s="11"/>
      <c r="M143" t="s">
        <v>16</v>
      </c>
    </row>
    <row r="144" spans="1:13" x14ac:dyDescent="0.2">
      <c r="A144" s="6">
        <v>5</v>
      </c>
      <c r="B144" s="7" t="s">
        <v>13</v>
      </c>
      <c r="C144" s="7" t="s">
        <v>18</v>
      </c>
      <c r="D144" s="12">
        <v>23</v>
      </c>
      <c r="E144" s="8"/>
      <c r="F144" s="8"/>
      <c r="G144" s="9"/>
      <c r="H144" s="9"/>
      <c r="I144" s="10"/>
      <c r="J144" s="11"/>
      <c r="K144" s="11"/>
      <c r="L144" s="11"/>
      <c r="M144" t="s">
        <v>16</v>
      </c>
    </row>
    <row r="145" spans="1:13" x14ac:dyDescent="0.2">
      <c r="A145" s="6">
        <v>5</v>
      </c>
      <c r="B145" s="7" t="s">
        <v>13</v>
      </c>
      <c r="C145" s="7" t="s">
        <v>18</v>
      </c>
      <c r="D145" s="12">
        <v>24</v>
      </c>
      <c r="E145" s="8"/>
      <c r="F145" s="8"/>
      <c r="G145" s="9"/>
      <c r="H145" s="9"/>
      <c r="I145" s="10"/>
      <c r="J145" s="11"/>
      <c r="K145" s="11"/>
      <c r="L145" s="11"/>
      <c r="M145" t="s">
        <v>16</v>
      </c>
    </row>
    <row r="146" spans="1:13" x14ac:dyDescent="0.2">
      <c r="A146" s="6">
        <v>5</v>
      </c>
      <c r="B146" s="7" t="s">
        <v>13</v>
      </c>
      <c r="C146" s="7" t="s">
        <v>18</v>
      </c>
      <c r="D146" s="12">
        <v>25</v>
      </c>
      <c r="E146" s="8"/>
      <c r="F146" s="8"/>
      <c r="G146" s="9"/>
      <c r="H146" s="9"/>
      <c r="I146" s="10"/>
      <c r="J146" s="11"/>
      <c r="K146" s="11"/>
      <c r="L146" s="11"/>
      <c r="M146" t="s">
        <v>16</v>
      </c>
    </row>
    <row r="147" spans="1:13" x14ac:dyDescent="0.2">
      <c r="A147" s="6">
        <v>5</v>
      </c>
      <c r="B147" s="7" t="s">
        <v>13</v>
      </c>
      <c r="C147" s="7" t="s">
        <v>18</v>
      </c>
      <c r="D147" s="12">
        <v>26</v>
      </c>
      <c r="E147" s="8">
        <v>18.173629547326001</v>
      </c>
      <c r="F147" s="8">
        <v>18.714932142713401</v>
      </c>
      <c r="G147" s="9">
        <v>195262.25965092701</v>
      </c>
      <c r="H147" s="9">
        <v>136441.15338784299</v>
      </c>
      <c r="I147" s="10">
        <f t="shared" si="8"/>
        <v>18.444280845019701</v>
      </c>
      <c r="J147" s="11">
        <f t="shared" si="9"/>
        <v>165851.70651938498</v>
      </c>
      <c r="K147" s="11">
        <f t="shared" si="10"/>
        <v>3731663.3966861623</v>
      </c>
      <c r="L147" s="11">
        <f t="shared" si="11"/>
        <v>6.5719024626321589</v>
      </c>
      <c r="M147" t="s">
        <v>15</v>
      </c>
    </row>
    <row r="148" spans="1:13" x14ac:dyDescent="0.2">
      <c r="A148" s="6">
        <v>5</v>
      </c>
      <c r="B148" s="7" t="s">
        <v>13</v>
      </c>
      <c r="C148" s="7" t="s">
        <v>18</v>
      </c>
      <c r="D148" s="12">
        <v>27</v>
      </c>
      <c r="E148" s="8"/>
      <c r="F148" s="8"/>
      <c r="G148" s="9"/>
      <c r="H148" s="9"/>
      <c r="I148" s="10"/>
      <c r="J148" s="11"/>
      <c r="K148" s="11"/>
      <c r="L148" s="11"/>
      <c r="M148" t="s">
        <v>16</v>
      </c>
    </row>
    <row r="149" spans="1:13" x14ac:dyDescent="0.2">
      <c r="A149" s="6">
        <v>5</v>
      </c>
      <c r="B149" s="7" t="s">
        <v>13</v>
      </c>
      <c r="C149" s="7" t="s">
        <v>18</v>
      </c>
      <c r="D149" s="12">
        <v>28</v>
      </c>
      <c r="E149" s="8">
        <v>15.196287278068899</v>
      </c>
      <c r="F149" s="8">
        <v>15.353712262901301</v>
      </c>
      <c r="G149" s="9">
        <v>1402395.8204040499</v>
      </c>
      <c r="H149" s="9">
        <v>1263562.8249558101</v>
      </c>
      <c r="I149" s="10">
        <f t="shared" si="8"/>
        <v>15.274999770485099</v>
      </c>
      <c r="J149" s="11">
        <f t="shared" si="9"/>
        <v>1332979.3226799299</v>
      </c>
      <c r="K149" s="11">
        <f t="shared" si="10"/>
        <v>29992034.76029842</v>
      </c>
      <c r="L149" s="11">
        <f t="shared" si="11"/>
        <v>7.4770059307542862</v>
      </c>
      <c r="M149" t="s">
        <v>15</v>
      </c>
    </row>
    <row r="150" spans="1:13" x14ac:dyDescent="0.2">
      <c r="A150" s="6">
        <v>5</v>
      </c>
      <c r="B150" s="7" t="s">
        <v>13</v>
      </c>
      <c r="C150" s="7" t="s">
        <v>18</v>
      </c>
      <c r="D150" s="12">
        <v>29</v>
      </c>
      <c r="E150" s="8">
        <v>19.2391234811566</v>
      </c>
      <c r="F150" s="8">
        <v>18.943428822286599</v>
      </c>
      <c r="G150" s="9">
        <v>96425.848818509505</v>
      </c>
      <c r="H150" s="9">
        <v>117282.21029141999</v>
      </c>
      <c r="I150" s="10">
        <f t="shared" si="8"/>
        <v>19.091276151721601</v>
      </c>
      <c r="J150" s="11">
        <f t="shared" si="9"/>
        <v>106854.02955496474</v>
      </c>
      <c r="K150" s="11">
        <f t="shared" si="10"/>
        <v>2404215.6649867068</v>
      </c>
      <c r="L150" s="11">
        <f t="shared" si="11"/>
        <v>6.3809734225289807</v>
      </c>
      <c r="M150" t="s">
        <v>15</v>
      </c>
    </row>
    <row r="151" spans="1:13" x14ac:dyDescent="0.2">
      <c r="A151" s="6">
        <v>5</v>
      </c>
      <c r="B151" s="7" t="s">
        <v>13</v>
      </c>
      <c r="C151" s="7" t="s">
        <v>18</v>
      </c>
      <c r="D151" s="12">
        <v>30</v>
      </c>
      <c r="E151" s="8">
        <v>17.314374639976698</v>
      </c>
      <c r="F151" s="8">
        <v>17.325605397388799</v>
      </c>
      <c r="G151" s="9">
        <v>344930.00752990798</v>
      </c>
      <c r="H151" s="9">
        <v>342374.27867111802</v>
      </c>
      <c r="I151" s="10">
        <f t="shared" si="8"/>
        <v>17.319990018682748</v>
      </c>
      <c r="J151" s="11">
        <f t="shared" si="9"/>
        <v>343652.14310051303</v>
      </c>
      <c r="K151" s="11">
        <f t="shared" si="10"/>
        <v>7732173.2197615439</v>
      </c>
      <c r="L151" s="11">
        <f t="shared" si="11"/>
        <v>6.8883015747336414</v>
      </c>
      <c r="M151" t="s">
        <v>15</v>
      </c>
    </row>
    <row r="152" spans="1:13" x14ac:dyDescent="0.2">
      <c r="A152" s="6">
        <v>5</v>
      </c>
      <c r="B152" s="7" t="s">
        <v>13</v>
      </c>
      <c r="C152" s="7" t="s">
        <v>18</v>
      </c>
      <c r="D152" s="12">
        <v>31</v>
      </c>
      <c r="E152" s="8"/>
      <c r="F152" s="8"/>
      <c r="G152" s="9"/>
      <c r="H152" s="9"/>
      <c r="I152" s="10"/>
      <c r="J152" s="11"/>
      <c r="K152" s="11"/>
      <c r="L152" s="11"/>
      <c r="M152" t="s">
        <v>16</v>
      </c>
    </row>
    <row r="153" spans="1:13" x14ac:dyDescent="0.2">
      <c r="A153" s="6">
        <v>5</v>
      </c>
      <c r="B153" s="7" t="s">
        <v>13</v>
      </c>
      <c r="C153" s="7" t="s">
        <v>18</v>
      </c>
      <c r="D153" s="12">
        <v>32</v>
      </c>
      <c r="E153" s="8"/>
      <c r="F153" s="8"/>
      <c r="G153" s="9"/>
      <c r="H153" s="9"/>
      <c r="I153" s="10"/>
      <c r="J153" s="11"/>
      <c r="K153" s="11"/>
      <c r="L153" s="11"/>
      <c r="M153" t="s">
        <v>16</v>
      </c>
    </row>
    <row r="154" spans="1:13" x14ac:dyDescent="0.2">
      <c r="A154" s="6">
        <v>5</v>
      </c>
      <c r="B154" s="7" t="s">
        <v>13</v>
      </c>
      <c r="C154" s="7" t="s">
        <v>18</v>
      </c>
      <c r="D154" s="12">
        <v>33</v>
      </c>
      <c r="E154" s="8"/>
      <c r="F154" s="8"/>
      <c r="G154" s="9"/>
      <c r="H154" s="9"/>
      <c r="I154" s="10"/>
      <c r="J154" s="11"/>
      <c r="K154" s="11"/>
      <c r="L154" s="11"/>
      <c r="M154" t="s">
        <v>16</v>
      </c>
    </row>
    <row r="155" spans="1:13" x14ac:dyDescent="0.2">
      <c r="A155" s="6">
        <v>5</v>
      </c>
      <c r="B155" s="7" t="s">
        <v>13</v>
      </c>
      <c r="C155" s="7" t="s">
        <v>18</v>
      </c>
      <c r="D155" s="12">
        <v>34</v>
      </c>
      <c r="E155" s="8"/>
      <c r="F155" s="8"/>
      <c r="G155" s="9"/>
      <c r="H155" s="9"/>
      <c r="I155" s="10"/>
      <c r="J155" s="11"/>
      <c r="K155" s="11"/>
      <c r="L155" s="11"/>
      <c r="M155" t="s">
        <v>16</v>
      </c>
    </row>
    <row r="156" spans="1:13" x14ac:dyDescent="0.2">
      <c r="A156" s="6">
        <v>5</v>
      </c>
      <c r="B156" s="7" t="s">
        <v>13</v>
      </c>
      <c r="C156" s="7" t="s">
        <v>18</v>
      </c>
      <c r="D156" s="12">
        <v>35</v>
      </c>
      <c r="E156" s="8"/>
      <c r="F156" s="8"/>
      <c r="G156" s="9"/>
      <c r="H156" s="9"/>
      <c r="I156" s="10"/>
      <c r="J156" s="11"/>
      <c r="K156" s="11"/>
      <c r="L156" s="11"/>
      <c r="M156" t="s">
        <v>16</v>
      </c>
    </row>
    <row r="157" spans="1:13" x14ac:dyDescent="0.2">
      <c r="A157" s="6">
        <v>5</v>
      </c>
      <c r="B157" s="7" t="s">
        <v>13</v>
      </c>
      <c r="C157" s="7" t="s">
        <v>18</v>
      </c>
      <c r="D157" s="12">
        <v>36</v>
      </c>
      <c r="E157" s="8"/>
      <c r="F157" s="8"/>
      <c r="G157" s="9"/>
      <c r="H157" s="9"/>
      <c r="I157" s="10"/>
      <c r="J157" s="11"/>
      <c r="K157" s="11"/>
      <c r="L157" s="11"/>
      <c r="M157" t="s">
        <v>16</v>
      </c>
    </row>
    <row r="158" spans="1:13" x14ac:dyDescent="0.2">
      <c r="A158" s="6">
        <v>5</v>
      </c>
      <c r="B158" s="7" t="s">
        <v>13</v>
      </c>
      <c r="C158" s="7" t="s">
        <v>18</v>
      </c>
      <c r="D158" s="12">
        <v>37</v>
      </c>
      <c r="E158" s="8"/>
      <c r="F158" s="8"/>
      <c r="G158" s="9"/>
      <c r="H158" s="9"/>
      <c r="I158" s="10"/>
      <c r="J158" s="11"/>
      <c r="K158" s="11"/>
      <c r="L158" s="11"/>
      <c r="M158" t="s">
        <v>16</v>
      </c>
    </row>
    <row r="159" spans="1:13" x14ac:dyDescent="0.2">
      <c r="A159" s="6">
        <v>5</v>
      </c>
      <c r="B159" s="7" t="s">
        <v>13</v>
      </c>
      <c r="C159" s="7" t="s">
        <v>18</v>
      </c>
      <c r="D159" s="12">
        <v>38</v>
      </c>
      <c r="E159" s="8">
        <v>18.166293097665999</v>
      </c>
      <c r="F159" s="8">
        <v>18.1064567481388</v>
      </c>
      <c r="G159" s="9">
        <v>202703.684102592</v>
      </c>
      <c r="H159" s="9">
        <v>211068.27127090699</v>
      </c>
      <c r="I159" s="10">
        <f t="shared" ref="I159:I171" si="12">AVERAGE(E159:F159)</f>
        <v>18.136374922902398</v>
      </c>
      <c r="J159" s="11">
        <f t="shared" ref="J159:J171" si="13">AVERAGE(G159:H159)</f>
        <v>206885.97768674948</v>
      </c>
      <c r="K159" s="11">
        <f t="shared" ref="K159:K171" si="14">(J159*10*2.25)</f>
        <v>4654934.4979518633</v>
      </c>
      <c r="L159" s="11">
        <f t="shared" ref="L159:L171" si="15">LOG10(K159)</f>
        <v>6.6679135741727418</v>
      </c>
      <c r="M159" t="s">
        <v>15</v>
      </c>
    </row>
    <row r="160" spans="1:13" x14ac:dyDescent="0.2">
      <c r="A160" s="6">
        <v>5</v>
      </c>
      <c r="B160" s="7" t="s">
        <v>13</v>
      </c>
      <c r="C160" s="7" t="s">
        <v>18</v>
      </c>
      <c r="D160" s="12">
        <v>39</v>
      </c>
      <c r="E160" s="8">
        <v>16.9652226896084</v>
      </c>
      <c r="F160" s="8">
        <v>17.217599360802598</v>
      </c>
      <c r="G160" s="9">
        <v>456417.83853184502</v>
      </c>
      <c r="H160" s="9">
        <v>384851.18660333799</v>
      </c>
      <c r="I160" s="10">
        <f t="shared" si="12"/>
        <v>17.091411025205499</v>
      </c>
      <c r="J160" s="11">
        <f t="shared" si="13"/>
        <v>420634.5125675915</v>
      </c>
      <c r="K160" s="11">
        <f t="shared" si="14"/>
        <v>9464276.5327708088</v>
      </c>
      <c r="L160" s="11">
        <f t="shared" si="15"/>
        <v>6.9760874212756097</v>
      </c>
      <c r="M160" t="s">
        <v>15</v>
      </c>
    </row>
    <row r="161" spans="1:13" x14ac:dyDescent="0.2">
      <c r="A161" s="6">
        <v>5</v>
      </c>
      <c r="B161" s="7" t="s">
        <v>13</v>
      </c>
      <c r="C161" s="7" t="s">
        <v>18</v>
      </c>
      <c r="D161" s="12">
        <v>40</v>
      </c>
      <c r="E161" s="8">
        <v>15.781343280593299</v>
      </c>
      <c r="F161" s="8">
        <v>16.0507773352657</v>
      </c>
      <c r="G161" s="9">
        <v>1015823.39011145</v>
      </c>
      <c r="H161" s="9">
        <v>846724.78789293405</v>
      </c>
      <c r="I161" s="10">
        <f t="shared" si="12"/>
        <v>15.916060307929499</v>
      </c>
      <c r="J161" s="11">
        <f t="shared" si="13"/>
        <v>931274.08900219202</v>
      </c>
      <c r="K161" s="11">
        <f t="shared" si="14"/>
        <v>20953667.00254932</v>
      </c>
      <c r="L161" s="11">
        <f t="shared" si="15"/>
        <v>7.3212600377849411</v>
      </c>
      <c r="M161" t="s">
        <v>15</v>
      </c>
    </row>
    <row r="162" spans="1:13" x14ac:dyDescent="0.2">
      <c r="A162" s="6">
        <v>5</v>
      </c>
      <c r="B162" s="7" t="s">
        <v>13</v>
      </c>
      <c r="C162" s="7" t="s">
        <v>18</v>
      </c>
      <c r="D162" s="12">
        <v>41</v>
      </c>
      <c r="E162" s="8"/>
      <c r="F162" s="8"/>
      <c r="G162" s="9"/>
      <c r="H162" s="9"/>
      <c r="I162" s="10"/>
      <c r="J162" s="11"/>
      <c r="K162" s="11"/>
      <c r="L162" s="11"/>
      <c r="M162" t="s">
        <v>16</v>
      </c>
    </row>
    <row r="163" spans="1:13" x14ac:dyDescent="0.2">
      <c r="A163" s="6">
        <v>5</v>
      </c>
      <c r="B163" s="7" t="s">
        <v>13</v>
      </c>
      <c r="C163" s="7" t="s">
        <v>18</v>
      </c>
      <c r="D163" s="12">
        <v>42</v>
      </c>
      <c r="E163" s="8">
        <v>18.464774875678099</v>
      </c>
      <c r="F163" s="8">
        <v>18.677883288422301</v>
      </c>
      <c r="G163" s="9">
        <v>165676.35062232599</v>
      </c>
      <c r="H163" s="9">
        <v>143454.951216569</v>
      </c>
      <c r="I163" s="10">
        <f t="shared" si="12"/>
        <v>18.571329082050198</v>
      </c>
      <c r="J163" s="11">
        <f t="shared" si="13"/>
        <v>154565.65091944748</v>
      </c>
      <c r="K163" s="11">
        <f t="shared" si="14"/>
        <v>3477727.145687568</v>
      </c>
      <c r="L163" s="11">
        <f t="shared" si="15"/>
        <v>6.5412955052771844</v>
      </c>
      <c r="M163" t="s">
        <v>15</v>
      </c>
    </row>
    <row r="164" spans="1:13" x14ac:dyDescent="0.2">
      <c r="A164" s="6">
        <v>5</v>
      </c>
      <c r="B164" s="7" t="s">
        <v>13</v>
      </c>
      <c r="C164" s="7" t="s">
        <v>18</v>
      </c>
      <c r="D164" s="12">
        <v>43</v>
      </c>
      <c r="E164" s="8"/>
      <c r="F164" s="8"/>
      <c r="G164" s="9"/>
      <c r="H164" s="9"/>
      <c r="I164" s="10"/>
      <c r="J164" s="11"/>
      <c r="K164" s="11"/>
      <c r="L164" s="11"/>
      <c r="M164" t="s">
        <v>16</v>
      </c>
    </row>
    <row r="165" spans="1:13" x14ac:dyDescent="0.2">
      <c r="A165" s="6">
        <v>5</v>
      </c>
      <c r="B165" s="7" t="s">
        <v>13</v>
      </c>
      <c r="C165" s="7" t="s">
        <v>18</v>
      </c>
      <c r="D165" s="12">
        <v>44</v>
      </c>
      <c r="E165" s="8">
        <v>17.718996083342802</v>
      </c>
      <c r="F165" s="8">
        <v>18.3146518429858</v>
      </c>
      <c r="G165" s="9">
        <v>263855.47469830699</v>
      </c>
      <c r="H165" s="9">
        <v>177853.240699541</v>
      </c>
      <c r="I165" s="10">
        <f t="shared" si="12"/>
        <v>18.016823963164299</v>
      </c>
      <c r="J165" s="11">
        <f t="shared" si="13"/>
        <v>220854.357698924</v>
      </c>
      <c r="K165" s="11">
        <f t="shared" si="14"/>
        <v>4969223.0482257903</v>
      </c>
      <c r="L165" s="11">
        <f t="shared" si="15"/>
        <v>6.6962884908971949</v>
      </c>
      <c r="M165" t="s">
        <v>15</v>
      </c>
    </row>
    <row r="166" spans="1:13" x14ac:dyDescent="0.2">
      <c r="A166" s="6">
        <v>5</v>
      </c>
      <c r="B166" s="7" t="s">
        <v>13</v>
      </c>
      <c r="C166" s="7" t="s">
        <v>18</v>
      </c>
      <c r="D166" s="12">
        <v>45</v>
      </c>
      <c r="E166" s="8"/>
      <c r="F166" s="8"/>
      <c r="G166" s="9"/>
      <c r="H166" s="9"/>
      <c r="I166" s="10"/>
      <c r="J166" s="11"/>
      <c r="K166" s="11"/>
      <c r="L166" s="11"/>
      <c r="M166" t="s">
        <v>16</v>
      </c>
    </row>
    <row r="167" spans="1:13" x14ac:dyDescent="0.2">
      <c r="A167" s="6">
        <v>5</v>
      </c>
      <c r="B167" s="7" t="s">
        <v>13</v>
      </c>
      <c r="C167" s="7" t="s">
        <v>18</v>
      </c>
      <c r="D167" s="12">
        <v>46</v>
      </c>
      <c r="E167" s="8"/>
      <c r="F167" s="8"/>
      <c r="G167" s="9"/>
      <c r="H167" s="9"/>
      <c r="I167" s="10"/>
      <c r="J167" s="11"/>
      <c r="K167" s="11"/>
      <c r="L167" s="11"/>
      <c r="M167" t="s">
        <v>16</v>
      </c>
    </row>
    <row r="168" spans="1:13" x14ac:dyDescent="0.2">
      <c r="A168" s="6">
        <v>5</v>
      </c>
      <c r="B168" s="7" t="s">
        <v>13</v>
      </c>
      <c r="C168" s="7" t="s">
        <v>18</v>
      </c>
      <c r="D168" s="12">
        <v>47</v>
      </c>
      <c r="E168" s="8"/>
      <c r="F168" s="8"/>
      <c r="G168" s="9"/>
      <c r="H168" s="9"/>
      <c r="I168" s="10"/>
      <c r="J168" s="11"/>
      <c r="K168" s="11"/>
      <c r="L168" s="11"/>
      <c r="M168" t="s">
        <v>16</v>
      </c>
    </row>
    <row r="169" spans="1:13" x14ac:dyDescent="0.2">
      <c r="A169" s="6">
        <v>5</v>
      </c>
      <c r="B169" s="7" t="s">
        <v>13</v>
      </c>
      <c r="C169" s="7" t="s">
        <v>18</v>
      </c>
      <c r="D169" s="12">
        <v>48</v>
      </c>
      <c r="E169" s="8"/>
      <c r="F169" s="8"/>
      <c r="G169" s="9"/>
      <c r="H169" s="9"/>
      <c r="I169" s="10"/>
      <c r="J169" s="11"/>
      <c r="K169" s="11"/>
      <c r="L169" s="11"/>
      <c r="M169" t="s">
        <v>16</v>
      </c>
    </row>
    <row r="170" spans="1:13" x14ac:dyDescent="0.2">
      <c r="A170" s="6">
        <v>5</v>
      </c>
      <c r="B170" s="7" t="s">
        <v>13</v>
      </c>
      <c r="C170" s="7" t="s">
        <v>18</v>
      </c>
      <c r="D170" s="12">
        <v>49</v>
      </c>
      <c r="E170" s="8">
        <v>17.151410643004201</v>
      </c>
      <c r="F170" s="8">
        <v>17.548674707309001</v>
      </c>
      <c r="G170" s="9">
        <v>384235.695273549</v>
      </c>
      <c r="H170" s="9">
        <v>295358.00418458501</v>
      </c>
      <c r="I170" s="10">
        <f t="shared" si="12"/>
        <v>17.350042675156601</v>
      </c>
      <c r="J170" s="11">
        <f t="shared" si="13"/>
        <v>339796.84972906701</v>
      </c>
      <c r="K170" s="11">
        <f t="shared" si="14"/>
        <v>7645429.1189040076</v>
      </c>
      <c r="L170" s="11">
        <f t="shared" si="15"/>
        <v>6.8834018663005851</v>
      </c>
      <c r="M170" t="s">
        <v>15</v>
      </c>
    </row>
    <row r="171" spans="1:13" x14ac:dyDescent="0.2">
      <c r="A171" s="6">
        <v>5</v>
      </c>
      <c r="B171" s="7" t="s">
        <v>13</v>
      </c>
      <c r="C171" s="7" t="s">
        <v>18</v>
      </c>
      <c r="D171" s="12">
        <v>50</v>
      </c>
      <c r="E171" s="8">
        <v>15.638951307207799</v>
      </c>
      <c r="F171" s="8">
        <v>16.2597695843073</v>
      </c>
      <c r="G171" s="9">
        <v>1046080.46832817</v>
      </c>
      <c r="H171" s="9">
        <v>693464.59251132305</v>
      </c>
      <c r="I171" s="10">
        <f t="shared" si="12"/>
        <v>15.949360445757549</v>
      </c>
      <c r="J171" s="11">
        <f t="shared" si="13"/>
        <v>869772.53041974653</v>
      </c>
      <c r="K171" s="11">
        <f t="shared" si="14"/>
        <v>19569881.934444297</v>
      </c>
      <c r="L171" s="11">
        <f t="shared" si="15"/>
        <v>7.2915882055571313</v>
      </c>
      <c r="M171" t="s">
        <v>15</v>
      </c>
    </row>
    <row r="172" spans="1:13" x14ac:dyDescent="0.2">
      <c r="A172" s="6">
        <v>8</v>
      </c>
      <c r="B172" s="7" t="s">
        <v>13</v>
      </c>
      <c r="C172" s="7" t="s">
        <v>14</v>
      </c>
      <c r="D172" s="12">
        <v>1</v>
      </c>
      <c r="E172" s="8">
        <v>16.081656164840901</v>
      </c>
      <c r="F172" s="8">
        <v>16.228834626135399</v>
      </c>
      <c r="G172" s="9">
        <v>178912006.36715499</v>
      </c>
      <c r="H172" s="9">
        <v>165159046.64619601</v>
      </c>
      <c r="I172" s="13">
        <f>AVERAGE(E172:F172)</f>
        <v>16.155245395488151</v>
      </c>
      <c r="J172" s="14">
        <f>AVERAGE(G172:H172)</f>
        <v>172035526.50667548</v>
      </c>
      <c r="K172" s="14">
        <f>(J172*10*2.25)</f>
        <v>3870799346.4001985</v>
      </c>
      <c r="L172" s="14">
        <f>LOG10(K172)</f>
        <v>9.5878006590456994</v>
      </c>
      <c r="M172" s="5" t="s">
        <v>19</v>
      </c>
    </row>
    <row r="173" spans="1:13" x14ac:dyDescent="0.2">
      <c r="A173" s="6">
        <v>8</v>
      </c>
      <c r="B173" s="7" t="s">
        <v>13</v>
      </c>
      <c r="C173" s="7" t="s">
        <v>14</v>
      </c>
      <c r="D173" s="12">
        <v>2</v>
      </c>
      <c r="E173" s="8">
        <v>17.446160730593299</v>
      </c>
      <c r="F173" s="8">
        <v>17.476467315495199</v>
      </c>
      <c r="G173" s="9">
        <v>85229232.5950187</v>
      </c>
      <c r="H173" s="9">
        <v>83836976.188931793</v>
      </c>
      <c r="I173" s="13">
        <f t="shared" ref="I173:I213" si="16">AVERAGE(E173:F173)</f>
        <v>17.461314023044249</v>
      </c>
      <c r="J173" s="14">
        <f t="shared" ref="J173:J213" si="17">AVERAGE(G173:H173)</f>
        <v>84533104.391975254</v>
      </c>
      <c r="K173" s="14">
        <f t="shared" ref="K173:K235" si="18">(J173*10*2.25)</f>
        <v>1901994848.8194432</v>
      </c>
      <c r="L173" s="14">
        <f t="shared" ref="L173:L235" si="19">LOG10(K173)</f>
        <v>9.2792093364014363</v>
      </c>
      <c r="M173" s="5" t="s">
        <v>19</v>
      </c>
    </row>
    <row r="174" spans="1:13" x14ac:dyDescent="0.2">
      <c r="A174" s="6">
        <v>8</v>
      </c>
      <c r="B174" s="7" t="s">
        <v>13</v>
      </c>
      <c r="C174" s="7" t="s">
        <v>14</v>
      </c>
      <c r="D174" s="12">
        <v>3</v>
      </c>
      <c r="E174" s="8">
        <v>19.865950240192198</v>
      </c>
      <c r="F174" s="8">
        <v>20.032534263494</v>
      </c>
      <c r="G174" s="9">
        <v>22880678.549497999</v>
      </c>
      <c r="H174" s="9">
        <v>20900259.221263699</v>
      </c>
      <c r="I174" s="13">
        <f t="shared" si="16"/>
        <v>19.949242251843099</v>
      </c>
      <c r="J174" s="14">
        <f t="shared" si="17"/>
        <v>21890468.885380849</v>
      </c>
      <c r="K174" s="14">
        <f t="shared" si="18"/>
        <v>492535549.92106909</v>
      </c>
      <c r="L174" s="14">
        <f t="shared" si="19"/>
        <v>8.6924375821988296</v>
      </c>
      <c r="M174" s="5" t="s">
        <v>19</v>
      </c>
    </row>
    <row r="175" spans="1:13" x14ac:dyDescent="0.2">
      <c r="A175" s="6">
        <v>8</v>
      </c>
      <c r="B175" s="7" t="s">
        <v>13</v>
      </c>
      <c r="C175" s="7" t="s">
        <v>14</v>
      </c>
      <c r="D175" s="12">
        <v>4</v>
      </c>
      <c r="E175" s="8">
        <v>15.507024098373099</v>
      </c>
      <c r="F175" s="8">
        <v>15.779587424073</v>
      </c>
      <c r="G175" s="9">
        <v>244491842.78652501</v>
      </c>
      <c r="H175" s="9">
        <v>210830709.29547799</v>
      </c>
      <c r="I175" s="13">
        <f t="shared" si="16"/>
        <v>15.643305761223051</v>
      </c>
      <c r="J175" s="14">
        <f t="shared" si="17"/>
        <v>227661276.0410015</v>
      </c>
      <c r="K175" s="14">
        <f t="shared" si="18"/>
        <v>5122378710.922534</v>
      </c>
      <c r="L175" s="14">
        <f t="shared" si="19"/>
        <v>9.7094716838520156</v>
      </c>
      <c r="M175" s="5" t="s">
        <v>19</v>
      </c>
    </row>
    <row r="176" spans="1:13" x14ac:dyDescent="0.2">
      <c r="A176" s="6">
        <v>8</v>
      </c>
      <c r="B176" s="7" t="s">
        <v>13</v>
      </c>
      <c r="C176" s="7" t="s">
        <v>14</v>
      </c>
      <c r="D176" s="12">
        <v>5</v>
      </c>
      <c r="E176" s="8">
        <v>15.971498956376401</v>
      </c>
      <c r="F176" s="8">
        <v>16.261094515428901</v>
      </c>
      <c r="G176" s="9">
        <v>189949797.10519901</v>
      </c>
      <c r="H176" s="9">
        <v>162288735.156508</v>
      </c>
      <c r="I176" s="13">
        <f t="shared" si="16"/>
        <v>16.116296735902651</v>
      </c>
      <c r="J176" s="14">
        <f t="shared" si="17"/>
        <v>176119266.1308535</v>
      </c>
      <c r="K176" s="14">
        <f t="shared" si="18"/>
        <v>3962683487.9442039</v>
      </c>
      <c r="L176" s="14">
        <f t="shared" si="19"/>
        <v>9.5979893852464269</v>
      </c>
      <c r="M176" s="5" t="s">
        <v>19</v>
      </c>
    </row>
    <row r="177" spans="1:13" x14ac:dyDescent="0.2">
      <c r="A177" s="6">
        <v>8</v>
      </c>
      <c r="B177" s="7" t="s">
        <v>13</v>
      </c>
      <c r="C177" s="7" t="s">
        <v>14</v>
      </c>
      <c r="D177" s="12">
        <v>6</v>
      </c>
      <c r="E177" s="8"/>
      <c r="F177" s="8"/>
      <c r="G177" s="9"/>
      <c r="H177" s="9"/>
      <c r="I177" s="13"/>
      <c r="J177" s="14"/>
      <c r="K177" s="14"/>
      <c r="L177" s="14"/>
      <c r="M177" s="5" t="s">
        <v>16</v>
      </c>
    </row>
    <row r="178" spans="1:13" x14ac:dyDescent="0.2">
      <c r="A178" s="6">
        <v>8</v>
      </c>
      <c r="B178" s="7" t="s">
        <v>13</v>
      </c>
      <c r="C178" s="7" t="s">
        <v>14</v>
      </c>
      <c r="D178" s="12">
        <v>7</v>
      </c>
      <c r="E178" s="8">
        <v>15.9707323176982</v>
      </c>
      <c r="F178" s="8">
        <v>16.045039838092499</v>
      </c>
      <c r="G178" s="9">
        <v>190028953.3637</v>
      </c>
      <c r="H178" s="9">
        <v>182507907.56077901</v>
      </c>
      <c r="I178" s="13">
        <f t="shared" si="16"/>
        <v>16.00788607789535</v>
      </c>
      <c r="J178" s="14">
        <f t="shared" si="17"/>
        <v>186268430.4622395</v>
      </c>
      <c r="K178" s="14">
        <f t="shared" si="18"/>
        <v>4191039685.4003887</v>
      </c>
      <c r="L178" s="14">
        <f t="shared" si="19"/>
        <v>9.6223217732339403</v>
      </c>
      <c r="M178" s="5" t="s">
        <v>19</v>
      </c>
    </row>
    <row r="179" spans="1:13" x14ac:dyDescent="0.2">
      <c r="A179" s="6">
        <v>8</v>
      </c>
      <c r="B179" s="7" t="s">
        <v>13</v>
      </c>
      <c r="C179" s="7" t="s">
        <v>14</v>
      </c>
      <c r="D179" s="12">
        <v>8</v>
      </c>
      <c r="E179" s="8">
        <v>17.042497497525599</v>
      </c>
      <c r="F179" s="8">
        <v>17.232606408566902</v>
      </c>
      <c r="G179" s="9">
        <v>106135662.272277</v>
      </c>
      <c r="H179" s="9">
        <v>95717589.649939507</v>
      </c>
      <c r="I179" s="13">
        <f t="shared" si="16"/>
        <v>17.137551953046248</v>
      </c>
      <c r="J179" s="14">
        <f t="shared" si="17"/>
        <v>100926625.96110825</v>
      </c>
      <c r="K179" s="14">
        <f t="shared" si="18"/>
        <v>2270849084.1249356</v>
      </c>
      <c r="L179" s="14">
        <f t="shared" si="19"/>
        <v>9.356188272876885</v>
      </c>
      <c r="M179" s="5" t="s">
        <v>19</v>
      </c>
    </row>
    <row r="180" spans="1:13" x14ac:dyDescent="0.2">
      <c r="A180" s="6">
        <v>8</v>
      </c>
      <c r="B180" s="7" t="s">
        <v>13</v>
      </c>
      <c r="C180" s="7" t="s">
        <v>14</v>
      </c>
      <c r="D180" s="12">
        <v>9</v>
      </c>
      <c r="E180" s="8">
        <v>15.7140774866734</v>
      </c>
      <c r="F180" s="8">
        <v>15.861048897449299</v>
      </c>
      <c r="G180" s="9">
        <v>218471882.67738599</v>
      </c>
      <c r="H180" s="9">
        <v>201700651.33549201</v>
      </c>
      <c r="I180" s="13">
        <f t="shared" si="16"/>
        <v>15.787563192061349</v>
      </c>
      <c r="J180" s="14">
        <f t="shared" si="17"/>
        <v>210086267.006439</v>
      </c>
      <c r="K180" s="14">
        <f t="shared" si="18"/>
        <v>4726941007.6448774</v>
      </c>
      <c r="L180" s="14">
        <f t="shared" si="19"/>
        <v>9.6745801823295334</v>
      </c>
      <c r="M180" s="5" t="s">
        <v>19</v>
      </c>
    </row>
    <row r="181" spans="1:13" x14ac:dyDescent="0.2">
      <c r="A181" s="6">
        <v>8</v>
      </c>
      <c r="B181" s="7" t="s">
        <v>13</v>
      </c>
      <c r="C181" s="7" t="s">
        <v>14</v>
      </c>
      <c r="D181" s="12">
        <v>10</v>
      </c>
      <c r="E181" s="8">
        <v>15.029115548267299</v>
      </c>
      <c r="F181" s="8">
        <v>15.2267339539281</v>
      </c>
      <c r="G181" s="9">
        <v>317000932.07722801</v>
      </c>
      <c r="H181" s="9">
        <v>284720386.678994</v>
      </c>
      <c r="I181" s="13">
        <f t="shared" si="16"/>
        <v>15.1279247510977</v>
      </c>
      <c r="J181" s="14">
        <f t="shared" si="17"/>
        <v>300860659.378111</v>
      </c>
      <c r="K181" s="14">
        <f t="shared" si="18"/>
        <v>6769364836.0074968</v>
      </c>
      <c r="L181" s="14">
        <f t="shared" si="19"/>
        <v>9.8305479210990363</v>
      </c>
      <c r="M181" s="5" t="s">
        <v>19</v>
      </c>
    </row>
    <row r="182" spans="1:13" x14ac:dyDescent="0.2">
      <c r="A182" s="6">
        <v>8</v>
      </c>
      <c r="B182" s="7" t="s">
        <v>13</v>
      </c>
      <c r="C182" s="7" t="s">
        <v>14</v>
      </c>
      <c r="D182" s="12">
        <v>11</v>
      </c>
      <c r="E182" s="8"/>
      <c r="F182" s="8"/>
      <c r="G182" s="9"/>
      <c r="H182" s="9"/>
      <c r="I182" s="13"/>
      <c r="J182" s="14"/>
      <c r="K182" s="14"/>
      <c r="L182" s="14"/>
      <c r="M182" s="5" t="s">
        <v>16</v>
      </c>
    </row>
    <row r="183" spans="1:13" x14ac:dyDescent="0.2">
      <c r="A183" s="6">
        <v>8</v>
      </c>
      <c r="B183" s="7" t="s">
        <v>13</v>
      </c>
      <c r="C183" s="7" t="s">
        <v>14</v>
      </c>
      <c r="D183" s="12">
        <v>12</v>
      </c>
      <c r="E183" s="8">
        <v>16.338396471711199</v>
      </c>
      <c r="F183" s="8">
        <v>16.6420303623926</v>
      </c>
      <c r="G183" s="9">
        <v>155612162.18012899</v>
      </c>
      <c r="H183" s="9">
        <v>131940992.306565</v>
      </c>
      <c r="I183" s="13">
        <f t="shared" si="16"/>
        <v>16.490213417051898</v>
      </c>
      <c r="J183" s="14">
        <f t="shared" si="17"/>
        <v>143776577.24334699</v>
      </c>
      <c r="K183" s="14">
        <f t="shared" si="18"/>
        <v>3234972987.975307</v>
      </c>
      <c r="L183" s="14">
        <f t="shared" si="19"/>
        <v>9.509870658660903</v>
      </c>
      <c r="M183" s="5" t="s">
        <v>19</v>
      </c>
    </row>
    <row r="184" spans="1:13" x14ac:dyDescent="0.2">
      <c r="A184" s="6">
        <v>8</v>
      </c>
      <c r="B184" s="7" t="s">
        <v>13</v>
      </c>
      <c r="C184" s="7" t="s">
        <v>14</v>
      </c>
      <c r="D184" s="12">
        <v>13</v>
      </c>
      <c r="E184" s="8">
        <v>17.6027593929016</v>
      </c>
      <c r="F184" s="8">
        <v>18.122222582951999</v>
      </c>
      <c r="G184" s="9">
        <v>78275905.412495404</v>
      </c>
      <c r="H184" s="9">
        <v>59023395.765782602</v>
      </c>
      <c r="I184" s="13">
        <f t="shared" si="16"/>
        <v>17.862490987926797</v>
      </c>
      <c r="J184" s="14">
        <f t="shared" si="17"/>
        <v>68649650.589139</v>
      </c>
      <c r="K184" s="14">
        <f t="shared" si="18"/>
        <v>1544617138.2556274</v>
      </c>
      <c r="L184" s="14">
        <f t="shared" si="19"/>
        <v>9.1888208492311865</v>
      </c>
      <c r="M184" s="5" t="s">
        <v>19</v>
      </c>
    </row>
    <row r="185" spans="1:13" x14ac:dyDescent="0.2">
      <c r="A185" s="6">
        <v>8</v>
      </c>
      <c r="B185" s="7" t="s">
        <v>13</v>
      </c>
      <c r="C185" s="7" t="s">
        <v>14</v>
      </c>
      <c r="D185" s="12">
        <v>14</v>
      </c>
      <c r="E185" s="8">
        <v>17.2400090965257</v>
      </c>
      <c r="F185" s="8">
        <v>17.640214268481699</v>
      </c>
      <c r="G185" s="9">
        <v>95333287.228821605</v>
      </c>
      <c r="H185" s="9">
        <v>76698696.864370301</v>
      </c>
      <c r="I185" s="13">
        <f t="shared" si="16"/>
        <v>17.440111682503698</v>
      </c>
      <c r="J185" s="14">
        <f t="shared" si="17"/>
        <v>86015992.046595961</v>
      </c>
      <c r="K185" s="14">
        <f t="shared" si="18"/>
        <v>1935359821.048409</v>
      </c>
      <c r="L185" s="14">
        <f t="shared" si="19"/>
        <v>9.2867617206563455</v>
      </c>
      <c r="M185" s="5" t="s">
        <v>19</v>
      </c>
    </row>
    <row r="186" spans="1:13" x14ac:dyDescent="0.2">
      <c r="A186" s="6">
        <v>8</v>
      </c>
      <c r="B186" s="7" t="s">
        <v>13</v>
      </c>
      <c r="C186" s="7" t="s">
        <v>14</v>
      </c>
      <c r="D186" s="12">
        <v>15</v>
      </c>
      <c r="E186" s="8">
        <v>16.1995869440237</v>
      </c>
      <c r="F186" s="8">
        <v>16.4544146017302</v>
      </c>
      <c r="G186" s="9">
        <v>167805200.80192301</v>
      </c>
      <c r="H186" s="9">
        <v>146103591.60296699</v>
      </c>
      <c r="I186" s="13">
        <f t="shared" si="16"/>
        <v>16.32700077287695</v>
      </c>
      <c r="J186" s="14">
        <f t="shared" si="17"/>
        <v>156954396.202445</v>
      </c>
      <c r="K186" s="14">
        <f t="shared" si="18"/>
        <v>3531473914.5550127</v>
      </c>
      <c r="L186" s="14">
        <f t="shared" si="19"/>
        <v>9.5479560026566599</v>
      </c>
      <c r="M186" s="5" t="s">
        <v>19</v>
      </c>
    </row>
    <row r="187" spans="1:13" x14ac:dyDescent="0.2">
      <c r="A187" s="6">
        <v>8</v>
      </c>
      <c r="B187" s="7" t="s">
        <v>13</v>
      </c>
      <c r="C187" s="7" t="s">
        <v>17</v>
      </c>
      <c r="D187" s="12">
        <v>1</v>
      </c>
      <c r="E187" s="8">
        <v>15.667155495042699</v>
      </c>
      <c r="F187" s="8">
        <v>15.9954974729103</v>
      </c>
      <c r="G187" s="9">
        <v>224114573.47051999</v>
      </c>
      <c r="H187" s="9">
        <v>187488525.94778201</v>
      </c>
      <c r="I187" s="13">
        <f t="shared" si="16"/>
        <v>15.8313264839765</v>
      </c>
      <c r="J187" s="14">
        <f t="shared" si="17"/>
        <v>205801549.709151</v>
      </c>
      <c r="K187" s="14">
        <f t="shared" si="18"/>
        <v>4630534868.4558973</v>
      </c>
      <c r="L187" s="14">
        <f t="shared" si="19"/>
        <v>9.6656311588370905</v>
      </c>
      <c r="M187" s="5" t="s">
        <v>19</v>
      </c>
    </row>
    <row r="188" spans="1:13" x14ac:dyDescent="0.2">
      <c r="A188" s="6">
        <v>8</v>
      </c>
      <c r="B188" s="7" t="s">
        <v>13</v>
      </c>
      <c r="C188" s="7" t="s">
        <v>17</v>
      </c>
      <c r="D188" s="12">
        <v>2</v>
      </c>
      <c r="E188" s="8"/>
      <c r="F188" s="8"/>
      <c r="G188" s="9"/>
      <c r="H188" s="9"/>
      <c r="I188" s="13"/>
      <c r="J188" s="14"/>
      <c r="K188" s="14"/>
      <c r="L188" s="14"/>
      <c r="M188" s="5" t="s">
        <v>16</v>
      </c>
    </row>
    <row r="189" spans="1:13" x14ac:dyDescent="0.2">
      <c r="A189" s="6">
        <v>8</v>
      </c>
      <c r="B189" s="7" t="s">
        <v>13</v>
      </c>
      <c r="C189" s="7" t="s">
        <v>17</v>
      </c>
      <c r="D189" s="12">
        <v>3</v>
      </c>
      <c r="E189" s="8"/>
      <c r="F189" s="8"/>
      <c r="G189" s="9"/>
      <c r="H189" s="9"/>
      <c r="I189" s="13"/>
      <c r="J189" s="14"/>
      <c r="K189" s="14"/>
      <c r="L189" s="14"/>
      <c r="M189" s="5" t="s">
        <v>16</v>
      </c>
    </row>
    <row r="190" spans="1:13" x14ac:dyDescent="0.2">
      <c r="A190" s="6">
        <v>8</v>
      </c>
      <c r="B190" s="7" t="s">
        <v>13</v>
      </c>
      <c r="C190" s="7" t="s">
        <v>17</v>
      </c>
      <c r="D190" s="12">
        <v>4</v>
      </c>
      <c r="E190" s="8">
        <v>15.332107663589699</v>
      </c>
      <c r="F190" s="8">
        <v>15.769382680555401</v>
      </c>
      <c r="G190" s="9">
        <v>268873635.94418198</v>
      </c>
      <c r="H190" s="9">
        <v>212003190.818391</v>
      </c>
      <c r="I190" s="13">
        <f t="shared" si="16"/>
        <v>15.550745172072549</v>
      </c>
      <c r="J190" s="14">
        <f t="shared" si="17"/>
        <v>240438413.3812865</v>
      </c>
      <c r="K190" s="14">
        <f t="shared" si="18"/>
        <v>5409864301.0789471</v>
      </c>
      <c r="L190" s="14">
        <f t="shared" si="19"/>
        <v>9.7331863715702038</v>
      </c>
      <c r="M190" s="5" t="s">
        <v>19</v>
      </c>
    </row>
    <row r="191" spans="1:13" x14ac:dyDescent="0.2">
      <c r="A191" s="6">
        <v>8</v>
      </c>
      <c r="B191" s="7" t="s">
        <v>13</v>
      </c>
      <c r="C191" s="7" t="s">
        <v>17</v>
      </c>
      <c r="D191" s="12">
        <v>5</v>
      </c>
      <c r="E191" s="8">
        <v>16.538751531846099</v>
      </c>
      <c r="F191" s="8">
        <v>16.7140060265065</v>
      </c>
      <c r="G191" s="9">
        <v>139558295.48758301</v>
      </c>
      <c r="H191" s="9">
        <v>126879664.40355299</v>
      </c>
      <c r="I191" s="13">
        <f t="shared" si="16"/>
        <v>16.626378779176299</v>
      </c>
      <c r="J191" s="14">
        <f t="shared" si="17"/>
        <v>133218979.945568</v>
      </c>
      <c r="K191" s="14">
        <f t="shared" si="18"/>
        <v>2997427048.77528</v>
      </c>
      <c r="L191" s="14">
        <f t="shared" si="19"/>
        <v>9.4767486220628356</v>
      </c>
      <c r="M191" s="5" t="s">
        <v>19</v>
      </c>
    </row>
    <row r="192" spans="1:13" x14ac:dyDescent="0.2">
      <c r="A192" s="6">
        <v>8</v>
      </c>
      <c r="B192" s="7" t="s">
        <v>13</v>
      </c>
      <c r="C192" s="7" t="s">
        <v>17</v>
      </c>
      <c r="D192" s="12">
        <v>6</v>
      </c>
      <c r="E192" s="8">
        <v>16.4164515279017</v>
      </c>
      <c r="F192" s="8">
        <v>16.563763255630601</v>
      </c>
      <c r="G192" s="9">
        <v>149149208.10763201</v>
      </c>
      <c r="H192" s="9">
        <v>137674142.30268499</v>
      </c>
      <c r="I192" s="13">
        <f t="shared" si="16"/>
        <v>16.490107391766152</v>
      </c>
      <c r="J192" s="14">
        <f t="shared" si="17"/>
        <v>143411675.2051585</v>
      </c>
      <c r="K192" s="14">
        <f t="shared" si="18"/>
        <v>3226762692.116066</v>
      </c>
      <c r="L192" s="14">
        <f t="shared" si="19"/>
        <v>9.5087670269799283</v>
      </c>
      <c r="M192" s="5" t="s">
        <v>19</v>
      </c>
    </row>
    <row r="193" spans="1:13" x14ac:dyDescent="0.2">
      <c r="A193" s="6">
        <v>8</v>
      </c>
      <c r="B193" s="7" t="s">
        <v>13</v>
      </c>
      <c r="C193" s="7" t="s">
        <v>17</v>
      </c>
      <c r="D193" s="12">
        <v>7</v>
      </c>
      <c r="E193" s="8"/>
      <c r="F193" s="8"/>
      <c r="G193" s="9"/>
      <c r="H193" s="9"/>
      <c r="I193" s="13"/>
      <c r="J193" s="14"/>
      <c r="K193" s="14"/>
      <c r="L193" s="14"/>
      <c r="M193" s="5" t="s">
        <v>16</v>
      </c>
    </row>
    <row r="194" spans="1:13" x14ac:dyDescent="0.2">
      <c r="A194" s="6">
        <v>8</v>
      </c>
      <c r="B194" s="7" t="s">
        <v>13</v>
      </c>
      <c r="C194" s="7" t="s">
        <v>17</v>
      </c>
      <c r="D194" s="12">
        <v>8</v>
      </c>
      <c r="E194" s="8">
        <v>15.404435749807799</v>
      </c>
      <c r="F194" s="8">
        <v>15.561126208681801</v>
      </c>
      <c r="G194" s="9">
        <v>258509981.49478701</v>
      </c>
      <c r="H194" s="9">
        <v>237407903.254242</v>
      </c>
      <c r="I194" s="13">
        <f t="shared" si="16"/>
        <v>15.482780979244801</v>
      </c>
      <c r="J194" s="14">
        <f t="shared" si="17"/>
        <v>247958942.37451452</v>
      </c>
      <c r="K194" s="14">
        <f t="shared" si="18"/>
        <v>5579076203.4265766</v>
      </c>
      <c r="L194" s="14">
        <f t="shared" si="19"/>
        <v>9.7465622933877203</v>
      </c>
      <c r="M194" s="5" t="s">
        <v>19</v>
      </c>
    </row>
    <row r="195" spans="1:13" x14ac:dyDescent="0.2">
      <c r="A195" s="6">
        <v>8</v>
      </c>
      <c r="B195" s="7" t="s">
        <v>13</v>
      </c>
      <c r="C195" s="7" t="s">
        <v>17</v>
      </c>
      <c r="D195" s="12">
        <v>9</v>
      </c>
      <c r="E195" s="8">
        <v>17.589481083346499</v>
      </c>
      <c r="F195" s="8">
        <v>17.951952926477102</v>
      </c>
      <c r="G195" s="9">
        <v>78842802.245114103</v>
      </c>
      <c r="H195" s="9">
        <v>64745755.61953</v>
      </c>
      <c r="I195" s="13">
        <f t="shared" si="16"/>
        <v>17.770717004911802</v>
      </c>
      <c r="J195" s="14">
        <f t="shared" si="17"/>
        <v>71794278.932322055</v>
      </c>
      <c r="K195" s="14">
        <f t="shared" si="18"/>
        <v>1615371275.977246</v>
      </c>
      <c r="L195" s="14">
        <f t="shared" si="19"/>
        <v>9.208272356126411</v>
      </c>
      <c r="M195" s="5" t="s">
        <v>19</v>
      </c>
    </row>
    <row r="196" spans="1:13" x14ac:dyDescent="0.2">
      <c r="A196" s="6">
        <v>8</v>
      </c>
      <c r="B196" s="7" t="s">
        <v>13</v>
      </c>
      <c r="C196" s="7" t="s">
        <v>17</v>
      </c>
      <c r="D196" s="12">
        <v>10</v>
      </c>
      <c r="E196" s="8">
        <v>20.944603585547899</v>
      </c>
      <c r="F196" s="8">
        <v>20.744520544504901</v>
      </c>
      <c r="G196" s="9">
        <v>12731650.5541068</v>
      </c>
      <c r="H196" s="9">
        <v>14194117.257270301</v>
      </c>
      <c r="I196" s="13">
        <f t="shared" si="16"/>
        <v>20.844562065026402</v>
      </c>
      <c r="J196" s="14">
        <f t="shared" si="17"/>
        <v>13462883.90568855</v>
      </c>
      <c r="K196" s="14">
        <f t="shared" si="18"/>
        <v>302914887.87799239</v>
      </c>
      <c r="L196" s="14">
        <f t="shared" si="19"/>
        <v>8.4813206188738448</v>
      </c>
      <c r="M196" s="5" t="s">
        <v>19</v>
      </c>
    </row>
    <row r="197" spans="1:13" x14ac:dyDescent="0.2">
      <c r="A197" s="6">
        <v>8</v>
      </c>
      <c r="B197" s="7" t="s">
        <v>13</v>
      </c>
      <c r="C197" s="7" t="s">
        <v>17</v>
      </c>
      <c r="D197" s="12">
        <v>11</v>
      </c>
      <c r="E197" s="8">
        <v>18.112721177149002</v>
      </c>
      <c r="F197" s="8">
        <v>18.316326434691799</v>
      </c>
      <c r="G197" s="9">
        <v>59328957.543291897</v>
      </c>
      <c r="H197" s="9">
        <v>53114332.013517402</v>
      </c>
      <c r="I197" s="13">
        <f t="shared" si="16"/>
        <v>18.2145238059204</v>
      </c>
      <c r="J197" s="14">
        <f t="shared" si="17"/>
        <v>56221644.778404653</v>
      </c>
      <c r="K197" s="14">
        <f t="shared" si="18"/>
        <v>1264987007.5141046</v>
      </c>
      <c r="L197" s="14">
        <f t="shared" si="19"/>
        <v>9.1020860649632933</v>
      </c>
      <c r="M197" s="5" t="s">
        <v>19</v>
      </c>
    </row>
    <row r="198" spans="1:13" x14ac:dyDescent="0.2">
      <c r="A198" s="6">
        <v>8</v>
      </c>
      <c r="B198" s="7" t="s">
        <v>13</v>
      </c>
      <c r="C198" s="7" t="s">
        <v>17</v>
      </c>
      <c r="D198" s="12">
        <v>12</v>
      </c>
      <c r="E198" s="8">
        <v>15.4074949787116</v>
      </c>
      <c r="F198" s="8">
        <v>15.6606363633281</v>
      </c>
      <c r="G198" s="9">
        <v>258080550.34513599</v>
      </c>
      <c r="H198" s="9">
        <v>224909990.03079501</v>
      </c>
      <c r="I198" s="13">
        <f t="shared" si="16"/>
        <v>15.534065671019849</v>
      </c>
      <c r="J198" s="14">
        <f t="shared" si="17"/>
        <v>241495270.18796551</v>
      </c>
      <c r="K198" s="14">
        <f t="shared" si="18"/>
        <v>5433643579.2292233</v>
      </c>
      <c r="L198" s="14">
        <f t="shared" si="19"/>
        <v>9.7350911473960675</v>
      </c>
      <c r="M198" s="5" t="s">
        <v>19</v>
      </c>
    </row>
    <row r="199" spans="1:13" x14ac:dyDescent="0.2">
      <c r="A199" s="6">
        <v>8</v>
      </c>
      <c r="B199" s="7" t="s">
        <v>13</v>
      </c>
      <c r="C199" s="7" t="s">
        <v>17</v>
      </c>
      <c r="D199" s="12">
        <v>13</v>
      </c>
      <c r="E199" s="8">
        <v>16.172867333227099</v>
      </c>
      <c r="F199" s="8">
        <v>16.3530710379864</v>
      </c>
      <c r="G199" s="9">
        <v>170259671.03913099</v>
      </c>
      <c r="H199" s="9">
        <v>154376091.12435099</v>
      </c>
      <c r="I199" s="13">
        <f t="shared" si="16"/>
        <v>16.26296918560675</v>
      </c>
      <c r="J199" s="14">
        <f t="shared" si="17"/>
        <v>162317881.08174098</v>
      </c>
      <c r="K199" s="14">
        <f t="shared" si="18"/>
        <v>3652152324.3391719</v>
      </c>
      <c r="L199" s="14">
        <f t="shared" si="19"/>
        <v>9.5625488828382661</v>
      </c>
      <c r="M199" s="5" t="s">
        <v>19</v>
      </c>
    </row>
    <row r="200" spans="1:13" x14ac:dyDescent="0.2">
      <c r="A200" s="6">
        <v>8</v>
      </c>
      <c r="B200" s="7" t="s">
        <v>13</v>
      </c>
      <c r="C200" s="7" t="s">
        <v>17</v>
      </c>
      <c r="D200" s="12">
        <v>14</v>
      </c>
      <c r="E200" s="8"/>
      <c r="F200" s="8"/>
      <c r="G200" s="9"/>
      <c r="H200" s="9"/>
      <c r="I200" s="13"/>
      <c r="J200" s="14"/>
      <c r="K200" s="14"/>
      <c r="L200" s="14"/>
      <c r="M200" s="5" t="s">
        <v>16</v>
      </c>
    </row>
    <row r="201" spans="1:13" x14ac:dyDescent="0.2">
      <c r="A201" s="6">
        <v>8</v>
      </c>
      <c r="B201" s="7" t="s">
        <v>13</v>
      </c>
      <c r="C201" s="7" t="s">
        <v>17</v>
      </c>
      <c r="D201" s="12">
        <v>15</v>
      </c>
      <c r="E201" s="8"/>
      <c r="F201" s="8"/>
      <c r="G201" s="9"/>
      <c r="H201" s="9"/>
      <c r="I201" s="13"/>
      <c r="J201" s="14"/>
      <c r="K201" s="14"/>
      <c r="L201" s="14"/>
      <c r="M201" s="5" t="s">
        <v>16</v>
      </c>
    </row>
    <row r="202" spans="1:13" x14ac:dyDescent="0.2">
      <c r="A202" s="6">
        <v>8</v>
      </c>
      <c r="B202" s="7" t="s">
        <v>13</v>
      </c>
      <c r="C202" s="7" t="s">
        <v>17</v>
      </c>
      <c r="D202" s="12">
        <v>16</v>
      </c>
      <c r="E202" s="8">
        <v>14.6872911220334</v>
      </c>
      <c r="F202" s="8">
        <v>15.2152644536755</v>
      </c>
      <c r="G202" s="9">
        <v>381713988.48790699</v>
      </c>
      <c r="H202" s="9">
        <v>286500642.86932701</v>
      </c>
      <c r="I202" s="13">
        <f t="shared" si="16"/>
        <v>14.951277787854451</v>
      </c>
      <c r="J202" s="14">
        <f t="shared" si="17"/>
        <v>334107315.678617</v>
      </c>
      <c r="K202" s="14">
        <f t="shared" si="18"/>
        <v>7517414602.7688828</v>
      </c>
      <c r="L202" s="14">
        <f t="shared" si="19"/>
        <v>9.8760685032498543</v>
      </c>
      <c r="M202" s="5" t="s">
        <v>19</v>
      </c>
    </row>
    <row r="203" spans="1:13" x14ac:dyDescent="0.2">
      <c r="A203" s="6">
        <v>8</v>
      </c>
      <c r="B203" s="7" t="s">
        <v>13</v>
      </c>
      <c r="C203" s="7" t="s">
        <v>17</v>
      </c>
      <c r="D203" s="12">
        <v>17</v>
      </c>
      <c r="E203" s="8"/>
      <c r="F203" s="8"/>
      <c r="G203" s="9"/>
      <c r="H203" s="9"/>
      <c r="I203" s="13"/>
      <c r="J203" s="14"/>
      <c r="K203" s="14"/>
      <c r="L203" s="14"/>
      <c r="M203" s="5" t="s">
        <v>16</v>
      </c>
    </row>
    <row r="204" spans="1:13" x14ac:dyDescent="0.2">
      <c r="A204" s="6">
        <v>8</v>
      </c>
      <c r="B204" s="7" t="s">
        <v>13</v>
      </c>
      <c r="C204" s="7" t="s">
        <v>17</v>
      </c>
      <c r="D204" s="12">
        <v>18</v>
      </c>
      <c r="E204" s="8">
        <v>16.6790384223366</v>
      </c>
      <c r="F204" s="8">
        <v>17.028556627258901</v>
      </c>
      <c r="G204" s="9">
        <v>129313864.026034</v>
      </c>
      <c r="H204" s="9">
        <v>106942827.87616301</v>
      </c>
      <c r="I204" s="13">
        <f t="shared" si="16"/>
        <v>16.853797524797749</v>
      </c>
      <c r="J204" s="14">
        <f t="shared" si="17"/>
        <v>118128345.9510985</v>
      </c>
      <c r="K204" s="14">
        <f t="shared" si="18"/>
        <v>2657887783.8997159</v>
      </c>
      <c r="L204" s="14">
        <f t="shared" si="19"/>
        <v>9.4245366410679949</v>
      </c>
      <c r="M204" s="5" t="s">
        <v>19</v>
      </c>
    </row>
    <row r="205" spans="1:13" x14ac:dyDescent="0.2">
      <c r="A205" s="6">
        <v>8</v>
      </c>
      <c r="B205" s="7" t="s">
        <v>13</v>
      </c>
      <c r="C205" s="7" t="s">
        <v>17</v>
      </c>
      <c r="D205" s="12">
        <v>19</v>
      </c>
      <c r="E205" s="8"/>
      <c r="F205" s="8"/>
      <c r="G205" s="9"/>
      <c r="H205" s="9"/>
      <c r="I205" s="13"/>
      <c r="J205" s="14"/>
      <c r="K205" s="14"/>
      <c r="L205" s="14"/>
      <c r="M205" s="5" t="s">
        <v>16</v>
      </c>
    </row>
    <row r="206" spans="1:13" x14ac:dyDescent="0.2">
      <c r="A206" s="6">
        <v>8</v>
      </c>
      <c r="B206" s="7" t="s">
        <v>13</v>
      </c>
      <c r="C206" s="7" t="s">
        <v>17</v>
      </c>
      <c r="D206" s="12">
        <v>20</v>
      </c>
      <c r="E206" s="8">
        <v>16.191334081881902</v>
      </c>
      <c r="F206" s="8">
        <v>16.530426996104001</v>
      </c>
      <c r="G206" s="9">
        <v>168559510.19658601</v>
      </c>
      <c r="H206" s="9">
        <v>140191091.38187799</v>
      </c>
      <c r="I206" s="13">
        <f t="shared" si="16"/>
        <v>16.360880538992951</v>
      </c>
      <c r="J206" s="14">
        <f t="shared" si="17"/>
        <v>154375300.78923202</v>
      </c>
      <c r="K206" s="14">
        <f t="shared" si="18"/>
        <v>3473444267.7577205</v>
      </c>
      <c r="L206" s="14">
        <f t="shared" si="19"/>
        <v>9.5407603349076631</v>
      </c>
      <c r="M206" s="5" t="s">
        <v>19</v>
      </c>
    </row>
    <row r="207" spans="1:13" x14ac:dyDescent="0.2">
      <c r="A207" s="6">
        <v>8</v>
      </c>
      <c r="B207" s="7" t="s">
        <v>13</v>
      </c>
      <c r="C207" s="7" t="s">
        <v>18</v>
      </c>
      <c r="D207" s="12">
        <v>1</v>
      </c>
      <c r="E207" s="8"/>
      <c r="F207" s="8"/>
      <c r="G207" s="9"/>
      <c r="H207" s="9"/>
      <c r="I207" s="13"/>
      <c r="J207" s="14"/>
      <c r="K207" s="14"/>
      <c r="L207" s="14"/>
      <c r="M207" s="5" t="s">
        <v>16</v>
      </c>
    </row>
    <row r="208" spans="1:13" x14ac:dyDescent="0.2">
      <c r="A208" s="6">
        <v>8</v>
      </c>
      <c r="B208" s="7" t="s">
        <v>13</v>
      </c>
      <c r="C208" s="7" t="s">
        <v>18</v>
      </c>
      <c r="D208" s="12">
        <v>2</v>
      </c>
      <c r="E208" s="8"/>
      <c r="F208" s="8"/>
      <c r="G208" s="9"/>
      <c r="H208" s="9"/>
      <c r="I208" s="13"/>
      <c r="J208" s="14"/>
      <c r="K208" s="14"/>
      <c r="L208" s="14"/>
      <c r="M208" s="5" t="s">
        <v>16</v>
      </c>
    </row>
    <row r="209" spans="1:13" x14ac:dyDescent="0.2">
      <c r="A209" s="6">
        <v>8</v>
      </c>
      <c r="B209" s="7" t="s">
        <v>13</v>
      </c>
      <c r="C209" s="7" t="s">
        <v>18</v>
      </c>
      <c r="D209" s="12">
        <v>3</v>
      </c>
      <c r="E209" s="8">
        <v>25.1191031582518</v>
      </c>
      <c r="F209" s="8">
        <v>25.8514686266174</v>
      </c>
      <c r="G209" s="9">
        <v>1317096.7185116699</v>
      </c>
      <c r="H209" s="9">
        <v>884635.73719697294</v>
      </c>
      <c r="I209" s="13">
        <f t="shared" si="16"/>
        <v>25.4852858924346</v>
      </c>
      <c r="J209" s="14">
        <f t="shared" si="17"/>
        <v>1100866.2278543215</v>
      </c>
      <c r="K209" s="14">
        <f t="shared" si="18"/>
        <v>24769490.126722235</v>
      </c>
      <c r="L209" s="14">
        <f t="shared" si="19"/>
        <v>7.3939170668429997</v>
      </c>
      <c r="M209" s="5" t="s">
        <v>19</v>
      </c>
    </row>
    <row r="210" spans="1:13" x14ac:dyDescent="0.2">
      <c r="A210" s="6">
        <v>8</v>
      </c>
      <c r="B210" s="7" t="s">
        <v>13</v>
      </c>
      <c r="C210" s="7" t="s">
        <v>18</v>
      </c>
      <c r="D210" s="12">
        <v>4</v>
      </c>
      <c r="E210" s="8">
        <v>18.322772345423299</v>
      </c>
      <c r="F210" s="8">
        <v>19.117201281240298</v>
      </c>
      <c r="G210" s="9">
        <v>52928594.010015696</v>
      </c>
      <c r="H210" s="9">
        <v>34370743.401706398</v>
      </c>
      <c r="I210" s="13">
        <f t="shared" si="16"/>
        <v>18.719986813331801</v>
      </c>
      <c r="J210" s="14">
        <f t="shared" si="17"/>
        <v>43649668.705861047</v>
      </c>
      <c r="K210" s="14">
        <f t="shared" si="18"/>
        <v>982117545.88187349</v>
      </c>
      <c r="L210" s="14">
        <f t="shared" si="19"/>
        <v>8.9921634699384612</v>
      </c>
      <c r="M210" s="5" t="s">
        <v>19</v>
      </c>
    </row>
    <row r="211" spans="1:13" x14ac:dyDescent="0.2">
      <c r="A211" s="6">
        <v>8</v>
      </c>
      <c r="B211" s="7" t="s">
        <v>13</v>
      </c>
      <c r="C211" s="7" t="s">
        <v>18</v>
      </c>
      <c r="D211" s="12">
        <v>5</v>
      </c>
      <c r="E211" s="8">
        <v>18.629076650034801</v>
      </c>
      <c r="F211" s="8">
        <v>19.289759787923401</v>
      </c>
      <c r="G211" s="9">
        <v>44812202.963753097</v>
      </c>
      <c r="H211" s="9">
        <v>31294037.4873682</v>
      </c>
      <c r="I211" s="13">
        <f t="shared" si="16"/>
        <v>18.959418218979103</v>
      </c>
      <c r="J211" s="14">
        <f t="shared" si="17"/>
        <v>38053120.22556065</v>
      </c>
      <c r="K211" s="14">
        <f t="shared" si="18"/>
        <v>856195205.07511473</v>
      </c>
      <c r="L211" s="14">
        <f t="shared" si="19"/>
        <v>8.9325727913384565</v>
      </c>
      <c r="M211" s="5" t="s">
        <v>19</v>
      </c>
    </row>
    <row r="212" spans="1:13" x14ac:dyDescent="0.2">
      <c r="A212" s="6">
        <v>8</v>
      </c>
      <c r="B212" s="7" t="s">
        <v>13</v>
      </c>
      <c r="C212" s="7" t="s">
        <v>18</v>
      </c>
      <c r="D212" s="12">
        <v>6</v>
      </c>
      <c r="E212" s="8">
        <v>16.216538540485001</v>
      </c>
      <c r="F212" s="8">
        <v>16.644350159906001</v>
      </c>
      <c r="G212" s="9">
        <v>166266400.29732001</v>
      </c>
      <c r="H212" s="9">
        <v>131774757.74703699</v>
      </c>
      <c r="I212" s="13">
        <f t="shared" si="16"/>
        <v>16.430444350195501</v>
      </c>
      <c r="J212" s="14">
        <f t="shared" si="17"/>
        <v>149020579.0221785</v>
      </c>
      <c r="K212" s="14">
        <f t="shared" si="18"/>
        <v>3352963027.9990163</v>
      </c>
      <c r="L212" s="14">
        <f t="shared" si="19"/>
        <v>9.5254287646353397</v>
      </c>
      <c r="M212" s="5" t="s">
        <v>19</v>
      </c>
    </row>
    <row r="213" spans="1:13" x14ac:dyDescent="0.2">
      <c r="A213" s="6">
        <v>8</v>
      </c>
      <c r="B213" s="7" t="s">
        <v>13</v>
      </c>
      <c r="C213" s="7" t="s">
        <v>18</v>
      </c>
      <c r="D213" s="12">
        <v>7</v>
      </c>
      <c r="E213" s="8">
        <v>16.586208621438999</v>
      </c>
      <c r="F213" s="8">
        <v>16.981103494446899</v>
      </c>
      <c r="G213" s="9">
        <v>136004981.40893</v>
      </c>
      <c r="H213" s="9">
        <v>109736617.91744401</v>
      </c>
      <c r="I213" s="13">
        <f t="shared" si="16"/>
        <v>16.783656057942949</v>
      </c>
      <c r="J213" s="14">
        <f t="shared" si="17"/>
        <v>122870799.663187</v>
      </c>
      <c r="K213" s="14">
        <f t="shared" si="18"/>
        <v>2764592992.4217076</v>
      </c>
      <c r="L213" s="14">
        <f t="shared" si="19"/>
        <v>9.4416312028536549</v>
      </c>
      <c r="M213" s="5" t="s">
        <v>19</v>
      </c>
    </row>
    <row r="214" spans="1:13" x14ac:dyDescent="0.2">
      <c r="A214" s="6">
        <v>8</v>
      </c>
      <c r="B214" s="7" t="s">
        <v>13</v>
      </c>
      <c r="C214" s="7" t="s">
        <v>18</v>
      </c>
      <c r="D214" s="12">
        <v>8</v>
      </c>
      <c r="E214" s="8"/>
      <c r="F214" s="8"/>
      <c r="G214" s="9"/>
      <c r="H214" s="9"/>
      <c r="I214" s="8"/>
      <c r="J214" s="8"/>
      <c r="K214" s="14"/>
      <c r="L214" s="14"/>
      <c r="M214" s="5" t="s">
        <v>16</v>
      </c>
    </row>
    <row r="215" spans="1:13" x14ac:dyDescent="0.2">
      <c r="A215" s="6">
        <v>8</v>
      </c>
      <c r="B215" s="7" t="s">
        <v>13</v>
      </c>
      <c r="C215" s="7" t="s">
        <v>18</v>
      </c>
      <c r="D215" s="12">
        <v>9</v>
      </c>
      <c r="E215" s="8">
        <v>18.012954461550901</v>
      </c>
      <c r="F215" s="8">
        <v>18.367123641730998</v>
      </c>
      <c r="G215" s="9">
        <v>700282436.74580705</v>
      </c>
      <c r="H215" s="9">
        <v>494376378.95900398</v>
      </c>
      <c r="I215" s="8">
        <f>AVERAGE(E215:F215)</f>
        <v>18.190039051640952</v>
      </c>
      <c r="J215" s="8">
        <f t="shared" ref="J215:J254" si="20">AVERAGE(G215:H215)</f>
        <v>597329407.85240555</v>
      </c>
      <c r="K215" s="14">
        <f t="shared" si="18"/>
        <v>13439911676.679125</v>
      </c>
      <c r="L215" s="14">
        <f t="shared" si="19"/>
        <v>10.128396414665952</v>
      </c>
      <c r="M215" s="5" t="s">
        <v>19</v>
      </c>
    </row>
    <row r="216" spans="1:13" x14ac:dyDescent="0.2">
      <c r="A216" s="6">
        <v>8</v>
      </c>
      <c r="B216" s="7" t="s">
        <v>13</v>
      </c>
      <c r="C216" s="7" t="s">
        <v>18</v>
      </c>
      <c r="D216" s="12">
        <v>10</v>
      </c>
      <c r="E216" s="8"/>
      <c r="F216" s="8"/>
      <c r="G216" s="9"/>
      <c r="H216" s="9"/>
      <c r="I216" s="8"/>
      <c r="J216" s="8"/>
      <c r="K216" s="14"/>
      <c r="L216" s="14"/>
      <c r="M216" s="5" t="s">
        <v>16</v>
      </c>
    </row>
    <row r="217" spans="1:13" x14ac:dyDescent="0.2">
      <c r="A217" s="6">
        <v>8</v>
      </c>
      <c r="B217" s="7" t="s">
        <v>13</v>
      </c>
      <c r="C217" s="7" t="s">
        <v>18</v>
      </c>
      <c r="D217" s="12">
        <v>11</v>
      </c>
      <c r="E217" s="8"/>
      <c r="F217" s="8"/>
      <c r="G217" s="9"/>
      <c r="H217" s="9"/>
      <c r="I217" s="8"/>
      <c r="J217" s="8"/>
      <c r="K217" s="14"/>
      <c r="L217" s="14"/>
      <c r="M217" s="5" t="s">
        <v>16</v>
      </c>
    </row>
    <row r="218" spans="1:13" x14ac:dyDescent="0.2">
      <c r="A218" s="6">
        <v>8</v>
      </c>
      <c r="B218" s="7" t="s">
        <v>13</v>
      </c>
      <c r="C218" s="7" t="s">
        <v>18</v>
      </c>
      <c r="D218" s="12">
        <v>12</v>
      </c>
      <c r="E218" s="8"/>
      <c r="F218" s="8"/>
      <c r="G218" s="9"/>
      <c r="H218" s="9"/>
      <c r="I218" s="8"/>
      <c r="J218" s="8"/>
      <c r="K218" s="14"/>
      <c r="L218" s="14"/>
      <c r="M218" s="5" t="s">
        <v>16</v>
      </c>
    </row>
    <row r="219" spans="1:13" x14ac:dyDescent="0.2">
      <c r="A219" s="6">
        <v>8</v>
      </c>
      <c r="B219" s="7" t="s">
        <v>13</v>
      </c>
      <c r="C219" s="7" t="s">
        <v>18</v>
      </c>
      <c r="D219" s="12">
        <v>13</v>
      </c>
      <c r="E219" s="8">
        <v>18.109422645922901</v>
      </c>
      <c r="F219" s="8">
        <v>18.4574639033832</v>
      </c>
      <c r="G219" s="9">
        <v>636920648.15234804</v>
      </c>
      <c r="H219" s="9">
        <v>452362061.617944</v>
      </c>
      <c r="I219" s="8">
        <f t="shared" ref="I219:I254" si="21">AVERAGE(E219:F219)</f>
        <v>18.283443274653052</v>
      </c>
      <c r="J219" s="8">
        <f t="shared" si="20"/>
        <v>544641354.88514602</v>
      </c>
      <c r="K219" s="14">
        <f t="shared" si="18"/>
        <v>12254430484.915787</v>
      </c>
      <c r="L219" s="14">
        <f t="shared" si="19"/>
        <v>10.088293132560292</v>
      </c>
      <c r="M219" s="5" t="s">
        <v>19</v>
      </c>
    </row>
    <row r="220" spans="1:13" x14ac:dyDescent="0.2">
      <c r="A220" s="6">
        <v>8</v>
      </c>
      <c r="B220" s="7" t="s">
        <v>13</v>
      </c>
      <c r="C220" s="7" t="s">
        <v>18</v>
      </c>
      <c r="D220" s="12">
        <v>14</v>
      </c>
      <c r="E220" s="8">
        <v>19.7918773159086</v>
      </c>
      <c r="F220" s="8">
        <v>20.142109642540198</v>
      </c>
      <c r="G220" s="9">
        <v>121827996.037929</v>
      </c>
      <c r="H220" s="9">
        <v>86340080.913591698</v>
      </c>
      <c r="I220" s="8">
        <f t="shared" si="21"/>
        <v>19.966993479224399</v>
      </c>
      <c r="J220" s="8">
        <f t="shared" si="20"/>
        <v>104084038.47576034</v>
      </c>
      <c r="K220" s="14">
        <f t="shared" si="18"/>
        <v>2341890865.7046075</v>
      </c>
      <c r="L220" s="14">
        <f t="shared" si="19"/>
        <v>9.3695666526805734</v>
      </c>
      <c r="M220" s="5" t="s">
        <v>19</v>
      </c>
    </row>
    <row r="221" spans="1:13" x14ac:dyDescent="0.2">
      <c r="A221" s="6">
        <v>8</v>
      </c>
      <c r="B221" s="7" t="s">
        <v>13</v>
      </c>
      <c r="C221" s="7" t="s">
        <v>18</v>
      </c>
      <c r="D221" s="12">
        <v>15</v>
      </c>
      <c r="E221" s="8"/>
      <c r="F221" s="8"/>
      <c r="G221" s="9"/>
      <c r="H221" s="9"/>
      <c r="I221" s="8"/>
      <c r="J221" s="8"/>
      <c r="K221" s="14"/>
      <c r="L221" s="14"/>
      <c r="M221" s="5" t="s">
        <v>16</v>
      </c>
    </row>
    <row r="222" spans="1:13" x14ac:dyDescent="0.2">
      <c r="A222" s="6">
        <v>8</v>
      </c>
      <c r="B222" s="7" t="s">
        <v>13</v>
      </c>
      <c r="C222" s="7" t="s">
        <v>18</v>
      </c>
      <c r="D222" s="12">
        <v>16</v>
      </c>
      <c r="E222" s="8">
        <v>17.0734796587444</v>
      </c>
      <c r="F222" s="8">
        <v>17.288959931700099</v>
      </c>
      <c r="G222" s="9">
        <v>1763558758.7364199</v>
      </c>
      <c r="H222" s="9">
        <v>1426884473.16716</v>
      </c>
      <c r="I222" s="8">
        <f t="shared" si="21"/>
        <v>17.181219795222248</v>
      </c>
      <c r="J222" s="8">
        <f t="shared" si="20"/>
        <v>1595221615.9517899</v>
      </c>
      <c r="K222" s="14">
        <f t="shared" si="18"/>
        <v>35892486358.915268</v>
      </c>
      <c r="L222" s="14">
        <f t="shared" si="19"/>
        <v>10.555003543999316</v>
      </c>
      <c r="M222" s="5" t="s">
        <v>19</v>
      </c>
    </row>
    <row r="223" spans="1:13" x14ac:dyDescent="0.2">
      <c r="A223" s="6">
        <v>8</v>
      </c>
      <c r="B223" s="7" t="s">
        <v>13</v>
      </c>
      <c r="C223" s="7" t="s">
        <v>18</v>
      </c>
      <c r="D223" s="12">
        <v>17</v>
      </c>
      <c r="E223" s="8">
        <v>17.4329476734782</v>
      </c>
      <c r="F223" s="8">
        <v>17.169290824747002</v>
      </c>
      <c r="G223" s="9">
        <v>1238545683.2051499</v>
      </c>
      <c r="H223" s="9">
        <v>1605027758.6282499</v>
      </c>
      <c r="I223" s="8">
        <f t="shared" si="21"/>
        <v>17.301119249112602</v>
      </c>
      <c r="J223" s="8">
        <f t="shared" si="20"/>
        <v>1421786720.9166999</v>
      </c>
      <c r="K223" s="14">
        <f t="shared" si="18"/>
        <v>31990201220.625748</v>
      </c>
      <c r="L223" s="14">
        <f t="shared" si="19"/>
        <v>10.505016971835673</v>
      </c>
      <c r="M223" s="5" t="s">
        <v>19</v>
      </c>
    </row>
    <row r="224" spans="1:13" x14ac:dyDescent="0.2">
      <c r="A224" s="6">
        <v>8</v>
      </c>
      <c r="B224" s="7" t="s">
        <v>13</v>
      </c>
      <c r="C224" s="7" t="s">
        <v>18</v>
      </c>
      <c r="D224" s="12">
        <v>18</v>
      </c>
      <c r="E224" s="8">
        <v>20.534538303383599</v>
      </c>
      <c r="F224" s="8">
        <v>19.758643596452298</v>
      </c>
      <c r="G224" s="9">
        <v>58703192.564772502</v>
      </c>
      <c r="H224" s="9">
        <v>125874140.371024</v>
      </c>
      <c r="I224" s="8">
        <f t="shared" si="21"/>
        <v>20.14659094991795</v>
      </c>
      <c r="J224" s="8">
        <f t="shared" si="20"/>
        <v>92288666.46789825</v>
      </c>
      <c r="K224" s="14">
        <f t="shared" si="18"/>
        <v>2076494995.5277107</v>
      </c>
      <c r="L224" s="14">
        <f t="shared" si="19"/>
        <v>9.3173308887724957</v>
      </c>
      <c r="M224" s="5" t="s">
        <v>19</v>
      </c>
    </row>
    <row r="225" spans="1:13" x14ac:dyDescent="0.2">
      <c r="A225" s="6">
        <v>8</v>
      </c>
      <c r="B225" s="7" t="s">
        <v>13</v>
      </c>
      <c r="C225" s="7" t="s">
        <v>18</v>
      </c>
      <c r="D225" s="12">
        <v>19</v>
      </c>
      <c r="E225" s="8">
        <v>26.942382347136</v>
      </c>
      <c r="F225" s="8">
        <v>27.035029869988801</v>
      </c>
      <c r="G225" s="9">
        <v>107839.682137029</v>
      </c>
      <c r="H225" s="9">
        <v>98451.413741765107</v>
      </c>
      <c r="I225" s="8">
        <f t="shared" si="21"/>
        <v>26.9887061085624</v>
      </c>
      <c r="J225" s="8">
        <f t="shared" si="20"/>
        <v>103145.54793939705</v>
      </c>
      <c r="K225" s="14">
        <f t="shared" si="18"/>
        <v>2320774.8286364335</v>
      </c>
      <c r="L225" s="14">
        <f t="shared" si="19"/>
        <v>6.3656330054173313</v>
      </c>
      <c r="M225" s="5" t="s">
        <v>19</v>
      </c>
    </row>
    <row r="226" spans="1:13" x14ac:dyDescent="0.2">
      <c r="A226" s="6">
        <v>8</v>
      </c>
      <c r="B226" s="7" t="s">
        <v>13</v>
      </c>
      <c r="C226" s="7" t="s">
        <v>18</v>
      </c>
      <c r="D226" s="12">
        <v>20</v>
      </c>
      <c r="E226" s="8"/>
      <c r="F226" s="8"/>
      <c r="G226" s="9"/>
      <c r="H226" s="9"/>
      <c r="I226" s="8"/>
      <c r="J226" s="8"/>
      <c r="K226" s="14"/>
      <c r="L226" s="14"/>
      <c r="M226" s="5" t="s">
        <v>16</v>
      </c>
    </row>
    <row r="227" spans="1:13" x14ac:dyDescent="0.2">
      <c r="A227" s="6">
        <v>8</v>
      </c>
      <c r="B227" s="7" t="s">
        <v>13</v>
      </c>
      <c r="C227" s="7" t="s">
        <v>18</v>
      </c>
      <c r="D227" s="12">
        <v>21</v>
      </c>
      <c r="E227" s="8">
        <v>19.980322484188999</v>
      </c>
      <c r="F227" s="8">
        <v>20.185696176590799</v>
      </c>
      <c r="G227" s="9">
        <v>101225246.890806</v>
      </c>
      <c r="H227" s="9">
        <v>82718530.883969799</v>
      </c>
      <c r="I227" s="8">
        <f t="shared" si="21"/>
        <v>20.083009330389899</v>
      </c>
      <c r="J227" s="8">
        <f t="shared" si="20"/>
        <v>91971888.887387902</v>
      </c>
      <c r="K227" s="14">
        <f t="shared" si="18"/>
        <v>2069367499.9662275</v>
      </c>
      <c r="L227" s="14">
        <f t="shared" si="19"/>
        <v>9.3158376240802294</v>
      </c>
      <c r="M227" s="5" t="s">
        <v>19</v>
      </c>
    </row>
    <row r="228" spans="1:13" x14ac:dyDescent="0.2">
      <c r="A228" s="6">
        <v>8</v>
      </c>
      <c r="B228" s="7" t="s">
        <v>13</v>
      </c>
      <c r="C228" s="7" t="s">
        <v>18</v>
      </c>
      <c r="D228" s="12">
        <v>22</v>
      </c>
      <c r="E228" s="8"/>
      <c r="F228" s="8"/>
      <c r="G228" s="9"/>
      <c r="H228" s="9"/>
      <c r="I228" s="8"/>
      <c r="J228" s="8"/>
      <c r="K228" s="14"/>
      <c r="L228" s="14"/>
      <c r="M228" s="5" t="s">
        <v>16</v>
      </c>
    </row>
    <row r="229" spans="1:13" x14ac:dyDescent="0.2">
      <c r="A229" s="6">
        <v>8</v>
      </c>
      <c r="B229" s="7" t="s">
        <v>13</v>
      </c>
      <c r="C229" s="7" t="s">
        <v>18</v>
      </c>
      <c r="D229" s="12">
        <v>23</v>
      </c>
      <c r="E229" s="8"/>
      <c r="F229" s="8"/>
      <c r="G229" s="9"/>
      <c r="H229" s="9"/>
      <c r="I229" s="8"/>
      <c r="J229" s="8"/>
      <c r="K229" s="14"/>
      <c r="L229" s="14"/>
      <c r="M229" s="5" t="s">
        <v>16</v>
      </c>
    </row>
    <row r="230" spans="1:13" x14ac:dyDescent="0.2">
      <c r="A230" s="6">
        <v>8</v>
      </c>
      <c r="B230" s="7" t="s">
        <v>13</v>
      </c>
      <c r="C230" s="7" t="s">
        <v>18</v>
      </c>
      <c r="D230" s="12">
        <v>24</v>
      </c>
      <c r="E230" s="8">
        <v>17.017618144969099</v>
      </c>
      <c r="F230" s="8">
        <v>17.184901065198599</v>
      </c>
      <c r="G230" s="9">
        <v>1863118504.1214099</v>
      </c>
      <c r="H230" s="9">
        <v>1580584154.8078499</v>
      </c>
      <c r="I230" s="8">
        <f t="shared" si="21"/>
        <v>17.101259605083847</v>
      </c>
      <c r="J230" s="8">
        <f t="shared" si="20"/>
        <v>1721851329.4646299</v>
      </c>
      <c r="K230" s="14">
        <f t="shared" si="18"/>
        <v>38741654912.95417</v>
      </c>
      <c r="L230" s="14">
        <f t="shared" si="19"/>
        <v>10.588178168376205</v>
      </c>
      <c r="M230" s="5" t="s">
        <v>19</v>
      </c>
    </row>
    <row r="231" spans="1:13" x14ac:dyDescent="0.2">
      <c r="A231" s="6">
        <v>8</v>
      </c>
      <c r="B231" s="7" t="s">
        <v>13</v>
      </c>
      <c r="C231" s="7" t="s">
        <v>18</v>
      </c>
      <c r="D231" s="12">
        <v>25</v>
      </c>
      <c r="E231" s="8"/>
      <c r="F231" s="8"/>
      <c r="G231" s="9"/>
      <c r="H231" s="9"/>
      <c r="I231" s="8"/>
      <c r="J231" s="8"/>
      <c r="K231" s="14"/>
      <c r="L231" s="14"/>
      <c r="M231" s="5" t="s">
        <v>16</v>
      </c>
    </row>
    <row r="232" spans="1:13" x14ac:dyDescent="0.2">
      <c r="A232" s="6">
        <v>8</v>
      </c>
      <c r="B232" s="7" t="s">
        <v>13</v>
      </c>
      <c r="C232" s="7" t="s">
        <v>18</v>
      </c>
      <c r="D232" s="12">
        <v>26</v>
      </c>
      <c r="E232" s="8"/>
      <c r="F232" s="8"/>
      <c r="G232" s="9"/>
      <c r="H232" s="9"/>
      <c r="I232" s="8"/>
      <c r="J232" s="8"/>
      <c r="K232" s="14"/>
      <c r="L232" s="14"/>
      <c r="M232" s="5" t="s">
        <v>16</v>
      </c>
    </row>
    <row r="233" spans="1:13" x14ac:dyDescent="0.2">
      <c r="A233" s="6">
        <v>8</v>
      </c>
      <c r="B233" s="7" t="s">
        <v>13</v>
      </c>
      <c r="C233" s="7" t="s">
        <v>18</v>
      </c>
      <c r="D233" s="12">
        <v>27</v>
      </c>
      <c r="E233" s="8"/>
      <c r="F233" s="8"/>
      <c r="G233" s="9"/>
      <c r="H233" s="9"/>
      <c r="I233" s="8"/>
      <c r="J233" s="8"/>
      <c r="K233" s="14"/>
      <c r="L233" s="14"/>
      <c r="M233" s="5" t="s">
        <v>16</v>
      </c>
    </row>
    <row r="234" spans="1:13" x14ac:dyDescent="0.2">
      <c r="A234" s="6">
        <v>8</v>
      </c>
      <c r="B234" s="7" t="s">
        <v>13</v>
      </c>
      <c r="C234" s="7" t="s">
        <v>18</v>
      </c>
      <c r="D234" s="12">
        <v>28</v>
      </c>
      <c r="E234" s="8">
        <v>18.399983968821001</v>
      </c>
      <c r="F234" s="8">
        <v>19.0507700894381</v>
      </c>
      <c r="G234" s="9">
        <v>478660641.03662902</v>
      </c>
      <c r="H234" s="9">
        <v>252446345.864245</v>
      </c>
      <c r="I234" s="8">
        <f t="shared" si="21"/>
        <v>18.72537702912955</v>
      </c>
      <c r="J234" s="8">
        <f t="shared" si="20"/>
        <v>365553493.45043701</v>
      </c>
      <c r="K234" s="14">
        <f t="shared" si="18"/>
        <v>8224953602.6348333</v>
      </c>
      <c r="L234" s="14">
        <f t="shared" si="19"/>
        <v>9.9151334567525282</v>
      </c>
      <c r="M234" s="5" t="s">
        <v>19</v>
      </c>
    </row>
    <row r="235" spans="1:13" x14ac:dyDescent="0.2">
      <c r="A235" s="6">
        <v>8</v>
      </c>
      <c r="B235" s="7" t="s">
        <v>13</v>
      </c>
      <c r="C235" s="7" t="s">
        <v>18</v>
      </c>
      <c r="D235" s="12">
        <v>29</v>
      </c>
      <c r="E235" s="8">
        <v>20.568603253431601</v>
      </c>
      <c r="F235" s="8">
        <v>20.934685297970798</v>
      </c>
      <c r="G235" s="9">
        <v>56769805.053514197</v>
      </c>
      <c r="H235" s="9">
        <v>39610979.592565797</v>
      </c>
      <c r="I235" s="8">
        <f t="shared" si="21"/>
        <v>20.751644275701199</v>
      </c>
      <c r="J235" s="8">
        <f t="shared" si="20"/>
        <v>48190392.323039994</v>
      </c>
      <c r="K235" s="14">
        <f t="shared" si="18"/>
        <v>1084283827.2684</v>
      </c>
      <c r="L235" s="14">
        <f t="shared" si="19"/>
        <v>9.035142980063906</v>
      </c>
      <c r="M235" s="5" t="s">
        <v>19</v>
      </c>
    </row>
    <row r="236" spans="1:13" x14ac:dyDescent="0.2">
      <c r="A236" s="6">
        <v>8</v>
      </c>
      <c r="B236" s="7" t="s">
        <v>13</v>
      </c>
      <c r="C236" s="7" t="s">
        <v>18</v>
      </c>
      <c r="D236" s="12">
        <v>30</v>
      </c>
      <c r="E236" s="8"/>
      <c r="F236" s="8"/>
      <c r="G236" s="9"/>
      <c r="H236" s="9"/>
      <c r="I236" s="8"/>
      <c r="J236" s="8"/>
      <c r="K236" s="14"/>
      <c r="L236" s="14"/>
      <c r="M236" s="5" t="s">
        <v>16</v>
      </c>
    </row>
    <row r="237" spans="1:13" x14ac:dyDescent="0.2">
      <c r="A237" s="6">
        <v>8</v>
      </c>
      <c r="B237" s="7" t="s">
        <v>13</v>
      </c>
      <c r="C237" s="7" t="s">
        <v>18</v>
      </c>
      <c r="D237" s="12">
        <v>31</v>
      </c>
      <c r="E237" s="8">
        <v>18.248742275721298</v>
      </c>
      <c r="F237" s="8">
        <v>18.416346227188001</v>
      </c>
      <c r="G237" s="9">
        <v>555394578.47578502</v>
      </c>
      <c r="H237" s="9">
        <v>471022565.65852398</v>
      </c>
      <c r="I237" s="8">
        <f t="shared" si="21"/>
        <v>18.332544251454649</v>
      </c>
      <c r="J237" s="8">
        <f t="shared" si="20"/>
        <v>513208572.06715453</v>
      </c>
      <c r="K237" s="14">
        <f t="shared" ref="K237:K254" si="22">(J237*10*2.25)</f>
        <v>11547192871.510977</v>
      </c>
      <c r="L237" s="14">
        <f t="shared" ref="L237:L254" si="23">LOG10(K237)</f>
        <v>10.062476419848496</v>
      </c>
      <c r="M237" s="5" t="s">
        <v>19</v>
      </c>
    </row>
    <row r="238" spans="1:13" x14ac:dyDescent="0.2">
      <c r="A238" s="6">
        <v>8</v>
      </c>
      <c r="B238" s="7" t="s">
        <v>13</v>
      </c>
      <c r="C238" s="7" t="s">
        <v>18</v>
      </c>
      <c r="D238" s="12">
        <v>32</v>
      </c>
      <c r="E238" s="8"/>
      <c r="F238" s="8"/>
      <c r="G238" s="9"/>
      <c r="H238" s="9"/>
      <c r="I238" s="8"/>
      <c r="J238" s="8"/>
      <c r="K238" s="14"/>
      <c r="L238" s="14"/>
      <c r="M238" s="5" t="s">
        <v>16</v>
      </c>
    </row>
    <row r="239" spans="1:13" x14ac:dyDescent="0.2">
      <c r="A239" s="6">
        <v>8</v>
      </c>
      <c r="B239" s="7" t="s">
        <v>13</v>
      </c>
      <c r="C239" s="7" t="s">
        <v>18</v>
      </c>
      <c r="D239" s="12">
        <v>33</v>
      </c>
      <c r="E239" s="8"/>
      <c r="F239" s="8"/>
      <c r="G239" s="9"/>
      <c r="H239" s="9"/>
      <c r="I239" s="8"/>
      <c r="J239" s="8"/>
      <c r="K239" s="14"/>
      <c r="L239" s="14"/>
      <c r="M239" s="5" t="s">
        <v>16</v>
      </c>
    </row>
    <row r="240" spans="1:13" x14ac:dyDescent="0.2">
      <c r="A240" s="6">
        <v>8</v>
      </c>
      <c r="B240" s="7" t="s">
        <v>13</v>
      </c>
      <c r="C240" s="7" t="s">
        <v>18</v>
      </c>
      <c r="D240" s="12">
        <v>34</v>
      </c>
      <c r="E240" s="8"/>
      <c r="F240" s="8"/>
      <c r="G240" s="9"/>
      <c r="H240" s="9"/>
      <c r="I240" s="8"/>
      <c r="J240" s="8"/>
      <c r="K240" s="14"/>
      <c r="L240" s="14"/>
      <c r="M240" s="5" t="s">
        <v>16</v>
      </c>
    </row>
    <row r="241" spans="1:13" x14ac:dyDescent="0.2">
      <c r="A241" s="6">
        <v>8</v>
      </c>
      <c r="B241" s="7" t="s">
        <v>13</v>
      </c>
      <c r="C241" s="7" t="s">
        <v>18</v>
      </c>
      <c r="D241" s="12">
        <v>35</v>
      </c>
      <c r="E241" s="8"/>
      <c r="F241" s="8"/>
      <c r="G241" s="9"/>
      <c r="H241" s="9"/>
      <c r="I241" s="8"/>
      <c r="J241" s="8"/>
      <c r="K241" s="14"/>
      <c r="L241" s="14"/>
      <c r="M241" s="5" t="s">
        <v>16</v>
      </c>
    </row>
    <row r="242" spans="1:13" x14ac:dyDescent="0.2">
      <c r="A242" s="6">
        <v>8</v>
      </c>
      <c r="B242" s="7" t="s">
        <v>13</v>
      </c>
      <c r="C242" s="7" t="s">
        <v>18</v>
      </c>
      <c r="D242" s="12">
        <v>36</v>
      </c>
      <c r="E242" s="8"/>
      <c r="F242" s="8"/>
      <c r="G242" s="9"/>
      <c r="H242" s="9"/>
      <c r="I242" s="8"/>
      <c r="J242" s="8"/>
      <c r="K242" s="14"/>
      <c r="L242" s="14"/>
      <c r="M242" s="5" t="s">
        <v>16</v>
      </c>
    </row>
    <row r="243" spans="1:13" x14ac:dyDescent="0.2">
      <c r="A243" s="6">
        <v>8</v>
      </c>
      <c r="B243" s="7" t="s">
        <v>13</v>
      </c>
      <c r="C243" s="7" t="s">
        <v>18</v>
      </c>
      <c r="D243" s="12">
        <v>37</v>
      </c>
      <c r="E243" s="8">
        <v>20.426664500139399</v>
      </c>
      <c r="F243" s="8">
        <v>20.584085536075602</v>
      </c>
      <c r="G243" s="9">
        <v>65270862.580242403</v>
      </c>
      <c r="H243" s="9">
        <v>55912268.3117036</v>
      </c>
      <c r="I243" s="8">
        <f t="shared" si="21"/>
        <v>20.5053750181075</v>
      </c>
      <c r="J243" s="8">
        <f t="shared" si="20"/>
        <v>60591565.445973001</v>
      </c>
      <c r="K243" s="14">
        <f t="shared" si="22"/>
        <v>1363310222.5343926</v>
      </c>
      <c r="L243" s="14">
        <f t="shared" si="23"/>
        <v>9.1345946912014764</v>
      </c>
      <c r="M243" s="5" t="s">
        <v>19</v>
      </c>
    </row>
    <row r="244" spans="1:13" x14ac:dyDescent="0.2">
      <c r="A244" s="6">
        <v>8</v>
      </c>
      <c r="B244" s="7" t="s">
        <v>13</v>
      </c>
      <c r="C244" s="7" t="s">
        <v>18</v>
      </c>
      <c r="D244" s="12">
        <v>38</v>
      </c>
      <c r="E244" s="8"/>
      <c r="F244" s="8"/>
      <c r="G244" s="9"/>
      <c r="H244" s="9"/>
      <c r="I244" s="8"/>
      <c r="J244" s="8"/>
      <c r="K244" s="14"/>
      <c r="L244" s="14"/>
      <c r="M244" s="5" t="s">
        <v>16</v>
      </c>
    </row>
    <row r="245" spans="1:13" x14ac:dyDescent="0.2">
      <c r="A245" s="6">
        <v>8</v>
      </c>
      <c r="B245" s="7" t="s">
        <v>13</v>
      </c>
      <c r="C245" s="7" t="s">
        <v>18</v>
      </c>
      <c r="D245" s="12">
        <v>39</v>
      </c>
      <c r="E245" s="8">
        <v>19.016181706023399</v>
      </c>
      <c r="F245" s="8">
        <v>19.550943954739399</v>
      </c>
      <c r="G245" s="9">
        <v>261178179.918367</v>
      </c>
      <c r="H245" s="9">
        <v>154388743.78063601</v>
      </c>
      <c r="I245" s="8">
        <f t="shared" si="21"/>
        <v>19.283562830381399</v>
      </c>
      <c r="J245" s="8">
        <f t="shared" si="20"/>
        <v>207783461.84950149</v>
      </c>
      <c r="K245" s="14">
        <f t="shared" si="22"/>
        <v>4675127891.6137838</v>
      </c>
      <c r="L245" s="14">
        <f t="shared" si="23"/>
        <v>9.6697934958208229</v>
      </c>
      <c r="M245" s="5" t="s">
        <v>19</v>
      </c>
    </row>
    <row r="246" spans="1:13" x14ac:dyDescent="0.2">
      <c r="A246" s="6">
        <v>8</v>
      </c>
      <c r="B246" s="7" t="s">
        <v>13</v>
      </c>
      <c r="C246" s="7" t="s">
        <v>18</v>
      </c>
      <c r="D246" s="12">
        <v>40</v>
      </c>
      <c r="E246" s="8">
        <v>20.944437966284699</v>
      </c>
      <c r="F246" s="8">
        <v>21.3259567760675</v>
      </c>
      <c r="G246" s="9">
        <v>39233007.2658078</v>
      </c>
      <c r="H246" s="9">
        <v>26962423.217217401</v>
      </c>
      <c r="I246" s="8">
        <f t="shared" si="21"/>
        <v>21.135197371176098</v>
      </c>
      <c r="J246" s="8">
        <f t="shared" si="20"/>
        <v>33097715.2415126</v>
      </c>
      <c r="K246" s="14">
        <f t="shared" si="22"/>
        <v>744698592.93403351</v>
      </c>
      <c r="L246" s="14">
        <f t="shared" si="23"/>
        <v>8.8719805332692285</v>
      </c>
      <c r="M246" s="5" t="s">
        <v>19</v>
      </c>
    </row>
    <row r="247" spans="1:13" x14ac:dyDescent="0.2">
      <c r="A247" s="6">
        <v>8</v>
      </c>
      <c r="B247" s="7" t="s">
        <v>13</v>
      </c>
      <c r="C247" s="7" t="s">
        <v>18</v>
      </c>
      <c r="D247" s="12">
        <v>41</v>
      </c>
      <c r="E247" s="8">
        <v>17.625073503116301</v>
      </c>
      <c r="F247" s="8">
        <v>18.004949423590599</v>
      </c>
      <c r="G247" s="9">
        <v>1025373961.52336</v>
      </c>
      <c r="H247" s="9">
        <v>705815274.76237595</v>
      </c>
      <c r="I247" s="8">
        <f t="shared" si="21"/>
        <v>17.81501146335345</v>
      </c>
      <c r="J247" s="8">
        <f t="shared" si="20"/>
        <v>865594618.14286804</v>
      </c>
      <c r="K247" s="14">
        <f t="shared" si="22"/>
        <v>19475878908.214531</v>
      </c>
      <c r="L247" s="14">
        <f t="shared" si="23"/>
        <v>10.289497065644975</v>
      </c>
      <c r="M247" s="5" t="s">
        <v>19</v>
      </c>
    </row>
    <row r="248" spans="1:13" x14ac:dyDescent="0.2">
      <c r="A248" s="6">
        <v>8</v>
      </c>
      <c r="B248" s="7" t="s">
        <v>13</v>
      </c>
      <c r="C248" s="7" t="s">
        <v>18</v>
      </c>
      <c r="D248" s="12">
        <v>42</v>
      </c>
      <c r="E248" s="8">
        <v>20.141335950519299</v>
      </c>
      <c r="F248" s="8">
        <v>20.226493190154599</v>
      </c>
      <c r="G248" s="9">
        <v>86405778.141158</v>
      </c>
      <c r="H248" s="9">
        <v>79466517.866360605</v>
      </c>
      <c r="I248" s="8">
        <f t="shared" si="21"/>
        <v>20.183914570336949</v>
      </c>
      <c r="J248" s="8">
        <f t="shared" si="20"/>
        <v>82936148.003759295</v>
      </c>
      <c r="K248" s="14">
        <f t="shared" si="22"/>
        <v>1866063330.084584</v>
      </c>
      <c r="L248" s="14">
        <f t="shared" si="23"/>
        <v>9.2709263786599756</v>
      </c>
      <c r="M248" s="5" t="s">
        <v>19</v>
      </c>
    </row>
    <row r="249" spans="1:13" x14ac:dyDescent="0.2">
      <c r="A249" s="6">
        <v>8</v>
      </c>
      <c r="B249" s="7" t="s">
        <v>13</v>
      </c>
      <c r="C249" s="7" t="s">
        <v>18</v>
      </c>
      <c r="D249" s="12">
        <v>43</v>
      </c>
      <c r="E249" s="8"/>
      <c r="F249" s="8"/>
      <c r="G249" s="9"/>
      <c r="H249" s="9"/>
      <c r="I249" s="8"/>
      <c r="J249" s="8"/>
      <c r="K249" s="14"/>
      <c r="L249" s="14"/>
      <c r="M249" s="5" t="s">
        <v>16</v>
      </c>
    </row>
    <row r="250" spans="1:13" x14ac:dyDescent="0.2">
      <c r="A250" s="6">
        <v>8</v>
      </c>
      <c r="B250" s="7" t="s">
        <v>13</v>
      </c>
      <c r="C250" s="7" t="s">
        <v>18</v>
      </c>
      <c r="D250" s="12">
        <v>44</v>
      </c>
      <c r="E250" s="8">
        <v>18.086840378908398</v>
      </c>
      <c r="F250" s="8">
        <v>18.615158073402899</v>
      </c>
      <c r="G250" s="9">
        <v>651218932.38105798</v>
      </c>
      <c r="H250" s="9">
        <v>387397949.11128902</v>
      </c>
      <c r="I250" s="8">
        <f t="shared" si="21"/>
        <v>18.35099922615565</v>
      </c>
      <c r="J250" s="8">
        <f t="shared" si="20"/>
        <v>519308440.7461735</v>
      </c>
      <c r="K250" s="14">
        <f t="shared" si="22"/>
        <v>11684439916.788902</v>
      </c>
      <c r="L250" s="14">
        <f t="shared" si="23"/>
        <v>10.067607899708335</v>
      </c>
      <c r="M250" s="5" t="s">
        <v>19</v>
      </c>
    </row>
    <row r="251" spans="1:13" x14ac:dyDescent="0.2">
      <c r="A251" s="6">
        <v>8</v>
      </c>
      <c r="B251" s="7" t="s">
        <v>13</v>
      </c>
      <c r="C251" s="7" t="s">
        <v>18</v>
      </c>
      <c r="D251" s="12">
        <v>45</v>
      </c>
      <c r="E251" s="8"/>
      <c r="F251" s="8"/>
      <c r="G251" s="9"/>
      <c r="H251" s="9"/>
      <c r="I251" s="8"/>
      <c r="J251" s="8"/>
      <c r="K251" s="14"/>
      <c r="L251" s="14"/>
      <c r="M251" s="5" t="s">
        <v>16</v>
      </c>
    </row>
    <row r="252" spans="1:13" x14ac:dyDescent="0.2">
      <c r="A252" s="6">
        <v>8</v>
      </c>
      <c r="B252" s="7" t="s">
        <v>13</v>
      </c>
      <c r="C252" s="7" t="s">
        <v>18</v>
      </c>
      <c r="D252" s="12">
        <v>46</v>
      </c>
      <c r="E252" s="8"/>
      <c r="F252" s="8"/>
      <c r="G252" s="9"/>
      <c r="H252" s="9"/>
      <c r="I252" s="8"/>
      <c r="J252" s="8"/>
      <c r="K252" s="14"/>
      <c r="L252" s="14"/>
      <c r="M252" s="5" t="s">
        <v>16</v>
      </c>
    </row>
    <row r="253" spans="1:13" x14ac:dyDescent="0.2">
      <c r="A253" s="6">
        <v>8</v>
      </c>
      <c r="B253" s="7" t="s">
        <v>13</v>
      </c>
      <c r="C253" s="7" t="s">
        <v>18</v>
      </c>
      <c r="D253" s="12">
        <v>47</v>
      </c>
      <c r="E253" s="8">
        <v>20.1892260896065</v>
      </c>
      <c r="F253" s="8">
        <v>20.4413394509562</v>
      </c>
      <c r="G253" s="9">
        <v>82431971.413027704</v>
      </c>
      <c r="H253" s="9">
        <v>64335955.881641701</v>
      </c>
      <c r="I253" s="8">
        <f t="shared" si="21"/>
        <v>20.31528277028135</v>
      </c>
      <c r="J253" s="8">
        <f t="shared" si="20"/>
        <v>73383963.647334695</v>
      </c>
      <c r="K253" s="14">
        <f t="shared" si="22"/>
        <v>1651139182.0650306</v>
      </c>
      <c r="L253" s="14">
        <f t="shared" si="23"/>
        <v>9.2177836834718274</v>
      </c>
      <c r="M253" s="5" t="s">
        <v>19</v>
      </c>
    </row>
    <row r="254" spans="1:13" x14ac:dyDescent="0.2">
      <c r="A254" s="6">
        <v>8</v>
      </c>
      <c r="B254" s="7" t="s">
        <v>13</v>
      </c>
      <c r="C254" s="7" t="s">
        <v>18</v>
      </c>
      <c r="D254" s="12">
        <v>48</v>
      </c>
      <c r="E254" s="8">
        <v>21.5080548358541</v>
      </c>
      <c r="F254" s="8">
        <v>22.119264206590501</v>
      </c>
      <c r="G254" s="9">
        <v>22542943.216710601</v>
      </c>
      <c r="H254" s="9">
        <v>12360886.4026685</v>
      </c>
      <c r="I254" s="8">
        <f t="shared" si="21"/>
        <v>21.813659521222299</v>
      </c>
      <c r="J254" s="8">
        <f t="shared" si="20"/>
        <v>17451914.809689552</v>
      </c>
      <c r="K254" s="14">
        <f t="shared" si="22"/>
        <v>392668083.2180149</v>
      </c>
      <c r="L254" s="14">
        <f t="shared" si="23"/>
        <v>8.5940256024529589</v>
      </c>
      <c r="M254" s="5" t="s">
        <v>19</v>
      </c>
    </row>
    <row r="255" spans="1:13" x14ac:dyDescent="0.2">
      <c r="A255" s="6">
        <v>8</v>
      </c>
      <c r="B255" s="7" t="s">
        <v>13</v>
      </c>
      <c r="C255" s="7" t="s">
        <v>18</v>
      </c>
      <c r="D255" s="12">
        <v>49</v>
      </c>
      <c r="E255" s="8"/>
      <c r="F255" s="8"/>
      <c r="G255" s="9"/>
      <c r="H255" s="9"/>
      <c r="I255" s="8"/>
      <c r="J255" s="8"/>
      <c r="K255" s="14"/>
      <c r="L255" s="14"/>
      <c r="M255" s="5" t="s">
        <v>16</v>
      </c>
    </row>
    <row r="256" spans="1:13" x14ac:dyDescent="0.2">
      <c r="A256" s="6">
        <v>8</v>
      </c>
      <c r="B256" s="7" t="s">
        <v>13</v>
      </c>
      <c r="C256" s="7" t="s">
        <v>18</v>
      </c>
      <c r="D256" s="12">
        <v>50</v>
      </c>
      <c r="E256" s="8"/>
      <c r="F256" s="8"/>
      <c r="G256" s="9"/>
      <c r="H256" s="9"/>
      <c r="I256" s="8"/>
      <c r="J256" s="8"/>
      <c r="K256" s="14"/>
      <c r="L256" s="14"/>
      <c r="M256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Johnson</dc:creator>
  <cp:lastModifiedBy>Lambert, Ben</cp:lastModifiedBy>
  <dcterms:created xsi:type="dcterms:W3CDTF">2022-05-25T18:09:44Z</dcterms:created>
  <dcterms:modified xsi:type="dcterms:W3CDTF">2022-05-27T15:26:13Z</dcterms:modified>
</cp:coreProperties>
</file>