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EE37390-5A2B-9F48-820E-58DC5B5B8C7C}" xr6:coauthVersionLast="45" xr6:coauthVersionMax="45" xr10:uidLastSave="{00000000-0000-0000-0000-000000000000}"/>
  <bookViews>
    <workbookView xWindow="9220" yWindow="460" windowWidth="19580" windowHeight="17540" activeTab="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finalresults" sheetId="24" r:id="rId6"/>
    <sheet name="time" sheetId="23" r:id="rId7"/>
    <sheet name="histogram" sheetId="27" r:id="rId8"/>
    <sheet name="topline" sheetId="14" r:id="rId9"/>
    <sheet name="map" sheetId="15" r:id="rId10"/>
    <sheet name="delegatetime" sheetId="13" r:id="rId11"/>
    <sheet name="delegates" sheetId="12" r:id="rId12"/>
    <sheet name="Sheet1" sheetId="11" r:id="rId13"/>
    <sheet name="Sheet2" sheetId="18" r:id="rId14"/>
    <sheet name="polls" sheetId="4" r:id="rId15"/>
    <sheet name="poll_accuracy" sheetId="25" r:id="rId16"/>
    <sheet name="error" sheetId="26" r:id="rId17"/>
    <sheet name="toplines" sheetId="9" r:id="rId18"/>
    <sheet name="candbubblemaps" sheetId="17" r:id="rId19"/>
  </sheets>
  <externalReferences>
    <externalReference r:id="rId20"/>
    <externalReference r:id="rId21"/>
  </externalReferences>
  <definedNames>
    <definedName name="_xlnm._FilterDatabase" localSheetId="15" hidden="1">poll_accuracy!$A$1:$A$2811</definedName>
    <definedName name="_xlnm._FilterDatabase" localSheetId="14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59" i="28" l="1"/>
  <c r="T59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AC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AC57" i="28"/>
  <c r="T57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AC56" i="28"/>
  <c r="T56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AC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AC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AC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AC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AC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AC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AC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AC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AC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AC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AC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AC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A44" i="28"/>
  <c r="AC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A43" i="28"/>
  <c r="AC42" i="28"/>
  <c r="T42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A42" i="28"/>
  <c r="AC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B41" i="28"/>
  <c r="A41" i="28"/>
  <c r="AC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B40" i="28"/>
  <c r="A40" i="28"/>
  <c r="AC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B39" i="28"/>
  <c r="A39" i="28"/>
  <c r="AC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AC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AC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AC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AC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AC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A33" i="28"/>
  <c r="AC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A32" i="28"/>
  <c r="AC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A31" i="28"/>
  <c r="AC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A30" i="28"/>
  <c r="AC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A29" i="28"/>
  <c r="AC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A28" i="28"/>
  <c r="AC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B27" i="28"/>
  <c r="A27" i="28"/>
  <c r="AC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26" i="28"/>
  <c r="A26" i="28"/>
  <c r="AC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A25" i="28"/>
  <c r="AC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A24" i="28"/>
  <c r="AC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A23" i="28"/>
  <c r="AC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A22" i="28"/>
  <c r="AC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B21" i="28"/>
  <c r="A21" i="28"/>
  <c r="AC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A20" i="28"/>
  <c r="AC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B19" i="28"/>
  <c r="A19" i="28"/>
  <c r="AC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B18" i="28"/>
  <c r="A18" i="28"/>
  <c r="AC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A17" i="28"/>
  <c r="AC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AC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AC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A14" i="28"/>
  <c r="AC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A13" i="28"/>
  <c r="AC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AC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AC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AC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9" i="28"/>
  <c r="AC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A8" i="28"/>
  <c r="AC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7" i="28"/>
  <c r="AC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6" i="28"/>
  <c r="A6" i="28"/>
  <c r="AC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C5" i="28"/>
  <c r="B5" i="28"/>
  <c r="A5" i="28"/>
  <c r="AC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A4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C3" i="28"/>
  <c r="B3" i="28"/>
  <c r="A3" i="28"/>
  <c r="AT3" i="28" s="1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C2" i="28"/>
  <c r="B2" i="28"/>
  <c r="A2" i="28"/>
  <c r="K1" i="28"/>
  <c r="J1" i="28"/>
  <c r="I1" i="28"/>
  <c r="H1" i="28"/>
  <c r="G1" i="28"/>
  <c r="F1" i="28"/>
  <c r="E1" i="28"/>
  <c r="D1" i="28"/>
  <c r="C1" i="28"/>
  <c r="B1" i="28"/>
  <c r="A1" i="28"/>
  <c r="AT2" i="28" l="1"/>
  <c r="AS2" i="28"/>
  <c r="AR3" i="28"/>
  <c r="AS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C373" i="15" l="1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7"/>
  <c r="E16" i="17" s="1"/>
  <c r="D16" i="15"/>
  <c r="C220" i="17"/>
  <c r="C220" i="15"/>
  <c r="C169" i="17"/>
  <c r="C169" i="15"/>
  <c r="C67" i="17"/>
  <c r="C67" i="15"/>
  <c r="C16" i="17"/>
  <c r="C16" i="15"/>
  <c r="D232" i="11" l="1"/>
  <c r="D233" i="11"/>
  <c r="C81" i="17" l="1"/>
  <c r="C81" i="15"/>
  <c r="C118" i="15"/>
  <c r="C118" i="17"/>
  <c r="D220" i="17"/>
  <c r="E220" i="17" s="1"/>
  <c r="D220" i="15"/>
  <c r="C92" i="17"/>
  <c r="C92" i="15"/>
  <c r="C80" i="17"/>
  <c r="C80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D772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D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D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D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D943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A762" i="4"/>
  <c r="E762" i="4"/>
  <c r="B762" i="4"/>
  <c r="B437" i="4"/>
  <c r="E437" i="4"/>
  <c r="D437" i="4"/>
  <c r="A437" i="4"/>
  <c r="B44" i="4"/>
  <c r="E44" i="4"/>
  <c r="A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D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D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D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B750" i="4"/>
  <c r="E750" i="4"/>
  <c r="E38" i="4"/>
  <c r="B38" i="4"/>
  <c r="A38" i="4"/>
  <c r="E563" i="4"/>
  <c r="B563" i="4"/>
  <c r="A563" i="4"/>
  <c r="E403" i="4"/>
  <c r="A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D785" i="4"/>
  <c r="B593" i="4"/>
  <c r="E593" i="4"/>
  <c r="A593" i="4"/>
  <c r="E429" i="4"/>
  <c r="A429" i="4"/>
  <c r="D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E1162" i="4"/>
  <c r="B1162" i="4"/>
  <c r="A980" i="4"/>
  <c r="E980" i="4"/>
  <c r="B980" i="4"/>
  <c r="A860" i="4"/>
  <c r="E860" i="4"/>
  <c r="D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E460" i="4"/>
  <c r="A460" i="4"/>
  <c r="B460" i="4"/>
  <c r="A894" i="4"/>
  <c r="E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D98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D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D1143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D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D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D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D427" i="4"/>
  <c r="B427" i="4"/>
  <c r="B373" i="4"/>
  <c r="E373" i="4"/>
  <c r="A373" i="4"/>
  <c r="A212" i="4"/>
  <c r="E212" i="4"/>
  <c r="D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A996" i="4"/>
  <c r="E996" i="4"/>
  <c r="B996" i="4"/>
  <c r="B1103" i="4"/>
  <c r="E1103" i="4"/>
  <c r="A1103" i="4"/>
  <c r="E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551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D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D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D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D401" i="4"/>
  <c r="E291" i="4"/>
  <c r="B291" i="4"/>
  <c r="A291" i="4"/>
  <c r="D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D1111" i="4"/>
  <c r="E1111" i="4"/>
  <c r="A1111" i="4"/>
  <c r="B1111" i="4"/>
  <c r="A1125" i="4"/>
  <c r="E1125" i="4"/>
  <c r="B1125" i="4"/>
  <c r="D990" i="4"/>
  <c r="B990" i="4"/>
  <c r="E990" i="4"/>
  <c r="A990" i="4"/>
  <c r="B844" i="4"/>
  <c r="D844" i="4"/>
  <c r="E844" i="4"/>
  <c r="A844" i="4"/>
  <c r="B749" i="4"/>
  <c r="E749" i="4"/>
  <c r="D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D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D1150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B743" i="4"/>
  <c r="B641" i="4"/>
  <c r="E641" i="4"/>
  <c r="A641" i="4"/>
  <c r="B383" i="4"/>
  <c r="A383" i="4"/>
  <c r="E383" i="4"/>
  <c r="B295" i="4"/>
  <c r="E295" i="4"/>
  <c r="A295" i="4"/>
  <c r="B141" i="4"/>
  <c r="A141" i="4"/>
  <c r="E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D44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B852" i="4"/>
  <c r="E852" i="4"/>
  <c r="A852" i="4"/>
  <c r="E698" i="4"/>
  <c r="B698" i="4"/>
  <c r="A698" i="4"/>
  <c r="E741" i="4"/>
  <c r="B741" i="4"/>
  <c r="A741" i="4"/>
  <c r="D567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B714" i="4"/>
  <c r="E714" i="4"/>
  <c r="A714" i="4"/>
  <c r="A1178" i="4"/>
  <c r="D1178" i="4"/>
  <c r="E1178" i="4"/>
  <c r="B1178" i="4"/>
  <c r="E1010" i="4"/>
  <c r="D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D166" i="4"/>
  <c r="B33" i="4"/>
  <c r="A33" i="4"/>
  <c r="E33" i="4"/>
  <c r="B294" i="4"/>
  <c r="E294" i="4"/>
  <c r="A294" i="4"/>
  <c r="E558" i="4"/>
  <c r="D558" i="4"/>
  <c r="B558" i="4"/>
  <c r="A558" i="4"/>
  <c r="B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D400" i="4"/>
  <c r="B400" i="4"/>
  <c r="B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D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D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D778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D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D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D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D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D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D230" i="4"/>
  <c r="A230" i="4"/>
  <c r="B230" i="4"/>
  <c r="E230" i="4"/>
  <c r="E82" i="4"/>
  <c r="B82" i="4"/>
  <c r="D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D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D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D809" i="4"/>
  <c r="A809" i="4"/>
  <c r="E705" i="4"/>
  <c r="A705" i="4"/>
  <c r="B705" i="4"/>
  <c r="E535" i="4"/>
  <c r="A535" i="4"/>
  <c r="B535" i="4"/>
  <c r="A523" i="4"/>
  <c r="E523" i="4"/>
  <c r="B523" i="4"/>
  <c r="D523" i="4"/>
  <c r="A314" i="4"/>
  <c r="B314" i="4"/>
  <c r="E314" i="4"/>
  <c r="E268" i="4"/>
  <c r="A268" i="4"/>
  <c r="B268" i="4"/>
  <c r="D268" i="4"/>
  <c r="B84" i="4"/>
  <c r="E84" i="4"/>
  <c r="D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D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D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D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D1059" i="4"/>
  <c r="A863" i="4"/>
  <c r="E863" i="4"/>
  <c r="D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70" i="4"/>
  <c r="D1175" i="4"/>
  <c r="D258" i="4"/>
  <c r="D189" i="4"/>
  <c r="D811" i="4"/>
  <c r="D874" i="4"/>
  <c r="D460" i="4"/>
  <c r="D138" i="4"/>
  <c r="D254" i="4"/>
  <c r="D593" i="4"/>
  <c r="D173" i="4"/>
  <c r="D355" i="4"/>
  <c r="D344" i="4"/>
  <c r="D72" i="4"/>
  <c r="D776" i="4"/>
  <c r="D155" i="4"/>
  <c r="D481" i="4"/>
  <c r="D824" i="4"/>
  <c r="D501" i="4"/>
  <c r="D338" i="4"/>
  <c r="D768" i="4"/>
  <c r="D1155" i="4"/>
  <c r="D134" i="4"/>
  <c r="D44" i="4"/>
  <c r="D346" i="4"/>
  <c r="D185" i="4"/>
  <c r="D41" i="4"/>
  <c r="D67" i="4"/>
  <c r="D302" i="4"/>
  <c r="D528" i="4"/>
  <c r="D271" i="4"/>
  <c r="D549" i="4"/>
  <c r="D1104" i="4"/>
  <c r="D680" i="4"/>
  <c r="D245" i="4"/>
  <c r="D881" i="4"/>
  <c r="D293" i="4"/>
  <c r="D5" i="4"/>
  <c r="D643" i="4"/>
  <c r="D452" i="4"/>
  <c r="D313" i="4"/>
  <c r="D755" i="4"/>
  <c r="D13" i="4"/>
  <c r="D1063" i="4"/>
  <c r="D1127" i="4"/>
  <c r="D642" i="4"/>
  <c r="D108" i="4"/>
  <c r="D866" i="4"/>
  <c r="D1019" i="4"/>
  <c r="D1033" i="4"/>
  <c r="D739" i="4"/>
  <c r="D1186" i="4"/>
  <c r="D515" i="4"/>
  <c r="D48" i="4"/>
  <c r="D410" i="4"/>
  <c r="D659" i="4"/>
  <c r="D33" i="4"/>
  <c r="D698" i="4"/>
  <c r="D994" i="4"/>
  <c r="D289" i="4"/>
  <c r="D978" i="4"/>
  <c r="D913" i="4"/>
  <c r="D455" i="4"/>
  <c r="D373" i="4"/>
  <c r="D1053" i="4"/>
  <c r="D782" i="4"/>
  <c r="D81" i="4"/>
  <c r="D1048" i="4"/>
  <c r="D479" i="4"/>
  <c r="D602" i="4"/>
  <c r="D608" i="4"/>
  <c r="D959" i="4"/>
  <c r="D610" i="4"/>
  <c r="D980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40" i="4"/>
  <c r="D399" i="4"/>
  <c r="D1207" i="4"/>
  <c r="D758" i="4"/>
  <c r="D999" i="4"/>
  <c r="D430" i="4"/>
  <c r="D945" i="4"/>
  <c r="D1092" i="4"/>
  <c r="D206" i="4"/>
  <c r="D205" i="4"/>
  <c r="D311" i="4"/>
  <c r="D519" i="4"/>
  <c r="D692" i="4"/>
  <c r="D199" i="4"/>
  <c r="D771" i="4"/>
  <c r="D786" i="4"/>
  <c r="D470" i="4"/>
  <c r="D650" i="4"/>
  <c r="D34" i="4"/>
  <c r="D1038" i="4"/>
  <c r="D142" i="4"/>
  <c r="D445" i="4"/>
  <c r="D353" i="4"/>
  <c r="D1165" i="4"/>
  <c r="D325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759" i="4"/>
  <c r="D563" i="4"/>
  <c r="D1006" i="4"/>
  <c r="D1163" i="4"/>
  <c r="D376" i="4"/>
  <c r="D398" i="4"/>
  <c r="D55" i="4"/>
  <c r="D475" i="4"/>
  <c r="D968" i="4"/>
  <c r="D988" i="4"/>
  <c r="D1133" i="4"/>
  <c r="D895" i="4"/>
  <c r="D192" i="4"/>
  <c r="D241" i="4"/>
  <c r="D348" i="4"/>
  <c r="D347" i="4"/>
  <c r="D1161" i="4"/>
  <c r="D1102" i="4"/>
  <c r="D77" i="4"/>
  <c r="D500" i="4"/>
  <c r="D701" i="4"/>
  <c r="D530" i="4"/>
  <c r="D372" i="4"/>
  <c r="D494" i="4"/>
  <c r="D16" i="4"/>
  <c r="D886" i="4"/>
  <c r="D446" i="4"/>
  <c r="D572" i="4"/>
  <c r="D673" i="4"/>
  <c r="D790" i="4"/>
  <c r="D408" i="4"/>
  <c r="D152" i="4"/>
  <c r="D317" i="4"/>
  <c r="D488" i="4"/>
  <c r="D409" i="4"/>
  <c r="D314" i="4"/>
  <c r="D535" i="4"/>
  <c r="D705" i="4"/>
  <c r="D1177" i="4"/>
  <c r="D647" i="4"/>
  <c r="D119" i="4"/>
  <c r="D536" i="4"/>
  <c r="D127" i="4"/>
  <c r="D159" i="4"/>
  <c r="D820" i="4"/>
  <c r="D781" i="4"/>
  <c r="D668" i="4"/>
  <c r="D182" i="4"/>
  <c r="D859" i="4"/>
  <c r="D997" i="4"/>
  <c r="D356" i="4"/>
  <c r="D534" i="4"/>
  <c r="D240" i="4"/>
  <c r="D80" i="4"/>
  <c r="D369" i="4"/>
  <c r="D979" i="4"/>
  <c r="D360" i="4"/>
  <c r="D35" i="4"/>
  <c r="D905" i="4"/>
  <c r="D516" i="4"/>
  <c r="D543" i="4"/>
  <c r="D31" i="4"/>
  <c r="D1014" i="4"/>
  <c r="D725" i="4"/>
  <c r="D975" i="4"/>
  <c r="D1090" i="4"/>
  <c r="D193" i="4"/>
  <c r="D141" i="4"/>
  <c r="D641" i="4"/>
  <c r="D578" i="4"/>
  <c r="D361" i="4"/>
  <c r="D697" i="4"/>
  <c r="D617" i="4"/>
  <c r="D109" i="4"/>
  <c r="D4" i="4"/>
  <c r="D93" i="4"/>
  <c r="D910" i="4"/>
  <c r="D729" i="4"/>
  <c r="D847" i="4"/>
  <c r="D652" i="4"/>
  <c r="D1179" i="4"/>
  <c r="D939" i="4"/>
  <c r="D615" i="4"/>
  <c r="D911" i="4"/>
  <c r="D1194" i="4"/>
  <c r="D587" i="4"/>
  <c r="D906" i="4"/>
  <c r="D23" i="4"/>
  <c r="D646" i="4"/>
  <c r="D812" i="4"/>
  <c r="D706" i="4"/>
  <c r="D967" i="4"/>
  <c r="D133" i="4"/>
  <c r="D1035" i="4"/>
  <c r="D1103" i="4"/>
  <c r="D1198" i="4"/>
  <c r="D236" i="4"/>
  <c r="D1172" i="4"/>
  <c r="D1193" i="4"/>
  <c r="D899" i="4"/>
  <c r="D101" i="4"/>
  <c r="D363" i="4"/>
  <c r="D385" i="4"/>
  <c r="D825" i="4"/>
  <c r="D128" i="4"/>
  <c r="D941" i="4"/>
  <c r="D557" i="4"/>
  <c r="D1182" i="4"/>
  <c r="D679" i="4"/>
  <c r="D274" i="4"/>
  <c r="D947" i="4"/>
  <c r="D21" i="4"/>
  <c r="D1162" i="4"/>
  <c r="D977" i="4"/>
  <c r="D403" i="4"/>
  <c r="D750" i="4"/>
  <c r="D644" i="4"/>
  <c r="D1188" i="4"/>
  <c r="D50" i="4"/>
  <c r="D1081" i="4"/>
  <c r="D657" i="4"/>
  <c r="D916" i="4"/>
  <c r="D322" i="4"/>
  <c r="D337" i="4"/>
  <c r="D151" i="4"/>
  <c r="D840" i="4"/>
  <c r="D672" i="4"/>
  <c r="D366" i="4"/>
  <c r="D957" i="4"/>
  <c r="D415" i="4"/>
  <c r="D876" i="4"/>
  <c r="D163" i="4"/>
  <c r="D449" i="4"/>
  <c r="D343" i="4"/>
  <c r="D885" i="4"/>
  <c r="D907" i="4"/>
  <c r="D623" i="4"/>
  <c r="D1138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561" i="4"/>
  <c r="D1107" i="4"/>
  <c r="D1145" i="4"/>
  <c r="D1088" i="4"/>
  <c r="D898" i="4"/>
  <c r="D802" i="4"/>
  <c r="D813" i="4"/>
  <c r="D469" i="4"/>
  <c r="D28" i="4"/>
  <c r="D1029" i="4"/>
  <c r="D555" i="4"/>
  <c r="D815" i="4"/>
  <c r="D386" i="4"/>
  <c r="D327" i="4"/>
  <c r="D502" i="4"/>
  <c r="D100" i="4"/>
  <c r="D320" i="4"/>
  <c r="D145" i="4"/>
  <c r="D760" i="4"/>
  <c r="D1054" i="4"/>
  <c r="D1058" i="4"/>
  <c r="D664" i="4"/>
  <c r="D64" i="4"/>
  <c r="D1124" i="4"/>
  <c r="D219" i="4"/>
  <c r="D1064" i="4"/>
  <c r="D838" i="4"/>
  <c r="D944" i="4"/>
  <c r="D341" i="4"/>
  <c r="D1086" i="4"/>
  <c r="D1132" i="4"/>
  <c r="D220" i="4"/>
  <c r="D111" i="4"/>
  <c r="D276" i="4"/>
  <c r="D447" i="4"/>
  <c r="D764" i="4"/>
  <c r="D467" i="4"/>
  <c r="D714" i="4"/>
  <c r="D804" i="4"/>
  <c r="D1156" i="4"/>
  <c r="D170" i="4"/>
  <c r="D39" i="4"/>
  <c r="D1096" i="4"/>
  <c r="D1000" i="4"/>
  <c r="D129" i="4"/>
  <c r="D616" i="4"/>
  <c r="D394" i="4"/>
  <c r="D471" i="4"/>
  <c r="D914" i="4"/>
  <c r="D406" i="4"/>
  <c r="D976" i="4"/>
  <c r="D1056" i="4"/>
  <c r="D1144" i="4"/>
  <c r="D529" i="4"/>
  <c r="D938" i="4"/>
  <c r="D884" i="4"/>
  <c r="D1094" i="4"/>
  <c r="D60" i="4"/>
  <c r="D9" i="4"/>
  <c r="D66" i="4"/>
  <c r="D509" i="4"/>
  <c r="D168" i="4"/>
  <c r="D1028" i="4"/>
  <c r="D69" i="4"/>
  <c r="D47" i="4"/>
  <c r="D869" i="4"/>
  <c r="D1075" i="4"/>
  <c r="D359" i="4"/>
  <c r="D1195" i="4"/>
  <c r="D686" i="4"/>
  <c r="D1141" i="4"/>
  <c r="D223" i="4"/>
  <c r="D12" i="4"/>
  <c r="D310" i="4"/>
  <c r="D609" i="4"/>
  <c r="D963" i="4"/>
  <c r="D595" i="4"/>
  <c r="D226" i="4"/>
  <c r="D6" i="4"/>
  <c r="D741" i="4"/>
  <c r="D852" i="4"/>
  <c r="D1116" i="4"/>
  <c r="D8" i="4"/>
  <c r="D743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927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1078" i="4"/>
  <c r="D86" i="4"/>
  <c r="D201" i="4"/>
  <c r="D850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917" i="4"/>
  <c r="D43" i="4"/>
  <c r="D18" i="4"/>
  <c r="D822" i="4"/>
  <c r="D477" i="4"/>
  <c r="D904" i="4"/>
  <c r="D426" i="4"/>
  <c r="D384" i="4"/>
  <c r="D277" i="4"/>
  <c r="D738" i="4"/>
  <c r="D1134" i="4"/>
  <c r="D333" i="4"/>
  <c r="D1176" i="4"/>
  <c r="D423" i="4"/>
  <c r="D1046" i="4"/>
  <c r="D828" i="4"/>
  <c r="D1079" i="4"/>
  <c r="D439" i="4"/>
  <c r="D718" i="4"/>
  <c r="D57" i="4"/>
  <c r="D1166" i="4"/>
  <c r="D546" i="4"/>
  <c r="D221" i="4"/>
  <c r="D383" i="4"/>
  <c r="D505" i="4"/>
  <c r="D1002" i="4"/>
  <c r="D296" i="4"/>
  <c r="D839" i="4"/>
  <c r="D1043" i="4"/>
  <c r="D883" i="4"/>
  <c r="D666" i="4"/>
  <c r="D7" i="4"/>
  <c r="D261" i="4"/>
  <c r="D872" i="4"/>
  <c r="D550" i="4"/>
  <c r="D663" i="4"/>
  <c r="D588" i="4"/>
  <c r="D1180" i="4"/>
  <c r="D83" i="4"/>
  <c r="D54" i="4"/>
  <c r="D169" i="4"/>
  <c r="D70" i="4"/>
  <c r="D252" i="4"/>
  <c r="D440" i="4"/>
  <c r="D928" i="4"/>
  <c r="D676" i="4"/>
  <c r="D1136" i="4"/>
  <c r="D1105" i="4"/>
  <c r="D810" i="4"/>
  <c r="D949" i="4"/>
  <c r="D78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57" i="4"/>
  <c r="F367" i="4"/>
  <c r="F80" i="4"/>
  <c r="F112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555" i="4"/>
  <c r="F300" i="4"/>
  <c r="F17" i="4"/>
  <c r="F569" i="4"/>
  <c r="F297" i="4"/>
  <c r="F567" i="4"/>
  <c r="F656" i="4"/>
  <c r="F216" i="4"/>
  <c r="F444" i="4"/>
  <c r="F51" i="4"/>
  <c r="F714" i="4"/>
  <c r="F783" i="4"/>
  <c r="F835" i="4"/>
  <c r="F837" i="4"/>
  <c r="F544" i="4"/>
  <c r="F820" i="4"/>
  <c r="F792" i="4"/>
  <c r="F806" i="4"/>
  <c r="F765" i="4"/>
  <c r="F785" i="4"/>
  <c r="F771" i="4"/>
  <c r="F129" i="4"/>
  <c r="F802" i="4"/>
  <c r="F795" i="4"/>
  <c r="F768" i="4"/>
  <c r="F812" i="4"/>
  <c r="F89" i="4"/>
  <c r="F787" i="4"/>
  <c r="F781" i="4"/>
  <c r="F385" i="4"/>
  <c r="F774" i="4"/>
  <c r="F816" i="4"/>
  <c r="F8" i="4"/>
  <c r="F142" i="4"/>
  <c r="F651" i="4"/>
  <c r="F646" i="4"/>
  <c r="F650" i="4"/>
  <c r="F351" i="4"/>
  <c r="F508" i="4"/>
  <c r="F648" i="4"/>
  <c r="F565" i="4"/>
  <c r="F724" i="4"/>
  <c r="F76" i="4"/>
  <c r="F506" i="4"/>
  <c r="F75" i="4"/>
  <c r="F133" i="4"/>
  <c r="F828" i="4"/>
  <c r="F67" i="4"/>
  <c r="F66" i="4"/>
  <c r="F638" i="4"/>
  <c r="F354" i="4"/>
  <c r="F635" i="4"/>
  <c r="F34" i="4"/>
  <c r="F654" i="4"/>
  <c r="F570" i="4"/>
  <c r="F505" i="4"/>
  <c r="F204" i="4"/>
  <c r="F637" i="4"/>
  <c r="F639" i="4"/>
  <c r="F727" i="4"/>
  <c r="F734" i="4"/>
  <c r="F136" i="4"/>
  <c r="F659" i="4"/>
  <c r="F197" i="4"/>
  <c r="F118" i="4"/>
  <c r="F273" i="4"/>
  <c r="F563" i="4"/>
  <c r="F778" i="4"/>
  <c r="F719" i="4"/>
  <c r="F333" i="4"/>
  <c r="F726" i="4"/>
  <c r="F128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6" i="4"/>
  <c r="F119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711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804" i="4"/>
  <c r="F291" i="4"/>
  <c r="F681" i="4"/>
  <c r="F94" i="4"/>
  <c r="F239" i="4"/>
  <c r="F761" i="4"/>
  <c r="F304" i="4"/>
  <c r="F746" i="4"/>
  <c r="F624" i="4"/>
  <c r="F160" i="4"/>
  <c r="F481" i="4"/>
  <c r="F598" i="4"/>
  <c r="F767" i="4"/>
  <c r="F611" i="4"/>
  <c r="F512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477" i="4"/>
  <c r="F206" i="4"/>
  <c r="F399" i="4"/>
  <c r="F242" i="4"/>
  <c r="F438" i="4"/>
  <c r="F317" i="4"/>
  <c r="F462" i="4"/>
  <c r="F620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96" i="4"/>
  <c r="F343" i="4"/>
  <c r="F432" i="4"/>
  <c r="F474" i="4"/>
  <c r="F780" i="4"/>
  <c r="F590" i="4"/>
  <c r="F604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87" i="4"/>
  <c r="F537" i="4"/>
  <c r="F619" i="4"/>
  <c r="F439" i="4"/>
  <c r="F698" i="4"/>
  <c r="F200" i="4"/>
  <c r="F411" i="4"/>
  <c r="F805" i="4"/>
  <c r="F489" i="4"/>
  <c r="F240" i="4"/>
  <c r="F33" i="4"/>
  <c r="F596" i="4"/>
  <c r="F307" i="4"/>
  <c r="F134" i="4"/>
  <c r="F344" i="4"/>
  <c r="F579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428" i="4"/>
  <c r="F682" i="4"/>
  <c r="F842" i="4"/>
  <c r="F883" i="4"/>
  <c r="F1086" i="4"/>
  <c r="F1160" i="4"/>
  <c r="F1111" i="4"/>
  <c r="F981" i="4"/>
  <c r="F1177" i="4"/>
  <c r="F1000" i="4"/>
  <c r="F861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752" i="4"/>
  <c r="F1204" i="4"/>
  <c r="F357" i="4"/>
  <c r="F306" i="4"/>
  <c r="F731" i="4"/>
  <c r="F1089" i="4"/>
  <c r="F1085" i="4"/>
  <c r="F328" i="4"/>
  <c r="F1136" i="4"/>
  <c r="F971" i="4"/>
  <c r="F725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29" i="4"/>
  <c r="F892" i="4"/>
  <c r="F1164" i="4"/>
  <c r="F1032" i="4"/>
  <c r="F906" i="4"/>
  <c r="F339" i="4"/>
  <c r="F859" i="4"/>
  <c r="F1002" i="4"/>
  <c r="F930" i="4"/>
  <c r="F1109" i="4"/>
  <c r="F893" i="4"/>
  <c r="F801" i="4"/>
  <c r="F1021" i="4"/>
  <c r="F68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869" i="4"/>
  <c r="F1169" i="4"/>
  <c r="F589" i="4"/>
  <c r="F890" i="4"/>
  <c r="F1156" i="4"/>
  <c r="F222" i="4"/>
  <c r="F1121" i="4"/>
  <c r="F982" i="4"/>
  <c r="F1137" i="4"/>
  <c r="F1162" i="4"/>
  <c r="F846" i="4"/>
  <c r="F1099" i="4"/>
  <c r="F954" i="4"/>
  <c r="F373" i="4"/>
  <c r="F503" i="4"/>
  <c r="F858" i="4"/>
  <c r="F148" i="4"/>
  <c r="F901" i="4"/>
  <c r="F880" i="4"/>
  <c r="F1110" i="4"/>
  <c r="F851" i="4"/>
  <c r="F1016" i="4"/>
  <c r="F378" i="4"/>
  <c r="F956" i="4"/>
  <c r="F1189" i="4"/>
  <c r="F1198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920" i="4"/>
  <c r="F457" i="4"/>
  <c r="F362" i="4"/>
  <c r="F662" i="4"/>
  <c r="F298" i="4"/>
  <c r="F944" i="4"/>
  <c r="F1001" i="4"/>
  <c r="F1073" i="4"/>
  <c r="F262" i="4"/>
  <c r="F674" i="4"/>
  <c r="F1161" i="4"/>
  <c r="F1095" i="4"/>
  <c r="F3" i="4"/>
  <c r="F1199" i="4"/>
  <c r="F1009" i="4"/>
  <c r="F226" i="4"/>
  <c r="F1108" i="4"/>
  <c r="F863" i="4"/>
  <c r="F5" i="4"/>
  <c r="F943" i="4"/>
  <c r="F1026" i="4"/>
  <c r="F406" i="4"/>
  <c r="F1180" i="4"/>
  <c r="F945" i="4"/>
  <c r="F776" i="4"/>
  <c r="F1193" i="4"/>
  <c r="F520" i="4"/>
  <c r="F1068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331" i="4"/>
  <c r="F961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918" i="4"/>
  <c r="F984" i="4"/>
  <c r="F915" i="4"/>
  <c r="F451" i="4"/>
  <c r="F1070" i="4"/>
  <c r="F89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665" i="4"/>
  <c r="F916" i="4"/>
  <c r="F1197" i="4"/>
  <c r="F1133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126" i="4"/>
  <c r="F55" i="4"/>
  <c r="F391" i="4"/>
  <c r="F1115" i="4"/>
  <c r="F1202" i="4"/>
  <c r="F581" i="4"/>
  <c r="F1015" i="4"/>
  <c r="F289" i="4"/>
  <c r="F886" i="4"/>
  <c r="F902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1141" i="4"/>
  <c r="F991" i="4"/>
  <c r="F905" i="4"/>
  <c r="F854" i="4"/>
  <c r="F381" i="4"/>
  <c r="F410" i="4"/>
  <c r="F1148" i="4"/>
  <c r="F227" i="4"/>
  <c r="F1013" i="4"/>
  <c r="F970" i="4"/>
  <c r="F1135" i="4"/>
  <c r="F1207" i="4"/>
  <c r="F1130" i="4"/>
  <c r="F346" i="4"/>
  <c r="F1188" i="4"/>
  <c r="F960" i="4"/>
  <c r="F926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910" i="4"/>
  <c r="F938" i="4"/>
  <c r="F894" i="4"/>
  <c r="F1014" i="4"/>
  <c r="F221" i="4"/>
  <c r="F1034" i="4"/>
  <c r="F1022" i="4"/>
  <c r="F585" i="4"/>
  <c r="F715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84" i="4"/>
  <c r="F643" i="4"/>
  <c r="F932" i="4"/>
  <c r="F764" i="4"/>
  <c r="F1174" i="4"/>
  <c r="F1163" i="4"/>
  <c r="F999" i="4"/>
  <c r="F499" i="4"/>
  <c r="F127" i="4"/>
  <c r="F1138" i="4"/>
  <c r="F1118" i="4"/>
  <c r="F1151" i="4"/>
  <c r="F1029" i="4"/>
  <c r="F201" i="4"/>
  <c r="F1179" i="4"/>
  <c r="F852" i="4"/>
  <c r="F1205" i="4"/>
  <c r="F586" i="4"/>
  <c r="F149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8" i="4" l="1"/>
  <c r="F1054" i="4"/>
  <c r="F276" i="4"/>
  <c r="F1062" i="4"/>
  <c r="F1060" i="4"/>
  <c r="F1039" i="4"/>
  <c r="F936" i="4"/>
  <c r="F288" i="4"/>
  <c r="F43" i="4"/>
  <c r="F1043" i="4"/>
  <c r="F1056" i="4"/>
  <c r="F46" i="4"/>
  <c r="F116" i="4"/>
  <c r="F502" i="4"/>
  <c r="F185" i="4"/>
  <c r="F1040" i="4"/>
  <c r="F1064" i="4"/>
  <c r="F389" i="4"/>
  <c r="F77" i="4"/>
  <c r="F47" i="4"/>
  <c r="F91" i="4"/>
  <c r="F186" i="4"/>
  <c r="F139" i="4"/>
  <c r="F57" i="4"/>
  <c r="F225" i="4"/>
  <c r="F1049" i="4"/>
  <c r="F1059" i="4"/>
  <c r="F285" i="4"/>
  <c r="F1061" i="4"/>
  <c r="F937" i="4"/>
  <c r="F1044" i="4"/>
  <c r="F1037" i="4"/>
  <c r="F841" i="4"/>
  <c r="F49" i="4"/>
  <c r="F183" i="4"/>
  <c r="F528" i="4"/>
  <c r="F494" i="4"/>
  <c r="F166" i="4"/>
  <c r="F56" i="4"/>
  <c r="F175" i="4"/>
  <c r="F485" i="4"/>
  <c r="F1053" i="4"/>
  <c r="F1041" i="4"/>
  <c r="F1051" i="4"/>
  <c r="F1058" i="4"/>
  <c r="F1065" i="4"/>
  <c r="F1048" i="4"/>
  <c r="F187" i="4"/>
  <c r="F831" i="4"/>
  <c r="F729" i="4"/>
  <c r="F515" i="4"/>
  <c r="F433" i="4"/>
  <c r="F115" i="4"/>
  <c r="F39" i="4"/>
  <c r="F897" i="4"/>
  <c r="F1042" i="4"/>
  <c r="F940" i="4"/>
  <c r="F1036" i="4"/>
  <c r="F290" i="4"/>
  <c r="F42" i="4"/>
  <c r="F1050" i="4"/>
  <c r="F1046" i="4"/>
  <c r="F35" i="4"/>
  <c r="F38" i="4"/>
  <c r="F145" i="4"/>
  <c r="F388" i="4"/>
  <c r="F45" i="4"/>
  <c r="F54" i="4"/>
  <c r="F109" i="4"/>
  <c r="F749" i="4"/>
  <c r="F50" i="4"/>
  <c r="F296" i="4"/>
  <c r="F736" i="4"/>
  <c r="F733" i="4"/>
  <c r="F1047" i="4"/>
  <c r="F287" i="4"/>
  <c r="F83" i="4"/>
  <c r="F52" i="4"/>
  <c r="F40" i="4"/>
  <c r="F53" i="4"/>
  <c r="F41" i="4"/>
  <c r="F495" i="4"/>
  <c r="F44" i="4"/>
  <c r="F730" i="4"/>
  <c r="F1052" i="4"/>
  <c r="F1055" i="4"/>
  <c r="F181" i="4"/>
  <c r="F1045" i="4"/>
  <c r="F959" i="4"/>
  <c r="F1057" i="4"/>
  <c r="F48" i="4"/>
  <c r="F293" i="4"/>
  <c r="F397" i="4"/>
  <c r="F742" i="4"/>
  <c r="F147" i="4"/>
  <c r="F363" i="4"/>
  <c r="F825" i="4"/>
  <c r="L57" i="11"/>
  <c r="L29" i="11"/>
  <c r="L45" i="11"/>
  <c r="L52" i="11"/>
  <c r="L49" i="11"/>
  <c r="L50" i="11"/>
  <c r="L34" i="11"/>
  <c r="L26" i="11"/>
  <c r="L22" i="11"/>
  <c r="L11" i="11"/>
  <c r="L35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58" i="11"/>
  <c r="L48" i="11"/>
  <c r="L39" i="11"/>
  <c r="L46" i="11"/>
  <c r="L7" i="11"/>
  <c r="L10" i="11"/>
  <c r="L20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A3" i="18" l="1"/>
  <c r="L31" i="1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41" i="11"/>
  <c r="L113" i="11"/>
  <c r="L64" i="11"/>
  <c r="L114" i="11"/>
  <c r="L54" i="11"/>
  <c r="L79" i="11"/>
  <c r="L96" i="11"/>
  <c r="L93" i="11"/>
  <c r="L30" i="11"/>
  <c r="L6" i="11"/>
  <c r="L67" i="11"/>
  <c r="L106" i="11"/>
  <c r="L65" i="11"/>
  <c r="L21" i="11"/>
  <c r="L14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L16" i="11"/>
  <c r="C110" i="11"/>
  <c r="C89" i="11"/>
  <c r="C94" i="11"/>
  <c r="C69" i="11"/>
  <c r="C99" i="11"/>
  <c r="C85" i="11"/>
  <c r="C72" i="11"/>
  <c r="C61" i="11"/>
  <c r="L5" i="11"/>
  <c r="L170" i="11"/>
  <c r="C56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A4" i="18" l="1"/>
  <c r="L133" i="11"/>
  <c r="C17" i="11"/>
  <c r="L131" i="11"/>
  <c r="C33" i="11"/>
  <c r="C25" i="11"/>
  <c r="L138" i="11"/>
  <c r="L139" i="11"/>
  <c r="C41" i="11"/>
  <c r="L130" i="11"/>
  <c r="L128" i="11"/>
  <c r="L155" i="11"/>
  <c r="L169" i="11"/>
  <c r="L147" i="11"/>
  <c r="C55" i="11"/>
  <c r="C24" i="11"/>
  <c r="C19" i="11"/>
  <c r="C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A5" i="18" l="1"/>
  <c r="L100" i="1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I4" i="18"/>
  <c r="C4" i="18"/>
  <c r="E4" i="18"/>
  <c r="G4" i="18"/>
  <c r="D4" i="18"/>
  <c r="B4" i="18"/>
  <c r="F4" i="18"/>
  <c r="J4" i="18"/>
  <c r="H4" i="18"/>
  <c r="A21" i="18" l="1"/>
  <c r="F6" i="18"/>
  <c r="B6" i="18"/>
  <c r="D6" i="18"/>
  <c r="E6" i="18"/>
  <c r="G6" i="18"/>
  <c r="C6" i="18"/>
  <c r="H6" i="18"/>
  <c r="J6" i="18"/>
  <c r="I6" i="18"/>
  <c r="H3" i="18"/>
  <c r="D3" i="18"/>
  <c r="C3" i="18"/>
  <c r="F3" i="18"/>
  <c r="J3" i="18"/>
  <c r="G3" i="18"/>
  <c r="I3" i="18"/>
  <c r="B3" i="18"/>
  <c r="E3" i="18"/>
  <c r="A22" i="18" l="1"/>
  <c r="H5" i="18"/>
  <c r="D5" i="18"/>
  <c r="B5" i="18"/>
  <c r="C5" i="18"/>
  <c r="I5" i="18"/>
  <c r="G5" i="18"/>
  <c r="F5" i="18"/>
  <c r="J5" i="18"/>
  <c r="E5" i="18"/>
  <c r="B2" i="18"/>
  <c r="J2" i="18"/>
  <c r="D2" i="18"/>
  <c r="E2" i="18"/>
  <c r="I2" i="18"/>
  <c r="H2" i="18"/>
  <c r="G2" i="18"/>
  <c r="F2" i="18"/>
  <c r="C2" i="18"/>
  <c r="A23" i="18" l="1"/>
  <c r="A24" i="18" l="1"/>
  <c r="A25" i="18" l="1"/>
  <c r="H11" i="18"/>
  <c r="J11" i="18"/>
  <c r="D11" i="18"/>
  <c r="B11" i="18"/>
  <c r="C11" i="18"/>
  <c r="G11" i="18"/>
  <c r="A26" i="18" l="1"/>
  <c r="E7" i="18" l="1"/>
  <c r="G7" i="18"/>
  <c r="C7" i="18"/>
  <c r="D7" i="18"/>
  <c r="B10" i="18"/>
  <c r="J10" i="18"/>
  <c r="I10" i="18"/>
  <c r="I7" i="18"/>
  <c r="E10" i="18"/>
  <c r="A27" i="18"/>
  <c r="G10" i="18"/>
  <c r="H10" i="18"/>
  <c r="D10" i="18"/>
  <c r="F10" i="18"/>
  <c r="C10" i="18"/>
  <c r="J7" i="18"/>
  <c r="H7" i="18"/>
  <c r="F7" i="18"/>
  <c r="B7" i="18"/>
  <c r="E12" i="18"/>
  <c r="I12" i="18"/>
  <c r="F12" i="18"/>
  <c r="H9" i="18" l="1"/>
  <c r="H12" i="18"/>
  <c r="I9" i="18"/>
  <c r="G9" i="18"/>
  <c r="A28" i="18"/>
  <c r="G12" i="18"/>
  <c r="F9" i="18"/>
  <c r="J9" i="18"/>
  <c r="C9" i="18"/>
  <c r="B12" i="18"/>
  <c r="B9" i="18"/>
  <c r="C12" i="18"/>
  <c r="D12" i="18"/>
  <c r="D9" i="18"/>
  <c r="E9" i="18"/>
  <c r="J12" i="18"/>
  <c r="I11" i="18"/>
  <c r="F11" i="18"/>
  <c r="E11" i="18"/>
  <c r="F8" i="18" l="1"/>
  <c r="C8" i="18"/>
  <c r="B8" i="18"/>
  <c r="A29" i="18"/>
  <c r="I8" i="18"/>
  <c r="E8" i="18"/>
  <c r="J8" i="18"/>
  <c r="D8" i="18"/>
  <c r="G8" i="18"/>
  <c r="H8" i="18"/>
  <c r="F17" i="18" l="1"/>
  <c r="G17" i="18"/>
  <c r="E17" i="18"/>
  <c r="I17" i="18"/>
  <c r="B17" i="18"/>
  <c r="D17" i="18"/>
  <c r="J17" i="18"/>
  <c r="H17" i="18"/>
  <c r="A30" i="18"/>
  <c r="C17" i="18"/>
  <c r="I16" i="18" l="1"/>
  <c r="E16" i="18"/>
  <c r="H16" i="18"/>
  <c r="A31" i="18"/>
  <c r="C16" i="18"/>
  <c r="D16" i="18"/>
  <c r="G16" i="18"/>
  <c r="J16" i="18"/>
  <c r="F16" i="18"/>
  <c r="B16" i="18"/>
  <c r="H15" i="18" l="1"/>
  <c r="E15" i="18"/>
  <c r="J15" i="18"/>
  <c r="C15" i="18"/>
  <c r="A32" i="18"/>
  <c r="D15" i="18"/>
  <c r="B15" i="18"/>
  <c r="G15" i="18"/>
  <c r="I15" i="18"/>
  <c r="F15" i="18"/>
  <c r="C18" i="18"/>
  <c r="I18" i="18"/>
  <c r="J18" i="18"/>
  <c r="F18" i="18"/>
  <c r="H18" i="18"/>
  <c r="B18" i="18"/>
  <c r="D18" i="18"/>
  <c r="E18" i="18"/>
  <c r="G18" i="18"/>
  <c r="J14" i="18" l="1"/>
  <c r="A33" i="18"/>
  <c r="E14" i="18"/>
  <c r="G14" i="18"/>
  <c r="F14" i="18"/>
  <c r="C14" i="18"/>
  <c r="B14" i="18"/>
  <c r="H14" i="18"/>
  <c r="I14" i="18"/>
  <c r="D14" i="18"/>
  <c r="E19" i="18" l="1"/>
  <c r="I19" i="18"/>
  <c r="G19" i="18"/>
  <c r="C13" i="18"/>
  <c r="I13" i="18"/>
  <c r="H19" i="18"/>
  <c r="E13" i="18"/>
  <c r="C19" i="18"/>
  <c r="D19" i="18"/>
  <c r="H13" i="18"/>
  <c r="J19" i="18"/>
  <c r="B19" i="18"/>
  <c r="D13" i="18"/>
  <c r="B13" i="18"/>
  <c r="F13" i="18"/>
  <c r="J13" i="18"/>
  <c r="F19" i="18"/>
  <c r="G13" i="18"/>
  <c r="A34" i="18"/>
  <c r="A35" i="18" l="1"/>
  <c r="A36" i="18" l="1"/>
  <c r="A37" i="18" l="1"/>
  <c r="A38" i="18" l="1"/>
  <c r="A39" i="18" l="1"/>
  <c r="A40" i="18" l="1"/>
  <c r="J24" i="18"/>
  <c r="D24" i="18"/>
  <c r="C24" i="18"/>
  <c r="F24" i="18"/>
  <c r="E24" i="18"/>
  <c r="G24" i="18"/>
  <c r="I24" i="18"/>
  <c r="H24" i="18"/>
  <c r="B24" i="18"/>
  <c r="A41" i="18" l="1"/>
  <c r="D23" i="18"/>
  <c r="G23" i="18"/>
  <c r="J23" i="18"/>
  <c r="I23" i="18"/>
  <c r="E23" i="18"/>
  <c r="C23" i="18"/>
  <c r="B23" i="18"/>
  <c r="H23" i="18"/>
  <c r="F23" i="18"/>
  <c r="B22" i="18" l="1"/>
  <c r="A42" i="18"/>
  <c r="F22" i="18"/>
  <c r="E22" i="18"/>
  <c r="D22" i="18"/>
  <c r="G22" i="18"/>
  <c r="C22" i="18"/>
  <c r="I22" i="18"/>
  <c r="H22" i="18"/>
  <c r="J22" i="18"/>
  <c r="E21" i="18" l="1"/>
  <c r="A43" i="18"/>
  <c r="C21" i="18"/>
  <c r="G21" i="18"/>
  <c r="F21" i="18"/>
  <c r="H21" i="18"/>
  <c r="B21" i="18"/>
  <c r="I21" i="18"/>
  <c r="J21" i="18"/>
  <c r="D21" i="18"/>
  <c r="H20" i="18" l="1"/>
  <c r="C20" i="18"/>
  <c r="D20" i="18"/>
  <c r="A44" i="18"/>
  <c r="I20" i="18"/>
  <c r="F20" i="18"/>
  <c r="B20" i="18"/>
  <c r="J20" i="18"/>
  <c r="G20" i="18"/>
  <c r="E20" i="18"/>
  <c r="A45" i="18" l="1"/>
  <c r="A46" i="18" l="1"/>
  <c r="A47" i="18" l="1"/>
  <c r="A48" i="18" l="1"/>
  <c r="A49" i="18" l="1"/>
  <c r="A50" i="18" l="1"/>
  <c r="A51" i="18" l="1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G26" i="18"/>
  <c r="J26" i="18"/>
  <c r="C26" i="18"/>
  <c r="F26" i="18"/>
  <c r="H26" i="18"/>
  <c r="B26" i="18"/>
  <c r="D26" i="18"/>
  <c r="E26" i="18"/>
  <c r="I26" i="18"/>
  <c r="A57" i="18" l="1"/>
  <c r="F25" i="18"/>
  <c r="D25" i="18"/>
  <c r="J25" i="18"/>
  <c r="E25" i="18"/>
  <c r="B25" i="18"/>
  <c r="I25" i="18"/>
  <c r="G25" i="18"/>
  <c r="C25" i="18"/>
  <c r="H25" i="18"/>
  <c r="A58" i="18" l="1"/>
  <c r="A59" i="18" l="1"/>
  <c r="A60" i="18" l="1"/>
  <c r="A61" i="18" l="1"/>
  <c r="A62" i="18" l="1"/>
  <c r="B32" i="18"/>
  <c r="D32" i="18"/>
  <c r="E32" i="18"/>
  <c r="G32" i="18"/>
  <c r="F32" i="18"/>
  <c r="H32" i="18"/>
  <c r="C32" i="18"/>
  <c r="F31" i="18"/>
  <c r="I31" i="18"/>
  <c r="D31" i="18"/>
  <c r="C31" i="18"/>
  <c r="H31" i="18"/>
  <c r="G31" i="18"/>
  <c r="J31" i="18"/>
  <c r="B31" i="18"/>
  <c r="E31" i="18"/>
  <c r="J32" i="18" l="1"/>
  <c r="I32" i="18"/>
  <c r="A63" i="18"/>
  <c r="A64" i="18" l="1"/>
  <c r="E38" i="18"/>
  <c r="G38" i="18"/>
  <c r="H38" i="18"/>
  <c r="J38" i="18"/>
  <c r="B38" i="18"/>
  <c r="F38" i="18"/>
  <c r="C38" i="18"/>
  <c r="I38" i="18"/>
  <c r="D38" i="18"/>
  <c r="A65" i="18" l="1"/>
  <c r="G37" i="18"/>
  <c r="I37" i="18"/>
  <c r="C37" i="18"/>
  <c r="E37" i="18"/>
  <c r="F37" i="18"/>
  <c r="D37" i="18"/>
  <c r="B37" i="18"/>
  <c r="J37" i="18"/>
  <c r="H37" i="18"/>
  <c r="A66" i="18" l="1"/>
  <c r="E36" i="18"/>
  <c r="J36" i="18"/>
  <c r="C36" i="18"/>
  <c r="I36" i="18" l="1"/>
  <c r="A67" i="18"/>
  <c r="G36" i="18"/>
  <c r="H36" i="18"/>
  <c r="F36" i="18"/>
  <c r="D36" i="18"/>
  <c r="B36" i="18"/>
  <c r="E43" i="18"/>
  <c r="E55" i="18"/>
  <c r="D55" i="18"/>
  <c r="I55" i="18"/>
  <c r="C55" i="18"/>
  <c r="F55" i="18"/>
  <c r="B55" i="18"/>
  <c r="G55" i="18"/>
  <c r="J55" i="18"/>
  <c r="J43" i="18" l="1"/>
  <c r="A68" i="18"/>
  <c r="B34" i="18"/>
  <c r="B35" i="18"/>
  <c r="C34" i="18"/>
  <c r="C35" i="18"/>
  <c r="E34" i="18"/>
  <c r="E35" i="18"/>
  <c r="I34" i="18"/>
  <c r="I35" i="18"/>
  <c r="J34" i="18"/>
  <c r="J35" i="18"/>
  <c r="H43" i="18"/>
  <c r="G34" i="18"/>
  <c r="G35" i="18"/>
  <c r="I43" i="18"/>
  <c r="H34" i="18"/>
  <c r="H35" i="18"/>
  <c r="D43" i="18"/>
  <c r="F43" i="18"/>
  <c r="F34" i="18"/>
  <c r="F35" i="18"/>
  <c r="D34" i="18"/>
  <c r="D35" i="18"/>
  <c r="H54" i="18"/>
  <c r="F54" i="18"/>
  <c r="G54" i="18"/>
  <c r="D54" i="18"/>
  <c r="B54" i="18"/>
  <c r="E54" i="18"/>
  <c r="J54" i="18"/>
  <c r="I54" i="18"/>
  <c r="C54" i="18"/>
  <c r="J33" i="18" l="1"/>
  <c r="D33" i="18"/>
  <c r="D42" i="18"/>
  <c r="H42" i="18"/>
  <c r="F40" i="18"/>
  <c r="E33" i="18"/>
  <c r="C33" i="18"/>
  <c r="J42" i="18"/>
  <c r="H33" i="18"/>
  <c r="F33" i="18"/>
  <c r="E40" i="18"/>
  <c r="F42" i="18"/>
  <c r="A69" i="18"/>
  <c r="D40" i="18"/>
  <c r="E42" i="18"/>
  <c r="I42" i="18"/>
  <c r="I40" i="18"/>
  <c r="H40" i="18"/>
  <c r="J40" i="18"/>
  <c r="I33" i="18"/>
  <c r="B33" i="18"/>
  <c r="G33" i="18"/>
  <c r="E39" i="18" l="1"/>
  <c r="J53" i="18"/>
  <c r="F39" i="18"/>
  <c r="D53" i="18"/>
  <c r="C53" i="18"/>
  <c r="I39" i="18"/>
  <c r="D41" i="18"/>
  <c r="I53" i="18"/>
  <c r="B53" i="18"/>
  <c r="I41" i="18"/>
  <c r="E41" i="18"/>
  <c r="F53" i="18"/>
  <c r="D39" i="18"/>
  <c r="G53" i="18"/>
  <c r="J39" i="18"/>
  <c r="H39" i="18"/>
  <c r="A70" i="18"/>
  <c r="E53" i="18"/>
  <c r="H53" i="18"/>
  <c r="F41" i="18"/>
  <c r="J41" i="18"/>
  <c r="H41" i="18"/>
  <c r="H47" i="18"/>
  <c r="F47" i="18"/>
  <c r="J47" i="18"/>
  <c r="D47" i="18"/>
  <c r="I47" i="18"/>
  <c r="E47" i="18"/>
  <c r="A71" i="18" l="1"/>
  <c r="F52" i="18"/>
  <c r="E52" i="18"/>
  <c r="G52" i="18"/>
  <c r="J52" i="18"/>
  <c r="I52" i="18"/>
  <c r="H52" i="18"/>
  <c r="D52" i="18"/>
  <c r="B52" i="18"/>
  <c r="C52" i="18"/>
  <c r="G47" i="18"/>
  <c r="B47" i="18"/>
  <c r="C47" i="18"/>
  <c r="E46" i="18" l="1"/>
  <c r="I59" i="18"/>
  <c r="J59" i="18"/>
  <c r="D59" i="18"/>
  <c r="E51" i="18"/>
  <c r="D51" i="18"/>
  <c r="F51" i="18"/>
  <c r="F46" i="18"/>
  <c r="I46" i="18"/>
  <c r="G51" i="18"/>
  <c r="J46" i="18"/>
  <c r="D46" i="18"/>
  <c r="J51" i="18"/>
  <c r="C51" i="18"/>
  <c r="H51" i="18"/>
  <c r="E59" i="18"/>
  <c r="B51" i="18"/>
  <c r="H46" i="18"/>
  <c r="G59" i="18"/>
  <c r="H59" i="18"/>
  <c r="C59" i="18"/>
  <c r="F59" i="18"/>
  <c r="A72" i="18"/>
  <c r="B59" i="18"/>
  <c r="I51" i="18"/>
  <c r="B46" i="18"/>
  <c r="G46" i="18"/>
  <c r="C46" i="18"/>
  <c r="F50" i="18" l="1"/>
  <c r="J50" i="18"/>
  <c r="D50" i="18"/>
  <c r="I58" i="18"/>
  <c r="G50" i="18"/>
  <c r="J58" i="18"/>
  <c r="F58" i="18"/>
  <c r="I45" i="18"/>
  <c r="H45" i="18"/>
  <c r="D45" i="18"/>
  <c r="E50" i="18"/>
  <c r="B58" i="18"/>
  <c r="E58" i="18"/>
  <c r="I50" i="18"/>
  <c r="C58" i="18"/>
  <c r="F45" i="18"/>
  <c r="H58" i="18"/>
  <c r="D58" i="18"/>
  <c r="G58" i="18"/>
  <c r="H50" i="18"/>
  <c r="A73" i="18"/>
  <c r="B50" i="18"/>
  <c r="C50" i="18"/>
  <c r="J45" i="18"/>
  <c r="E45" i="18"/>
  <c r="G45" i="18"/>
  <c r="C45" i="18"/>
  <c r="B45" i="18"/>
  <c r="J57" i="18" l="1"/>
  <c r="G57" i="18"/>
  <c r="D44" i="18"/>
  <c r="E57" i="18"/>
  <c r="F44" i="18"/>
  <c r="C49" i="18"/>
  <c r="C57" i="18"/>
  <c r="H44" i="18"/>
  <c r="F57" i="18"/>
  <c r="F49" i="18"/>
  <c r="J44" i="18"/>
  <c r="G49" i="18"/>
  <c r="D57" i="18"/>
  <c r="E44" i="18"/>
  <c r="I49" i="18"/>
  <c r="B57" i="18"/>
  <c r="I57" i="18"/>
  <c r="B49" i="18"/>
  <c r="I44" i="18"/>
  <c r="J49" i="18"/>
  <c r="H49" i="18"/>
  <c r="A74" i="18"/>
  <c r="H57" i="18"/>
  <c r="E49" i="18"/>
  <c r="D49" i="18"/>
  <c r="C44" i="18"/>
  <c r="B44" i="18"/>
  <c r="G44" i="18"/>
  <c r="C48" i="18" l="1"/>
  <c r="H56" i="18"/>
  <c r="G56" i="18"/>
  <c r="I56" i="18"/>
  <c r="B56" i="18"/>
  <c r="D56" i="18"/>
  <c r="F48" i="18"/>
  <c r="H48" i="18"/>
  <c r="I48" i="18"/>
  <c r="J48" i="18"/>
  <c r="F56" i="18"/>
  <c r="D48" i="18"/>
  <c r="B48" i="18"/>
  <c r="G48" i="18"/>
  <c r="A75" i="18"/>
  <c r="E48" i="18"/>
  <c r="C56" i="18"/>
  <c r="E56" i="18"/>
  <c r="J56" i="18"/>
  <c r="A76" i="18" l="1"/>
  <c r="H55" i="18"/>
  <c r="G43" i="18"/>
  <c r="C43" i="18"/>
  <c r="B43" i="18"/>
  <c r="J61" i="18"/>
  <c r="H61" i="18"/>
  <c r="G61" i="18"/>
  <c r="C61" i="18"/>
  <c r="E61" i="18"/>
  <c r="D61" i="18"/>
  <c r="F61" i="18"/>
  <c r="I60" i="18"/>
  <c r="F60" i="18"/>
  <c r="D60" i="18"/>
  <c r="G60" i="18"/>
  <c r="B61" i="18" l="1"/>
  <c r="I61" i="18"/>
  <c r="B40" i="18"/>
  <c r="B42" i="18"/>
  <c r="G40" i="18"/>
  <c r="G42" i="18"/>
  <c r="C40" i="18"/>
  <c r="A77" i="18"/>
  <c r="C42" i="18"/>
  <c r="E60" i="18"/>
  <c r="B60" i="18"/>
  <c r="J60" i="18"/>
  <c r="C60" i="18"/>
  <c r="C39" i="18" l="1"/>
  <c r="H60" i="18"/>
  <c r="B41" i="18"/>
  <c r="G41" i="18"/>
  <c r="G39" i="18"/>
  <c r="B39" i="18"/>
  <c r="C41" i="18"/>
  <c r="A78" i="18"/>
  <c r="A79" i="18" l="1"/>
  <c r="A80" i="18" l="1"/>
  <c r="A81" i="18" l="1"/>
  <c r="A82" i="18" l="1"/>
  <c r="A83" i="18" l="1"/>
  <c r="A84" i="18" l="1"/>
  <c r="C68" i="18"/>
  <c r="I68" i="18"/>
  <c r="G68" i="18"/>
  <c r="B68" i="18"/>
  <c r="J68" i="18"/>
  <c r="D68" i="18"/>
  <c r="E68" i="18"/>
  <c r="F68" i="18"/>
  <c r="H68" i="18"/>
  <c r="A85" i="18" l="1"/>
  <c r="G71" i="18"/>
  <c r="F71" i="18"/>
  <c r="H71" i="18"/>
  <c r="E67" i="18"/>
  <c r="F67" i="18"/>
  <c r="B67" i="18"/>
  <c r="C67" i="18"/>
  <c r="J67" i="18"/>
  <c r="I67" i="18"/>
  <c r="D67" i="18"/>
  <c r="H67" i="18"/>
  <c r="G67" i="18"/>
  <c r="A86" i="18" l="1"/>
  <c r="E71" i="18"/>
  <c r="F66" i="18"/>
  <c r="C66" i="18"/>
  <c r="E66" i="18"/>
  <c r="D66" i="18"/>
  <c r="G66" i="18"/>
  <c r="H66" i="18"/>
  <c r="I66" i="18"/>
  <c r="J66" i="18"/>
  <c r="B66" i="18"/>
  <c r="F70" i="18" l="1"/>
  <c r="H70" i="18"/>
  <c r="G70" i="18"/>
  <c r="A87" i="18"/>
  <c r="J65" i="18"/>
  <c r="D65" i="18"/>
  <c r="F65" i="18"/>
  <c r="I65" i="18"/>
  <c r="B65" i="18"/>
  <c r="E65" i="18"/>
  <c r="G65" i="18"/>
  <c r="H65" i="18"/>
  <c r="C65" i="18"/>
  <c r="E70" i="18" l="1"/>
  <c r="G69" i="18"/>
  <c r="A88" i="18"/>
  <c r="H69" i="18"/>
  <c r="F69" i="18"/>
  <c r="D72" i="18"/>
  <c r="B72" i="18"/>
  <c r="C72" i="18"/>
  <c r="J72" i="18"/>
  <c r="I72" i="18"/>
  <c r="I64" i="18" l="1"/>
  <c r="B64" i="18"/>
  <c r="E64" i="18"/>
  <c r="D64" i="18"/>
  <c r="J64" i="18"/>
  <c r="C64" i="18"/>
  <c r="H64" i="18"/>
  <c r="A89" i="18"/>
  <c r="G64" i="18"/>
  <c r="F64" i="18"/>
  <c r="E69" i="18"/>
  <c r="E75" i="18"/>
  <c r="G75" i="18"/>
  <c r="F75" i="18"/>
  <c r="H75" i="18"/>
  <c r="B71" i="18"/>
  <c r="J71" i="18"/>
  <c r="C71" i="18"/>
  <c r="D71" i="18"/>
  <c r="I71" i="18"/>
  <c r="H63" i="18" l="1"/>
  <c r="F63" i="18"/>
  <c r="G63" i="18"/>
  <c r="J63" i="18"/>
  <c r="A90" i="18"/>
  <c r="C63" i="18"/>
  <c r="I63" i="18"/>
  <c r="E63" i="18"/>
  <c r="B63" i="18"/>
  <c r="D63" i="18"/>
  <c r="G74" i="18"/>
  <c r="H74" i="18"/>
  <c r="F74" i="18"/>
  <c r="E74" i="18"/>
  <c r="I70" i="18" l="1"/>
  <c r="D70" i="18"/>
  <c r="G62" i="18"/>
  <c r="C70" i="18"/>
  <c r="D62" i="18"/>
  <c r="J62" i="18"/>
  <c r="H62" i="18"/>
  <c r="B70" i="18"/>
  <c r="F62" i="18"/>
  <c r="I62" i="18"/>
  <c r="B62" i="18"/>
  <c r="A91" i="18"/>
  <c r="E62" i="18"/>
  <c r="J70" i="18"/>
  <c r="C62" i="18"/>
  <c r="H73" i="18"/>
  <c r="F73" i="18"/>
  <c r="E73" i="18"/>
  <c r="G73" i="18"/>
  <c r="B69" i="18" l="1"/>
  <c r="D69" i="18"/>
  <c r="C69" i="18"/>
  <c r="A92" i="18"/>
  <c r="J69" i="18"/>
  <c r="I69" i="18"/>
  <c r="H72" i="18"/>
  <c r="E72" i="18"/>
  <c r="G72" i="18"/>
  <c r="F72" i="18"/>
  <c r="A93" i="18" l="1"/>
  <c r="A94" i="18" l="1"/>
  <c r="J78" i="18"/>
  <c r="C78" i="18"/>
  <c r="D78" i="18"/>
  <c r="I78" i="18"/>
  <c r="B78" i="18"/>
  <c r="A95" i="18" l="1"/>
  <c r="E80" i="18"/>
  <c r="G80" i="18"/>
  <c r="C77" i="18"/>
  <c r="I77" i="18"/>
  <c r="B77" i="18"/>
  <c r="D77" i="18"/>
  <c r="J77" i="18"/>
  <c r="A96" i="18" l="1"/>
  <c r="I76" i="18"/>
  <c r="D76" i="18"/>
  <c r="B76" i="18"/>
  <c r="C76" i="18"/>
  <c r="J76" i="18"/>
  <c r="A97" i="18" l="1"/>
  <c r="E79" i="18"/>
  <c r="G79" i="18"/>
  <c r="D75" i="18"/>
  <c r="B75" i="18"/>
  <c r="J75" i="18"/>
  <c r="C75" i="18"/>
  <c r="I75" i="18"/>
  <c r="A98" i="18" l="1"/>
  <c r="G78" i="18"/>
  <c r="E78" i="18"/>
  <c r="I74" i="18"/>
  <c r="C74" i="18"/>
  <c r="B74" i="18"/>
  <c r="D74" i="18"/>
  <c r="B73" i="18"/>
  <c r="D73" i="18"/>
  <c r="I73" i="18"/>
  <c r="C73" i="18"/>
  <c r="J73" i="18"/>
  <c r="G77" i="18" l="1"/>
  <c r="E77" i="18"/>
  <c r="J74" i="18"/>
  <c r="A99" i="18"/>
  <c r="A100" i="18" l="1"/>
  <c r="E76" i="18"/>
  <c r="G76" i="18"/>
  <c r="A101" i="18" l="1"/>
  <c r="A102" i="18" l="1"/>
  <c r="I88" i="18"/>
  <c r="J88" i="18"/>
  <c r="G88" i="18"/>
  <c r="D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J86" i="18"/>
  <c r="I86" i="18"/>
  <c r="E86" i="18"/>
  <c r="D86" i="18"/>
  <c r="H86" i="18"/>
  <c r="G86" i="18"/>
  <c r="B86" i="18"/>
  <c r="G90" i="18" l="1"/>
  <c r="H90" i="18"/>
  <c r="A105" i="18"/>
  <c r="J90" i="18"/>
  <c r="I90" i="18"/>
  <c r="B90" i="18"/>
  <c r="E88" i="18"/>
  <c r="B85" i="18"/>
  <c r="E85" i="18"/>
  <c r="G85" i="18"/>
  <c r="H85" i="18"/>
  <c r="I85" i="18"/>
  <c r="D85" i="18"/>
  <c r="J85" i="18"/>
  <c r="F89" i="18"/>
  <c r="C89" i="18"/>
  <c r="B89" i="18" l="1"/>
  <c r="H89" i="18"/>
  <c r="J89" i="18"/>
  <c r="A106" i="18"/>
  <c r="I89" i="18"/>
  <c r="G89" i="18"/>
  <c r="D84" i="18"/>
  <c r="J84" i="18"/>
  <c r="B84" i="18"/>
  <c r="G84" i="18"/>
  <c r="I84" i="18"/>
  <c r="C88" i="18"/>
  <c r="F88" i="18"/>
  <c r="D83" i="18" l="1"/>
  <c r="A107" i="18"/>
  <c r="E84" i="18"/>
  <c r="H83" i="18"/>
  <c r="H84" i="18"/>
  <c r="C87" i="18"/>
  <c r="F87" i="18"/>
  <c r="E83" i="18" l="1"/>
  <c r="B83" i="18"/>
  <c r="I83" i="18"/>
  <c r="J83" i="18"/>
  <c r="A108" i="18"/>
  <c r="G83" i="18"/>
  <c r="H82" i="18"/>
  <c r="D82" i="18"/>
  <c r="C86" i="18"/>
  <c r="F86" i="18"/>
  <c r="H81" i="18" l="1"/>
  <c r="B82" i="18"/>
  <c r="I82" i="18"/>
  <c r="D81" i="18"/>
  <c r="J82" i="18"/>
  <c r="G82" i="18"/>
  <c r="A109" i="18"/>
  <c r="E82" i="18"/>
  <c r="I93" i="18"/>
  <c r="J93" i="18"/>
  <c r="F85" i="18"/>
  <c r="G93" i="18"/>
  <c r="C85" i="18"/>
  <c r="H93" i="18"/>
  <c r="B93" i="18"/>
  <c r="J92" i="18"/>
  <c r="G92" i="18"/>
  <c r="I92" i="18"/>
  <c r="H92" i="18"/>
  <c r="B92" i="18"/>
  <c r="F93" i="18"/>
  <c r="C93" i="18"/>
  <c r="E93" i="18"/>
  <c r="D93" i="18"/>
  <c r="J81" i="18" l="1"/>
  <c r="B81" i="18"/>
  <c r="E81" i="18"/>
  <c r="A110" i="18"/>
  <c r="G81" i="18"/>
  <c r="D80" i="18"/>
  <c r="I81" i="18"/>
  <c r="H80" i="18"/>
  <c r="F84" i="18"/>
  <c r="C92" i="18"/>
  <c r="F92" i="18"/>
  <c r="E92" i="18"/>
  <c r="D92" i="18"/>
  <c r="C84" i="18" l="1"/>
  <c r="D79" i="18"/>
  <c r="B80" i="18"/>
  <c r="H79" i="18"/>
  <c r="I80" i="18"/>
  <c r="A111" i="18"/>
  <c r="J80" i="18"/>
  <c r="E91" i="18"/>
  <c r="D91" i="18"/>
  <c r="F91" i="18" l="1"/>
  <c r="B79" i="18"/>
  <c r="F83" i="18"/>
  <c r="A112" i="18"/>
  <c r="I79" i="18"/>
  <c r="J79" i="18"/>
  <c r="C83" i="18"/>
  <c r="H78" i="18"/>
  <c r="C91" i="18"/>
  <c r="G95" i="18"/>
  <c r="B95" i="18"/>
  <c r="C95" i="18"/>
  <c r="I95" i="18"/>
  <c r="D95" i="18"/>
  <c r="H95" i="18"/>
  <c r="F95" i="18"/>
  <c r="J95" i="18"/>
  <c r="G94" i="18"/>
  <c r="B94" i="18"/>
  <c r="D94" i="18"/>
  <c r="C94" i="18"/>
  <c r="F94" i="18"/>
  <c r="E94" i="18"/>
  <c r="J94" i="18"/>
  <c r="I94" i="18"/>
  <c r="H94" i="18"/>
  <c r="D90" i="18" l="1"/>
  <c r="C90" i="18"/>
  <c r="C82" i="18"/>
  <c r="F90" i="18"/>
  <c r="E90" i="18"/>
  <c r="F82" i="18"/>
  <c r="A113" i="18"/>
  <c r="E95" i="18"/>
  <c r="H77" i="18"/>
  <c r="C99" i="18"/>
  <c r="H99" i="18"/>
  <c r="E99" i="18"/>
  <c r="C81" i="18" l="1"/>
  <c r="J99" i="18"/>
  <c r="F99" i="18"/>
  <c r="F81" i="18"/>
  <c r="B99" i="18"/>
  <c r="G99" i="18"/>
  <c r="E89" i="18"/>
  <c r="I99" i="18"/>
  <c r="D99" i="18"/>
  <c r="H76" i="18"/>
  <c r="A114" i="18"/>
  <c r="D89" i="18"/>
  <c r="F80" i="18" l="1"/>
  <c r="F97" i="18"/>
  <c r="F98" i="18"/>
  <c r="A115" i="18"/>
  <c r="I97" i="18"/>
  <c r="I98" i="18"/>
  <c r="D97" i="18"/>
  <c r="D98" i="18"/>
  <c r="C97" i="18"/>
  <c r="C98" i="18"/>
  <c r="J97" i="18"/>
  <c r="J98" i="18"/>
  <c r="B97" i="18"/>
  <c r="B98" i="18"/>
  <c r="H97" i="18"/>
  <c r="H98" i="18"/>
  <c r="G97" i="18"/>
  <c r="G98" i="18"/>
  <c r="E97" i="18"/>
  <c r="E98" i="18"/>
  <c r="C80" i="18"/>
  <c r="F96" i="18" l="1"/>
  <c r="I96" i="18"/>
  <c r="H96" i="18"/>
  <c r="A116" i="18"/>
  <c r="C96" i="18"/>
  <c r="E96" i="18"/>
  <c r="F79" i="18"/>
  <c r="D96" i="18"/>
  <c r="C79" i="18"/>
  <c r="J96" i="18"/>
  <c r="G96" i="18"/>
  <c r="B96" i="18"/>
  <c r="I106" i="18"/>
  <c r="C106" i="18"/>
  <c r="F106" i="18"/>
  <c r="B106" i="18"/>
  <c r="D106" i="18"/>
  <c r="H106" i="18"/>
  <c r="E106" i="18"/>
  <c r="G106" i="18"/>
  <c r="J106" i="18"/>
  <c r="F78" i="18" l="1"/>
  <c r="A117" i="18"/>
  <c r="J109" i="18"/>
  <c r="C109" i="18"/>
  <c r="F104" i="18" l="1"/>
  <c r="F105" i="18"/>
  <c r="D104" i="18"/>
  <c r="D105" i="18"/>
  <c r="F77" i="18"/>
  <c r="J104" i="18"/>
  <c r="J105" i="18"/>
  <c r="A118" i="18"/>
  <c r="E104" i="18"/>
  <c r="E105" i="18"/>
  <c r="B104" i="18"/>
  <c r="B105" i="18"/>
  <c r="G104" i="18"/>
  <c r="G105" i="18"/>
  <c r="H104" i="18"/>
  <c r="H105" i="18"/>
  <c r="C104" i="18"/>
  <c r="C105" i="18"/>
  <c r="I104" i="18"/>
  <c r="I105" i="18"/>
  <c r="F108" i="18" l="1"/>
  <c r="I103" i="18"/>
  <c r="D108" i="18"/>
  <c r="E108" i="18"/>
  <c r="J103" i="18"/>
  <c r="E103" i="18"/>
  <c r="G103" i="18"/>
  <c r="F103" i="18"/>
  <c r="H103" i="18"/>
  <c r="G108" i="18"/>
  <c r="A119" i="18"/>
  <c r="F76" i="18"/>
  <c r="C103" i="18"/>
  <c r="C108" i="18"/>
  <c r="H108" i="18"/>
  <c r="D103" i="18"/>
  <c r="B103" i="18"/>
  <c r="B108" i="18"/>
  <c r="J108" i="18"/>
  <c r="G109" i="18"/>
  <c r="I108" i="18"/>
  <c r="B107" i="18" l="1"/>
  <c r="I107" i="18"/>
  <c r="C107" i="18"/>
  <c r="H107" i="18"/>
  <c r="F102" i="18"/>
  <c r="I102" i="18"/>
  <c r="A120" i="18"/>
  <c r="D102" i="18"/>
  <c r="C102" i="18"/>
  <c r="G107" i="18"/>
  <c r="G102" i="18"/>
  <c r="E102" i="18"/>
  <c r="B102" i="18"/>
  <c r="J102" i="18"/>
  <c r="J107" i="18"/>
  <c r="F107" i="18"/>
  <c r="D107" i="18"/>
  <c r="H102" i="18"/>
  <c r="E107" i="18"/>
  <c r="C114" i="18"/>
  <c r="I110" i="18"/>
  <c r="E114" i="18"/>
  <c r="D110" i="18"/>
  <c r="H110" i="18"/>
  <c r="E110" i="18"/>
  <c r="F114" i="18"/>
  <c r="F110" i="18"/>
  <c r="B110" i="18"/>
  <c r="B101" i="18" l="1"/>
  <c r="I101" i="18"/>
  <c r="C101" i="18"/>
  <c r="H101" i="18"/>
  <c r="E101" i="18"/>
  <c r="A121" i="18"/>
  <c r="J101" i="18"/>
  <c r="G101" i="18"/>
  <c r="D101" i="18"/>
  <c r="F101" i="18"/>
  <c r="E109" i="18"/>
  <c r="I109" i="18"/>
  <c r="B109" i="18"/>
  <c r="F109" i="18"/>
  <c r="H109" i="18"/>
  <c r="D109" i="18"/>
  <c r="J111" i="18"/>
  <c r="C111" i="18"/>
  <c r="G111" i="18"/>
  <c r="G113" i="18" l="1"/>
  <c r="J100" i="18"/>
  <c r="C113" i="18"/>
  <c r="G100" i="18"/>
  <c r="F100" i="18"/>
  <c r="F113" i="18"/>
  <c r="D113" i="18"/>
  <c r="B100" i="18"/>
  <c r="E113" i="18"/>
  <c r="H100" i="18"/>
  <c r="A122" i="18"/>
  <c r="B113" i="18"/>
  <c r="J113" i="18"/>
  <c r="D100" i="18"/>
  <c r="I113" i="18"/>
  <c r="E100" i="18"/>
  <c r="I100" i="18"/>
  <c r="H113" i="18"/>
  <c r="C100" i="18"/>
  <c r="C110" i="18"/>
  <c r="J110" i="18"/>
  <c r="G110" i="18"/>
  <c r="C112" i="18" l="1"/>
  <c r="I112" i="18"/>
  <c r="H112" i="18"/>
  <c r="A123" i="18"/>
  <c r="D112" i="18"/>
  <c r="J112" i="18"/>
  <c r="E112" i="18"/>
  <c r="G112" i="18"/>
  <c r="B112" i="18"/>
  <c r="F112" i="18"/>
  <c r="I111" i="18" l="1"/>
  <c r="H111" i="18"/>
  <c r="D111" i="18"/>
  <c r="B111" i="18"/>
  <c r="A124" i="18"/>
  <c r="F111" i="18"/>
  <c r="E111" i="18"/>
  <c r="A125" i="18" l="1"/>
  <c r="H115" i="18"/>
  <c r="B115" i="18"/>
  <c r="D115" i="18"/>
  <c r="G115" i="18"/>
  <c r="I115" i="18"/>
  <c r="J115" i="18"/>
  <c r="C117" i="18" l="1"/>
  <c r="D117" i="18"/>
  <c r="B117" i="18"/>
  <c r="I117" i="18"/>
  <c r="A126" i="18"/>
  <c r="F117" i="18"/>
  <c r="E117" i="18"/>
  <c r="J117" i="18"/>
  <c r="G117" i="18"/>
  <c r="H117" i="18"/>
  <c r="H114" i="18"/>
  <c r="J114" i="18"/>
  <c r="D114" i="18"/>
  <c r="G114" i="18"/>
  <c r="F122" i="18" l="1"/>
  <c r="D116" i="18"/>
  <c r="J116" i="18"/>
  <c r="B122" i="18"/>
  <c r="E116" i="18"/>
  <c r="J122" i="18"/>
  <c r="G122" i="18"/>
  <c r="F116" i="18"/>
  <c r="D122" i="18"/>
  <c r="I116" i="18"/>
  <c r="A127" i="18"/>
  <c r="C122" i="18"/>
  <c r="B114" i="18"/>
  <c r="G116" i="18"/>
  <c r="C116" i="18"/>
  <c r="I122" i="18"/>
  <c r="B116" i="18"/>
  <c r="H116" i="18"/>
  <c r="E122" i="18"/>
  <c r="H122" i="18"/>
  <c r="I114" i="18"/>
  <c r="C119" i="18"/>
  <c r="H119" i="18"/>
  <c r="E119" i="18"/>
  <c r="D119" i="18"/>
  <c r="J119" i="18"/>
  <c r="G119" i="18"/>
  <c r="I119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B121" i="18" l="1"/>
  <c r="B119" i="18"/>
  <c r="D121" i="18"/>
  <c r="F115" i="18"/>
  <c r="A128" i="18"/>
  <c r="I121" i="18"/>
  <c r="E121" i="18"/>
  <c r="C121" i="18"/>
  <c r="G121" i="18"/>
  <c r="H121" i="18"/>
  <c r="F121" i="18"/>
  <c r="F119" i="18"/>
  <c r="J121" i="18"/>
  <c r="C115" i="18"/>
  <c r="E115" i="18"/>
  <c r="E118" i="18"/>
  <c r="D118" i="18"/>
  <c r="C120" i="18" l="1"/>
  <c r="I120" i="18"/>
  <c r="G118" i="18"/>
  <c r="J120" i="18"/>
  <c r="B120" i="18"/>
  <c r="D120" i="18"/>
  <c r="H120" i="18"/>
  <c r="A129" i="18"/>
  <c r="G120" i="18"/>
  <c r="F120" i="18"/>
  <c r="E120" i="18"/>
  <c r="A130" i="18" l="1"/>
  <c r="C126" i="18" l="1"/>
  <c r="I126" i="18"/>
  <c r="G126" i="18"/>
  <c r="H126" i="18"/>
  <c r="D126" i="18"/>
  <c r="J126" i="18"/>
  <c r="B126" i="18"/>
  <c r="A131" i="18"/>
  <c r="E126" i="18"/>
  <c r="F126" i="18"/>
  <c r="H125" i="18" l="1"/>
  <c r="B125" i="18"/>
  <c r="J125" i="18"/>
  <c r="D125" i="18"/>
  <c r="C125" i="18"/>
  <c r="A132" i="18"/>
  <c r="G125" i="18"/>
  <c r="F125" i="18"/>
  <c r="I125" i="18"/>
  <c r="E125" i="18"/>
  <c r="F128" i="18"/>
  <c r="D128" i="18"/>
  <c r="I128" i="18"/>
  <c r="H128" i="18"/>
  <c r="E128" i="18"/>
  <c r="J128" i="18"/>
  <c r="C128" i="18"/>
  <c r="B128" i="18"/>
  <c r="G128" i="18"/>
  <c r="F124" i="18" l="1"/>
  <c r="J124" i="18"/>
  <c r="C124" i="18"/>
  <c r="B124" i="18"/>
  <c r="E124" i="18"/>
  <c r="G124" i="18"/>
  <c r="D124" i="18"/>
  <c r="I124" i="18"/>
  <c r="A133" i="18"/>
  <c r="H124" i="18"/>
  <c r="F129" i="18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A134" i="18" l="1"/>
  <c r="E130" i="18"/>
  <c r="B130" i="18"/>
  <c r="G130" i="18"/>
  <c r="C130" i="18"/>
  <c r="F130" i="18"/>
  <c r="H130" i="18"/>
  <c r="I130" i="18"/>
  <c r="D130" i="18"/>
  <c r="J130" i="18"/>
  <c r="A135" i="18" l="1"/>
  <c r="A136" i="18" l="1"/>
  <c r="A137" i="18" l="1"/>
  <c r="H133" i="18" l="1"/>
  <c r="G133" i="18"/>
  <c r="F133" i="18"/>
  <c r="E133" i="18"/>
  <c r="A138" i="18"/>
  <c r="D133" i="18"/>
  <c r="B133" i="18"/>
  <c r="J133" i="18"/>
  <c r="C133" i="18"/>
  <c r="I133" i="18"/>
  <c r="E132" i="18" l="1"/>
  <c r="A139" i="18"/>
  <c r="J132" i="18"/>
  <c r="B132" i="18"/>
  <c r="I132" i="18"/>
  <c r="G132" i="18"/>
  <c r="H132" i="18"/>
  <c r="F132" i="18"/>
  <c r="D132" i="18"/>
  <c r="C132" i="18"/>
  <c r="D135" i="18"/>
  <c r="E135" i="18"/>
  <c r="H135" i="18"/>
  <c r="I135" i="18"/>
  <c r="J135" i="18"/>
  <c r="G135" i="18"/>
  <c r="B135" i="18"/>
  <c r="F135" i="18"/>
  <c r="C135" i="18"/>
  <c r="F131" i="18" l="1"/>
  <c r="C131" i="18"/>
  <c r="D131" i="18"/>
  <c r="G131" i="18"/>
  <c r="I131" i="18"/>
  <c r="H131" i="18"/>
  <c r="A140" i="18"/>
  <c r="J131" i="18"/>
  <c r="B131" i="18"/>
  <c r="E131" i="18"/>
  <c r="J136" i="18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A141" i="18" l="1"/>
  <c r="G137" i="18"/>
  <c r="I137" i="18"/>
  <c r="B137" i="18"/>
  <c r="E137" i="18"/>
  <c r="H137" i="18"/>
  <c r="D137" i="18"/>
  <c r="F137" i="18"/>
  <c r="C137" i="18"/>
  <c r="J137" i="18"/>
  <c r="A142" i="18" l="1"/>
  <c r="A143" i="18" l="1"/>
  <c r="A144" i="18" l="1"/>
  <c r="A145" i="18" l="1"/>
  <c r="I142" i="18"/>
  <c r="E142" i="18"/>
  <c r="H142" i="18"/>
  <c r="D142" i="18"/>
  <c r="B142" i="18"/>
  <c r="F142" i="18"/>
  <c r="C142" i="18"/>
  <c r="G142" i="18"/>
  <c r="J142" i="18"/>
  <c r="A146" i="18" l="1"/>
  <c r="J143" i="18"/>
  <c r="F141" i="18"/>
  <c r="H141" i="18"/>
  <c r="B141" i="18"/>
  <c r="G141" i="18"/>
  <c r="E141" i="18"/>
  <c r="J141" i="18"/>
  <c r="C141" i="18"/>
  <c r="D141" i="18"/>
  <c r="I141" i="18"/>
  <c r="A147" i="18" l="1"/>
  <c r="F143" i="18"/>
  <c r="D143" i="18"/>
  <c r="E143" i="18"/>
  <c r="I143" i="18"/>
  <c r="C140" i="18" l="1"/>
  <c r="H140" i="18"/>
  <c r="B140" i="18"/>
  <c r="A148" i="18"/>
  <c r="D140" i="18"/>
  <c r="F140" i="18"/>
  <c r="J140" i="18"/>
  <c r="G140" i="18"/>
  <c r="E140" i="18"/>
  <c r="I140" i="18"/>
  <c r="G144" i="18"/>
  <c r="I144" i="18"/>
  <c r="E144" i="18"/>
  <c r="B144" i="18"/>
  <c r="C144" i="18"/>
  <c r="J144" i="18"/>
  <c r="H144" i="18"/>
  <c r="D144" i="18"/>
  <c r="F144" i="18"/>
  <c r="J139" i="18" l="1"/>
  <c r="F139" i="18"/>
  <c r="A149" i="18"/>
  <c r="G139" i="18"/>
  <c r="B139" i="18"/>
  <c r="I139" i="18"/>
  <c r="E139" i="18"/>
  <c r="D139" i="18"/>
  <c r="C139" i="18"/>
  <c r="H139" i="18"/>
  <c r="C143" i="18"/>
  <c r="H143" i="18"/>
  <c r="B143" i="18"/>
  <c r="G143" i="18"/>
  <c r="F138" i="18" l="1"/>
  <c r="H138" i="18"/>
  <c r="C138" i="18"/>
  <c r="I138" i="18"/>
  <c r="A150" i="18"/>
  <c r="B138" i="18"/>
  <c r="E138" i="18"/>
  <c r="D138" i="18"/>
  <c r="G138" i="18"/>
  <c r="J138" i="18"/>
  <c r="E148" i="18" l="1"/>
  <c r="G148" i="18"/>
  <c r="F145" i="18"/>
  <c r="J145" i="18"/>
  <c r="H148" i="18"/>
  <c r="F148" i="18"/>
  <c r="I145" i="18"/>
  <c r="D145" i="18"/>
  <c r="B148" i="18"/>
  <c r="I148" i="18"/>
  <c r="C148" i="18"/>
  <c r="H145" i="18"/>
  <c r="B145" i="18"/>
  <c r="C145" i="18"/>
  <c r="A151" i="18"/>
  <c r="G145" i="18"/>
  <c r="J148" i="18"/>
  <c r="D148" i="18"/>
  <c r="E145" i="18"/>
  <c r="B149" i="18"/>
  <c r="E149" i="18"/>
  <c r="G149" i="18"/>
  <c r="I149" i="18"/>
  <c r="H149" i="18"/>
  <c r="D149" i="18"/>
  <c r="J149" i="18"/>
  <c r="F149" i="18"/>
  <c r="C149" i="18"/>
  <c r="C147" i="18" l="1"/>
  <c r="F147" i="18"/>
  <c r="I147" i="18"/>
  <c r="J147" i="18"/>
  <c r="B147" i="18"/>
  <c r="H147" i="18"/>
  <c r="E147" i="18"/>
  <c r="D147" i="18"/>
  <c r="G147" i="18"/>
  <c r="A152" i="18"/>
  <c r="F150" i="18"/>
  <c r="D150" i="18"/>
  <c r="B150" i="18"/>
  <c r="J150" i="18"/>
  <c r="E150" i="18"/>
  <c r="G150" i="18"/>
  <c r="C150" i="18"/>
  <c r="I150" i="18"/>
  <c r="H150" i="18"/>
  <c r="H146" i="18" l="1"/>
  <c r="E146" i="18"/>
  <c r="I146" i="18"/>
  <c r="D146" i="18"/>
  <c r="F146" i="18"/>
  <c r="J146" i="18"/>
  <c r="A153" i="18"/>
  <c r="B146" i="18"/>
  <c r="G146" i="18"/>
  <c r="C146" i="18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3" i="18"/>
  <c r="C153" i="18"/>
  <c r="E153" i="18"/>
  <c r="J153" i="18"/>
  <c r="F153" i="18"/>
  <c r="B153" i="18"/>
  <c r="G153" i="18"/>
  <c r="I153" i="18"/>
  <c r="H153" i="18"/>
  <c r="A156" i="18" l="1"/>
  <c r="A157" i="18" l="1"/>
  <c r="A158" i="18" l="1"/>
  <c r="A159" i="18" l="1"/>
  <c r="F156" i="18"/>
  <c r="G156" i="18"/>
  <c r="H156" i="18"/>
  <c r="E156" i="18"/>
  <c r="C156" i="18"/>
  <c r="J156" i="18"/>
  <c r="B156" i="18"/>
  <c r="D156" i="18"/>
  <c r="I156" i="18"/>
  <c r="A160" i="18" l="1"/>
  <c r="C155" i="18"/>
  <c r="G155" i="18"/>
  <c r="B155" i="18"/>
  <c r="I155" i="18"/>
  <c r="J155" i="18"/>
  <c r="D155" i="18"/>
  <c r="E155" i="18"/>
  <c r="H155" i="18"/>
  <c r="F155" i="18"/>
  <c r="A161" i="18" l="1"/>
  <c r="G158" i="18"/>
  <c r="C158" i="18"/>
  <c r="B158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A162" i="18" l="1"/>
  <c r="I162" i="18"/>
  <c r="D159" i="18"/>
  <c r="I159" i="18"/>
  <c r="E159" i="18"/>
  <c r="H159" i="18"/>
  <c r="J158" i="18"/>
  <c r="E158" i="18"/>
  <c r="F158" i="18"/>
  <c r="D158" i="18"/>
  <c r="I158" i="18"/>
  <c r="H158" i="18"/>
  <c r="E162" i="18" l="1"/>
  <c r="F161" i="18"/>
  <c r="G162" i="18"/>
  <c r="H161" i="18"/>
  <c r="E161" i="18"/>
  <c r="B161" i="18"/>
  <c r="D161" i="18"/>
  <c r="C161" i="18"/>
  <c r="J161" i="18"/>
  <c r="G159" i="18"/>
  <c r="F162" i="18"/>
  <c r="C162" i="18"/>
  <c r="H162" i="18"/>
  <c r="B162" i="18"/>
  <c r="A163" i="18"/>
  <c r="C163" i="18"/>
  <c r="E163" i="18"/>
  <c r="F163" i="18"/>
  <c r="D163" i="18"/>
  <c r="G161" i="18"/>
  <c r="D162" i="18"/>
  <c r="I161" i="18"/>
  <c r="J159" i="18"/>
  <c r="J162" i="18"/>
  <c r="J157" i="18"/>
  <c r="B163" i="18"/>
  <c r="J163" i="18"/>
  <c r="G163" i="18"/>
  <c r="H163" i="18"/>
  <c r="I163" i="18"/>
  <c r="C160" i="18" l="1"/>
  <c r="A164" i="18"/>
  <c r="I164" i="18"/>
  <c r="C164" i="18"/>
  <c r="J164" i="18"/>
  <c r="F164" i="18"/>
  <c r="H164" i="18"/>
  <c r="B164" i="18"/>
  <c r="G160" i="18"/>
  <c r="D160" i="18"/>
  <c r="J160" i="18"/>
  <c r="H160" i="18"/>
  <c r="F160" i="18"/>
  <c r="E160" i="18"/>
  <c r="I160" i="18"/>
  <c r="B160" i="18"/>
  <c r="G164" i="18"/>
  <c r="D164" i="18"/>
  <c r="E164" i="18"/>
  <c r="F159" i="18" l="1"/>
  <c r="A165" i="18"/>
  <c r="H165" i="18"/>
  <c r="F165" i="18"/>
  <c r="G165" i="18"/>
  <c r="J165" i="18"/>
  <c r="B165" i="18"/>
  <c r="B159" i="18"/>
  <c r="C159" i="18"/>
  <c r="I165" i="18"/>
  <c r="C165" i="18"/>
  <c r="D165" i="18"/>
  <c r="E165" i="18"/>
  <c r="A166" i="18" l="1"/>
  <c r="D166" i="18"/>
  <c r="H166" i="18"/>
  <c r="G166" i="18"/>
  <c r="J166" i="18"/>
  <c r="B166" i="18"/>
  <c r="C166" i="18"/>
  <c r="E166" i="18"/>
  <c r="F166" i="18"/>
  <c r="I166" i="18"/>
  <c r="A167" i="18" l="1"/>
  <c r="I167" i="18"/>
  <c r="C167" i="18"/>
  <c r="F167" i="18"/>
  <c r="G167" i="18"/>
  <c r="B167" i="18"/>
  <c r="E167" i="18"/>
  <c r="H167" i="18"/>
  <c r="J167" i="18"/>
  <c r="D167" i="18"/>
  <c r="A168" i="18" l="1"/>
  <c r="D168" i="18"/>
  <c r="H168" i="18"/>
  <c r="E168" i="18"/>
  <c r="F168" i="18"/>
  <c r="B168" i="18"/>
  <c r="C168" i="18"/>
  <c r="J168" i="18"/>
  <c r="G168" i="18"/>
  <c r="I168" i="18"/>
  <c r="A169" i="18" l="1"/>
  <c r="G169" i="18"/>
  <c r="H169" i="18"/>
  <c r="E169" i="18"/>
  <c r="D169" i="18"/>
  <c r="C169" i="18"/>
  <c r="F169" i="18"/>
  <c r="B169" i="18"/>
  <c r="I169" i="18"/>
  <c r="J169" i="18"/>
  <c r="A170" i="18" l="1"/>
  <c r="I170" i="18"/>
  <c r="J170" i="18"/>
  <c r="C170" i="18"/>
  <c r="D170" i="18"/>
  <c r="F170" i="18"/>
  <c r="G170" i="18"/>
  <c r="H170" i="18"/>
  <c r="B170" i="18"/>
  <c r="E170" i="18"/>
  <c r="A171" i="18" l="1"/>
  <c r="D171" i="18"/>
  <c r="H171" i="18"/>
  <c r="C171" i="18"/>
  <c r="F171" i="18"/>
  <c r="G171" i="18"/>
  <c r="J171" i="18"/>
  <c r="B171" i="18"/>
  <c r="E171" i="18"/>
  <c r="I171" i="18"/>
  <c r="A172" i="18" l="1"/>
  <c r="G172" i="18"/>
  <c r="F172" i="18"/>
  <c r="E172" i="18"/>
  <c r="B172" i="18"/>
  <c r="C172" i="18"/>
  <c r="D172" i="18"/>
  <c r="H172" i="18"/>
  <c r="I172" i="18"/>
  <c r="J172" i="18"/>
  <c r="A173" i="18" l="1"/>
  <c r="H173" i="18"/>
  <c r="E173" i="18"/>
  <c r="D173" i="18"/>
  <c r="B173" i="18"/>
  <c r="C173" i="18"/>
  <c r="F173" i="18"/>
  <c r="G173" i="18"/>
  <c r="I173" i="18"/>
  <c r="J173" i="18"/>
  <c r="A174" i="18" l="1"/>
  <c r="H174" i="18"/>
  <c r="I174" i="18"/>
  <c r="C174" i="18"/>
  <c r="D174" i="18"/>
  <c r="E174" i="18"/>
  <c r="F174" i="18"/>
  <c r="G174" i="18"/>
  <c r="J174" i="18"/>
  <c r="B174" i="18"/>
  <c r="A175" i="18" l="1"/>
  <c r="H175" i="18"/>
  <c r="D175" i="18"/>
  <c r="B175" i="18"/>
  <c r="J175" i="18"/>
  <c r="C175" i="18"/>
  <c r="F175" i="18"/>
  <c r="G175" i="18"/>
  <c r="I175" i="18"/>
  <c r="E175" i="18"/>
  <c r="A176" i="18" l="1"/>
  <c r="C176" i="18"/>
  <c r="E176" i="18"/>
  <c r="I176" i="18"/>
  <c r="B176" i="18"/>
  <c r="J176" i="18"/>
  <c r="G176" i="18"/>
  <c r="H176" i="18"/>
  <c r="D176" i="18"/>
  <c r="F176" i="18"/>
  <c r="A177" i="18" l="1"/>
  <c r="E177" i="18"/>
  <c r="I177" i="18"/>
  <c r="H177" i="18"/>
  <c r="J177" i="18"/>
  <c r="B177" i="18"/>
  <c r="C177" i="18"/>
  <c r="D177" i="18"/>
  <c r="F177" i="18"/>
  <c r="G177" i="18"/>
  <c r="A178" i="18" l="1"/>
  <c r="E178" i="18"/>
  <c r="F178" i="18"/>
  <c r="G178" i="18"/>
  <c r="H178" i="18"/>
  <c r="B178" i="18"/>
  <c r="C178" i="18"/>
  <c r="D178" i="18"/>
  <c r="I178" i="18"/>
  <c r="J178" i="18"/>
  <c r="A179" i="18" l="1"/>
  <c r="H179" i="18"/>
  <c r="I179" i="18"/>
  <c r="G179" i="18"/>
  <c r="F179" i="18"/>
  <c r="B179" i="18"/>
  <c r="C179" i="18"/>
  <c r="D179" i="18"/>
  <c r="E179" i="18"/>
  <c r="J179" i="18"/>
  <c r="A180" i="18" l="1"/>
  <c r="H180" i="18"/>
  <c r="I180" i="18"/>
  <c r="F180" i="18"/>
  <c r="D180" i="18"/>
  <c r="E180" i="18"/>
  <c r="C180" i="18"/>
  <c r="G180" i="18"/>
  <c r="B180" i="18"/>
  <c r="J180" i="18"/>
  <c r="A181" i="18" l="1"/>
  <c r="I181" i="18"/>
  <c r="E181" i="18"/>
  <c r="D181" i="18"/>
  <c r="F181" i="18"/>
  <c r="G181" i="18"/>
  <c r="H181" i="18"/>
  <c r="J181" i="18"/>
  <c r="B181" i="18"/>
  <c r="C181" i="18"/>
  <c r="A182" i="18" l="1"/>
  <c r="J182" i="18"/>
  <c r="B182" i="18"/>
  <c r="C182" i="18"/>
  <c r="D182" i="18"/>
  <c r="G182" i="18"/>
  <c r="H182" i="18"/>
  <c r="I182" i="18"/>
  <c r="E182" i="18"/>
  <c r="F182" i="18"/>
  <c r="A183" i="18" l="1"/>
  <c r="D183" i="18"/>
  <c r="E183" i="18"/>
  <c r="B183" i="18"/>
  <c r="J183" i="18"/>
  <c r="C183" i="18"/>
  <c r="H183" i="18"/>
  <c r="I183" i="18"/>
  <c r="F183" i="18"/>
  <c r="G183" i="18"/>
  <c r="A184" i="18" l="1"/>
  <c r="A185" i="18" l="1"/>
  <c r="A186" i="18" l="1"/>
  <c r="A187" i="18" l="1"/>
  <c r="C184" i="18"/>
  <c r="E184" i="18"/>
  <c r="G184" i="18"/>
  <c r="H184" i="18"/>
  <c r="J184" i="18"/>
  <c r="I184" i="18"/>
  <c r="D184" i="18"/>
  <c r="B184" i="18"/>
  <c r="F184" i="18"/>
  <c r="A188" i="18" l="1"/>
  <c r="F186" i="18"/>
  <c r="D186" i="18"/>
  <c r="I186" i="18"/>
  <c r="J186" i="18"/>
  <c r="B186" i="18"/>
  <c r="H186" i="18"/>
  <c r="C186" i="18"/>
  <c r="E186" i="18"/>
  <c r="A189" i="18" l="1"/>
  <c r="I187" i="18"/>
  <c r="J187" i="18"/>
  <c r="B187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A190" i="18" l="1"/>
  <c r="G186" i="18"/>
  <c r="A191" i="18" l="1"/>
  <c r="G185" i="18"/>
  <c r="A192" i="18" l="1"/>
  <c r="A193" i="18" l="1"/>
  <c r="J190" i="18" l="1"/>
  <c r="E190" i="18"/>
  <c r="C190" i="18"/>
  <c r="D190" i="18"/>
  <c r="H190" i="18"/>
  <c r="G190" i="18"/>
  <c r="I190" i="18"/>
  <c r="A194" i="18"/>
  <c r="B190" i="18"/>
  <c r="F190" i="18"/>
  <c r="F191" i="18"/>
  <c r="E192" i="18"/>
  <c r="J192" i="18"/>
  <c r="I191" i="18"/>
  <c r="H192" i="18"/>
  <c r="G192" i="18"/>
  <c r="C192" i="18"/>
  <c r="B192" i="18"/>
  <c r="D189" i="18" l="1"/>
  <c r="I189" i="18"/>
  <c r="F189" i="18"/>
  <c r="G189" i="18"/>
  <c r="E189" i="18"/>
  <c r="A195" i="18"/>
  <c r="C189" i="18"/>
  <c r="B189" i="18"/>
  <c r="H189" i="18"/>
  <c r="J189" i="18"/>
  <c r="J193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E188" i="18" l="1"/>
  <c r="I188" i="18"/>
  <c r="J188" i="18"/>
  <c r="A196" i="18"/>
  <c r="B196" i="18"/>
  <c r="E196" i="18"/>
  <c r="H196" i="18"/>
  <c r="F196" i="18"/>
  <c r="I196" i="18"/>
  <c r="J196" i="18"/>
  <c r="F193" i="18"/>
  <c r="B188" i="18"/>
  <c r="C188" i="18"/>
  <c r="G188" i="18"/>
  <c r="H188" i="18"/>
  <c r="F188" i="18"/>
  <c r="D188" i="18"/>
  <c r="F192" i="18"/>
  <c r="D192" i="18"/>
  <c r="I192" i="18"/>
  <c r="C195" i="18" l="1"/>
  <c r="G195" i="18"/>
  <c r="D195" i="18"/>
  <c r="I195" i="18"/>
  <c r="G196" i="18"/>
  <c r="J195" i="18"/>
  <c r="A197" i="18"/>
  <c r="B197" i="18"/>
  <c r="F197" i="18"/>
  <c r="F195" i="18"/>
  <c r="D196" i="18"/>
  <c r="B195" i="18"/>
  <c r="H195" i="18"/>
  <c r="E195" i="18"/>
  <c r="C196" i="18"/>
  <c r="D191" i="18"/>
  <c r="D197" i="18"/>
  <c r="E197" i="18"/>
  <c r="J197" i="18"/>
  <c r="C197" i="18"/>
  <c r="G197" i="18"/>
  <c r="H197" i="18"/>
  <c r="I197" i="18"/>
  <c r="I194" i="18" l="1"/>
  <c r="F194" i="18"/>
  <c r="H194" i="18"/>
  <c r="B194" i="18"/>
  <c r="J194" i="18"/>
  <c r="G194" i="18"/>
  <c r="E194" i="18"/>
  <c r="D194" i="18"/>
  <c r="A198" i="18"/>
  <c r="B198" i="18"/>
  <c r="G198" i="18"/>
  <c r="J198" i="18"/>
  <c r="D198" i="18"/>
  <c r="C194" i="18"/>
  <c r="C198" i="18"/>
  <c r="E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A231" i="18" l="1"/>
  <c r="A232" i="18" l="1"/>
  <c r="F222" i="18"/>
  <c r="H222" i="18"/>
  <c r="B222" i="18"/>
  <c r="G222" i="18"/>
  <c r="D222" i="18"/>
  <c r="J222" i="18"/>
  <c r="I222" i="18"/>
  <c r="E222" i="18"/>
  <c r="A233" i="18" l="1"/>
  <c r="C222" i="18"/>
  <c r="D221" i="18"/>
  <c r="G221" i="18"/>
  <c r="I221" i="18"/>
  <c r="B221" i="18"/>
  <c r="H221" i="18"/>
  <c r="E221" i="18"/>
  <c r="J221" i="18"/>
  <c r="F221" i="18"/>
  <c r="C221" i="18"/>
  <c r="H209" i="18"/>
  <c r="C209" i="18"/>
  <c r="B209" i="18"/>
  <c r="F209" i="18"/>
  <c r="G209" i="18"/>
  <c r="D209" i="18"/>
  <c r="E209" i="18"/>
  <c r="J209" i="18"/>
  <c r="I209" i="18"/>
  <c r="A234" i="18" l="1"/>
  <c r="J220" i="18"/>
  <c r="G220" i="18"/>
  <c r="E220" i="18"/>
  <c r="B220" i="18"/>
  <c r="F220" i="18"/>
  <c r="H220" i="18"/>
  <c r="C220" i="18"/>
  <c r="D220" i="18"/>
  <c r="I220" i="18"/>
  <c r="H208" i="18"/>
  <c r="G208" i="18"/>
  <c r="J208" i="18"/>
  <c r="D208" i="18"/>
  <c r="F208" i="18"/>
  <c r="I208" i="18"/>
  <c r="B208" i="18"/>
  <c r="C208" i="18"/>
  <c r="E208" i="18"/>
  <c r="A235" i="18" l="1"/>
  <c r="J214" i="18"/>
  <c r="F215" i="18"/>
  <c r="B215" i="18"/>
  <c r="E215" i="18"/>
  <c r="H215" i="18"/>
  <c r="D215" i="18"/>
  <c r="G214" i="18"/>
  <c r="C214" i="18"/>
  <c r="J207" i="18"/>
  <c r="H207" i="18"/>
  <c r="G207" i="18"/>
  <c r="E207" i="18"/>
  <c r="C207" i="18"/>
  <c r="B207" i="18"/>
  <c r="I207" i="18"/>
  <c r="F207" i="18"/>
  <c r="D207" i="18"/>
  <c r="J223" i="18" l="1"/>
  <c r="I215" i="18"/>
  <c r="I223" i="18"/>
  <c r="G215" i="18"/>
  <c r="E219" i="18"/>
  <c r="H223" i="18"/>
  <c r="C219" i="18"/>
  <c r="J219" i="18"/>
  <c r="G219" i="18"/>
  <c r="D223" i="18"/>
  <c r="C223" i="18"/>
  <c r="F219" i="18"/>
  <c r="D219" i="18"/>
  <c r="E223" i="18"/>
  <c r="H219" i="18"/>
  <c r="I219" i="18"/>
  <c r="A236" i="18"/>
  <c r="J215" i="18"/>
  <c r="F223" i="18"/>
  <c r="B214" i="18"/>
  <c r="B219" i="18"/>
  <c r="C215" i="18"/>
  <c r="B223" i="18"/>
  <c r="G223" i="18"/>
  <c r="E214" i="18"/>
  <c r="E213" i="18"/>
  <c r="G213" i="18"/>
  <c r="J213" i="18"/>
  <c r="C213" i="18"/>
  <c r="B213" i="18"/>
  <c r="D213" i="18" l="1"/>
  <c r="D214" i="18"/>
  <c r="A237" i="18"/>
  <c r="H218" i="18"/>
  <c r="H213" i="18"/>
  <c r="H214" i="18"/>
  <c r="B218" i="18"/>
  <c r="D218" i="18"/>
  <c r="J218" i="18"/>
  <c r="I218" i="18"/>
  <c r="G218" i="18"/>
  <c r="E218" i="18"/>
  <c r="F218" i="18"/>
  <c r="C218" i="18"/>
  <c r="F213" i="18"/>
  <c r="F214" i="18"/>
  <c r="I214" i="18"/>
  <c r="I213" i="18"/>
  <c r="C212" i="18"/>
  <c r="G212" i="18"/>
  <c r="F212" i="18"/>
  <c r="F211" i="18"/>
  <c r="G211" i="18"/>
  <c r="C211" i="18"/>
  <c r="D217" i="18" l="1"/>
  <c r="B212" i="18"/>
  <c r="D227" i="18"/>
  <c r="F217" i="18"/>
  <c r="I217" i="18"/>
  <c r="J211" i="18"/>
  <c r="J212" i="18"/>
  <c r="E217" i="18"/>
  <c r="B217" i="18"/>
  <c r="G227" i="18"/>
  <c r="H217" i="18"/>
  <c r="B227" i="18"/>
  <c r="F227" i="18"/>
  <c r="E227" i="18"/>
  <c r="E211" i="18"/>
  <c r="E212" i="18"/>
  <c r="J217" i="18"/>
  <c r="C227" i="18"/>
  <c r="G217" i="18"/>
  <c r="D211" i="18"/>
  <c r="D212" i="18"/>
  <c r="H227" i="18"/>
  <c r="A238" i="18"/>
  <c r="I227" i="18"/>
  <c r="J227" i="18"/>
  <c r="C217" i="18"/>
  <c r="B211" i="18"/>
  <c r="D210" i="18"/>
  <c r="H210" i="18"/>
  <c r="B210" i="18"/>
  <c r="G210" i="18"/>
  <c r="F210" i="18"/>
  <c r="C210" i="18"/>
  <c r="I210" i="18"/>
  <c r="E210" i="18"/>
  <c r="J210" i="18"/>
  <c r="I226" i="18" l="1"/>
  <c r="B216" i="18"/>
  <c r="I216" i="18"/>
  <c r="C226" i="18"/>
  <c r="F216" i="18"/>
  <c r="B226" i="18"/>
  <c r="E216" i="18"/>
  <c r="E226" i="18"/>
  <c r="C216" i="18"/>
  <c r="H226" i="18"/>
  <c r="D216" i="18"/>
  <c r="D226" i="18"/>
  <c r="A239" i="18"/>
  <c r="G216" i="18"/>
  <c r="F226" i="18"/>
  <c r="G226" i="18"/>
  <c r="I212" i="18"/>
  <c r="H212" i="18"/>
  <c r="H216" i="18"/>
  <c r="J226" i="18"/>
  <c r="J216" i="18"/>
  <c r="F225" i="18" l="1"/>
  <c r="D225" i="18"/>
  <c r="E225" i="18"/>
  <c r="J225" i="18"/>
  <c r="B225" i="18"/>
  <c r="C225" i="18"/>
  <c r="H211" i="18"/>
  <c r="I211" i="18"/>
  <c r="A240" i="18"/>
  <c r="G225" i="18"/>
  <c r="H225" i="18"/>
  <c r="I225" i="18"/>
  <c r="F234" i="18"/>
  <c r="I234" i="18"/>
  <c r="B234" i="18"/>
  <c r="E234" i="18"/>
  <c r="D234" i="18"/>
  <c r="J234" i="18"/>
  <c r="H234" i="18"/>
  <c r="C234" i="18"/>
  <c r="G234" i="18"/>
  <c r="E224" i="18" l="1"/>
  <c r="H224" i="18"/>
  <c r="B224" i="18"/>
  <c r="A241" i="18"/>
  <c r="J224" i="18"/>
  <c r="G224" i="18"/>
  <c r="C224" i="18"/>
  <c r="F224" i="18"/>
  <c r="D224" i="18"/>
  <c r="I224" i="18"/>
  <c r="A242" i="18" l="1"/>
  <c r="J232" i="18"/>
  <c r="J233" i="18"/>
  <c r="B232" i="18"/>
  <c r="B233" i="18"/>
  <c r="H232" i="18"/>
  <c r="H233" i="18"/>
  <c r="E232" i="18"/>
  <c r="E233" i="18"/>
  <c r="I232" i="18"/>
  <c r="I233" i="18"/>
  <c r="D232" i="18"/>
  <c r="D233" i="18"/>
  <c r="G232" i="18"/>
  <c r="G233" i="18"/>
  <c r="C232" i="18"/>
  <c r="C233" i="18"/>
  <c r="F232" i="18"/>
  <c r="F233" i="18"/>
  <c r="D231" i="18"/>
  <c r="C231" i="18"/>
  <c r="J231" i="18"/>
  <c r="F231" i="18"/>
  <c r="G231" i="18"/>
  <c r="E231" i="18"/>
  <c r="I231" i="18"/>
  <c r="G228" i="18"/>
  <c r="H228" i="18"/>
  <c r="B228" i="18"/>
  <c r="D228" i="18"/>
  <c r="C228" i="18"/>
  <c r="E228" i="18"/>
  <c r="J228" i="18"/>
  <c r="I228" i="18"/>
  <c r="F228" i="18"/>
  <c r="H231" i="18" l="1"/>
  <c r="B231" i="18"/>
  <c r="A243" i="18"/>
  <c r="I230" i="18"/>
  <c r="E230" i="18"/>
  <c r="G230" i="18"/>
  <c r="J230" i="18"/>
  <c r="B230" i="18"/>
  <c r="C230" i="18"/>
  <c r="H230" i="18"/>
  <c r="F230" i="18"/>
  <c r="D230" i="18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A245" i="18" l="1"/>
  <c r="J229" i="18"/>
  <c r="G229" i="18"/>
  <c r="C229" i="18"/>
  <c r="E229" i="18"/>
  <c r="H229" i="18"/>
  <c r="B229" i="18"/>
  <c r="I229" i="18"/>
  <c r="D229" i="18"/>
  <c r="F229" i="18"/>
  <c r="J237" i="18"/>
  <c r="F237" i="18"/>
  <c r="B237" i="18"/>
  <c r="E237" i="18"/>
  <c r="C237" i="18"/>
  <c r="G237" i="18"/>
  <c r="H237" i="18"/>
  <c r="I237" i="18"/>
  <c r="D237" i="18"/>
  <c r="A246" i="18" l="1"/>
  <c r="D238" i="18"/>
  <c r="H238" i="18"/>
  <c r="F238" i="18"/>
  <c r="F240" i="18"/>
  <c r="G238" i="18"/>
  <c r="B238" i="18"/>
  <c r="I238" i="18"/>
  <c r="C238" i="18"/>
  <c r="E238" i="18"/>
  <c r="J238" i="18"/>
  <c r="A247" i="18" l="1"/>
  <c r="C239" i="18"/>
  <c r="F239" i="18"/>
  <c r="D240" i="18"/>
  <c r="A248" i="18" l="1"/>
  <c r="D239" i="18"/>
  <c r="A249" i="18" l="1"/>
  <c r="A250" i="18" l="1"/>
  <c r="A251" i="18" l="1"/>
  <c r="A252" i="18" l="1"/>
  <c r="A253" i="18" l="1"/>
  <c r="A254" i="18" l="1"/>
  <c r="A255" i="18" l="1"/>
  <c r="C240" i="18"/>
  <c r="J241" i="18"/>
  <c r="B241" i="18"/>
  <c r="I241" i="18"/>
  <c r="E241" i="18"/>
  <c r="H241" i="18"/>
  <c r="G241" i="18"/>
  <c r="A256" i="18" l="1"/>
  <c r="F242" i="18"/>
  <c r="I242" i="18"/>
  <c r="E242" i="18"/>
  <c r="J242" i="18"/>
  <c r="B242" i="18"/>
  <c r="G242" i="18"/>
  <c r="H242" i="18"/>
  <c r="G240" i="18"/>
  <c r="B240" i="18"/>
  <c r="E240" i="18"/>
  <c r="I240" i="18"/>
  <c r="J240" i="18"/>
  <c r="H240" i="18"/>
  <c r="A257" i="18" l="1"/>
  <c r="C242" i="18"/>
  <c r="D242" i="18"/>
  <c r="C241" i="18"/>
  <c r="D241" i="18"/>
  <c r="F241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A258" i="18" l="1"/>
  <c r="I246" i="18" l="1"/>
  <c r="I247" i="18"/>
  <c r="A259" i="18"/>
  <c r="B246" i="18"/>
  <c r="B247" i="18"/>
  <c r="C246" i="18"/>
  <c r="C247" i="18"/>
  <c r="J246" i="18"/>
  <c r="J247" i="18"/>
  <c r="E246" i="18"/>
  <c r="E247" i="18"/>
  <c r="D246" i="18"/>
  <c r="D247" i="18"/>
  <c r="H246" i="18"/>
  <c r="H247" i="18"/>
  <c r="F246" i="18"/>
  <c r="F247" i="18"/>
  <c r="G246" i="18"/>
  <c r="G247" i="18"/>
  <c r="G249" i="18"/>
  <c r="D249" i="18"/>
  <c r="H249" i="18"/>
  <c r="I249" i="18"/>
  <c r="B249" i="18"/>
  <c r="C249" i="18"/>
  <c r="E249" i="18"/>
  <c r="J249" i="18"/>
  <c r="F249" i="18"/>
  <c r="G245" i="18" l="1"/>
  <c r="D245" i="18"/>
  <c r="B245" i="18"/>
  <c r="F245" i="18"/>
  <c r="I245" i="18"/>
  <c r="J245" i="18"/>
  <c r="E245" i="18"/>
  <c r="H245" i="18"/>
  <c r="C245" i="18"/>
  <c r="A260" i="18"/>
  <c r="C244" i="18" l="1"/>
  <c r="J244" i="18"/>
  <c r="G244" i="18"/>
  <c r="E244" i="18"/>
  <c r="D244" i="18"/>
  <c r="A261" i="18"/>
  <c r="H244" i="18"/>
  <c r="B244" i="18"/>
  <c r="F244" i="18"/>
  <c r="I244" i="18"/>
  <c r="G243" i="18" l="1"/>
  <c r="D243" i="18"/>
  <c r="I243" i="18"/>
  <c r="F243" i="18"/>
  <c r="A262" i="18"/>
  <c r="H243" i="18"/>
  <c r="E243" i="18"/>
  <c r="B243" i="18"/>
  <c r="J243" i="18"/>
  <c r="C243" i="18"/>
  <c r="A263" i="18" l="1"/>
  <c r="A264" i="18" l="1"/>
  <c r="A265" i="18" l="1"/>
  <c r="A266" i="18" l="1"/>
  <c r="A267" i="18" l="1"/>
  <c r="B251" i="18"/>
  <c r="H251" i="18"/>
  <c r="E251" i="18"/>
  <c r="J251" i="18"/>
  <c r="D251" i="18"/>
  <c r="F251" i="18"/>
  <c r="C251" i="18"/>
  <c r="I251" i="18"/>
  <c r="G251" i="18"/>
  <c r="A268" i="18" l="1"/>
  <c r="H250" i="18"/>
  <c r="F250" i="18"/>
  <c r="C250" i="18"/>
  <c r="B250" i="18"/>
  <c r="J250" i="18"/>
  <c r="D250" i="18"/>
  <c r="E250" i="18"/>
  <c r="G250" i="18"/>
  <c r="I250" i="18"/>
  <c r="A269" i="18" l="1"/>
  <c r="A270" i="18" l="1"/>
  <c r="A271" i="18" l="1"/>
  <c r="A272" i="18" l="1"/>
  <c r="A273" i="18" l="1"/>
  <c r="F255" i="18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A274" i="18" l="1"/>
  <c r="E254" i="18"/>
  <c r="C254" i="18"/>
  <c r="D253" i="18" l="1"/>
  <c r="B253" i="18"/>
  <c r="F253" i="18"/>
  <c r="C253" i="18"/>
  <c r="E253" i="18"/>
  <c r="I253" i="18"/>
  <c r="G253" i="18"/>
  <c r="H253" i="18"/>
  <c r="A275" i="18"/>
  <c r="J253" i="18"/>
  <c r="C252" i="18" l="1"/>
  <c r="H252" i="18"/>
  <c r="I252" i="18"/>
  <c r="A276" i="18"/>
  <c r="G252" i="18"/>
  <c r="J252" i="18"/>
  <c r="D252" i="18"/>
  <c r="F252" i="18"/>
  <c r="B252" i="18"/>
  <c r="E252" i="18"/>
  <c r="H256" i="18"/>
  <c r="F256" i="18"/>
  <c r="E256" i="18"/>
  <c r="G256" i="18"/>
  <c r="B256" i="18"/>
  <c r="D256" i="18"/>
  <c r="I256" i="18"/>
  <c r="C256" i="18"/>
  <c r="J256" i="18"/>
  <c r="A277" i="18" l="1"/>
  <c r="J255" i="18"/>
  <c r="C255" i="18"/>
  <c r="A278" i="18" l="1"/>
  <c r="A279" i="18" l="1"/>
  <c r="A280" i="18" l="1"/>
  <c r="F262" i="18"/>
  <c r="E262" i="18"/>
  <c r="I262" i="18"/>
  <c r="J262" i="18"/>
  <c r="B262" i="18"/>
  <c r="D262" i="18"/>
  <c r="C262" i="18"/>
  <c r="H262" i="18"/>
  <c r="A281" i="18" l="1"/>
  <c r="C261" i="18"/>
  <c r="J261" i="18"/>
  <c r="D261" i="18"/>
  <c r="E261" i="18"/>
  <c r="G261" i="18"/>
  <c r="F261" i="18"/>
  <c r="H261" i="18"/>
  <c r="I261" i="18"/>
  <c r="B261" i="18"/>
  <c r="A282" i="18" l="1"/>
  <c r="F264" i="18"/>
  <c r="G264" i="18"/>
  <c r="J264" i="18"/>
  <c r="C264" i="18"/>
  <c r="D264" i="18"/>
  <c r="H264" i="18"/>
  <c r="E264" i="18"/>
  <c r="B264" i="18"/>
  <c r="I259" i="18" l="1"/>
  <c r="I260" i="18"/>
  <c r="C259" i="18"/>
  <c r="C260" i="18"/>
  <c r="A283" i="18"/>
  <c r="J259" i="18"/>
  <c r="J260" i="18"/>
  <c r="F259" i="18"/>
  <c r="F260" i="18"/>
  <c r="H259" i="18"/>
  <c r="H260" i="18"/>
  <c r="B259" i="18"/>
  <c r="B260" i="18"/>
  <c r="G259" i="18"/>
  <c r="G260" i="18"/>
  <c r="D259" i="18"/>
  <c r="D260" i="18"/>
  <c r="E259" i="18"/>
  <c r="E260" i="18"/>
  <c r="H258" i="18"/>
  <c r="D258" i="18"/>
  <c r="I258" i="18"/>
  <c r="F258" i="18"/>
  <c r="C258" i="18"/>
  <c r="C263" i="18"/>
  <c r="I263" i="18"/>
  <c r="F263" i="18"/>
  <c r="E263" i="18"/>
  <c r="D263" i="18"/>
  <c r="G263" i="18"/>
  <c r="J258" i="18" l="1"/>
  <c r="B263" i="18"/>
  <c r="H263" i="18"/>
  <c r="J263" i="18"/>
  <c r="A284" i="18"/>
  <c r="E258" i="18"/>
  <c r="G258" i="18"/>
  <c r="B258" i="18"/>
  <c r="G262" i="18"/>
  <c r="B257" i="18" l="1"/>
  <c r="I257" i="18"/>
  <c r="D257" i="18"/>
  <c r="F257" i="18"/>
  <c r="C257" i="18"/>
  <c r="H257" i="18"/>
  <c r="E257" i="18"/>
  <c r="A285" i="18"/>
  <c r="G257" i="18"/>
  <c r="J257" i="18"/>
  <c r="A286" i="18" l="1"/>
  <c r="A287" i="18" l="1"/>
  <c r="A288" i="18" l="1"/>
  <c r="A289" i="18" l="1"/>
  <c r="A290" i="18" l="1"/>
  <c r="A291" i="18" l="1"/>
  <c r="I266" i="18"/>
  <c r="F266" i="18" l="1"/>
  <c r="E266" i="18"/>
  <c r="D266" i="18"/>
  <c r="G266" i="18"/>
  <c r="A292" i="18"/>
  <c r="J266" i="18"/>
  <c r="C266" i="18"/>
  <c r="G265" i="18" l="1"/>
  <c r="D265" i="18"/>
  <c r="J265" i="18"/>
  <c r="H266" i="18"/>
  <c r="I265" i="18"/>
  <c r="E265" i="18"/>
  <c r="A293" i="18"/>
  <c r="F265" i="18"/>
  <c r="B266" i="18"/>
  <c r="C265" i="18"/>
  <c r="D276" i="18"/>
  <c r="G276" i="18"/>
  <c r="I276" i="18"/>
  <c r="B276" i="18"/>
  <c r="J276" i="18"/>
  <c r="C276" i="18"/>
  <c r="A294" i="18" l="1"/>
  <c r="B265" i="18"/>
  <c r="H265" i="18"/>
  <c r="I264" i="18"/>
  <c r="E271" i="18"/>
  <c r="B271" i="18"/>
  <c r="G271" i="18"/>
  <c r="C271" i="18"/>
  <c r="I271" i="18"/>
  <c r="F271" i="18"/>
  <c r="D271" i="18"/>
  <c r="J271" i="18"/>
  <c r="H271" i="18"/>
  <c r="E276" i="18"/>
  <c r="A295" i="18" l="1"/>
  <c r="C274" i="18"/>
  <c r="C275" i="18"/>
  <c r="I274" i="18"/>
  <c r="I275" i="18"/>
  <c r="J274" i="18"/>
  <c r="J275" i="18"/>
  <c r="B274" i="18"/>
  <c r="B275" i="18"/>
  <c r="G274" i="18"/>
  <c r="G275" i="18"/>
  <c r="D274" i="18"/>
  <c r="D275" i="18"/>
  <c r="E274" i="18"/>
  <c r="E275" i="18"/>
  <c r="G273" i="18"/>
  <c r="B273" i="18"/>
  <c r="J269" i="18" l="1"/>
  <c r="J270" i="18"/>
  <c r="H269" i="18"/>
  <c r="H270" i="18"/>
  <c r="B269" i="18"/>
  <c r="B270" i="18"/>
  <c r="C269" i="18"/>
  <c r="C270" i="18"/>
  <c r="J273" i="18"/>
  <c r="E273" i="18"/>
  <c r="E269" i="18"/>
  <c r="E270" i="18"/>
  <c r="I269" i="18"/>
  <c r="I270" i="18"/>
  <c r="G269" i="18"/>
  <c r="G270" i="18"/>
  <c r="F269" i="18"/>
  <c r="F270" i="18"/>
  <c r="D269" i="18"/>
  <c r="D270" i="18"/>
  <c r="D273" i="18"/>
  <c r="A296" i="18"/>
  <c r="I273" i="18"/>
  <c r="C273" i="18"/>
  <c r="G268" i="18"/>
  <c r="J268" i="18"/>
  <c r="D268" i="18"/>
  <c r="H268" i="18"/>
  <c r="B268" i="18"/>
  <c r="G272" i="18" l="1"/>
  <c r="A297" i="18"/>
  <c r="C272" i="18"/>
  <c r="D272" i="18"/>
  <c r="I272" i="18"/>
  <c r="F268" i="18"/>
  <c r="C268" i="18"/>
  <c r="B272" i="18"/>
  <c r="I268" i="18"/>
  <c r="J272" i="18"/>
  <c r="E268" i="18"/>
  <c r="E272" i="18"/>
  <c r="H267" i="18" l="1"/>
  <c r="J267" i="18"/>
  <c r="D267" i="18"/>
  <c r="A298" i="18"/>
  <c r="F267" i="18"/>
  <c r="G267" i="18"/>
  <c r="B267" i="18"/>
  <c r="C267" i="18"/>
  <c r="E267" i="18"/>
  <c r="I267" i="18"/>
  <c r="A299" i="18" l="1"/>
  <c r="A300" i="18" l="1"/>
  <c r="A301" i="18" l="1"/>
  <c r="A302" i="18" l="1"/>
  <c r="A303" i="18" l="1"/>
  <c r="F278" i="18"/>
  <c r="H278" i="18"/>
  <c r="A304" i="18" l="1"/>
  <c r="E278" i="18"/>
  <c r="I278" i="18"/>
  <c r="B278" i="18"/>
  <c r="C278" i="18"/>
  <c r="D278" i="18"/>
  <c r="J278" i="18"/>
  <c r="G278" i="18"/>
  <c r="H277" i="18"/>
  <c r="F277" i="18"/>
  <c r="F276" i="18"/>
  <c r="A305" i="18" l="1"/>
  <c r="B277" i="18"/>
  <c r="D277" i="18"/>
  <c r="I277" i="18"/>
  <c r="E277" i="18"/>
  <c r="G277" i="18"/>
  <c r="C277" i="18"/>
  <c r="J277" i="18"/>
  <c r="H276" i="18"/>
  <c r="A306" i="18" l="1"/>
  <c r="H274" i="18"/>
  <c r="H275" i="18"/>
  <c r="F274" i="18"/>
  <c r="F275" i="18"/>
  <c r="H273" i="18"/>
  <c r="A307" i="18" l="1"/>
  <c r="F273" i="18"/>
  <c r="H272" i="18" l="1"/>
  <c r="F272" i="18"/>
  <c r="A308" i="18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I286" i="18"/>
  <c r="D286" i="18"/>
  <c r="J286" i="18"/>
  <c r="H286" i="18"/>
  <c r="B286" i="18"/>
  <c r="G286" i="18"/>
  <c r="E286" i="18"/>
  <c r="F286" i="18"/>
  <c r="C286" i="18"/>
  <c r="A328" i="18" l="1"/>
  <c r="J285" i="18"/>
  <c r="D285" i="18"/>
  <c r="H285" i="18"/>
  <c r="B285" i="18"/>
  <c r="I285" i="18"/>
  <c r="E285" i="18"/>
  <c r="G285" i="18"/>
  <c r="C285" i="18"/>
  <c r="F285" i="18"/>
  <c r="A329" i="18" l="1"/>
  <c r="B284" i="18"/>
  <c r="H284" i="18"/>
  <c r="G284" i="18"/>
  <c r="I284" i="18"/>
  <c r="D284" i="18"/>
  <c r="E284" i="18"/>
  <c r="C284" i="18"/>
  <c r="J284" i="18"/>
  <c r="F284" i="18"/>
  <c r="A330" i="18" l="1"/>
  <c r="D283" i="18"/>
  <c r="H283" i="18"/>
  <c r="I283" i="18"/>
  <c r="F283" i="18"/>
  <c r="C283" i="18"/>
  <c r="E283" i="18"/>
  <c r="G283" i="18"/>
  <c r="B283" i="18"/>
  <c r="J283" i="18"/>
  <c r="A331" i="18" l="1"/>
  <c r="C281" i="18" l="1"/>
  <c r="C282" i="18"/>
  <c r="I281" i="18"/>
  <c r="I282" i="18"/>
  <c r="J281" i="18"/>
  <c r="J282" i="18"/>
  <c r="A332" i="18"/>
  <c r="D281" i="18"/>
  <c r="D282" i="18"/>
  <c r="F281" i="18"/>
  <c r="F282" i="18"/>
  <c r="G281" i="18"/>
  <c r="G282" i="18"/>
  <c r="B281" i="18"/>
  <c r="B282" i="18"/>
  <c r="H281" i="18"/>
  <c r="H282" i="18"/>
  <c r="E281" i="18"/>
  <c r="E282" i="18"/>
  <c r="E280" i="18"/>
  <c r="I280" i="18"/>
  <c r="D280" i="18"/>
  <c r="J280" i="18"/>
  <c r="C280" i="18"/>
  <c r="G280" i="18"/>
  <c r="A333" i="18" l="1"/>
  <c r="H280" i="18"/>
  <c r="F280" i="18"/>
  <c r="B280" i="18"/>
  <c r="G279" i="18" l="1"/>
  <c r="I279" i="18"/>
  <c r="H279" i="18"/>
  <c r="C279" i="18"/>
  <c r="F279" i="18"/>
  <c r="A334" i="18"/>
  <c r="D279" i="18"/>
  <c r="B279" i="18"/>
  <c r="J279" i="18"/>
  <c r="E279" i="18"/>
  <c r="F292" i="18"/>
  <c r="E292" i="18"/>
  <c r="H292" i="18"/>
  <c r="J292" i="18"/>
  <c r="C292" i="18"/>
  <c r="B292" i="18"/>
  <c r="I292" i="18"/>
  <c r="A335" i="18" l="1"/>
  <c r="D290" i="18"/>
  <c r="D291" i="18"/>
  <c r="I290" i="18"/>
  <c r="I291" i="18"/>
  <c r="G292" i="18"/>
  <c r="B290" i="18"/>
  <c r="B291" i="18"/>
  <c r="G290" i="18"/>
  <c r="G291" i="18"/>
  <c r="J290" i="18"/>
  <c r="J291" i="18"/>
  <c r="D292" i="18"/>
  <c r="B289" i="18"/>
  <c r="J289" i="18"/>
  <c r="F291" i="18" l="1"/>
  <c r="H291" i="18"/>
  <c r="A336" i="18"/>
  <c r="C291" i="18"/>
  <c r="I289" i="18"/>
  <c r="D289" i="18"/>
  <c r="G289" i="18"/>
  <c r="E291" i="18"/>
  <c r="C290" i="18" l="1"/>
  <c r="I288" i="18"/>
  <c r="C288" i="18"/>
  <c r="E290" i="18"/>
  <c r="B288" i="18"/>
  <c r="E288" i="18"/>
  <c r="H288" i="18"/>
  <c r="H290" i="18"/>
  <c r="J288" i="18"/>
  <c r="F288" i="18"/>
  <c r="A337" i="18"/>
  <c r="G288" i="18"/>
  <c r="D288" i="18"/>
  <c r="F290" i="18"/>
  <c r="H289" i="18" l="1"/>
  <c r="I287" i="18"/>
  <c r="B287" i="18"/>
  <c r="H287" i="18"/>
  <c r="G287" i="18"/>
  <c r="E289" i="18"/>
  <c r="F289" i="18"/>
  <c r="D287" i="18"/>
  <c r="F287" i="18"/>
  <c r="A338" i="18"/>
  <c r="J287" i="18"/>
  <c r="C289" i="18"/>
  <c r="E287" i="18"/>
  <c r="C287" i="18"/>
  <c r="A339" i="18" l="1"/>
  <c r="A340" i="18" l="1"/>
  <c r="A341" i="18" l="1"/>
  <c r="A342" i="18" l="1"/>
  <c r="I296" i="18"/>
  <c r="C296" i="18"/>
  <c r="G296" i="18"/>
  <c r="D296" i="18"/>
  <c r="B296" i="18"/>
  <c r="H296" i="18"/>
  <c r="E296" i="18"/>
  <c r="F296" i="18"/>
  <c r="J296" i="18"/>
  <c r="A343" i="18" l="1"/>
  <c r="G294" i="18" l="1"/>
  <c r="G295" i="18"/>
  <c r="B294" i="18"/>
  <c r="B295" i="18"/>
  <c r="H294" i="18"/>
  <c r="H295" i="18"/>
  <c r="C294" i="18"/>
  <c r="C295" i="18"/>
  <c r="D294" i="18"/>
  <c r="D295" i="18"/>
  <c r="I294" i="18"/>
  <c r="I295" i="18"/>
  <c r="E294" i="18"/>
  <c r="E295" i="18"/>
  <c r="J294" i="18"/>
  <c r="J295" i="18"/>
  <c r="A344" i="18"/>
  <c r="F294" i="18"/>
  <c r="F295" i="18"/>
  <c r="E293" i="18" l="1"/>
  <c r="H293" i="18"/>
  <c r="A345" i="18"/>
  <c r="G293" i="18"/>
  <c r="F293" i="18"/>
  <c r="J293" i="18"/>
  <c r="I293" i="18"/>
  <c r="D293" i="18"/>
  <c r="B293" i="18"/>
  <c r="C293" i="18"/>
  <c r="A346" i="18" l="1"/>
  <c r="A347" i="18" l="1"/>
  <c r="A348" i="18" l="1"/>
  <c r="A349" i="18" l="1"/>
  <c r="E299" i="18"/>
  <c r="G304" i="18"/>
  <c r="H304" i="18"/>
  <c r="I304" i="18"/>
  <c r="G299" i="18"/>
  <c r="I299" i="18"/>
  <c r="E304" i="18"/>
  <c r="B299" i="18"/>
  <c r="C304" i="18"/>
  <c r="D299" i="18"/>
  <c r="F304" i="18"/>
  <c r="F299" i="18"/>
  <c r="C299" i="18"/>
  <c r="H299" i="18"/>
  <c r="J299" i="18"/>
  <c r="J304" i="18" l="1"/>
  <c r="D304" i="18"/>
  <c r="A350" i="18"/>
  <c r="G303" i="18" l="1"/>
  <c r="C303" i="18"/>
  <c r="D303" i="18"/>
  <c r="C298" i="18"/>
  <c r="J303" i="18"/>
  <c r="J298" i="18"/>
  <c r="E298" i="18"/>
  <c r="H303" i="18"/>
  <c r="E303" i="18"/>
  <c r="I303" i="18"/>
  <c r="I298" i="18"/>
  <c r="A351" i="18"/>
  <c r="D298" i="18"/>
  <c r="F303" i="18"/>
  <c r="G298" i="18"/>
  <c r="B298" i="18"/>
  <c r="F298" i="18"/>
  <c r="H298" i="18"/>
  <c r="H302" i="18" l="1"/>
  <c r="G297" i="18"/>
  <c r="H297" i="18"/>
  <c r="D297" i="18"/>
  <c r="B297" i="18"/>
  <c r="C297" i="18"/>
  <c r="E297" i="18"/>
  <c r="D302" i="18"/>
  <c r="A352" i="18"/>
  <c r="J297" i="18"/>
  <c r="F302" i="18"/>
  <c r="I302" i="18"/>
  <c r="C302" i="18"/>
  <c r="F297" i="18"/>
  <c r="I297" i="18"/>
  <c r="E302" i="18"/>
  <c r="J302" i="18"/>
  <c r="G302" i="18"/>
  <c r="I301" i="18" l="1"/>
  <c r="D301" i="18"/>
  <c r="J301" i="18"/>
  <c r="F301" i="18"/>
  <c r="E301" i="18"/>
  <c r="A353" i="18"/>
  <c r="G301" i="18"/>
  <c r="H301" i="18"/>
  <c r="C301" i="18"/>
  <c r="C300" i="18" l="1"/>
  <c r="J300" i="18"/>
  <c r="H300" i="18"/>
  <c r="D300" i="18"/>
  <c r="G300" i="18"/>
  <c r="E300" i="18"/>
  <c r="A354" i="18"/>
  <c r="F300" i="18"/>
  <c r="I300" i="18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B312" i="18"/>
  <c r="A370" i="18" l="1"/>
  <c r="C312" i="18"/>
  <c r="D312" i="18"/>
  <c r="J312" i="18"/>
  <c r="H312" i="18"/>
  <c r="I312" i="18"/>
  <c r="F312" i="18"/>
  <c r="E312" i="18"/>
  <c r="G312" i="18"/>
  <c r="B311" i="18"/>
  <c r="A371" i="18" l="1"/>
  <c r="E311" i="18"/>
  <c r="H311" i="18"/>
  <c r="J311" i="18"/>
  <c r="F311" i="18"/>
  <c r="C311" i="18"/>
  <c r="I311" i="18"/>
  <c r="D311" i="18"/>
  <c r="G311" i="18"/>
  <c r="B310" i="18"/>
  <c r="A372" i="18" l="1"/>
  <c r="H310" i="18"/>
  <c r="C310" i="18"/>
  <c r="D310" i="18"/>
  <c r="E310" i="18"/>
  <c r="I310" i="18"/>
  <c r="G310" i="18"/>
  <c r="F310" i="18"/>
  <c r="J310" i="18"/>
  <c r="B309" i="18"/>
  <c r="A373" i="18" l="1"/>
  <c r="C309" i="18"/>
  <c r="J309" i="18"/>
  <c r="F309" i="18"/>
  <c r="B308" i="18"/>
  <c r="H309" i="18"/>
  <c r="G308" i="18"/>
  <c r="I308" i="18"/>
  <c r="C308" i="18"/>
  <c r="E308" i="18" l="1"/>
  <c r="E309" i="18"/>
  <c r="G309" i="18"/>
  <c r="I309" i="18"/>
  <c r="A374" i="18"/>
  <c r="D308" i="18"/>
  <c r="D309" i="18"/>
  <c r="F308" i="18"/>
  <c r="H308" i="18"/>
  <c r="B306" i="18" l="1"/>
  <c r="B307" i="18"/>
  <c r="E307" i="18"/>
  <c r="C307" i="18"/>
  <c r="A375" i="18"/>
  <c r="G307" i="18"/>
  <c r="J307" i="18"/>
  <c r="D307" i="18"/>
  <c r="I307" i="18"/>
  <c r="J308" i="18"/>
  <c r="I306" i="18" l="1"/>
  <c r="B304" i="18"/>
  <c r="B305" i="18"/>
  <c r="C306" i="18"/>
  <c r="D306" i="18"/>
  <c r="J306" i="18"/>
  <c r="E306" i="18"/>
  <c r="H307" i="18"/>
  <c r="G306" i="18"/>
  <c r="A376" i="18"/>
  <c r="F307" i="18"/>
  <c r="C305" i="18" l="1"/>
  <c r="B303" i="18"/>
  <c r="A377" i="18"/>
  <c r="G305" i="18"/>
  <c r="D305" i="18"/>
  <c r="I305" i="18"/>
  <c r="H306" i="18"/>
  <c r="J305" i="18"/>
  <c r="F306" i="18"/>
  <c r="E305" i="18"/>
  <c r="F305" i="18" l="1"/>
  <c r="H305" i="18"/>
  <c r="A378" i="18"/>
  <c r="B302" i="18"/>
  <c r="B332" i="18"/>
  <c r="I332" i="18"/>
  <c r="C332" i="18"/>
  <c r="D332" i="18"/>
  <c r="F332" i="18"/>
  <c r="J332" i="18"/>
  <c r="G332" i="18"/>
  <c r="E332" i="18"/>
  <c r="A379" i="18" l="1"/>
  <c r="B301" i="18"/>
  <c r="J320" i="18" l="1"/>
  <c r="F330" i="18"/>
  <c r="F331" i="18"/>
  <c r="E320" i="18"/>
  <c r="E330" i="18"/>
  <c r="E331" i="18"/>
  <c r="G320" i="18"/>
  <c r="B300" i="18"/>
  <c r="J330" i="18"/>
  <c r="J331" i="18"/>
  <c r="G330" i="18"/>
  <c r="G331" i="18"/>
  <c r="A380" i="18"/>
  <c r="C330" i="18"/>
  <c r="C331" i="18"/>
  <c r="B320" i="18"/>
  <c r="D330" i="18"/>
  <c r="D331" i="18"/>
  <c r="I330" i="18"/>
  <c r="I331" i="18"/>
  <c r="C320" i="18"/>
  <c r="F320" i="18"/>
  <c r="I320" i="18"/>
  <c r="H320" i="18"/>
  <c r="B330" i="18"/>
  <c r="B331" i="18"/>
  <c r="D320" i="18"/>
  <c r="I329" i="18"/>
  <c r="F329" i="18"/>
  <c r="B329" i="18"/>
  <c r="C329" i="18"/>
  <c r="H333" i="18"/>
  <c r="D329" i="18" l="1"/>
  <c r="J321" i="18"/>
  <c r="H321" i="18"/>
  <c r="I319" i="18"/>
  <c r="F319" i="18"/>
  <c r="G321" i="18"/>
  <c r="B319" i="18"/>
  <c r="C319" i="18"/>
  <c r="E321" i="18"/>
  <c r="D319" i="18"/>
  <c r="A381" i="18"/>
  <c r="D321" i="18"/>
  <c r="E319" i="18"/>
  <c r="G329" i="18"/>
  <c r="C321" i="18"/>
  <c r="J329" i="18"/>
  <c r="H319" i="18"/>
  <c r="G319" i="18"/>
  <c r="J319" i="18"/>
  <c r="I321" i="18"/>
  <c r="E329" i="18"/>
  <c r="F321" i="18"/>
  <c r="I328" i="18"/>
  <c r="C328" i="18"/>
  <c r="G328" i="18"/>
  <c r="J328" i="18"/>
  <c r="E328" i="18"/>
  <c r="F328" i="18"/>
  <c r="D328" i="18"/>
  <c r="B328" i="18"/>
  <c r="H332" i="18"/>
  <c r="B321" i="18" l="1"/>
  <c r="D318" i="18"/>
  <c r="H318" i="18"/>
  <c r="I318" i="18"/>
  <c r="J318" i="18"/>
  <c r="E318" i="18"/>
  <c r="A382" i="18"/>
  <c r="C318" i="18"/>
  <c r="B318" i="18"/>
  <c r="G318" i="18"/>
  <c r="F318" i="18"/>
  <c r="C327" i="18" l="1"/>
  <c r="E313" i="18"/>
  <c r="E317" i="18"/>
  <c r="F327" i="18"/>
  <c r="G313" i="18"/>
  <c r="A383" i="18"/>
  <c r="J317" i="18"/>
  <c r="E327" i="18"/>
  <c r="I327" i="18"/>
  <c r="J313" i="18"/>
  <c r="D317" i="18"/>
  <c r="H317" i="18"/>
  <c r="C317" i="18"/>
  <c r="G317" i="18"/>
  <c r="H330" i="18"/>
  <c r="H331" i="18"/>
  <c r="F313" i="18"/>
  <c r="B313" i="18"/>
  <c r="I317" i="18"/>
  <c r="I313" i="18"/>
  <c r="C313" i="18"/>
  <c r="G327" i="18"/>
  <c r="H313" i="18"/>
  <c r="B317" i="18"/>
  <c r="F317" i="18"/>
  <c r="B327" i="18"/>
  <c r="D313" i="18"/>
  <c r="J327" i="18"/>
  <c r="D327" i="18"/>
  <c r="H316" i="18" l="1"/>
  <c r="I326" i="18"/>
  <c r="E316" i="18"/>
  <c r="E326" i="18"/>
  <c r="G326" i="18"/>
  <c r="G316" i="18"/>
  <c r="D316" i="18"/>
  <c r="J326" i="18"/>
  <c r="A384" i="18"/>
  <c r="B316" i="18"/>
  <c r="C316" i="18"/>
  <c r="F326" i="18"/>
  <c r="C326" i="18"/>
  <c r="I316" i="18"/>
  <c r="H329" i="18"/>
  <c r="F316" i="18"/>
  <c r="D326" i="18"/>
  <c r="B326" i="18"/>
  <c r="J316" i="18"/>
  <c r="H328" i="18"/>
  <c r="D325" i="18" l="1"/>
  <c r="J325" i="18"/>
  <c r="G325" i="18"/>
  <c r="J315" i="18"/>
  <c r="F315" i="18"/>
  <c r="D315" i="18"/>
  <c r="I325" i="18"/>
  <c r="H315" i="18"/>
  <c r="C325" i="18"/>
  <c r="A385" i="18"/>
  <c r="B325" i="18"/>
  <c r="F325" i="18"/>
  <c r="G315" i="18"/>
  <c r="E325" i="18"/>
  <c r="B315" i="18"/>
  <c r="I315" i="18"/>
  <c r="C315" i="18"/>
  <c r="E315" i="18"/>
  <c r="B324" i="18" l="1"/>
  <c r="H314" i="18"/>
  <c r="G314" i="18"/>
  <c r="J324" i="18"/>
  <c r="B314" i="18"/>
  <c r="I324" i="18"/>
  <c r="A386" i="18"/>
  <c r="F324" i="18"/>
  <c r="C324" i="18"/>
  <c r="J314" i="18"/>
  <c r="H327" i="18"/>
  <c r="I314" i="18"/>
  <c r="E314" i="18"/>
  <c r="D314" i="18"/>
  <c r="D324" i="18"/>
  <c r="F314" i="18"/>
  <c r="C314" i="18"/>
  <c r="E324" i="18"/>
  <c r="G324" i="18"/>
  <c r="D323" i="18" l="1"/>
  <c r="C323" i="18"/>
  <c r="H326" i="18"/>
  <c r="I323" i="18"/>
  <c r="F323" i="18"/>
  <c r="B323" i="18"/>
  <c r="G323" i="18"/>
  <c r="E323" i="18"/>
  <c r="J323" i="18"/>
  <c r="A387" i="18"/>
  <c r="E334" i="18"/>
  <c r="C334" i="18"/>
  <c r="I334" i="18"/>
  <c r="J334" i="18"/>
  <c r="B334" i="18"/>
  <c r="G334" i="18"/>
  <c r="F334" i="18"/>
  <c r="D334" i="18"/>
  <c r="F322" i="18" l="1"/>
  <c r="H334" i="18"/>
  <c r="A388" i="18"/>
  <c r="H325" i="18"/>
  <c r="C322" i="18"/>
  <c r="G322" i="18"/>
  <c r="J322" i="18"/>
  <c r="I322" i="18"/>
  <c r="E322" i="18"/>
  <c r="B322" i="18"/>
  <c r="D322" i="18"/>
  <c r="I333" i="18"/>
  <c r="D333" i="18"/>
  <c r="C333" i="18"/>
  <c r="B333" i="18"/>
  <c r="E333" i="18"/>
  <c r="F333" i="18"/>
  <c r="J333" i="18"/>
  <c r="G333" i="18"/>
  <c r="A389" i="18" l="1"/>
  <c r="H324" i="18"/>
  <c r="H323" i="18" l="1"/>
  <c r="A390" i="18"/>
  <c r="A391" i="18" l="1"/>
  <c r="H322" i="18"/>
  <c r="A392" i="18" l="1"/>
  <c r="A393" i="18" l="1"/>
  <c r="A394" i="18" l="1"/>
  <c r="A395" i="18" l="1"/>
  <c r="A396" i="18" l="1"/>
  <c r="A397" i="18" l="1"/>
  <c r="G341" i="18"/>
  <c r="B341" i="18"/>
  <c r="D341" i="18"/>
  <c r="J341" i="18"/>
  <c r="F341" i="18"/>
  <c r="I341" i="18"/>
  <c r="C341" i="18"/>
  <c r="E341" i="18"/>
  <c r="H341" i="18"/>
  <c r="A398" i="18" l="1"/>
  <c r="E340" i="18"/>
  <c r="D340" i="18"/>
  <c r="G340" i="18"/>
  <c r="I340" i="18"/>
  <c r="H340" i="18"/>
  <c r="F340" i="18"/>
  <c r="C340" i="18"/>
  <c r="B340" i="18"/>
  <c r="J340" i="18"/>
  <c r="A399" i="18" l="1"/>
  <c r="D339" i="18" l="1"/>
  <c r="I339" i="18"/>
  <c r="J339" i="18"/>
  <c r="H339" i="18"/>
  <c r="C339" i="18"/>
  <c r="E339" i="18"/>
  <c r="G339" i="18"/>
  <c r="B339" i="18"/>
  <c r="A400" i="18"/>
  <c r="F339" i="18"/>
  <c r="E362" i="18"/>
  <c r="C362" i="18"/>
  <c r="B362" i="18"/>
  <c r="H362" i="18"/>
  <c r="G362" i="18"/>
  <c r="I362" i="18"/>
  <c r="J362" i="18"/>
  <c r="J338" i="18" l="1"/>
  <c r="A401" i="18"/>
  <c r="B338" i="18"/>
  <c r="H338" i="18"/>
  <c r="F338" i="18"/>
  <c r="E338" i="18"/>
  <c r="I338" i="18"/>
  <c r="G338" i="18"/>
  <c r="C338" i="18"/>
  <c r="D338" i="18"/>
  <c r="C361" i="18"/>
  <c r="H361" i="18"/>
  <c r="I361" i="18"/>
  <c r="B361" i="18"/>
  <c r="E361" i="18"/>
  <c r="G361" i="18"/>
  <c r="J361" i="18"/>
  <c r="H348" i="18" l="1"/>
  <c r="B337" i="18"/>
  <c r="J348" i="18"/>
  <c r="D337" i="18"/>
  <c r="D348" i="18"/>
  <c r="F337" i="18"/>
  <c r="I337" i="18"/>
  <c r="G337" i="18"/>
  <c r="G348" i="18"/>
  <c r="A402" i="18"/>
  <c r="H337" i="18"/>
  <c r="J337" i="18"/>
  <c r="E348" i="18"/>
  <c r="F348" i="18"/>
  <c r="C348" i="18"/>
  <c r="C337" i="18"/>
  <c r="I348" i="18"/>
  <c r="B348" i="18"/>
  <c r="E337" i="18"/>
  <c r="F363" i="18"/>
  <c r="G360" i="18"/>
  <c r="E360" i="18"/>
  <c r="C360" i="18"/>
  <c r="J360" i="18"/>
  <c r="I360" i="18"/>
  <c r="B360" i="18"/>
  <c r="H360" i="18"/>
  <c r="E336" i="18" l="1"/>
  <c r="B347" i="18"/>
  <c r="E347" i="18"/>
  <c r="G363" i="18"/>
  <c r="I336" i="18"/>
  <c r="B336" i="18"/>
  <c r="H363" i="18"/>
  <c r="I363" i="18"/>
  <c r="H336" i="18"/>
  <c r="F362" i="18"/>
  <c r="C363" i="18"/>
  <c r="C347" i="18"/>
  <c r="G347" i="18"/>
  <c r="H347" i="18"/>
  <c r="D347" i="18"/>
  <c r="G336" i="18"/>
  <c r="A403" i="18"/>
  <c r="B363" i="18"/>
  <c r="I347" i="18"/>
  <c r="D336" i="18"/>
  <c r="E363" i="18"/>
  <c r="C336" i="18"/>
  <c r="J363" i="18"/>
  <c r="F347" i="18"/>
  <c r="J336" i="18"/>
  <c r="F336" i="18"/>
  <c r="J347" i="18"/>
  <c r="H359" i="18"/>
  <c r="I359" i="18"/>
  <c r="G359" i="18"/>
  <c r="H358" i="18"/>
  <c r="E346" i="18" l="1"/>
  <c r="I346" i="18"/>
  <c r="G346" i="18"/>
  <c r="H335" i="18"/>
  <c r="J346" i="18"/>
  <c r="F346" i="18"/>
  <c r="C346" i="18"/>
  <c r="I335" i="18"/>
  <c r="B358" i="18"/>
  <c r="B359" i="18"/>
  <c r="D346" i="18"/>
  <c r="D335" i="18"/>
  <c r="B346" i="18"/>
  <c r="E358" i="18"/>
  <c r="E359" i="18"/>
  <c r="J358" i="18"/>
  <c r="J359" i="18"/>
  <c r="F335" i="18"/>
  <c r="I358" i="18"/>
  <c r="C358" i="18"/>
  <c r="C359" i="18"/>
  <c r="H346" i="18"/>
  <c r="J335" i="18"/>
  <c r="C335" i="18"/>
  <c r="G335" i="18"/>
  <c r="F361" i="18"/>
  <c r="E335" i="18"/>
  <c r="A404" i="18"/>
  <c r="B335" i="18"/>
  <c r="G358" i="18"/>
  <c r="C357" i="18"/>
  <c r="E357" i="18"/>
  <c r="J357" i="18"/>
  <c r="I357" i="18"/>
  <c r="H357" i="18"/>
  <c r="G345" i="18" l="1"/>
  <c r="B345" i="18"/>
  <c r="F360" i="18"/>
  <c r="A405" i="18"/>
  <c r="I345" i="18"/>
  <c r="B357" i="18"/>
  <c r="H345" i="18"/>
  <c r="D345" i="18"/>
  <c r="E345" i="18"/>
  <c r="F345" i="18"/>
  <c r="J345" i="18"/>
  <c r="C345" i="18"/>
  <c r="G357" i="18"/>
  <c r="E356" i="18"/>
  <c r="I356" i="18"/>
  <c r="J356" i="18"/>
  <c r="C356" i="18"/>
  <c r="G356" i="18"/>
  <c r="H356" i="18"/>
  <c r="B356" i="18" l="1"/>
  <c r="C344" i="18"/>
  <c r="E344" i="18"/>
  <c r="J344" i="18"/>
  <c r="D344" i="18"/>
  <c r="D363" i="18"/>
  <c r="A406" i="18"/>
  <c r="F344" i="18"/>
  <c r="B344" i="18"/>
  <c r="H344" i="18"/>
  <c r="G344" i="18"/>
  <c r="I344" i="18"/>
  <c r="F359" i="18"/>
  <c r="D355" i="18"/>
  <c r="G355" i="18"/>
  <c r="I355" i="18"/>
  <c r="B355" i="18"/>
  <c r="J355" i="18"/>
  <c r="E355" i="18"/>
  <c r="H355" i="18"/>
  <c r="C355" i="18"/>
  <c r="F355" i="18"/>
  <c r="B343" i="18" l="1"/>
  <c r="F343" i="18"/>
  <c r="G343" i="18"/>
  <c r="D343" i="18"/>
  <c r="D362" i="18"/>
  <c r="F358" i="18"/>
  <c r="J343" i="18"/>
  <c r="C343" i="18"/>
  <c r="E343" i="18"/>
  <c r="A407" i="18"/>
  <c r="I343" i="18"/>
  <c r="H343" i="18"/>
  <c r="I342" i="18" l="1"/>
  <c r="D361" i="18"/>
  <c r="E354" i="18"/>
  <c r="A408" i="18"/>
  <c r="F342" i="18"/>
  <c r="I354" i="18"/>
  <c r="J342" i="18"/>
  <c r="H354" i="18"/>
  <c r="C354" i="18"/>
  <c r="D354" i="18"/>
  <c r="D342" i="18"/>
  <c r="C342" i="18"/>
  <c r="G354" i="18"/>
  <c r="H342" i="18"/>
  <c r="B342" i="18"/>
  <c r="F357" i="18"/>
  <c r="F354" i="18"/>
  <c r="B354" i="18"/>
  <c r="J354" i="18"/>
  <c r="E342" i="18"/>
  <c r="G342" i="18"/>
  <c r="J353" i="18" l="1"/>
  <c r="I353" i="18"/>
  <c r="B353" i="18"/>
  <c r="F353" i="18"/>
  <c r="D360" i="18"/>
  <c r="G353" i="18"/>
  <c r="C353" i="18"/>
  <c r="E353" i="18"/>
  <c r="D353" i="18"/>
  <c r="F356" i="18"/>
  <c r="A409" i="18"/>
  <c r="H353" i="18"/>
  <c r="J369" i="18"/>
  <c r="B369" i="18"/>
  <c r="G369" i="18"/>
  <c r="D369" i="18"/>
  <c r="H369" i="18"/>
  <c r="C369" i="18"/>
  <c r="F369" i="18"/>
  <c r="H352" i="18" l="1"/>
  <c r="G352" i="18"/>
  <c r="I352" i="18"/>
  <c r="B352" i="18"/>
  <c r="D359" i="18"/>
  <c r="A410" i="18"/>
  <c r="C352" i="18"/>
  <c r="E352" i="18"/>
  <c r="F352" i="18"/>
  <c r="D352" i="18"/>
  <c r="J352" i="18"/>
  <c r="E369" i="18"/>
  <c r="I369" i="18"/>
  <c r="I368" i="18" l="1"/>
  <c r="J351" i="18"/>
  <c r="D358" i="18"/>
  <c r="B368" i="18"/>
  <c r="G368" i="18"/>
  <c r="D351" i="18"/>
  <c r="B351" i="18"/>
  <c r="E368" i="18"/>
  <c r="D368" i="18"/>
  <c r="C351" i="18"/>
  <c r="A411" i="18"/>
  <c r="C368" i="18"/>
  <c r="H368" i="18"/>
  <c r="E351" i="18"/>
  <c r="G351" i="18"/>
  <c r="H351" i="18"/>
  <c r="J368" i="18"/>
  <c r="F368" i="18"/>
  <c r="F351" i="18"/>
  <c r="I351" i="18"/>
  <c r="C350" i="18" l="1"/>
  <c r="D357" i="18"/>
  <c r="H350" i="18"/>
  <c r="D367" i="18"/>
  <c r="H367" i="18"/>
  <c r="F367" i="18"/>
  <c r="G367" i="18"/>
  <c r="J350" i="18"/>
  <c r="F350" i="18"/>
  <c r="D350" i="18"/>
  <c r="C367" i="18"/>
  <c r="G350" i="18"/>
  <c r="E367" i="18"/>
  <c r="A412" i="18"/>
  <c r="E350" i="18"/>
  <c r="B350" i="18"/>
  <c r="B367" i="18"/>
  <c r="I367" i="18"/>
  <c r="J367" i="18"/>
  <c r="I350" i="18"/>
  <c r="B366" i="18" l="1"/>
  <c r="J349" i="18"/>
  <c r="F366" i="18"/>
  <c r="H366" i="18"/>
  <c r="D356" i="18"/>
  <c r="C366" i="18"/>
  <c r="E366" i="18"/>
  <c r="J366" i="18"/>
  <c r="A413" i="18"/>
  <c r="I366" i="18"/>
  <c r="E349" i="18"/>
  <c r="G349" i="18"/>
  <c r="F349" i="18"/>
  <c r="G366" i="18"/>
  <c r="D349" i="18"/>
  <c r="I349" i="18"/>
  <c r="D366" i="18"/>
  <c r="C349" i="18"/>
  <c r="B349" i="18"/>
  <c r="H349" i="18"/>
  <c r="C365" i="18" l="1"/>
  <c r="F365" i="18"/>
  <c r="G365" i="18"/>
  <c r="J365" i="18"/>
  <c r="D365" i="18"/>
  <c r="E365" i="18"/>
  <c r="H365" i="18"/>
  <c r="B365" i="18"/>
  <c r="I365" i="18"/>
  <c r="A414" i="18"/>
  <c r="F364" i="18" l="1"/>
  <c r="G364" i="18"/>
  <c r="E364" i="18"/>
  <c r="B364" i="18"/>
  <c r="H364" i="18"/>
  <c r="D364" i="18"/>
  <c r="J364" i="18"/>
  <c r="A415" i="18"/>
  <c r="I364" i="18"/>
  <c r="C364" i="18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J383" i="18" l="1"/>
  <c r="F383" i="18"/>
  <c r="G383" i="18"/>
  <c r="D383" i="18"/>
  <c r="H383" i="18"/>
  <c r="E383" i="18"/>
  <c r="I383" i="18"/>
  <c r="B383" i="18"/>
  <c r="C383" i="18"/>
  <c r="B382" i="18" l="1"/>
  <c r="D382" i="18"/>
  <c r="G382" i="18"/>
  <c r="E382" i="18"/>
  <c r="F382" i="18"/>
  <c r="C382" i="18"/>
  <c r="H382" i="18"/>
  <c r="J382" i="18"/>
  <c r="I382" i="18"/>
  <c r="A458" i="18"/>
  <c r="E376" i="18"/>
  <c r="J376" i="18"/>
  <c r="B376" i="18"/>
  <c r="F376" i="18"/>
  <c r="D376" i="18"/>
  <c r="G376" i="18"/>
  <c r="H376" i="18"/>
  <c r="C376" i="18"/>
  <c r="I376" i="18"/>
  <c r="A459" i="18"/>
  <c r="C381" i="18" l="1"/>
  <c r="J381" i="18"/>
  <c r="F381" i="18"/>
  <c r="D381" i="18"/>
  <c r="H381" i="18"/>
  <c r="I381" i="18"/>
  <c r="E381" i="18"/>
  <c r="B381" i="18"/>
  <c r="G381" i="18"/>
  <c r="C375" i="18"/>
  <c r="F375" i="18"/>
  <c r="E375" i="18"/>
  <c r="D375" i="18"/>
  <c r="J375" i="18"/>
  <c r="I375" i="18"/>
  <c r="G375" i="18"/>
  <c r="B375" i="18"/>
  <c r="H375" i="18"/>
  <c r="A460" i="18"/>
  <c r="B380" i="18" l="1"/>
  <c r="H380" i="18"/>
  <c r="E380" i="18"/>
  <c r="J380" i="18"/>
  <c r="D380" i="18"/>
  <c r="G380" i="18"/>
  <c r="C380" i="18"/>
  <c r="I380" i="18"/>
  <c r="F380" i="18"/>
  <c r="A461" i="18"/>
  <c r="E379" i="18" l="1"/>
  <c r="C379" i="18"/>
  <c r="I379" i="18"/>
  <c r="I373" i="18"/>
  <c r="I374" i="18"/>
  <c r="G373" i="18"/>
  <c r="G374" i="18"/>
  <c r="B373" i="18"/>
  <c r="B374" i="18"/>
  <c r="D379" i="18"/>
  <c r="H379" i="18"/>
  <c r="F379" i="18"/>
  <c r="J379" i="18"/>
  <c r="J373" i="18"/>
  <c r="J374" i="18"/>
  <c r="E373" i="18"/>
  <c r="E374" i="18"/>
  <c r="D373" i="18"/>
  <c r="D374" i="18"/>
  <c r="G379" i="18"/>
  <c r="B379" i="18"/>
  <c r="H373" i="18"/>
  <c r="H374" i="18"/>
  <c r="C373" i="18"/>
  <c r="C374" i="18"/>
  <c r="F373" i="18"/>
  <c r="F374" i="18"/>
  <c r="G372" i="18"/>
  <c r="C372" i="18"/>
  <c r="I372" i="18"/>
  <c r="J372" i="18"/>
  <c r="D372" i="18"/>
  <c r="B372" i="18"/>
  <c r="A462" i="18"/>
  <c r="E372" i="18" l="1"/>
  <c r="B378" i="18"/>
  <c r="H378" i="18"/>
  <c r="I378" i="18"/>
  <c r="J378" i="18"/>
  <c r="G378" i="18"/>
  <c r="D378" i="18"/>
  <c r="F378" i="18"/>
  <c r="C378" i="18"/>
  <c r="H372" i="18"/>
  <c r="F372" i="18"/>
  <c r="E378" i="18"/>
  <c r="C371" i="18"/>
  <c r="H371" i="18"/>
  <c r="E371" i="18"/>
  <c r="D371" i="18"/>
  <c r="I371" i="18"/>
  <c r="B371" i="18"/>
  <c r="J371" i="18"/>
  <c r="G371" i="18"/>
  <c r="A463" i="18"/>
  <c r="F377" i="18" l="1"/>
  <c r="B377" i="18"/>
  <c r="G377" i="18"/>
  <c r="H377" i="18"/>
  <c r="J377" i="18"/>
  <c r="C377" i="18"/>
  <c r="D377" i="18"/>
  <c r="F371" i="18"/>
  <c r="E377" i="18"/>
  <c r="I377" i="18"/>
  <c r="A464" i="18"/>
  <c r="D370" i="18" l="1"/>
  <c r="B370" i="18"/>
  <c r="J370" i="18"/>
  <c r="G370" i="18"/>
  <c r="E370" i="18"/>
  <c r="H370" i="18"/>
  <c r="C370" i="18"/>
  <c r="I370" i="18"/>
  <c r="F370" i="18"/>
  <c r="A465" i="18"/>
  <c r="A466" i="18" l="1"/>
  <c r="I384" i="18" l="1"/>
  <c r="E384" i="18"/>
  <c r="C384" i="18"/>
  <c r="H384" i="18"/>
  <c r="D384" i="18"/>
  <c r="A467" i="18"/>
  <c r="B384" i="18" l="1"/>
  <c r="F384" i="18"/>
  <c r="J384" i="18"/>
  <c r="G384" i="18"/>
  <c r="A468" i="18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E393" i="18" l="1"/>
  <c r="I393" i="18"/>
  <c r="H393" i="18"/>
  <c r="F393" i="18"/>
  <c r="G393" i="18"/>
  <c r="J393" i="18"/>
  <c r="B393" i="18"/>
  <c r="D393" i="18"/>
  <c r="C393" i="18"/>
  <c r="A517" i="18"/>
  <c r="A518" i="18" l="1"/>
  <c r="D391" i="18" l="1"/>
  <c r="D392" i="18"/>
  <c r="E391" i="18"/>
  <c r="E392" i="18"/>
  <c r="F391" i="18"/>
  <c r="F392" i="18"/>
  <c r="J391" i="18"/>
  <c r="J392" i="18"/>
  <c r="B391" i="18"/>
  <c r="B392" i="18"/>
  <c r="H391" i="18"/>
  <c r="H392" i="18"/>
  <c r="G391" i="18"/>
  <c r="G392" i="18"/>
  <c r="C391" i="18"/>
  <c r="C392" i="18"/>
  <c r="I391" i="18"/>
  <c r="I392" i="18"/>
  <c r="A519" i="18"/>
  <c r="B390" i="18" l="1"/>
  <c r="I390" i="18"/>
  <c r="C390" i="18"/>
  <c r="E390" i="18"/>
  <c r="F390" i="18"/>
  <c r="J390" i="18"/>
  <c r="G390" i="18"/>
  <c r="D390" i="18"/>
  <c r="H390" i="18"/>
  <c r="A520" i="18"/>
  <c r="H389" i="18" l="1"/>
  <c r="B389" i="18"/>
  <c r="G389" i="18"/>
  <c r="I389" i="18"/>
  <c r="J389" i="18"/>
  <c r="D389" i="18"/>
  <c r="E389" i="18"/>
  <c r="F389" i="18"/>
  <c r="C389" i="18"/>
  <c r="A521" i="18"/>
  <c r="D388" i="18" l="1"/>
  <c r="J388" i="18"/>
  <c r="E388" i="18"/>
  <c r="F388" i="18"/>
  <c r="I388" i="18"/>
  <c r="G388" i="18"/>
  <c r="B388" i="18"/>
  <c r="C388" i="18"/>
  <c r="H388" i="18"/>
  <c r="A522" i="18"/>
  <c r="C387" i="18" l="1"/>
  <c r="J387" i="18"/>
  <c r="I387" i="18"/>
  <c r="B387" i="18"/>
  <c r="H387" i="18"/>
  <c r="D387" i="18"/>
  <c r="F387" i="18"/>
  <c r="G387" i="18"/>
  <c r="E387" i="18"/>
  <c r="A523" i="18"/>
  <c r="I386" i="18" l="1"/>
  <c r="F386" i="18"/>
  <c r="C386" i="18"/>
  <c r="G386" i="18"/>
  <c r="J386" i="18"/>
  <c r="H386" i="18"/>
  <c r="B386" i="18"/>
  <c r="E386" i="18"/>
  <c r="D386" i="18"/>
  <c r="A524" i="18"/>
  <c r="C385" i="18" l="1"/>
  <c r="E385" i="18"/>
  <c r="F385" i="18"/>
  <c r="B385" i="18"/>
  <c r="D385" i="18"/>
  <c r="H385" i="18"/>
  <c r="I385" i="18"/>
  <c r="J385" i="18"/>
  <c r="G385" i="18"/>
  <c r="A525" i="18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C456" i="18"/>
  <c r="C457" i="18" s="1"/>
  <c r="I456" i="18"/>
  <c r="I457" i="18" s="1"/>
  <c r="E456" i="18"/>
  <c r="E457" i="18" s="1"/>
  <c r="D455" i="18"/>
  <c r="G455" i="18"/>
  <c r="H455" i="18"/>
  <c r="F455" i="18"/>
  <c r="J455" i="18" l="1"/>
  <c r="J456" i="18"/>
  <c r="J457" i="18" s="1"/>
  <c r="B455" i="18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E427" i="18"/>
  <c r="C427" i="18"/>
  <c r="G427" i="18" l="1"/>
  <c r="I427" i="18"/>
  <c r="H427" i="18"/>
  <c r="F427" i="18"/>
  <c r="J427" i="18"/>
  <c r="H426" i="18"/>
  <c r="E426" i="18"/>
  <c r="I426" i="18"/>
  <c r="B426" i="18"/>
  <c r="C426" i="18"/>
  <c r="G426" i="18"/>
  <c r="D426" i="18" l="1"/>
  <c r="D427" i="18"/>
  <c r="F426" i="18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B398" i="18" l="1"/>
  <c r="E398" i="18"/>
  <c r="H398" i="18"/>
  <c r="C398" i="18"/>
  <c r="G398" i="18"/>
  <c r="I398" i="18"/>
  <c r="J398" i="18"/>
  <c r="D398" i="18"/>
  <c r="F398" i="18"/>
  <c r="J397" i="18" l="1"/>
  <c r="G397" i="18"/>
  <c r="H397" i="18"/>
  <c r="D397" i="18"/>
  <c r="I397" i="18"/>
  <c r="C397" i="18"/>
  <c r="F397" i="18"/>
  <c r="B397" i="18"/>
  <c r="J396" i="18"/>
  <c r="E396" i="18"/>
  <c r="I396" i="18"/>
  <c r="G396" i="18"/>
  <c r="B396" i="18"/>
  <c r="E397" i="18" l="1"/>
  <c r="D396" i="18"/>
  <c r="H396" i="18"/>
  <c r="G395" i="18" l="1"/>
  <c r="F395" i="18"/>
  <c r="F396" i="18"/>
  <c r="C396" i="18"/>
  <c r="H395" i="18"/>
  <c r="I395" i="18"/>
  <c r="J395" i="18"/>
  <c r="C395" i="18"/>
  <c r="E395" i="18"/>
  <c r="B395" i="18"/>
  <c r="D395" i="18"/>
  <c r="C394" i="18" l="1"/>
  <c r="D394" i="18"/>
  <c r="I394" i="18"/>
  <c r="H394" i="18"/>
  <c r="G394" i="18"/>
  <c r="J394" i="18"/>
  <c r="B394" i="18"/>
  <c r="F394" i="18"/>
  <c r="E394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J125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69" i="11" l="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D256" i="11" l="1"/>
  <c r="H29" i="2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J256" i="11" l="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R28" i="21" l="1"/>
  <c r="H35" i="12"/>
  <c r="Q35" i="12" s="1"/>
  <c r="I35" i="12"/>
  <c r="R35" i="12" s="1"/>
  <c r="S28" i="21"/>
  <c r="U28" i="21"/>
  <c r="K35" i="12"/>
  <c r="T35" i="12" s="1"/>
  <c r="D35" i="12"/>
  <c r="M35" i="12" s="1"/>
  <c r="O28" i="21"/>
  <c r="J35" i="12"/>
  <c r="S35" i="12" s="1"/>
  <c r="T28" i="21"/>
  <c r="V28" i="21"/>
  <c r="L35" i="12"/>
  <c r="U35" i="12" s="1"/>
  <c r="E35" i="12"/>
  <c r="N35" i="12" s="1"/>
  <c r="P28" i="21"/>
  <c r="G35" i="12"/>
  <c r="P35" i="12" s="1"/>
  <c r="Q28" i="2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J11" i="12" l="1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I83" i="12"/>
  <c r="S58" i="21"/>
  <c r="T46" i="21"/>
  <c r="J64" i="12"/>
  <c r="K83" i="12"/>
  <c r="U58" i="21"/>
  <c r="J45" i="12"/>
  <c r="T34" i="21"/>
  <c r="U34" i="21"/>
  <c r="K45" i="12"/>
  <c r="E45" i="12"/>
  <c r="P34" i="21"/>
  <c r="O45" i="12"/>
  <c r="O64" i="12"/>
  <c r="S7" i="21"/>
  <c r="I11" i="12"/>
  <c r="R11" i="12" s="1"/>
  <c r="L15" i="12"/>
  <c r="U15" i="12" s="1"/>
  <c r="V11" i="21"/>
  <c r="E11" i="12"/>
  <c r="N11" i="12" s="1"/>
  <c r="P7" i="21"/>
  <c r="D45" i="12"/>
  <c r="O34" i="21"/>
  <c r="V58" i="21"/>
  <c r="L83" i="12"/>
  <c r="S46" i="21"/>
  <c r="I64" i="12"/>
  <c r="E64" i="12"/>
  <c r="P46" i="21"/>
  <c r="O83" i="12"/>
  <c r="J83" i="12"/>
  <c r="T58" i="21"/>
  <c r="H15" i="12"/>
  <c r="Q15" i="12" s="1"/>
  <c r="R11" i="21"/>
  <c r="R46" i="21"/>
  <c r="H64" i="12"/>
  <c r="E83" i="12"/>
  <c r="P58" i="21"/>
  <c r="R58" i="21"/>
  <c r="H83" i="12"/>
  <c r="E15" i="12"/>
  <c r="N15" i="12" s="1"/>
  <c r="P11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J236" i="11"/>
  <c r="F24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33" i="15" l="1"/>
  <c r="C33" i="17"/>
  <c r="C146" i="17"/>
  <c r="C146" i="15"/>
  <c r="N83" i="12"/>
  <c r="M45" i="12"/>
  <c r="U45" i="12"/>
  <c r="C116" i="15"/>
  <c r="C116" i="17"/>
  <c r="C181" i="15"/>
  <c r="C181" i="17"/>
  <c r="C138" i="17"/>
  <c r="C138" i="15"/>
  <c r="C293" i="17"/>
  <c r="C293" i="15"/>
  <c r="Q64" i="12"/>
  <c r="S45" i="12"/>
  <c r="C131" i="15"/>
  <c r="C131" i="17"/>
  <c r="N64" i="12"/>
  <c r="C148" i="15"/>
  <c r="C148" i="17"/>
  <c r="C251" i="15"/>
  <c r="C251" i="17"/>
  <c r="C39" i="17"/>
  <c r="C39" i="15"/>
  <c r="C145" i="17"/>
  <c r="C145" i="15"/>
  <c r="Q45" i="12"/>
  <c r="R64" i="12"/>
  <c r="T83" i="12"/>
  <c r="M83" i="12"/>
  <c r="S64" i="12"/>
  <c r="P64" i="12"/>
  <c r="C153" i="15"/>
  <c r="C153" i="17"/>
  <c r="C109" i="17"/>
  <c r="C109" i="15"/>
  <c r="C286" i="15"/>
  <c r="C286" i="17"/>
  <c r="C238" i="17"/>
  <c r="C238" i="15"/>
  <c r="C119" i="17"/>
  <c r="C119" i="15"/>
  <c r="Q83" i="12"/>
  <c r="U83" i="12"/>
  <c r="N45" i="12"/>
  <c r="P83" i="12"/>
  <c r="R45" i="12"/>
  <c r="P45" i="12"/>
  <c r="S83" i="12"/>
  <c r="T45" i="12"/>
  <c r="T64" i="12"/>
  <c r="C132" i="17"/>
  <c r="C132" i="15"/>
  <c r="C143" i="17"/>
  <c r="C143" i="15"/>
  <c r="C117" i="15"/>
  <c r="C117" i="17"/>
  <c r="C107" i="17"/>
  <c r="C107" i="15"/>
  <c r="C23" i="15"/>
  <c r="C23" i="17"/>
  <c r="U64" i="12"/>
  <c r="R83" i="12"/>
  <c r="M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99" i="17" l="1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6" i="15"/>
  <c r="C6" i="17"/>
  <c r="C390" i="15"/>
  <c r="C390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95" i="15"/>
  <c r="C395" i="17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J254" i="11"/>
  <c r="F254" i="11"/>
  <c r="H254" i="11"/>
  <c r="E254" i="11"/>
  <c r="G254" i="11"/>
  <c r="I254" i="11"/>
  <c r="D254" i="11"/>
  <c r="C254" i="11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E27" i="9" l="1"/>
  <c r="J23" i="8"/>
  <c r="M34" i="8"/>
  <c r="H38" i="9"/>
  <c r="J20" i="12"/>
  <c r="S20" i="12" s="1"/>
  <c r="T16" i="21"/>
  <c r="C47" i="9"/>
  <c r="D41" i="8"/>
  <c r="U8" i="21"/>
  <c r="K12" i="12"/>
  <c r="T12" i="12" s="1"/>
  <c r="T5" i="21"/>
  <c r="J7" i="12"/>
  <c r="S7" i="12" s="1"/>
  <c r="J13" i="12"/>
  <c r="S13" i="12" s="1"/>
  <c r="T9" i="21"/>
  <c r="G19" i="9"/>
  <c r="L15" i="8"/>
  <c r="D7" i="12"/>
  <c r="M7" i="12" s="1"/>
  <c r="O5" i="21"/>
  <c r="C27" i="9"/>
  <c r="D23" i="8"/>
  <c r="I29" i="12"/>
  <c r="R29" i="12" s="1"/>
  <c r="S23" i="21"/>
  <c r="H78" i="12"/>
  <c r="Q78" i="12" s="1"/>
  <c r="R54" i="2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K74" i="12"/>
  <c r="T74" i="12" s="1"/>
  <c r="U52" i="21"/>
  <c r="J34" i="8"/>
  <c r="E38" i="9"/>
  <c r="J24" i="12"/>
  <c r="S24" i="12" s="1"/>
  <c r="T20" i="21"/>
  <c r="I41" i="9"/>
  <c r="N36" i="8"/>
  <c r="K69" i="12"/>
  <c r="U49" i="21"/>
  <c r="O49" i="21"/>
  <c r="D69" i="12"/>
  <c r="G42" i="9"/>
  <c r="L37" i="8"/>
  <c r="H21" i="9"/>
  <c r="M17" i="8"/>
  <c r="O20" i="21"/>
  <c r="D24" i="12"/>
  <c r="M24" i="12" s="1"/>
  <c r="C38" i="9"/>
  <c r="D34" i="8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F19" i="9"/>
  <c r="K15" i="8"/>
  <c r="O31" i="21"/>
  <c r="D41" i="12"/>
  <c r="M41" i="12" s="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E74" i="12"/>
  <c r="N74" i="12" s="1"/>
  <c r="P52" i="21"/>
  <c r="C367" i="15"/>
  <c r="C367" i="17"/>
  <c r="C324" i="17"/>
  <c r="C324" i="15"/>
  <c r="C120" i="15"/>
  <c r="C120" i="17"/>
  <c r="C21" i="17"/>
  <c r="C21" i="15"/>
  <c r="E79" i="12"/>
  <c r="N79" i="12" s="1"/>
  <c r="P55" i="21"/>
  <c r="I39" i="8"/>
  <c r="D44" i="9"/>
  <c r="K33" i="8"/>
  <c r="F37" i="9"/>
  <c r="I9" i="8"/>
  <c r="D10" i="9"/>
  <c r="K23" i="8"/>
  <c r="F27" i="9"/>
  <c r="L34" i="8"/>
  <c r="G38" i="9"/>
  <c r="Q23" i="21"/>
  <c r="G29" i="12"/>
  <c r="P29" i="12" s="1"/>
  <c r="J22" i="12"/>
  <c r="S22" i="12" s="1"/>
  <c r="T18" i="21"/>
  <c r="D43" i="8"/>
  <c r="C49" i="9"/>
  <c r="J79" i="12"/>
  <c r="S79" i="12" s="1"/>
  <c r="T55" i="21"/>
  <c r="M39" i="8"/>
  <c r="H44" i="9"/>
  <c r="B38" i="9"/>
  <c r="C34" i="8"/>
  <c r="I10" i="9"/>
  <c r="N9" i="8"/>
  <c r="H42" i="9"/>
  <c r="M37" i="8"/>
  <c r="J33" i="8"/>
  <c r="E37" i="9"/>
  <c r="N6" i="8"/>
  <c r="I7" i="9"/>
  <c r="R23" i="21"/>
  <c r="H29" i="12"/>
  <c r="Q29" i="12" s="1"/>
  <c r="K22" i="12"/>
  <c r="T22" i="12" s="1"/>
  <c r="U18" i="21"/>
  <c r="N43" i="8"/>
  <c r="I49" i="9"/>
  <c r="M43" i="8"/>
  <c r="H49" i="9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B44" i="9"/>
  <c r="C39" i="8"/>
  <c r="C222" i="15"/>
  <c r="C222" i="17"/>
  <c r="C208" i="17"/>
  <c r="C208" i="15"/>
  <c r="C75" i="15"/>
  <c r="C75" i="17"/>
  <c r="C177" i="17"/>
  <c r="C177" i="15"/>
  <c r="C317" i="17"/>
  <c r="C317" i="15"/>
  <c r="C11" i="17"/>
  <c r="C11" i="15"/>
  <c r="C54" i="17"/>
  <c r="C54" i="15"/>
  <c r="C309" i="15"/>
  <c r="C309" i="17"/>
  <c r="C61" i="17"/>
  <c r="C61" i="15"/>
  <c r="B47" i="9"/>
  <c r="C41" i="8"/>
  <c r="L23" i="8"/>
  <c r="G27" i="9"/>
  <c r="D7" i="9"/>
  <c r="I6" i="8"/>
  <c r="G22" i="12"/>
  <c r="P22" i="12" s="1"/>
  <c r="Q18" i="21"/>
  <c r="K41" i="12"/>
  <c r="T41" i="12" s="1"/>
  <c r="U31" i="21"/>
  <c r="K7" i="12"/>
  <c r="T7" i="12" s="1"/>
  <c r="U5" i="21"/>
  <c r="K37" i="8"/>
  <c r="F42" i="9"/>
  <c r="I37" i="8"/>
  <c r="D42" i="9"/>
  <c r="K9" i="8"/>
  <c r="F10" i="9"/>
  <c r="M41" i="8"/>
  <c r="H47" i="9"/>
  <c r="L41" i="8"/>
  <c r="G47" i="9"/>
  <c r="B42" i="9"/>
  <c r="C37" i="8"/>
  <c r="J6" i="8"/>
  <c r="E7" i="9"/>
  <c r="G7" i="9"/>
  <c r="L6" i="8"/>
  <c r="I47" i="9"/>
  <c r="N41" i="8"/>
  <c r="U23" i="21"/>
  <c r="K29" i="12"/>
  <c r="T29" i="12" s="1"/>
  <c r="E13" i="12"/>
  <c r="N13" i="12" s="1"/>
  <c r="P9" i="21"/>
  <c r="J41" i="8"/>
  <c r="E47" i="9"/>
  <c r="D36" i="8"/>
  <c r="C41" i="9"/>
  <c r="L43" i="8"/>
  <c r="G49" i="9"/>
  <c r="J43" i="8"/>
  <c r="E49" i="9"/>
  <c r="D19" i="9"/>
  <c r="I15" i="8"/>
  <c r="E19" i="9"/>
  <c r="J15" i="8"/>
  <c r="V31" i="21"/>
  <c r="L41" i="12"/>
  <c r="U41" i="12" s="1"/>
  <c r="F21" i="9"/>
  <c r="K17" i="8"/>
  <c r="J17" i="8"/>
  <c r="E21" i="9"/>
  <c r="S55" i="21"/>
  <c r="I79" i="12"/>
  <c r="R79" i="12" s="1"/>
  <c r="I60" i="12"/>
  <c r="R60" i="12" s="1"/>
  <c r="S44" i="21"/>
  <c r="T17" i="21"/>
  <c r="J21" i="12"/>
  <c r="S21" i="12" s="1"/>
  <c r="K78" i="12"/>
  <c r="T78" i="12" s="1"/>
  <c r="U54" i="21"/>
  <c r="U16" i="21"/>
  <c r="K20" i="12"/>
  <c r="T20" i="12" s="1"/>
  <c r="E14" i="12"/>
  <c r="N14" i="12" s="1"/>
  <c r="P10" i="21"/>
  <c r="I78" i="12"/>
  <c r="R78" i="12" s="1"/>
  <c r="S54" i="21"/>
  <c r="G14" i="12"/>
  <c r="P14" i="12" s="1"/>
  <c r="Q10" i="21"/>
  <c r="O16" i="21"/>
  <c r="D20" i="12"/>
  <c r="M20" i="12" s="1"/>
  <c r="E28" i="12"/>
  <c r="P22" i="21"/>
  <c r="H69" i="12"/>
  <c r="R49" i="21"/>
  <c r="L28" i="12"/>
  <c r="V22" i="21"/>
  <c r="C279" i="17"/>
  <c r="C279" i="15"/>
  <c r="C214" i="15"/>
  <c r="C214" i="17"/>
  <c r="C273" i="17"/>
  <c r="C273" i="15"/>
  <c r="C381" i="17"/>
  <c r="C381" i="15"/>
  <c r="C327" i="17"/>
  <c r="C327" i="15"/>
  <c r="N37" i="8"/>
  <c r="I42" i="9"/>
  <c r="H41" i="12"/>
  <c r="Q41" i="12" s="1"/>
  <c r="R31" i="21"/>
  <c r="E45" i="9"/>
  <c r="J53" i="8"/>
  <c r="D60" i="12"/>
  <c r="M60" i="12" s="1"/>
  <c r="O44" i="21"/>
  <c r="E20" i="12"/>
  <c r="N20" i="12" s="1"/>
  <c r="P16" i="21"/>
  <c r="T15" i="21"/>
  <c r="J19" i="12"/>
  <c r="S19" i="12" s="1"/>
  <c r="J74" i="12"/>
  <c r="S74" i="12" s="1"/>
  <c r="T52" i="21"/>
  <c r="I41" i="8"/>
  <c r="D47" i="9"/>
  <c r="C10" i="9"/>
  <c r="D9" i="8"/>
  <c r="C9" i="8"/>
  <c r="B10" i="9"/>
  <c r="N23" i="8"/>
  <c r="I27" i="9"/>
  <c r="L29" i="12"/>
  <c r="U29" i="12" s="1"/>
  <c r="V23" i="21"/>
  <c r="I24" i="12"/>
  <c r="R24" i="12" s="1"/>
  <c r="S20" i="21"/>
  <c r="D38" i="9"/>
  <c r="I34" i="8"/>
  <c r="E29" i="12"/>
  <c r="N29" i="12" s="1"/>
  <c r="P23" i="21"/>
  <c r="L13" i="12"/>
  <c r="U13" i="12" s="1"/>
  <c r="V9" i="21"/>
  <c r="P18" i="21"/>
  <c r="E22" i="12"/>
  <c r="N22" i="12" s="1"/>
  <c r="D41" i="9"/>
  <c r="I36" i="8"/>
  <c r="E41" i="9"/>
  <c r="J36" i="8"/>
  <c r="G41" i="12"/>
  <c r="P41" i="12" s="1"/>
  <c r="Q31" i="21"/>
  <c r="K28" i="12"/>
  <c r="U22" i="21"/>
  <c r="D45" i="9"/>
  <c r="I53" i="8"/>
  <c r="I45" i="9"/>
  <c r="N53" i="8"/>
  <c r="K41" i="8"/>
  <c r="F47" i="9"/>
  <c r="K79" i="12"/>
  <c r="T79" i="12" s="1"/>
  <c r="U55" i="21"/>
  <c r="G60" i="12"/>
  <c r="P60" i="12" s="1"/>
  <c r="Q44" i="21"/>
  <c r="G7" i="12"/>
  <c r="P7" i="12" s="1"/>
  <c r="Q5" i="21"/>
  <c r="B37" i="9"/>
  <c r="C33" i="8"/>
  <c r="D78" i="12"/>
  <c r="M78" i="12" s="1"/>
  <c r="O54" i="21"/>
  <c r="J69" i="12"/>
  <c r="T49" i="21"/>
  <c r="I14" i="12"/>
  <c r="R14" i="12" s="1"/>
  <c r="S10" i="21"/>
  <c r="O10" i="21"/>
  <c r="D14" i="12"/>
  <c r="M14" i="12" s="1"/>
  <c r="Q9" i="21"/>
  <c r="G13" i="12"/>
  <c r="P13" i="12" s="1"/>
  <c r="P20" i="21"/>
  <c r="E24" i="12"/>
  <c r="N24" i="12" s="1"/>
  <c r="V54" i="21"/>
  <c r="L78" i="12"/>
  <c r="U78" i="12" s="1"/>
  <c r="C55" i="17"/>
  <c r="C55" i="15"/>
  <c r="C259" i="17"/>
  <c r="C259" i="15"/>
  <c r="C62" i="15"/>
  <c r="C62" i="17"/>
  <c r="C207" i="15"/>
  <c r="C207" i="17"/>
  <c r="C310" i="15"/>
  <c r="C310" i="17"/>
  <c r="C368" i="15"/>
  <c r="C368" i="17"/>
  <c r="C112" i="17"/>
  <c r="C112" i="15"/>
  <c r="C105" i="17"/>
  <c r="C105" i="15"/>
  <c r="C157" i="17"/>
  <c r="C157" i="15"/>
  <c r="C113" i="15"/>
  <c r="C113" i="17"/>
  <c r="C174" i="15"/>
  <c r="C174" i="17"/>
  <c r="C72" i="15"/>
  <c r="C72" i="17"/>
  <c r="F41" i="9"/>
  <c r="K36" i="8"/>
  <c r="G24" i="12"/>
  <c r="P24" i="12" s="1"/>
  <c r="Q20" i="21"/>
  <c r="L53" i="8"/>
  <c r="G45" i="9"/>
  <c r="Q52" i="21"/>
  <c r="G74" i="12"/>
  <c r="P74" i="12" s="1"/>
  <c r="H10" i="9"/>
  <c r="M9" i="8"/>
  <c r="G37" i="9"/>
  <c r="L33" i="8"/>
  <c r="O9" i="21"/>
  <c r="D13" i="12"/>
  <c r="M13" i="12" s="1"/>
  <c r="L22" i="12"/>
  <c r="U22" i="12" s="1"/>
  <c r="V18" i="21"/>
  <c r="L36" i="8"/>
  <c r="G41" i="9"/>
  <c r="K43" i="8"/>
  <c r="F49" i="9"/>
  <c r="N15" i="8"/>
  <c r="I19" i="9"/>
  <c r="J41" i="12"/>
  <c r="S41" i="12" s="1"/>
  <c r="T31" i="21"/>
  <c r="S22" i="21"/>
  <c r="I28" i="12"/>
  <c r="C53" i="8"/>
  <c r="B45" i="9"/>
  <c r="G21" i="9"/>
  <c r="L17" i="8"/>
  <c r="N17" i="8"/>
  <c r="I21" i="9"/>
  <c r="L79" i="12"/>
  <c r="U79" i="12" s="1"/>
  <c r="V55" i="21"/>
  <c r="K60" i="12"/>
  <c r="T60" i="12" s="1"/>
  <c r="U44" i="21"/>
  <c r="V5" i="21"/>
  <c r="L7" i="12"/>
  <c r="U7" i="12" s="1"/>
  <c r="L39" i="8"/>
  <c r="G44" i="9"/>
  <c r="D25" i="12"/>
  <c r="M25" i="12" s="1"/>
  <c r="O21" i="2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H74" i="12"/>
  <c r="Q74" i="12" s="1"/>
  <c r="R52" i="21"/>
  <c r="C215" i="17"/>
  <c r="C215" i="15"/>
  <c r="C106" i="17"/>
  <c r="C106" i="15"/>
  <c r="C378" i="17"/>
  <c r="C378" i="15"/>
  <c r="B27" i="9"/>
  <c r="C23" i="8"/>
  <c r="E10" i="9"/>
  <c r="J9" i="8"/>
  <c r="K13" i="12"/>
  <c r="T13" i="12" s="1"/>
  <c r="U9" i="21"/>
  <c r="F45" i="9"/>
  <c r="K53" i="8"/>
  <c r="D37" i="9"/>
  <c r="I33" i="8"/>
  <c r="O52" i="21"/>
  <c r="D74" i="12"/>
  <c r="M74" i="12" s="1"/>
  <c r="C258" i="15"/>
  <c r="C258" i="17"/>
  <c r="C330" i="15"/>
  <c r="C330" i="17"/>
  <c r="C10" i="15"/>
  <c r="C10" i="17"/>
  <c r="C266" i="17"/>
  <c r="C266" i="15"/>
  <c r="C24" i="17"/>
  <c r="C24" i="15"/>
  <c r="C163" i="15"/>
  <c r="C163" i="17"/>
  <c r="C171" i="17"/>
  <c r="C171" i="15"/>
  <c r="C156" i="15"/>
  <c r="C156" i="17"/>
  <c r="O28" i="12"/>
  <c r="L74" i="12"/>
  <c r="U74" i="12" s="1"/>
  <c r="V52" i="21"/>
  <c r="I23" i="8"/>
  <c r="D27" i="9"/>
  <c r="V20" i="21"/>
  <c r="L24" i="12"/>
  <c r="U24" i="12" s="1"/>
  <c r="L9" i="8"/>
  <c r="G10" i="9"/>
  <c r="D37" i="8"/>
  <c r="C42" i="9"/>
  <c r="K34" i="8"/>
  <c r="F38" i="9"/>
  <c r="I38" i="9"/>
  <c r="N34" i="8"/>
  <c r="H7" i="9"/>
  <c r="M6" i="8"/>
  <c r="K6" i="8"/>
  <c r="F7" i="9"/>
  <c r="S18" i="21"/>
  <c r="I22" i="12"/>
  <c r="R22" i="12" s="1"/>
  <c r="O23" i="21"/>
  <c r="D29" i="12"/>
  <c r="M29" i="12" s="1"/>
  <c r="H13" i="12"/>
  <c r="Q13" i="12" s="1"/>
  <c r="R9" i="21"/>
  <c r="D22" i="12"/>
  <c r="M22" i="12" s="1"/>
  <c r="O18" i="21"/>
  <c r="H41" i="9"/>
  <c r="M36" i="8"/>
  <c r="I43" i="8"/>
  <c r="D49" i="9"/>
  <c r="D15" i="8"/>
  <c r="C19" i="9"/>
  <c r="P31" i="21"/>
  <c r="E41" i="12"/>
  <c r="N41" i="12" s="1"/>
  <c r="S31" i="21"/>
  <c r="I41" i="12"/>
  <c r="R41" i="12" s="1"/>
  <c r="D17" i="8"/>
  <c r="C21" i="9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H37" i="9"/>
  <c r="M33" i="8"/>
  <c r="C37" i="9"/>
  <c r="D33" i="8"/>
  <c r="K14" i="12"/>
  <c r="T14" i="12" s="1"/>
  <c r="U10" i="21"/>
  <c r="Q49" i="21"/>
  <c r="G69" i="12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E42" i="9"/>
  <c r="J37" i="8"/>
  <c r="C375" i="15"/>
  <c r="C375" i="17"/>
  <c r="C316" i="17"/>
  <c r="C316" i="15"/>
  <c r="C265" i="17"/>
  <c r="C265" i="15"/>
  <c r="C3" i="15"/>
  <c r="C3" i="17"/>
  <c r="D39" i="8"/>
  <c r="C44" i="9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D400" i="11" l="1"/>
  <c r="V58" i="28"/>
  <c r="E349" i="11"/>
  <c r="W7" i="28"/>
  <c r="H349" i="11"/>
  <c r="Z7" i="28"/>
  <c r="I400" i="11"/>
  <c r="AA58" i="28"/>
  <c r="J400" i="11"/>
  <c r="AB58" i="28"/>
  <c r="I353" i="11"/>
  <c r="AA11" i="28"/>
  <c r="G353" i="11"/>
  <c r="Y11" i="28"/>
  <c r="D349" i="11"/>
  <c r="V7" i="28"/>
  <c r="D353" i="11"/>
  <c r="V11" i="28"/>
  <c r="J353" i="11"/>
  <c r="AB11" i="28"/>
  <c r="F400" i="11"/>
  <c r="X58" i="28"/>
  <c r="E353" i="11"/>
  <c r="W11" i="28"/>
  <c r="I349" i="11"/>
  <c r="AA7" i="28"/>
  <c r="F353" i="11"/>
  <c r="X11" i="28"/>
  <c r="G349" i="11"/>
  <c r="Y7" i="28"/>
  <c r="H400" i="11"/>
  <c r="Z58" i="28"/>
  <c r="F349" i="11"/>
  <c r="X7" i="28"/>
  <c r="J349" i="11"/>
  <c r="AB7" i="28"/>
  <c r="G400" i="11"/>
  <c r="Y58" i="28"/>
  <c r="H353" i="11"/>
  <c r="Z11" i="28"/>
  <c r="S38" i="21"/>
  <c r="I51" i="12"/>
  <c r="R51" i="12" s="1"/>
  <c r="V43" i="21"/>
  <c r="L59" i="12"/>
  <c r="U59" i="12" s="1"/>
  <c r="J32" i="12"/>
  <c r="S32" i="12" s="1"/>
  <c r="T26" i="21"/>
  <c r="S32" i="21"/>
  <c r="I38" i="12"/>
  <c r="O15" i="21"/>
  <c r="D19" i="12"/>
  <c r="M19" i="12" s="1"/>
  <c r="E10" i="12"/>
  <c r="P6" i="21"/>
  <c r="R21" i="21"/>
  <c r="H25" i="12"/>
  <c r="Q25" i="12" s="1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E38" i="12"/>
  <c r="P32" i="21"/>
  <c r="I19" i="12"/>
  <c r="R19" i="12" s="1"/>
  <c r="S15" i="21"/>
  <c r="E53" i="12"/>
  <c r="P39" i="21"/>
  <c r="I23" i="12"/>
  <c r="R23" i="12" s="1"/>
  <c r="S19" i="21"/>
  <c r="E73" i="12"/>
  <c r="P51" i="21"/>
  <c r="C7" i="8"/>
  <c r="B8" i="9"/>
  <c r="O33" i="21"/>
  <c r="D43" i="12"/>
  <c r="M43" i="12" s="1"/>
  <c r="D33" i="9"/>
  <c r="I29" i="8"/>
  <c r="I34" i="9"/>
  <c r="N30" i="8"/>
  <c r="H40" i="12"/>
  <c r="Q40" i="12" s="1"/>
  <c r="R30" i="21"/>
  <c r="I48" i="12"/>
  <c r="S35" i="21"/>
  <c r="V29" i="21"/>
  <c r="L39" i="12"/>
  <c r="U39" i="12" s="1"/>
  <c r="V14" i="21"/>
  <c r="L18" i="12"/>
  <c r="U18" i="12" s="1"/>
  <c r="M31" i="8"/>
  <c r="H35" i="9"/>
  <c r="I31" i="8"/>
  <c r="D35" i="9"/>
  <c r="C226" i="17"/>
  <c r="C226" i="15"/>
  <c r="C379" i="15"/>
  <c r="C379" i="17"/>
  <c r="C77" i="15"/>
  <c r="C77" i="17"/>
  <c r="C179" i="17"/>
  <c r="C179" i="15"/>
  <c r="C53" i="17"/>
  <c r="C53" i="15"/>
  <c r="C8" i="15"/>
  <c r="C8" i="17"/>
  <c r="C328" i="17"/>
  <c r="C328" i="15"/>
  <c r="C397" i="15"/>
  <c r="C397" i="17"/>
  <c r="C83" i="17"/>
  <c r="C83" i="15"/>
  <c r="C127" i="15"/>
  <c r="C127" i="17"/>
  <c r="C2" i="17"/>
  <c r="C2" i="15"/>
  <c r="C178" i="15"/>
  <c r="C178" i="17"/>
  <c r="C332" i="17"/>
  <c r="C332" i="15"/>
  <c r="C155" i="17"/>
  <c r="C155" i="15"/>
  <c r="C229" i="17"/>
  <c r="C229" i="15"/>
  <c r="C305" i="15"/>
  <c r="C305" i="17"/>
  <c r="C406" i="17"/>
  <c r="C406" i="15"/>
  <c r="C91" i="15"/>
  <c r="C91" i="17"/>
  <c r="T42" i="21"/>
  <c r="J58" i="12"/>
  <c r="S58" i="12" s="1"/>
  <c r="I31" i="9"/>
  <c r="N27" i="8"/>
  <c r="C341" i="15"/>
  <c r="C341" i="17"/>
  <c r="C137" i="15"/>
  <c r="C137" i="17"/>
  <c r="R69" i="12"/>
  <c r="P65" i="12"/>
  <c r="H50" i="12"/>
  <c r="Q50" i="12" s="1"/>
  <c r="R37" i="21"/>
  <c r="E25" i="12"/>
  <c r="N25" i="12" s="1"/>
  <c r="P21" i="21"/>
  <c r="V15" i="21"/>
  <c r="L19" i="12"/>
  <c r="U19" i="12" s="1"/>
  <c r="E12" i="12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I44" i="8"/>
  <c r="D50" i="9"/>
  <c r="C50" i="9"/>
  <c r="D44" i="8"/>
  <c r="U51" i="21"/>
  <c r="K73" i="12"/>
  <c r="L7" i="8"/>
  <c r="G8" i="9"/>
  <c r="Q33" i="21"/>
  <c r="G43" i="12"/>
  <c r="P43" i="12" s="1"/>
  <c r="V30" i="21"/>
  <c r="L40" i="12"/>
  <c r="U40" i="12" s="1"/>
  <c r="R35" i="21"/>
  <c r="H48" i="12"/>
  <c r="E39" i="12"/>
  <c r="N39" i="12" s="1"/>
  <c r="P29" i="21"/>
  <c r="P14" i="21"/>
  <c r="E18" i="12"/>
  <c r="N18" i="12" s="1"/>
  <c r="J18" i="12"/>
  <c r="S18" i="12" s="1"/>
  <c r="T14" i="21"/>
  <c r="J23" i="12"/>
  <c r="S23" i="12" s="1"/>
  <c r="T19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290" i="15"/>
  <c r="C290" i="17"/>
  <c r="M28" i="12"/>
  <c r="P28" i="12"/>
  <c r="S69" i="12"/>
  <c r="Q69" i="12"/>
  <c r="S28" i="12"/>
  <c r="T69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B50" i="9"/>
  <c r="C44" i="8"/>
  <c r="I73" i="12"/>
  <c r="S51" i="21"/>
  <c r="D8" i="9"/>
  <c r="I7" i="8"/>
  <c r="E43" i="12"/>
  <c r="N43" i="12" s="1"/>
  <c r="P33" i="21"/>
  <c r="J29" i="8"/>
  <c r="E33" i="9"/>
  <c r="E34" i="9"/>
  <c r="J30" i="8"/>
  <c r="U30" i="21"/>
  <c r="K40" i="12"/>
  <c r="T40" i="12" s="1"/>
  <c r="V35" i="21"/>
  <c r="L48" i="12"/>
  <c r="R29" i="21"/>
  <c r="H39" i="12"/>
  <c r="Q39" i="12" s="1"/>
  <c r="G18" i="12"/>
  <c r="P18" i="12" s="1"/>
  <c r="Q14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C31" i="9"/>
  <c r="D27" i="8"/>
  <c r="C201" i="15"/>
  <c r="C201" i="17"/>
  <c r="N44" i="8"/>
  <c r="I50" i="9"/>
  <c r="V51" i="21"/>
  <c r="L73" i="12"/>
  <c r="H43" i="12"/>
  <c r="Q43" i="12" s="1"/>
  <c r="R33" i="21"/>
  <c r="C29" i="8"/>
  <c r="B33" i="9"/>
  <c r="I33" i="9"/>
  <c r="N29" i="8"/>
  <c r="D40" i="12"/>
  <c r="M40" i="12" s="1"/>
  <c r="O30" i="21"/>
  <c r="P35" i="21"/>
  <c r="E48" i="12"/>
  <c r="U29" i="21"/>
  <c r="K39" i="12"/>
  <c r="T39" i="12" s="1"/>
  <c r="S14" i="21"/>
  <c r="I18" i="12"/>
  <c r="R18" i="12" s="1"/>
  <c r="K23" i="12"/>
  <c r="T23" i="12" s="1"/>
  <c r="U19" i="21"/>
  <c r="L23" i="12"/>
  <c r="U23" i="12" s="1"/>
  <c r="V19" i="21"/>
  <c r="C212" i="15"/>
  <c r="C212" i="17"/>
  <c r="C101" i="17"/>
  <c r="C101" i="15"/>
  <c r="C216" i="15"/>
  <c r="C216" i="17"/>
  <c r="C103" i="15"/>
  <c r="C103" i="17"/>
  <c r="C376" i="17"/>
  <c r="C376" i="15"/>
  <c r="C114" i="15"/>
  <c r="C114" i="17"/>
  <c r="C154" i="17"/>
  <c r="C154" i="15"/>
  <c r="C202" i="15"/>
  <c r="C202" i="17"/>
  <c r="H58" i="12"/>
  <c r="Q58" i="12" s="1"/>
  <c r="R42" i="21"/>
  <c r="I27" i="8"/>
  <c r="D31" i="9"/>
  <c r="C150" i="15"/>
  <c r="C150" i="17"/>
  <c r="M27" i="8"/>
  <c r="H31" i="9"/>
  <c r="C188" i="17"/>
  <c r="C188" i="15"/>
  <c r="S26" i="21"/>
  <c r="I32" i="12"/>
  <c r="R32" i="12" s="1"/>
  <c r="Q28" i="12"/>
  <c r="P69" i="12"/>
  <c r="U38" i="12"/>
  <c r="T28" i="12"/>
  <c r="N28" i="12"/>
  <c r="N69" i="12"/>
  <c r="F8" i="12"/>
  <c r="O8" i="12" s="1"/>
  <c r="O6" i="12"/>
  <c r="E32" i="12"/>
  <c r="N32" i="12" s="1"/>
  <c r="P26" i="21"/>
  <c r="T41" i="21"/>
  <c r="J57" i="12"/>
  <c r="S57" i="12" s="1"/>
  <c r="U26" i="21"/>
  <c r="K32" i="12"/>
  <c r="T32" i="12" s="1"/>
  <c r="K65" i="12"/>
  <c r="U47" i="21"/>
  <c r="R6" i="21"/>
  <c r="H10" i="12"/>
  <c r="U53" i="21"/>
  <c r="K77" i="12"/>
  <c r="D59" i="12"/>
  <c r="M59" i="12" s="1"/>
  <c r="O43" i="2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J65" i="12"/>
  <c r="T47" i="21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E50" i="9"/>
  <c r="J44" i="8"/>
  <c r="G73" i="12"/>
  <c r="Q51" i="21"/>
  <c r="F72" i="12"/>
  <c r="O73" i="12"/>
  <c r="J7" i="8"/>
  <c r="E8" i="9"/>
  <c r="I43" i="12"/>
  <c r="R43" i="12" s="1"/>
  <c r="S33" i="21"/>
  <c r="K29" i="8"/>
  <c r="F33" i="9"/>
  <c r="C34" i="9"/>
  <c r="D30" i="8"/>
  <c r="K30" i="8"/>
  <c r="F34" i="9"/>
  <c r="E40" i="12"/>
  <c r="N40" i="12" s="1"/>
  <c r="P30" i="21"/>
  <c r="O48" i="12"/>
  <c r="S29" i="21"/>
  <c r="I39" i="12"/>
  <c r="R39" i="12" s="1"/>
  <c r="E23" i="12"/>
  <c r="N23" i="12" s="1"/>
  <c r="P19" i="21"/>
  <c r="D39" i="12"/>
  <c r="M39" i="12" s="1"/>
  <c r="O29" i="21"/>
  <c r="F35" i="9"/>
  <c r="K31" i="8"/>
  <c r="B35" i="9"/>
  <c r="C31" i="8"/>
  <c r="K27" i="8"/>
  <c r="F31" i="9"/>
  <c r="G31" i="9"/>
  <c r="L27" i="8"/>
  <c r="C104" i="17"/>
  <c r="C104" i="15"/>
  <c r="C382" i="17"/>
  <c r="C382" i="15"/>
  <c r="C50" i="17"/>
  <c r="C50" i="15"/>
  <c r="C42" i="17"/>
  <c r="C42" i="15"/>
  <c r="C49" i="17"/>
  <c r="C49" i="15"/>
  <c r="C195" i="15"/>
  <c r="C195" i="17"/>
  <c r="C348" i="17"/>
  <c r="C348" i="15"/>
  <c r="C70" i="15"/>
  <c r="C70" i="17"/>
  <c r="C297" i="17"/>
  <c r="C297" i="15"/>
  <c r="C399" i="17"/>
  <c r="C399" i="15"/>
  <c r="C246" i="17"/>
  <c r="C246" i="15"/>
  <c r="C25" i="15"/>
  <c r="C25" i="17"/>
  <c r="C358" i="15"/>
  <c r="C358" i="17"/>
  <c r="C359" i="15"/>
  <c r="C359" i="17"/>
  <c r="C308" i="17"/>
  <c r="C308" i="15"/>
  <c r="I58" i="12"/>
  <c r="R58" i="12" s="1"/>
  <c r="S42" i="21"/>
  <c r="C48" i="17"/>
  <c r="C48" i="15"/>
  <c r="C354" i="17"/>
  <c r="C354" i="15"/>
  <c r="C35" i="15"/>
  <c r="C35" i="17"/>
  <c r="R28" i="12"/>
  <c r="M44" i="8"/>
  <c r="H50" i="9"/>
  <c r="R51" i="21"/>
  <c r="H73" i="12"/>
  <c r="M7" i="8"/>
  <c r="H8" i="9"/>
  <c r="I8" i="9"/>
  <c r="N7" i="8"/>
  <c r="T33" i="21"/>
  <c r="J43" i="12"/>
  <c r="S43" i="12" s="1"/>
  <c r="G33" i="9"/>
  <c r="L29" i="8"/>
  <c r="C33" i="9"/>
  <c r="D29" i="8"/>
  <c r="I30" i="8"/>
  <c r="D34" i="9"/>
  <c r="T30" i="21"/>
  <c r="J40" i="12"/>
  <c r="S40" i="12" s="1"/>
  <c r="D48" i="12"/>
  <c r="O35" i="21"/>
  <c r="T29" i="21"/>
  <c r="J39" i="12"/>
  <c r="S39" i="12" s="1"/>
  <c r="H18" i="12"/>
  <c r="Q18" i="12" s="1"/>
  <c r="R14" i="21"/>
  <c r="Q19" i="21"/>
  <c r="G23" i="12"/>
  <c r="P23" i="12" s="1"/>
  <c r="C161" i="17"/>
  <c r="C161" i="15"/>
  <c r="C121" i="15"/>
  <c r="C121" i="17"/>
  <c r="C274" i="17"/>
  <c r="C274" i="15"/>
  <c r="C73" i="15"/>
  <c r="C73" i="17"/>
  <c r="C206" i="17"/>
  <c r="C206" i="15"/>
  <c r="C369" i="17"/>
  <c r="C369" i="15"/>
  <c r="C280" i="15"/>
  <c r="C280" i="17"/>
  <c r="C356" i="15"/>
  <c r="C356" i="17"/>
  <c r="C295" i="15"/>
  <c r="C295" i="17"/>
  <c r="G58" i="12"/>
  <c r="P58" i="12" s="1"/>
  <c r="Q42" i="21"/>
  <c r="C86" i="15"/>
  <c r="C86" i="17"/>
  <c r="U69" i="12"/>
  <c r="O65" i="12"/>
  <c r="F6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K44" i="8"/>
  <c r="F50" i="9"/>
  <c r="T51" i="21"/>
  <c r="J73" i="12"/>
  <c r="V33" i="21"/>
  <c r="L43" i="12"/>
  <c r="U43" i="12" s="1"/>
  <c r="M30" i="8"/>
  <c r="H34" i="9"/>
  <c r="S30" i="21"/>
  <c r="I40" i="12"/>
  <c r="R40" i="12" s="1"/>
  <c r="G48" i="12"/>
  <c r="Q35" i="21"/>
  <c r="U35" i="21"/>
  <c r="K48" i="12"/>
  <c r="D18" i="12"/>
  <c r="M18" i="12" s="1"/>
  <c r="O14" i="21"/>
  <c r="H51" i="12"/>
  <c r="Q51" i="12" s="1"/>
  <c r="R38" i="21"/>
  <c r="Q21" i="21"/>
  <c r="G25" i="12"/>
  <c r="P25" i="12" s="1"/>
  <c r="E35" i="9"/>
  <c r="J31" i="8"/>
  <c r="N31" i="8"/>
  <c r="I35" i="9"/>
  <c r="C325" i="15"/>
  <c r="C325" i="17"/>
  <c r="C277" i="15"/>
  <c r="C277" i="17"/>
  <c r="C307" i="15"/>
  <c r="C307" i="17"/>
  <c r="C256" i="15"/>
  <c r="C256" i="17"/>
  <c r="C203" i="17"/>
  <c r="C203" i="15"/>
  <c r="C355" i="17"/>
  <c r="C355" i="15"/>
  <c r="C193" i="17"/>
  <c r="C193" i="15"/>
  <c r="C175" i="17"/>
  <c r="C175" i="15"/>
  <c r="C267" i="17"/>
  <c r="C267" i="15"/>
  <c r="C281" i="15"/>
  <c r="C281" i="17"/>
  <c r="C12" i="15"/>
  <c r="C12" i="17"/>
  <c r="C205" i="15"/>
  <c r="C205" i="17"/>
  <c r="C165" i="15"/>
  <c r="C165" i="17"/>
  <c r="C383" i="17"/>
  <c r="C383" i="15"/>
  <c r="C253" i="15"/>
  <c r="C253" i="17"/>
  <c r="U42" i="21"/>
  <c r="K58" i="12"/>
  <c r="T58" i="12" s="1"/>
  <c r="L58" i="12"/>
  <c r="U58" i="12" s="1"/>
  <c r="V42" i="21"/>
  <c r="C252" i="17"/>
  <c r="C252" i="15"/>
  <c r="C303" i="17"/>
  <c r="C303" i="15"/>
  <c r="C405" i="15"/>
  <c r="C405" i="17"/>
  <c r="C392" i="17"/>
  <c r="C392" i="15"/>
  <c r="M69" i="12"/>
  <c r="G12" i="12"/>
  <c r="P12" i="12" s="1"/>
  <c r="Q8" i="21"/>
  <c r="O4" i="21"/>
  <c r="D5" i="12"/>
  <c r="I66" i="12"/>
  <c r="R66" i="12" s="1"/>
  <c r="S48" i="21"/>
  <c r="S47" i="21"/>
  <c r="I65" i="12"/>
  <c r="G53" i="12"/>
  <c r="Q39" i="21"/>
  <c r="J5" i="12"/>
  <c r="T4" i="21"/>
  <c r="O37" i="21"/>
  <c r="D50" i="12"/>
  <c r="M50" i="12" s="1"/>
  <c r="P17" i="21"/>
  <c r="E21" i="12"/>
  <c r="N21" i="12" s="1"/>
  <c r="E65" i="12"/>
  <c r="P47" i="21"/>
  <c r="J38" i="12"/>
  <c r="T32" i="21"/>
  <c r="K25" i="12"/>
  <c r="T25" i="12" s="1"/>
  <c r="U21" i="21"/>
  <c r="G19" i="12"/>
  <c r="P19" i="12" s="1"/>
  <c r="Q15" i="21"/>
  <c r="T39" i="21"/>
  <c r="J53" i="12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G50" i="9"/>
  <c r="L44" i="8"/>
  <c r="D73" i="12"/>
  <c r="O51" i="21"/>
  <c r="D7" i="8"/>
  <c r="C8" i="9"/>
  <c r="F8" i="9"/>
  <c r="K7" i="8"/>
  <c r="K43" i="12"/>
  <c r="T43" i="12" s="1"/>
  <c r="U33" i="21"/>
  <c r="M29" i="8"/>
  <c r="H33" i="9"/>
  <c r="G34" i="9"/>
  <c r="L30" i="8"/>
  <c r="C30" i="8"/>
  <c r="B34" i="9"/>
  <c r="G40" i="12"/>
  <c r="P40" i="12" s="1"/>
  <c r="Q30" i="21"/>
  <c r="J48" i="12"/>
  <c r="T35" i="21"/>
  <c r="Q29" i="21"/>
  <c r="G39" i="12"/>
  <c r="P39" i="12" s="1"/>
  <c r="K18" i="12"/>
  <c r="T18" i="12" s="1"/>
  <c r="U14" i="21"/>
  <c r="J27" i="8"/>
  <c r="E31" i="9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59" i="17"/>
  <c r="C59" i="15"/>
  <c r="C407" i="17"/>
  <c r="C407" i="15"/>
  <c r="C40" i="17"/>
  <c r="C40" i="15"/>
  <c r="C239" i="15"/>
  <c r="C239" i="17"/>
  <c r="U28" i="12"/>
  <c r="R425" i="11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O425" i="11"/>
  <c r="R440" i="11"/>
  <c r="U416" i="11"/>
  <c r="Q425" i="11"/>
  <c r="S428" i="11"/>
  <c r="T420" i="11"/>
  <c r="S43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M450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U450" i="11"/>
  <c r="N450" i="11"/>
  <c r="P432" i="11"/>
  <c r="T450" i="11"/>
  <c r="N432" i="11"/>
  <c r="Q432" i="11"/>
  <c r="O432" i="11"/>
  <c r="R432" i="11"/>
  <c r="P450" i="11"/>
  <c r="O450" i="11"/>
  <c r="S432" i="11"/>
  <c r="Q450" i="11"/>
  <c r="U432" i="11"/>
  <c r="S450" i="11"/>
  <c r="T432" i="11"/>
  <c r="M432" i="11"/>
  <c r="P430" i="11"/>
  <c r="P434" i="11"/>
  <c r="T434" i="11"/>
  <c r="Q430" i="11"/>
  <c r="S434" i="11"/>
  <c r="U430" i="11"/>
  <c r="R434" i="11"/>
  <c r="T430" i="11"/>
  <c r="Q434" i="11"/>
  <c r="M430" i="11"/>
  <c r="U434" i="11"/>
  <c r="O430" i="11"/>
  <c r="N430" i="11"/>
  <c r="N434" i="11"/>
  <c r="S430" i="11"/>
  <c r="O434" i="11"/>
  <c r="R430" i="11"/>
  <c r="M434" i="11"/>
  <c r="S429" i="11"/>
  <c r="O429" i="11"/>
  <c r="P429" i="11"/>
  <c r="U429" i="11"/>
  <c r="N429" i="11"/>
  <c r="Q429" i="11"/>
  <c r="T429" i="11"/>
  <c r="R429" i="11"/>
  <c r="M413" i="11"/>
  <c r="T413" i="11"/>
  <c r="U413" i="11"/>
  <c r="N413" i="11"/>
  <c r="S413" i="11"/>
  <c r="P413" i="11"/>
  <c r="R413" i="11"/>
  <c r="O413" i="11"/>
  <c r="Q413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418" i="11"/>
  <c r="P12" i="9"/>
  <c r="M12" i="9"/>
  <c r="Q12" i="9"/>
  <c r="J12" i="9"/>
  <c r="K12" i="9"/>
  <c r="L12" i="9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F374" i="11"/>
  <c r="X32" i="28"/>
  <c r="E374" i="11"/>
  <c r="W32" i="28"/>
  <c r="D347" i="11"/>
  <c r="V5" i="28"/>
  <c r="I364" i="11"/>
  <c r="AA22" i="28"/>
  <c r="E358" i="11"/>
  <c r="W16" i="28"/>
  <c r="E359" i="11"/>
  <c r="W17" i="28"/>
  <c r="J359" i="11"/>
  <c r="AB17" i="28"/>
  <c r="J360" i="11"/>
  <c r="AB18" i="28"/>
  <c r="F360" i="11"/>
  <c r="X18" i="28"/>
  <c r="E350" i="11"/>
  <c r="W8" i="28"/>
  <c r="H350" i="11"/>
  <c r="Z8" i="28"/>
  <c r="E361" i="11"/>
  <c r="W19" i="28"/>
  <c r="I362" i="11"/>
  <c r="AA20" i="28"/>
  <c r="F388" i="11"/>
  <c r="X46" i="28"/>
  <c r="G363" i="11"/>
  <c r="Y21" i="28"/>
  <c r="J364" i="11"/>
  <c r="AB22" i="28"/>
  <c r="I358" i="11"/>
  <c r="AA16" i="28"/>
  <c r="G362" i="11"/>
  <c r="Y20" i="28"/>
  <c r="G370" i="11"/>
  <c r="Y28" i="28"/>
  <c r="F361" i="11"/>
  <c r="X19" i="28"/>
  <c r="D374" i="11"/>
  <c r="V32" i="28"/>
  <c r="F364" i="11"/>
  <c r="X22" i="28"/>
  <c r="H364" i="11"/>
  <c r="Z22" i="28"/>
  <c r="F389" i="11"/>
  <c r="X47" i="28"/>
  <c r="F347" i="11"/>
  <c r="X5" i="28"/>
  <c r="D363" i="11"/>
  <c r="V21" i="28"/>
  <c r="F363" i="11"/>
  <c r="X21" i="28"/>
  <c r="E385" i="11"/>
  <c r="W43" i="28"/>
  <c r="G385" i="11"/>
  <c r="Y43" i="28"/>
  <c r="G359" i="11"/>
  <c r="Y17" i="28"/>
  <c r="I359" i="11"/>
  <c r="AA17" i="28"/>
  <c r="G360" i="11"/>
  <c r="Y18" i="28"/>
  <c r="I360" i="11"/>
  <c r="AA18" i="28"/>
  <c r="J350" i="11"/>
  <c r="AB8" i="28"/>
  <c r="F357" i="11"/>
  <c r="X15" i="28"/>
  <c r="I361" i="11"/>
  <c r="AA19" i="28"/>
  <c r="D352" i="11"/>
  <c r="V10" i="28"/>
  <c r="E362" i="11"/>
  <c r="W20" i="28"/>
  <c r="J365" i="11"/>
  <c r="AB23" i="28"/>
  <c r="H357" i="11"/>
  <c r="Z15" i="28"/>
  <c r="J389" i="11"/>
  <c r="AB47" i="28"/>
  <c r="I363" i="11"/>
  <c r="AA21" i="28"/>
  <c r="E389" i="11"/>
  <c r="W47" i="28"/>
  <c r="G347" i="11"/>
  <c r="Y5" i="28"/>
  <c r="D385" i="11"/>
  <c r="V43" i="28"/>
  <c r="I385" i="11"/>
  <c r="AA43" i="28"/>
  <c r="F358" i="11"/>
  <c r="X16" i="28"/>
  <c r="H346" i="11"/>
  <c r="Z4" i="28"/>
  <c r="D360" i="11"/>
  <c r="V18" i="28"/>
  <c r="J352" i="11"/>
  <c r="AB10" i="28"/>
  <c r="I388" i="11"/>
  <c r="AA46" i="28"/>
  <c r="D361" i="11"/>
  <c r="V19" i="28"/>
  <c r="D365" i="11"/>
  <c r="V23" i="28"/>
  <c r="J361" i="11"/>
  <c r="AB19" i="28"/>
  <c r="E370" i="11"/>
  <c r="W28" i="28"/>
  <c r="J357" i="11"/>
  <c r="AB15" i="28"/>
  <c r="I374" i="11"/>
  <c r="AA32" i="28"/>
  <c r="E364" i="11"/>
  <c r="W22" i="28"/>
  <c r="I347" i="11"/>
  <c r="AA5" i="28"/>
  <c r="E363" i="11"/>
  <c r="W21" i="28"/>
  <c r="H363" i="11"/>
  <c r="Z21" i="28"/>
  <c r="H358" i="11"/>
  <c r="Z16" i="28"/>
  <c r="D359" i="11"/>
  <c r="V17" i="28"/>
  <c r="H359" i="11"/>
  <c r="Z17" i="28"/>
  <c r="G346" i="11"/>
  <c r="Y4" i="28"/>
  <c r="H388" i="11"/>
  <c r="Z46" i="28"/>
  <c r="F370" i="11"/>
  <c r="X28" i="28"/>
  <c r="F352" i="11"/>
  <c r="X10" i="28"/>
  <c r="C353" i="11"/>
  <c r="U11" i="28"/>
  <c r="C349" i="11"/>
  <c r="U7" i="28"/>
  <c r="G374" i="11"/>
  <c r="Y32" i="28"/>
  <c r="G364" i="11"/>
  <c r="Y22" i="28"/>
  <c r="D389" i="11"/>
  <c r="V47" i="28"/>
  <c r="H389" i="11"/>
  <c r="Z47" i="28"/>
  <c r="I389" i="11"/>
  <c r="AA47" i="28"/>
  <c r="G389" i="11"/>
  <c r="Y47" i="28"/>
  <c r="G358" i="11"/>
  <c r="Y16" i="28"/>
  <c r="F359" i="11"/>
  <c r="X17" i="28"/>
  <c r="H360" i="11"/>
  <c r="Z18" i="28"/>
  <c r="D346" i="11"/>
  <c r="V4" i="28"/>
  <c r="I357" i="11"/>
  <c r="AA15" i="28"/>
  <c r="I370" i="11"/>
  <c r="AA28" i="28"/>
  <c r="H352" i="11"/>
  <c r="Z10" i="28"/>
  <c r="D362" i="11"/>
  <c r="V20" i="28"/>
  <c r="G365" i="11"/>
  <c r="Y23" i="28"/>
  <c r="E357" i="11"/>
  <c r="W15" i="28"/>
  <c r="E388" i="11"/>
  <c r="W46" i="28"/>
  <c r="D370" i="11"/>
  <c r="V28" i="28"/>
  <c r="G352" i="11"/>
  <c r="Y10" i="28"/>
  <c r="H362" i="11"/>
  <c r="Z20" i="28"/>
  <c r="I352" i="11"/>
  <c r="AA10" i="28"/>
  <c r="H365" i="11"/>
  <c r="Z23" i="28"/>
  <c r="H374" i="11"/>
  <c r="Z32" i="28"/>
  <c r="J363" i="11"/>
  <c r="AB21" i="28"/>
  <c r="J347" i="11"/>
  <c r="AB5" i="28"/>
  <c r="F385" i="11"/>
  <c r="X43" i="28"/>
  <c r="J385" i="11"/>
  <c r="AB43" i="28"/>
  <c r="I346" i="11"/>
  <c r="AA4" i="28"/>
  <c r="E360" i="11"/>
  <c r="W18" i="28"/>
  <c r="F346" i="11"/>
  <c r="X4" i="28"/>
  <c r="G361" i="11"/>
  <c r="Y19" i="28"/>
  <c r="J388" i="11"/>
  <c r="AB46" i="28"/>
  <c r="F365" i="11"/>
  <c r="X23" i="28"/>
  <c r="G388" i="11"/>
  <c r="Y46" i="28"/>
  <c r="H361" i="11"/>
  <c r="Z19" i="28"/>
  <c r="E365" i="11"/>
  <c r="W23" i="28"/>
  <c r="F362" i="11"/>
  <c r="X20" i="28"/>
  <c r="D388" i="11"/>
  <c r="V46" i="28"/>
  <c r="C400" i="11"/>
  <c r="U58" i="28"/>
  <c r="J374" i="11"/>
  <c r="AB32" i="28"/>
  <c r="D364" i="11"/>
  <c r="V22" i="28"/>
  <c r="E347" i="11"/>
  <c r="W5" i="28"/>
  <c r="H347" i="11"/>
  <c r="Z5" i="28"/>
  <c r="H385" i="11"/>
  <c r="Z43" i="28"/>
  <c r="D358" i="11"/>
  <c r="V16" i="28"/>
  <c r="J358" i="11"/>
  <c r="AB16" i="28"/>
  <c r="J346" i="11"/>
  <c r="AB4" i="28"/>
  <c r="E346" i="11"/>
  <c r="W4" i="28"/>
  <c r="G357" i="11"/>
  <c r="Y15" i="28"/>
  <c r="D357" i="11"/>
  <c r="V15" i="28"/>
  <c r="H370" i="11"/>
  <c r="Z28" i="28"/>
  <c r="I365" i="11"/>
  <c r="AA23" i="28"/>
  <c r="J362" i="11"/>
  <c r="AB20" i="28"/>
  <c r="J370" i="11"/>
  <c r="AB28" i="28"/>
  <c r="N45" i="8"/>
  <c r="I51" i="9"/>
  <c r="T37" i="21"/>
  <c r="J50" i="12"/>
  <c r="S50" i="12" s="1"/>
  <c r="E20" i="9"/>
  <c r="J16" i="8"/>
  <c r="E49" i="12"/>
  <c r="N49" i="12" s="1"/>
  <c r="P36" i="21"/>
  <c r="J28" i="8"/>
  <c r="E32" i="9"/>
  <c r="J8" i="8"/>
  <c r="E9" i="9"/>
  <c r="I8" i="8"/>
  <c r="D9" i="9"/>
  <c r="G51" i="9"/>
  <c r="L45" i="8"/>
  <c r="I20" i="9"/>
  <c r="N16" i="8"/>
  <c r="I16" i="8"/>
  <c r="D20" i="9"/>
  <c r="P50" i="21"/>
  <c r="E70" i="12"/>
  <c r="S36" i="21"/>
  <c r="I49" i="12"/>
  <c r="R49" i="12" s="1"/>
  <c r="H32" i="9"/>
  <c r="M28" i="8"/>
  <c r="K28" i="8"/>
  <c r="F32" i="9"/>
  <c r="K61" i="12"/>
  <c r="T61" i="12" s="1"/>
  <c r="U45" i="21"/>
  <c r="M13" i="8"/>
  <c r="H17" i="9"/>
  <c r="O49" i="12"/>
  <c r="F47" i="12"/>
  <c r="K8" i="8"/>
  <c r="F9" i="9"/>
  <c r="C51" i="9"/>
  <c r="D45" i="8"/>
  <c r="T53" i="21"/>
  <c r="J77" i="12"/>
  <c r="G20" i="9"/>
  <c r="L16" i="8"/>
  <c r="V50" i="21"/>
  <c r="L70" i="12"/>
  <c r="U57" i="21"/>
  <c r="K81" i="12"/>
  <c r="T81" i="12" s="1"/>
  <c r="C45" i="8"/>
  <c r="B51" i="9"/>
  <c r="E51" i="9"/>
  <c r="J45" i="8"/>
  <c r="D16" i="8"/>
  <c r="C20" i="9"/>
  <c r="H70" i="12"/>
  <c r="R50" i="21"/>
  <c r="D17" i="9"/>
  <c r="I13" i="8"/>
  <c r="C17" i="9"/>
  <c r="D13" i="8"/>
  <c r="R36" i="21"/>
  <c r="H49" i="12"/>
  <c r="Q49" i="12" s="1"/>
  <c r="H61" i="12"/>
  <c r="Q61" i="12" s="1"/>
  <c r="R45" i="21"/>
  <c r="D51" i="9"/>
  <c r="I45" i="8"/>
  <c r="M45" i="8"/>
  <c r="H51" i="9"/>
  <c r="F20" i="9"/>
  <c r="K16" i="8"/>
  <c r="T50" i="21"/>
  <c r="J70" i="12"/>
  <c r="P45" i="21"/>
  <c r="E61" i="12"/>
  <c r="N61" i="12" s="1"/>
  <c r="J81" i="12"/>
  <c r="S81" i="12" s="1"/>
  <c r="T57" i="21"/>
  <c r="F51" i="9"/>
  <c r="K45" i="8"/>
  <c r="C16" i="8"/>
  <c r="B20" i="9"/>
  <c r="D10" i="12"/>
  <c r="O6" i="21"/>
  <c r="S50" i="21"/>
  <c r="I70" i="12"/>
  <c r="B17" i="9"/>
  <c r="C13" i="8"/>
  <c r="J13" i="8"/>
  <c r="E17" i="9"/>
  <c r="U36" i="21"/>
  <c r="K49" i="12"/>
  <c r="T49" i="12" s="1"/>
  <c r="M16" i="8"/>
  <c r="H20" i="9"/>
  <c r="O70" i="12"/>
  <c r="F68" i="12"/>
  <c r="K13" i="8"/>
  <c r="F17" i="9"/>
  <c r="N13" i="8"/>
  <c r="I17" i="9"/>
  <c r="Q45" i="21"/>
  <c r="G61" i="12"/>
  <c r="P61" i="12" s="1"/>
  <c r="N8" i="8"/>
  <c r="I9" i="9"/>
  <c r="G81" i="12"/>
  <c r="P81" i="12" s="1"/>
  <c r="Q57" i="21"/>
  <c r="P57" i="21"/>
  <c r="E81" i="12"/>
  <c r="N81" i="12" s="1"/>
  <c r="I21" i="8"/>
  <c r="D25" i="9"/>
  <c r="J21" i="8"/>
  <c r="E25" i="9"/>
  <c r="I43" i="9"/>
  <c r="N38" i="8"/>
  <c r="F43" i="9"/>
  <c r="K38" i="8"/>
  <c r="I6" i="9"/>
  <c r="N5" i="8"/>
  <c r="C6" i="9"/>
  <c r="D5" i="8"/>
  <c r="U13" i="21"/>
  <c r="K17" i="12"/>
  <c r="T17" i="12" s="1"/>
  <c r="P24" i="21"/>
  <c r="E30" i="12"/>
  <c r="S25" i="21"/>
  <c r="I31" i="12"/>
  <c r="R31" i="12" s="1"/>
  <c r="Q40" i="21"/>
  <c r="G56" i="12"/>
  <c r="I26" i="8"/>
  <c r="D30" i="9"/>
  <c r="I23" i="9"/>
  <c r="N19" i="8"/>
  <c r="I40" i="8"/>
  <c r="D46" i="9"/>
  <c r="H12" i="9"/>
  <c r="M52" i="8"/>
  <c r="G12" i="9"/>
  <c r="L52" i="8"/>
  <c r="K22" i="8"/>
  <c r="F26" i="9"/>
  <c r="F2" i="9"/>
  <c r="K2" i="8"/>
  <c r="C28" i="8"/>
  <c r="B32" i="9"/>
  <c r="N18" i="8"/>
  <c r="I22" i="9"/>
  <c r="L10" i="8"/>
  <c r="G13" i="9"/>
  <c r="K4" i="8"/>
  <c r="F5" i="9"/>
  <c r="J4" i="8"/>
  <c r="E5" i="9"/>
  <c r="E28" i="9"/>
  <c r="J24" i="8"/>
  <c r="C32" i="15"/>
  <c r="C32" i="17"/>
  <c r="D3" i="20"/>
  <c r="D3" i="14"/>
  <c r="D380" i="15"/>
  <c r="D380" i="17"/>
  <c r="E380" i="17" s="1"/>
  <c r="D401" i="15"/>
  <c r="D401" i="17"/>
  <c r="E401" i="17" s="1"/>
  <c r="D13" i="17"/>
  <c r="E13" i="17" s="1"/>
  <c r="D13" i="15"/>
  <c r="D269" i="17"/>
  <c r="E269" i="17" s="1"/>
  <c r="D269" i="15"/>
  <c r="D268" i="15"/>
  <c r="D268" i="17"/>
  <c r="E268" i="17" s="1"/>
  <c r="D131" i="15"/>
  <c r="D131" i="17"/>
  <c r="E131" i="17" s="1"/>
  <c r="D65" i="17"/>
  <c r="E65" i="17" s="1"/>
  <c r="D65" i="15"/>
  <c r="D320" i="17"/>
  <c r="E320" i="17" s="1"/>
  <c r="D320" i="15"/>
  <c r="D95" i="17"/>
  <c r="E95" i="17" s="1"/>
  <c r="D95" i="15"/>
  <c r="D235" i="17"/>
  <c r="E235" i="17" s="1"/>
  <c r="D235" i="15"/>
  <c r="D283" i="15"/>
  <c r="D283" i="17"/>
  <c r="E283" i="17" s="1"/>
  <c r="D82" i="15"/>
  <c r="D82" i="17"/>
  <c r="E82" i="17" s="1"/>
  <c r="D294" i="15"/>
  <c r="D294" i="17"/>
  <c r="E294" i="17" s="1"/>
  <c r="D388" i="15"/>
  <c r="D388" i="17"/>
  <c r="E388" i="17" s="1"/>
  <c r="D170" i="17"/>
  <c r="E170" i="17" s="1"/>
  <c r="D170" i="15"/>
  <c r="D180" i="15"/>
  <c r="D180" i="17"/>
  <c r="E180" i="17" s="1"/>
  <c r="D231" i="17"/>
  <c r="E231" i="17" s="1"/>
  <c r="D231" i="15"/>
  <c r="L33" i="12"/>
  <c r="U33" i="12" s="1"/>
  <c r="V27" i="21"/>
  <c r="R65" i="12"/>
  <c r="I63" i="12"/>
  <c r="R53" i="12"/>
  <c r="S65" i="12"/>
  <c r="J63" i="12"/>
  <c r="N77" i="12"/>
  <c r="E6" i="12"/>
  <c r="N5" i="12"/>
  <c r="U53" i="12"/>
  <c r="P63" i="12"/>
  <c r="R48" i="12"/>
  <c r="I47" i="12"/>
  <c r="I37" i="12"/>
  <c r="R38" i="12"/>
  <c r="M21" i="8"/>
  <c r="H25" i="9"/>
  <c r="G6" i="9"/>
  <c r="L5" i="8"/>
  <c r="O13" i="21"/>
  <c r="D17" i="12"/>
  <c r="M17" i="12" s="1"/>
  <c r="O56" i="12"/>
  <c r="F55" i="12"/>
  <c r="H30" i="9"/>
  <c r="M26" i="8"/>
  <c r="J35" i="8"/>
  <c r="E39" i="9"/>
  <c r="K19" i="8"/>
  <c r="F23" i="9"/>
  <c r="K40" i="8"/>
  <c r="F46" i="9"/>
  <c r="K18" i="8"/>
  <c r="F22" i="9"/>
  <c r="H13" i="9"/>
  <c r="M10" i="8"/>
  <c r="D4" i="8"/>
  <c r="C5" i="9"/>
  <c r="G14" i="9"/>
  <c r="L11" i="8"/>
  <c r="B28" i="9"/>
  <c r="C24" i="8"/>
  <c r="M24" i="8"/>
  <c r="H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5"/>
  <c r="D23" i="17"/>
  <c r="E23" i="17" s="1"/>
  <c r="D143" i="17"/>
  <c r="E143" i="17" s="1"/>
  <c r="D143" i="15"/>
  <c r="D38" i="17"/>
  <c r="E38" i="17" s="1"/>
  <c r="D38" i="15"/>
  <c r="C236" i="15"/>
  <c r="C236" i="17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C20" i="15"/>
  <c r="C20" i="17"/>
  <c r="S48" i="12"/>
  <c r="M73" i="12"/>
  <c r="D72" i="12"/>
  <c r="Q65" i="12"/>
  <c r="H63" i="12"/>
  <c r="U10" i="12"/>
  <c r="Q10" i="12"/>
  <c r="L72" i="12"/>
  <c r="U73" i="12"/>
  <c r="Q38" i="12"/>
  <c r="H37" i="12"/>
  <c r="G17" i="9"/>
  <c r="L13" i="8"/>
  <c r="T36" i="21"/>
  <c r="J49" i="12"/>
  <c r="S49" i="12" s="1"/>
  <c r="T45" i="21"/>
  <c r="J61" i="12"/>
  <c r="S61" i="12" s="1"/>
  <c r="L81" i="12"/>
  <c r="U81" i="12" s="1"/>
  <c r="V57" i="21"/>
  <c r="I25" i="9"/>
  <c r="N21" i="8"/>
  <c r="C21" i="8"/>
  <c r="B25" i="9"/>
  <c r="H43" i="9"/>
  <c r="M38" i="8"/>
  <c r="M5" i="8"/>
  <c r="H6" i="9"/>
  <c r="G17" i="12"/>
  <c r="P17" i="12" s="1"/>
  <c r="Q13" i="21"/>
  <c r="J31" i="12"/>
  <c r="T25" i="21"/>
  <c r="O40" i="21"/>
  <c r="D56" i="12"/>
  <c r="L56" i="12"/>
  <c r="V40" i="21"/>
  <c r="G30" i="9"/>
  <c r="L26" i="8"/>
  <c r="D26" i="8"/>
  <c r="C30" i="9"/>
  <c r="I39" i="9"/>
  <c r="N35" i="8"/>
  <c r="C38" i="8"/>
  <c r="B43" i="9"/>
  <c r="C35" i="8"/>
  <c r="B39" i="9"/>
  <c r="C23" i="9"/>
  <c r="D19" i="8"/>
  <c r="C40" i="8"/>
  <c r="B46" i="9"/>
  <c r="F12" i="9"/>
  <c r="K52" i="8"/>
  <c r="G26" i="9"/>
  <c r="L22" i="8"/>
  <c r="B26" i="9"/>
  <c r="C22" i="8"/>
  <c r="J18" i="8"/>
  <c r="E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K24" i="8"/>
  <c r="F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R27" i="21"/>
  <c r="H33" i="12"/>
  <c r="Q33" i="12" s="1"/>
  <c r="G30" i="12"/>
  <c r="Q24" i="21"/>
  <c r="P5" i="12"/>
  <c r="G6" i="12"/>
  <c r="P48" i="12"/>
  <c r="K37" i="12"/>
  <c r="T38" i="12"/>
  <c r="I6" i="12"/>
  <c r="R5" i="12"/>
  <c r="O72" i="12"/>
  <c r="G37" i="12"/>
  <c r="P38" i="12"/>
  <c r="T10" i="12"/>
  <c r="M65" i="12"/>
  <c r="D63" i="12"/>
  <c r="J38" i="8"/>
  <c r="E43" i="9"/>
  <c r="J5" i="8"/>
  <c r="E6" i="9"/>
  <c r="H31" i="12"/>
  <c r="Q31" i="12" s="1"/>
  <c r="R25" i="21"/>
  <c r="Q25" i="21"/>
  <c r="G31" i="12"/>
  <c r="P31" i="12" s="1"/>
  <c r="U40" i="21"/>
  <c r="K56" i="12"/>
  <c r="K35" i="8"/>
  <c r="F39" i="9"/>
  <c r="C43" i="9"/>
  <c r="D38" i="8"/>
  <c r="D35" i="8"/>
  <c r="C39" i="9"/>
  <c r="G10" i="12"/>
  <c r="Q6" i="21"/>
  <c r="I19" i="8"/>
  <c r="D23" i="9"/>
  <c r="D16" i="9"/>
  <c r="I12" i="8"/>
  <c r="I52" i="8"/>
  <c r="D12" i="9"/>
  <c r="D52" i="8"/>
  <c r="C12" i="9"/>
  <c r="J22" i="8"/>
  <c r="E26" i="9"/>
  <c r="I2" i="8"/>
  <c r="D2" i="9"/>
  <c r="N10" i="8"/>
  <c r="I13" i="9"/>
  <c r="C10" i="8"/>
  <c r="B13" i="9"/>
  <c r="H3" i="9"/>
  <c r="M3" i="8"/>
  <c r="D14" i="9"/>
  <c r="I11" i="8"/>
  <c r="D24" i="8"/>
  <c r="C28" i="9"/>
  <c r="G28" i="9"/>
  <c r="L24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224" i="17"/>
  <c r="C224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7"/>
  <c r="E352" i="17" s="1"/>
  <c r="D352" i="15"/>
  <c r="C122" i="15"/>
  <c r="C122" i="17"/>
  <c r="C326" i="17"/>
  <c r="C326" i="15"/>
  <c r="S27" i="21"/>
  <c r="I33" i="12"/>
  <c r="R33" i="12" s="1"/>
  <c r="Q27" i="21"/>
  <c r="G33" i="12"/>
  <c r="P33" i="12" s="1"/>
  <c r="O30" i="12"/>
  <c r="F27" i="12"/>
  <c r="S73" i="12"/>
  <c r="J72" i="12"/>
  <c r="M53" i="12"/>
  <c r="L37" i="12"/>
  <c r="H47" i="12"/>
  <c r="Q48" i="12"/>
  <c r="Q53" i="12"/>
  <c r="N53" i="12"/>
  <c r="U65" i="12"/>
  <c r="L63" i="12"/>
  <c r="G70" i="12"/>
  <c r="Q50" i="21"/>
  <c r="K70" i="12"/>
  <c r="U50" i="21"/>
  <c r="Q36" i="21"/>
  <c r="G49" i="12"/>
  <c r="P49" i="12" s="1"/>
  <c r="L28" i="8"/>
  <c r="G32" i="9"/>
  <c r="O45" i="21"/>
  <c r="D61" i="12"/>
  <c r="M61" i="12" s="1"/>
  <c r="H9" i="9"/>
  <c r="M8" i="8"/>
  <c r="L8" i="8"/>
  <c r="G9" i="9"/>
  <c r="H81" i="12"/>
  <c r="Q81" i="12" s="1"/>
  <c r="R57" i="21"/>
  <c r="D21" i="8"/>
  <c r="C25" i="9"/>
  <c r="I5" i="8"/>
  <c r="D6" i="9"/>
  <c r="R13" i="21"/>
  <c r="H17" i="12"/>
  <c r="Q17" i="12" s="1"/>
  <c r="E17" i="12"/>
  <c r="N17" i="12" s="1"/>
  <c r="P13" i="21"/>
  <c r="U25" i="21"/>
  <c r="K31" i="12"/>
  <c r="T31" i="12" s="1"/>
  <c r="R40" i="21"/>
  <c r="H56" i="12"/>
  <c r="I30" i="9"/>
  <c r="N26" i="8"/>
  <c r="B30" i="9"/>
  <c r="C26" i="8"/>
  <c r="I35" i="8"/>
  <c r="D39" i="9"/>
  <c r="B23" i="9"/>
  <c r="C19" i="8"/>
  <c r="C46" i="9"/>
  <c r="D40" i="8"/>
  <c r="J12" i="8"/>
  <c r="E16" i="9"/>
  <c r="B12" i="9"/>
  <c r="C52" i="8"/>
  <c r="C26" i="9"/>
  <c r="D22" i="8"/>
  <c r="C2" i="9"/>
  <c r="D2" i="8"/>
  <c r="B9" i="9"/>
  <c r="C8" i="8"/>
  <c r="D22" i="9"/>
  <c r="I18" i="8"/>
  <c r="D13" i="9"/>
  <c r="I10" i="8"/>
  <c r="C4" i="8"/>
  <c r="B5" i="9"/>
  <c r="C3" i="8"/>
  <c r="B3" i="9"/>
  <c r="C14" i="9"/>
  <c r="D11" i="8"/>
  <c r="D88" i="17"/>
  <c r="E88" i="17" s="1"/>
  <c r="D88" i="15"/>
  <c r="D129" i="17"/>
  <c r="E129" i="17" s="1"/>
  <c r="D129" i="15"/>
  <c r="D90" i="15"/>
  <c r="D90" i="17"/>
  <c r="E90" i="17" s="1"/>
  <c r="D199" i="15"/>
  <c r="D199" i="17"/>
  <c r="E199" i="17" s="1"/>
  <c r="D364" i="15"/>
  <c r="D364" i="17"/>
  <c r="E364" i="17" s="1"/>
  <c r="D140" i="17"/>
  <c r="E140" i="17" s="1"/>
  <c r="D140" i="15"/>
  <c r="D219" i="15"/>
  <c r="D219" i="17"/>
  <c r="E219" i="17" s="1"/>
  <c r="D344" i="15"/>
  <c r="D344" i="17"/>
  <c r="E344" i="17" s="1"/>
  <c r="C173" i="17"/>
  <c r="C173" i="15"/>
  <c r="D403" i="17"/>
  <c r="E403" i="17" s="1"/>
  <c r="D403" i="15"/>
  <c r="D115" i="15"/>
  <c r="D115" i="17"/>
  <c r="E115" i="17" s="1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E33" i="12"/>
  <c r="N33" i="12" s="1"/>
  <c r="P27" i="21"/>
  <c r="M5" i="12"/>
  <c r="D6" i="12"/>
  <c r="P77" i="12"/>
  <c r="P73" i="12"/>
  <c r="G72" i="12"/>
  <c r="H6" i="12"/>
  <c r="Q5" i="12"/>
  <c r="T65" i="12"/>
  <c r="K63" i="12"/>
  <c r="M38" i="12"/>
  <c r="D37" i="12"/>
  <c r="K6" i="12"/>
  <c r="T5" i="12"/>
  <c r="C5" i="8"/>
  <c r="B6" i="9"/>
  <c r="S13" i="21"/>
  <c r="I17" i="12"/>
  <c r="R17" i="12" s="1"/>
  <c r="D31" i="12"/>
  <c r="M31" i="12" s="1"/>
  <c r="O25" i="21"/>
  <c r="T40" i="21"/>
  <c r="J56" i="12"/>
  <c r="E30" i="9"/>
  <c r="J26" i="8"/>
  <c r="H39" i="9"/>
  <c r="M35" i="8"/>
  <c r="G23" i="9"/>
  <c r="L19" i="8"/>
  <c r="N40" i="8"/>
  <c r="I46" i="9"/>
  <c r="D26" i="9"/>
  <c r="I22" i="8"/>
  <c r="B2" i="9"/>
  <c r="C2" i="8"/>
  <c r="L2" i="8"/>
  <c r="G2" i="9"/>
  <c r="C9" i="9"/>
  <c r="D8" i="8"/>
  <c r="C18" i="8"/>
  <c r="B22" i="9"/>
  <c r="N4" i="8"/>
  <c r="I5" i="9"/>
  <c r="I4" i="8"/>
  <c r="D5" i="9"/>
  <c r="D3" i="9"/>
  <c r="I3" i="8"/>
  <c r="N3" i="8"/>
  <c r="I3" i="9"/>
  <c r="N24" i="8"/>
  <c r="I28" i="9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U27" i="21"/>
  <c r="K33" i="12"/>
  <c r="T33" i="12" s="1"/>
  <c r="H30" i="12"/>
  <c r="R24" i="21"/>
  <c r="S38" i="12"/>
  <c r="J37" i="12"/>
  <c r="S5" i="12"/>
  <c r="J6" i="12"/>
  <c r="O37" i="12"/>
  <c r="I72" i="12"/>
  <c r="R73" i="12"/>
  <c r="E72" i="12"/>
  <c r="N73" i="12"/>
  <c r="N10" i="12"/>
  <c r="D70" i="12"/>
  <c r="O50" i="21"/>
  <c r="O36" i="21"/>
  <c r="D49" i="12"/>
  <c r="M49" i="12" s="1"/>
  <c r="V36" i="21"/>
  <c r="L49" i="12"/>
  <c r="U49" i="12" s="1"/>
  <c r="I32" i="9"/>
  <c r="N28" i="8"/>
  <c r="I81" i="12"/>
  <c r="R81" i="12" s="1"/>
  <c r="S57" i="21"/>
  <c r="F25" i="9"/>
  <c r="K21" i="8"/>
  <c r="G43" i="9"/>
  <c r="L38" i="8"/>
  <c r="F6" i="9"/>
  <c r="K5" i="8"/>
  <c r="L17" i="12"/>
  <c r="U17" i="12" s="1"/>
  <c r="V13" i="21"/>
  <c r="V25" i="21"/>
  <c r="L31" i="12"/>
  <c r="S40" i="21"/>
  <c r="I56" i="12"/>
  <c r="I30" i="12"/>
  <c r="S24" i="21"/>
  <c r="J19" i="8"/>
  <c r="E23" i="9"/>
  <c r="H23" i="9"/>
  <c r="M19" i="8"/>
  <c r="E46" i="9"/>
  <c r="J40" i="8"/>
  <c r="H26" i="9"/>
  <c r="M22" i="8"/>
  <c r="I2" i="9"/>
  <c r="N2" i="8"/>
  <c r="J2" i="8"/>
  <c r="E2" i="9"/>
  <c r="G22" i="9"/>
  <c r="L18" i="8"/>
  <c r="K3" i="8"/>
  <c r="F3" i="9"/>
  <c r="L3" i="8"/>
  <c r="G3" i="9"/>
  <c r="I14" i="9"/>
  <c r="N11" i="8"/>
  <c r="D28" i="9"/>
  <c r="I2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389" i="17"/>
  <c r="C389" i="15"/>
  <c r="C287" i="17"/>
  <c r="C287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T27" i="21"/>
  <c r="J33" i="12"/>
  <c r="S33" i="12" s="1"/>
  <c r="D30" i="12"/>
  <c r="O24" i="21"/>
  <c r="R10" i="12"/>
  <c r="M77" i="12"/>
  <c r="S53" i="12"/>
  <c r="O63" i="12"/>
  <c r="Q73" i="12"/>
  <c r="H72" i="12"/>
  <c r="T53" i="12"/>
  <c r="N48" i="12"/>
  <c r="T73" i="12"/>
  <c r="K72" i="12"/>
  <c r="S10" i="12"/>
  <c r="D32" i="9"/>
  <c r="I28" i="8"/>
  <c r="S45" i="21"/>
  <c r="I61" i="12"/>
  <c r="R61" i="12" s="1"/>
  <c r="V45" i="21"/>
  <c r="L61" i="12"/>
  <c r="U61" i="12" s="1"/>
  <c r="D81" i="12"/>
  <c r="M81" i="12" s="1"/>
  <c r="O57" i="21"/>
  <c r="L21" i="8"/>
  <c r="G25" i="9"/>
  <c r="D43" i="9"/>
  <c r="I38" i="8"/>
  <c r="J17" i="12"/>
  <c r="S17" i="12" s="1"/>
  <c r="T13" i="21"/>
  <c r="E31" i="12"/>
  <c r="N31" i="12" s="1"/>
  <c r="P25" i="21"/>
  <c r="P40" i="21"/>
  <c r="E56" i="12"/>
  <c r="K26" i="8"/>
  <c r="F30" i="9"/>
  <c r="G39" i="9"/>
  <c r="L35" i="8"/>
  <c r="H46" i="9"/>
  <c r="M40" i="8"/>
  <c r="G46" i="9"/>
  <c r="L40" i="8"/>
  <c r="N52" i="8"/>
  <c r="I12" i="9"/>
  <c r="E12" i="9"/>
  <c r="J52" i="8"/>
  <c r="I26" i="9"/>
  <c r="N22" i="8"/>
  <c r="H2" i="9"/>
  <c r="M2" i="8"/>
  <c r="D28" i="8"/>
  <c r="C32" i="9"/>
  <c r="H22" i="9"/>
  <c r="M18" i="8"/>
  <c r="D18" i="8"/>
  <c r="C22" i="9"/>
  <c r="J10" i="8"/>
  <c r="E13" i="9"/>
  <c r="H5" i="9"/>
  <c r="M4" i="8"/>
  <c r="E14" i="9"/>
  <c r="J11" i="8"/>
  <c r="C11" i="8"/>
  <c r="B14" i="9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5"/>
  <c r="D146" i="17"/>
  <c r="E146" i="17" s="1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D190" i="17"/>
  <c r="E190" i="17" s="1"/>
  <c r="D190" i="15"/>
  <c r="D46" i="15"/>
  <c r="D46" i="17"/>
  <c r="E46" i="17" s="1"/>
  <c r="D148" i="17"/>
  <c r="E148" i="17" s="1"/>
  <c r="D148" i="15"/>
  <c r="D133" i="17"/>
  <c r="E133" i="17" s="1"/>
  <c r="D133" i="15"/>
  <c r="D286" i="17"/>
  <c r="E286" i="17" s="1"/>
  <c r="D286" i="15"/>
  <c r="D139" i="15"/>
  <c r="D139" i="17"/>
  <c r="E139" i="17" s="1"/>
  <c r="D97" i="17"/>
  <c r="E97" i="17" s="1"/>
  <c r="D97" i="15"/>
  <c r="D27" i="15"/>
  <c r="D27" i="17"/>
  <c r="E27" i="17" s="1"/>
  <c r="C377" i="17"/>
  <c r="C377" i="15"/>
  <c r="D33" i="12"/>
  <c r="M33" i="12" s="1"/>
  <c r="O27" i="21"/>
  <c r="N65" i="12"/>
  <c r="E63" i="12"/>
  <c r="P53" i="12"/>
  <c r="T48" i="12"/>
  <c r="K47" i="12"/>
  <c r="R77" i="12"/>
  <c r="M48" i="12"/>
  <c r="Q77" i="12"/>
  <c r="T77" i="12"/>
  <c r="U48" i="12"/>
  <c r="L47" i="12"/>
  <c r="U77" i="12"/>
  <c r="L6" i="12"/>
  <c r="U5" i="12"/>
  <c r="E37" i="12"/>
  <c r="N38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N444" i="11"/>
  <c r="M456" i="11"/>
  <c r="P449" i="11"/>
  <c r="T449" i="11"/>
  <c r="P435" i="11"/>
  <c r="S444" i="11"/>
  <c r="N456" i="11"/>
  <c r="N449" i="11"/>
  <c r="T435" i="11"/>
  <c r="P444" i="11"/>
  <c r="T456" i="11"/>
  <c r="S452" i="11"/>
  <c r="M405" i="11"/>
  <c r="M449" i="11"/>
  <c r="M435" i="11"/>
  <c r="U435" i="11"/>
  <c r="M444" i="11"/>
  <c r="U456" i="11"/>
  <c r="U449" i="11"/>
  <c r="N435" i="11"/>
  <c r="T444" i="11"/>
  <c r="S456" i="11"/>
  <c r="Q449" i="11"/>
  <c r="R435" i="11"/>
  <c r="O444" i="11"/>
  <c r="Q456" i="11"/>
  <c r="S449" i="11"/>
  <c r="O435" i="11"/>
  <c r="R444" i="11"/>
  <c r="U444" i="11"/>
  <c r="P456" i="11"/>
  <c r="R449" i="11"/>
  <c r="S435" i="11"/>
  <c r="Q444" i="11"/>
  <c r="R456" i="11"/>
  <c r="T412" i="11"/>
  <c r="P412" i="11"/>
  <c r="N424" i="11"/>
  <c r="Q439" i="11"/>
  <c r="O456" i="11"/>
  <c r="O412" i="11"/>
  <c r="R424" i="11"/>
  <c r="S439" i="11"/>
  <c r="R423" i="11"/>
  <c r="Q412" i="11"/>
  <c r="N412" i="11"/>
  <c r="O424" i="11"/>
  <c r="R439" i="11"/>
  <c r="P405" i="11"/>
  <c r="R412" i="11"/>
  <c r="S424" i="11"/>
  <c r="N439" i="11"/>
  <c r="U412" i="11"/>
  <c r="Q424" i="11"/>
  <c r="P424" i="11"/>
  <c r="P439" i="11"/>
  <c r="S412" i="11"/>
  <c r="T424" i="11"/>
  <c r="O439" i="11"/>
  <c r="N423" i="11"/>
  <c r="M424" i="11"/>
  <c r="M439" i="11"/>
  <c r="U439" i="11"/>
  <c r="M41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D47" i="12" l="1"/>
  <c r="E47" i="12"/>
  <c r="C357" i="11"/>
  <c r="U15" i="28"/>
  <c r="E375" i="11"/>
  <c r="W33" i="28"/>
  <c r="I376" i="11"/>
  <c r="AA34" i="28"/>
  <c r="C361" i="11"/>
  <c r="U19" i="28"/>
  <c r="G384" i="11"/>
  <c r="Y42" i="28"/>
  <c r="C370" i="11"/>
  <c r="U28" i="28"/>
  <c r="I372" i="11"/>
  <c r="AA30" i="28"/>
  <c r="D375" i="11"/>
  <c r="V33" i="28"/>
  <c r="E372" i="11"/>
  <c r="W30" i="28"/>
  <c r="C360" i="11"/>
  <c r="U18" i="28"/>
  <c r="C346" i="11"/>
  <c r="U4" i="28"/>
  <c r="E384" i="11"/>
  <c r="W42" i="28"/>
  <c r="G372" i="11"/>
  <c r="Y30" i="28"/>
  <c r="D372" i="11"/>
  <c r="V30" i="28"/>
  <c r="H375" i="11"/>
  <c r="Z33" i="28"/>
  <c r="C347" i="11"/>
  <c r="U5" i="28"/>
  <c r="E356" i="11"/>
  <c r="W14" i="28"/>
  <c r="F376" i="11"/>
  <c r="X34" i="28"/>
  <c r="H373" i="11"/>
  <c r="Z31" i="28"/>
  <c r="E376" i="11"/>
  <c r="W34" i="28"/>
  <c r="D373" i="11"/>
  <c r="V31" i="28"/>
  <c r="I384" i="11"/>
  <c r="AA42" i="28"/>
  <c r="D384" i="11"/>
  <c r="V42" i="28"/>
  <c r="J372" i="11"/>
  <c r="AB30" i="28"/>
  <c r="G375" i="11"/>
  <c r="Y33" i="28"/>
  <c r="F372" i="11"/>
  <c r="X30" i="28"/>
  <c r="C389" i="11"/>
  <c r="U47" i="28"/>
  <c r="C362" i="11"/>
  <c r="U20" i="28"/>
  <c r="I373" i="11"/>
  <c r="AA31" i="28"/>
  <c r="I375" i="11"/>
  <c r="AA33" i="28"/>
  <c r="D356" i="11"/>
  <c r="V14" i="28"/>
  <c r="J375" i="11"/>
  <c r="AB33" i="28"/>
  <c r="C358" i="11"/>
  <c r="U16" i="28"/>
  <c r="G376" i="11"/>
  <c r="Y34" i="28"/>
  <c r="D376" i="11"/>
  <c r="V34" i="28"/>
  <c r="F373" i="11"/>
  <c r="X31" i="28"/>
  <c r="C385" i="11"/>
  <c r="U43" i="28"/>
  <c r="F384" i="11"/>
  <c r="X42" i="28"/>
  <c r="I356" i="11"/>
  <c r="AA14" i="28"/>
  <c r="J356" i="11"/>
  <c r="AB14" i="28"/>
  <c r="J373" i="11"/>
  <c r="AB31" i="28"/>
  <c r="C359" i="11"/>
  <c r="U17" i="28"/>
  <c r="H376" i="11"/>
  <c r="Z34" i="28"/>
  <c r="C363" i="11"/>
  <c r="U21" i="28"/>
  <c r="J376" i="11"/>
  <c r="AB34" i="28"/>
  <c r="G373" i="11"/>
  <c r="Y31" i="28"/>
  <c r="H384" i="11"/>
  <c r="Z42" i="28"/>
  <c r="F356" i="11"/>
  <c r="X14" i="28"/>
  <c r="C365" i="11"/>
  <c r="U23" i="28"/>
  <c r="H356" i="11"/>
  <c r="Z14" i="28"/>
  <c r="C350" i="11"/>
  <c r="U8" i="28"/>
  <c r="E373" i="11"/>
  <c r="W31" i="28"/>
  <c r="C364" i="11"/>
  <c r="U22" i="28"/>
  <c r="J384" i="11"/>
  <c r="AB42" i="28"/>
  <c r="G356" i="11"/>
  <c r="Y14" i="28"/>
  <c r="H372" i="11"/>
  <c r="Z30" i="28"/>
  <c r="F375" i="11"/>
  <c r="X33" i="28"/>
  <c r="C388" i="11"/>
  <c r="U46" i="28"/>
  <c r="C352" i="11"/>
  <c r="U10" i="28"/>
  <c r="C374" i="11"/>
  <c r="U32" i="28"/>
  <c r="C46" i="8"/>
  <c r="B52" i="9"/>
  <c r="N14" i="8"/>
  <c r="I18" i="9"/>
  <c r="D29" i="9"/>
  <c r="I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378" i="15"/>
  <c r="D378" i="17"/>
  <c r="E378" i="17" s="1"/>
  <c r="D6" i="14"/>
  <c r="D6" i="20"/>
  <c r="L8" i="12"/>
  <c r="U8" i="12" s="1"/>
  <c r="U6" i="12"/>
  <c r="U31" i="12"/>
  <c r="L27" i="12"/>
  <c r="J55" i="12"/>
  <c r="S56" i="12"/>
  <c r="P72" i="12"/>
  <c r="S72" i="12"/>
  <c r="M63" i="12"/>
  <c r="L55" i="12"/>
  <c r="U56" i="12"/>
  <c r="Q37" i="12"/>
  <c r="R47" i="12"/>
  <c r="S70" i="12"/>
  <c r="J68" i="12"/>
  <c r="Q70" i="12"/>
  <c r="H68" i="12"/>
  <c r="D46" i="8"/>
  <c r="C52" i="9"/>
  <c r="C14" i="8"/>
  <c r="B18" i="9"/>
  <c r="I29" i="9"/>
  <c r="N25" i="8"/>
  <c r="I42" i="8"/>
  <c r="D48" i="9"/>
  <c r="M42" i="8"/>
  <c r="H48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174" i="17"/>
  <c r="E174" i="17" s="1"/>
  <c r="D174" i="15"/>
  <c r="D21" i="15"/>
  <c r="D21" i="17"/>
  <c r="E21" i="17" s="1"/>
  <c r="M12" i="8"/>
  <c r="H16" i="9"/>
  <c r="M47" i="12"/>
  <c r="N63" i="12"/>
  <c r="Q72" i="12"/>
  <c r="M30" i="12"/>
  <c r="D27" i="12"/>
  <c r="Q30" i="12"/>
  <c r="H27" i="12"/>
  <c r="K8" i="12"/>
  <c r="T8" i="12" s="1"/>
  <c r="T6" i="12"/>
  <c r="O27" i="12"/>
  <c r="I8" i="12"/>
  <c r="R8" i="12" s="1"/>
  <c r="R6" i="12"/>
  <c r="D55" i="12"/>
  <c r="M56" i="12"/>
  <c r="Q63" i="12"/>
  <c r="R56" i="21"/>
  <c r="H80" i="12"/>
  <c r="K46" i="8"/>
  <c r="F52" i="9"/>
  <c r="M46" i="8"/>
  <c r="H52" i="9"/>
  <c r="J14" i="8"/>
  <c r="E18" i="9"/>
  <c r="S56" i="21"/>
  <c r="I80" i="12"/>
  <c r="G29" i="9"/>
  <c r="L25" i="8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D72" i="17"/>
  <c r="E72" i="17" s="1"/>
  <c r="D72" i="15"/>
  <c r="D123" i="17"/>
  <c r="E123" i="17" s="1"/>
  <c r="D123" i="15"/>
  <c r="C16" i="9"/>
  <c r="D12" i="8"/>
  <c r="S6" i="12"/>
  <c r="J8" i="12"/>
  <c r="S8" i="12" s="1"/>
  <c r="M37" i="12"/>
  <c r="T70" i="12"/>
  <c r="K68" i="12"/>
  <c r="S63" i="12"/>
  <c r="O68" i="12"/>
  <c r="M10" i="12"/>
  <c r="S77" i="12"/>
  <c r="I46" i="8"/>
  <c r="D52" i="9"/>
  <c r="F29" i="9"/>
  <c r="K25" i="8"/>
  <c r="C48" i="9"/>
  <c r="D42" i="8"/>
  <c r="L42" i="8"/>
  <c r="G48" i="9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327" i="17"/>
  <c r="E327" i="17" s="1"/>
  <c r="D327" i="15"/>
  <c r="K12" i="8"/>
  <c r="F16" i="9"/>
  <c r="N12" i="8"/>
  <c r="I16" i="9"/>
  <c r="G16" i="9"/>
  <c r="L12" i="8"/>
  <c r="U47" i="12"/>
  <c r="T72" i="12"/>
  <c r="T37" i="12"/>
  <c r="U72" i="12"/>
  <c r="M72" i="12"/>
  <c r="N30" i="12"/>
  <c r="E27" i="12"/>
  <c r="P56" i="21"/>
  <c r="E80" i="12"/>
  <c r="K14" i="8"/>
  <c r="F18" i="9"/>
  <c r="M25" i="8"/>
  <c r="H29" i="9"/>
  <c r="C25" i="8"/>
  <c r="B29" i="9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S37" i="12"/>
  <c r="T63" i="12"/>
  <c r="M6" i="12"/>
  <c r="D8" i="12"/>
  <c r="M8" i="12" s="1"/>
  <c r="P70" i="12"/>
  <c r="G68" i="12"/>
  <c r="Q47" i="12"/>
  <c r="G47" i="12"/>
  <c r="S31" i="12"/>
  <c r="J27" i="12"/>
  <c r="K27" i="12"/>
  <c r="O47" i="12"/>
  <c r="E52" i="9"/>
  <c r="J46" i="8"/>
  <c r="D14" i="8"/>
  <c r="C18" i="9"/>
  <c r="O80" i="12"/>
  <c r="F76" i="12"/>
  <c r="J25" i="8"/>
  <c r="E29" i="9"/>
  <c r="D25" i="8"/>
  <c r="C29" i="9"/>
  <c r="K42" i="8"/>
  <c r="F48" i="9"/>
  <c r="B48" i="9"/>
  <c r="C42" i="8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5" i="20"/>
  <c r="D5" i="14"/>
  <c r="D276" i="15"/>
  <c r="D276" i="17"/>
  <c r="E276" i="17" s="1"/>
  <c r="D225" i="17"/>
  <c r="E225" i="17" s="1"/>
  <c r="D225" i="15"/>
  <c r="T47" i="12"/>
  <c r="R30" i="12"/>
  <c r="I27" i="12"/>
  <c r="N72" i="12"/>
  <c r="Q56" i="12"/>
  <c r="H55" i="12"/>
  <c r="U63" i="12"/>
  <c r="U37" i="12"/>
  <c r="K55" i="12"/>
  <c r="T56" i="12"/>
  <c r="P37" i="12"/>
  <c r="J47" i="12"/>
  <c r="O55" i="12"/>
  <c r="N70" i="12"/>
  <c r="E68" i="12"/>
  <c r="I52" i="9"/>
  <c r="N46" i="8"/>
  <c r="D18" i="9"/>
  <c r="I14" i="8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D2" i="20"/>
  <c r="D2" i="14"/>
  <c r="D4" i="20"/>
  <c r="D4" i="14"/>
  <c r="D8" i="20"/>
  <c r="D8" i="14"/>
  <c r="N37" i="12"/>
  <c r="N47" i="12"/>
  <c r="I55" i="12"/>
  <c r="R56" i="12"/>
  <c r="P10" i="12"/>
  <c r="G8" i="12"/>
  <c r="P8" i="12" s="1"/>
  <c r="P6" i="12"/>
  <c r="R63" i="12"/>
  <c r="U70" i="12"/>
  <c r="L68" i="12"/>
  <c r="G52" i="9"/>
  <c r="L46" i="8"/>
  <c r="L14" i="8"/>
  <c r="G18" i="9"/>
  <c r="M14" i="8"/>
  <c r="H18" i="9"/>
  <c r="J42" i="8"/>
  <c r="E48" i="9"/>
  <c r="N42" i="8"/>
  <c r="I48" i="9"/>
  <c r="D408" i="17"/>
  <c r="E408" i="17" s="1"/>
  <c r="D408" i="15"/>
  <c r="D51" i="17"/>
  <c r="E51" i="17" s="1"/>
  <c r="D51" i="15"/>
  <c r="D264" i="15"/>
  <c r="D264" i="17"/>
  <c r="E264" i="17" s="1"/>
  <c r="D17" i="15"/>
  <c r="D17" i="17"/>
  <c r="E17" i="17" s="1"/>
  <c r="D207" i="17"/>
  <c r="E207" i="17" s="1"/>
  <c r="D207" i="15"/>
  <c r="D7" i="14"/>
  <c r="D7" i="20"/>
  <c r="C12" i="8"/>
  <c r="B16" i="9"/>
  <c r="E55" i="12"/>
  <c r="N56" i="12"/>
  <c r="M70" i="12"/>
  <c r="D68" i="12"/>
  <c r="R72" i="12"/>
  <c r="H8" i="12"/>
  <c r="Q8" i="12" s="1"/>
  <c r="Q6" i="12"/>
  <c r="P30" i="12"/>
  <c r="G27" i="12"/>
  <c r="R37" i="12"/>
  <c r="E8" i="12"/>
  <c r="N8" i="12" s="1"/>
  <c r="N6" i="12"/>
  <c r="P56" i="12"/>
  <c r="G55" i="12"/>
  <c r="R70" i="12"/>
  <c r="I68" i="12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N455" i="11"/>
  <c r="P411" i="11"/>
  <c r="O455" i="11"/>
  <c r="Q455" i="11"/>
  <c r="N411" i="11"/>
  <c r="R455" i="11"/>
  <c r="O411" i="11"/>
  <c r="T455" i="11"/>
  <c r="P59" i="21"/>
  <c r="H380" i="11" l="1"/>
  <c r="Z38" i="28"/>
  <c r="F394" i="11"/>
  <c r="X52" i="28"/>
  <c r="H386" i="11"/>
  <c r="Z44" i="28"/>
  <c r="F367" i="11"/>
  <c r="X25" i="28"/>
  <c r="C356" i="11"/>
  <c r="U14" i="28"/>
  <c r="C375" i="11"/>
  <c r="U33" i="28"/>
  <c r="G378" i="11"/>
  <c r="Y36" i="28"/>
  <c r="F391" i="11"/>
  <c r="X49" i="28"/>
  <c r="F381" i="11"/>
  <c r="X39" i="28"/>
  <c r="I378" i="11"/>
  <c r="AA36" i="28"/>
  <c r="E371" i="11"/>
  <c r="W29" i="28"/>
  <c r="I390" i="11"/>
  <c r="AA48" i="28"/>
  <c r="F383" i="11"/>
  <c r="X41" i="28"/>
  <c r="G351" i="11"/>
  <c r="Y9" i="28"/>
  <c r="H371" i="11"/>
  <c r="Z29" i="28"/>
  <c r="G369" i="11"/>
  <c r="Y27" i="28"/>
  <c r="F380" i="11"/>
  <c r="X38" i="28"/>
  <c r="G381" i="11"/>
  <c r="Y39" i="28"/>
  <c r="G394" i="11"/>
  <c r="Y52" i="28"/>
  <c r="E366" i="11"/>
  <c r="W24" i="28"/>
  <c r="G380" i="11"/>
  <c r="Y38" i="28"/>
  <c r="I355" i="11"/>
  <c r="AA13" i="28"/>
  <c r="G367" i="11"/>
  <c r="Y25" i="28"/>
  <c r="G386" i="11"/>
  <c r="Y44" i="28"/>
  <c r="J383" i="11"/>
  <c r="AB41" i="28"/>
  <c r="H351" i="11"/>
  <c r="Z9" i="28"/>
  <c r="G371" i="11"/>
  <c r="Y29" i="28"/>
  <c r="E396" i="11"/>
  <c r="W54" i="28"/>
  <c r="E369" i="11"/>
  <c r="W27" i="28"/>
  <c r="J368" i="11"/>
  <c r="AB26" i="28"/>
  <c r="H367" i="11"/>
  <c r="Z25" i="28"/>
  <c r="C376" i="11"/>
  <c r="U34" i="28"/>
  <c r="E367" i="11"/>
  <c r="W25" i="28"/>
  <c r="G355" i="11"/>
  <c r="Y13" i="28"/>
  <c r="F378" i="11"/>
  <c r="X36" i="28"/>
  <c r="I386" i="11"/>
  <c r="AA44" i="28"/>
  <c r="J378" i="11"/>
  <c r="AB36" i="28"/>
  <c r="G391" i="11"/>
  <c r="Y49" i="28"/>
  <c r="H394" i="11"/>
  <c r="Z52" i="28"/>
  <c r="J355" i="11"/>
  <c r="AB13" i="28"/>
  <c r="G377" i="11"/>
  <c r="Y35" i="28"/>
  <c r="E386" i="11"/>
  <c r="W44" i="28"/>
  <c r="J390" i="11"/>
  <c r="AB48" i="28"/>
  <c r="J351" i="11"/>
  <c r="AB9" i="28"/>
  <c r="G383" i="11"/>
  <c r="Y41" i="28"/>
  <c r="H396" i="11"/>
  <c r="Z54" i="28"/>
  <c r="I351" i="11"/>
  <c r="AA9" i="28"/>
  <c r="C384" i="11"/>
  <c r="U42" i="28"/>
  <c r="D369" i="11"/>
  <c r="V27" i="28"/>
  <c r="I368" i="11"/>
  <c r="AA26" i="28"/>
  <c r="D367" i="11"/>
  <c r="V25" i="28"/>
  <c r="E377" i="11"/>
  <c r="W35" i="28"/>
  <c r="J377" i="11"/>
  <c r="AB35" i="28"/>
  <c r="H391" i="11"/>
  <c r="Z49" i="28"/>
  <c r="E381" i="11"/>
  <c r="W39" i="28"/>
  <c r="D366" i="11"/>
  <c r="V24" i="28"/>
  <c r="E380" i="11"/>
  <c r="W38" i="28"/>
  <c r="H378" i="11"/>
  <c r="Z36" i="28"/>
  <c r="I366" i="11"/>
  <c r="AA24" i="28"/>
  <c r="I381" i="11"/>
  <c r="AA39" i="28"/>
  <c r="I396" i="11"/>
  <c r="AA54" i="28"/>
  <c r="E390" i="11"/>
  <c r="W48" i="28"/>
  <c r="D390" i="11"/>
  <c r="V48" i="28"/>
  <c r="F390" i="11"/>
  <c r="X48" i="28"/>
  <c r="F371" i="11"/>
  <c r="X29" i="28"/>
  <c r="H383" i="11"/>
  <c r="Z41" i="28"/>
  <c r="H368" i="11"/>
  <c r="Z26" i="28"/>
  <c r="E394" i="11"/>
  <c r="W52" i="28"/>
  <c r="F366" i="11"/>
  <c r="X24" i="28"/>
  <c r="E355" i="11"/>
  <c r="W13" i="28"/>
  <c r="E378" i="11"/>
  <c r="W36" i="28"/>
  <c r="I377" i="11"/>
  <c r="AA35" i="28"/>
  <c r="D381" i="11"/>
  <c r="V39" i="28"/>
  <c r="D391" i="11"/>
  <c r="V49" i="28"/>
  <c r="J367" i="11"/>
  <c r="AB25" i="28"/>
  <c r="D355" i="11"/>
  <c r="V13" i="28"/>
  <c r="E351" i="11"/>
  <c r="W9" i="28"/>
  <c r="D383" i="11"/>
  <c r="V41" i="28"/>
  <c r="J396" i="11"/>
  <c r="AB54" i="28"/>
  <c r="I369" i="11"/>
  <c r="AA27" i="28"/>
  <c r="E368" i="11"/>
  <c r="W26" i="28"/>
  <c r="D394" i="11"/>
  <c r="V52" i="28"/>
  <c r="F386" i="11"/>
  <c r="X44" i="28"/>
  <c r="D378" i="11"/>
  <c r="V36" i="28"/>
  <c r="D380" i="11"/>
  <c r="V38" i="28"/>
  <c r="F377" i="11"/>
  <c r="X35" i="28"/>
  <c r="H366" i="11"/>
  <c r="Z24" i="28"/>
  <c r="E391" i="11"/>
  <c r="W49" i="28"/>
  <c r="E383" i="11"/>
  <c r="W41" i="28"/>
  <c r="G390" i="11"/>
  <c r="Y48" i="28"/>
  <c r="F396" i="11"/>
  <c r="X54" i="28"/>
  <c r="J369" i="11"/>
  <c r="AB27" i="28"/>
  <c r="G368" i="11"/>
  <c r="Y26" i="28"/>
  <c r="H377" i="11"/>
  <c r="Z35" i="28"/>
  <c r="F355" i="11"/>
  <c r="X13" i="28"/>
  <c r="J386" i="11"/>
  <c r="AB44" i="28"/>
  <c r="J380" i="11"/>
  <c r="AB38" i="28"/>
  <c r="I367" i="11"/>
  <c r="AA25" i="28"/>
  <c r="H355" i="11"/>
  <c r="Z13" i="28"/>
  <c r="D386" i="11"/>
  <c r="V44" i="28"/>
  <c r="C373" i="11"/>
  <c r="U31" i="28"/>
  <c r="C372" i="11"/>
  <c r="U30" i="28"/>
  <c r="I380" i="11"/>
  <c r="AA38" i="28"/>
  <c r="G396" i="11"/>
  <c r="Y54" i="28"/>
  <c r="H390" i="11"/>
  <c r="Z48" i="28"/>
  <c r="J371" i="11"/>
  <c r="AB29" i="28"/>
  <c r="I383" i="11"/>
  <c r="AA41" i="28"/>
  <c r="H369" i="11"/>
  <c r="Z27" i="28"/>
  <c r="F368" i="11"/>
  <c r="X26" i="28"/>
  <c r="J391" i="11"/>
  <c r="AB49" i="28"/>
  <c r="J394" i="11"/>
  <c r="AB52" i="28"/>
  <c r="G366" i="11"/>
  <c r="Y24" i="28"/>
  <c r="J366" i="11"/>
  <c r="AB24" i="28"/>
  <c r="I391" i="11"/>
  <c r="AA49" i="28"/>
  <c r="I394" i="11"/>
  <c r="AA52" i="28"/>
  <c r="D377" i="11"/>
  <c r="V35" i="28"/>
  <c r="J381" i="11"/>
  <c r="AB39" i="28"/>
  <c r="H381" i="11"/>
  <c r="Z39" i="28"/>
  <c r="I371" i="11"/>
  <c r="AA29" i="28"/>
  <c r="F351" i="11"/>
  <c r="X9" i="28"/>
  <c r="D371" i="11"/>
  <c r="V29" i="28"/>
  <c r="D396" i="11"/>
  <c r="V54" i="28"/>
  <c r="F369" i="11"/>
  <c r="X27" i="28"/>
  <c r="D368" i="11"/>
  <c r="V26" i="28"/>
  <c r="Q56" i="21"/>
  <c r="G80" i="12"/>
  <c r="I32" i="8"/>
  <c r="D36" i="9"/>
  <c r="H36" i="9"/>
  <c r="M32" i="8"/>
  <c r="J20" i="8"/>
  <c r="E24" i="9"/>
  <c r="D373" i="15"/>
  <c r="D373" i="17"/>
  <c r="E373" i="17" s="1"/>
  <c r="D40" i="17"/>
  <c r="E40" i="17" s="1"/>
  <c r="D40" i="15"/>
  <c r="D144" i="17"/>
  <c r="E144" i="17" s="1"/>
  <c r="D144" i="15"/>
  <c r="D179" i="17"/>
  <c r="E179" i="17" s="1"/>
  <c r="D179" i="15"/>
  <c r="D42" i="15"/>
  <c r="D42" i="17"/>
  <c r="E42" i="17" s="1"/>
  <c r="D355" i="17"/>
  <c r="E355" i="17" s="1"/>
  <c r="D355" i="15"/>
  <c r="D318" i="15"/>
  <c r="D318" i="17"/>
  <c r="E318" i="17" s="1"/>
  <c r="D59" i="17"/>
  <c r="E59" i="17" s="1"/>
  <c r="D59" i="15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E16" i="12"/>
  <c r="P12" i="21"/>
  <c r="P55" i="12"/>
  <c r="N55" i="12"/>
  <c r="L80" i="12"/>
  <c r="V56" i="21"/>
  <c r="C20" i="8"/>
  <c r="B24" i="9"/>
  <c r="Q12" i="21"/>
  <c r="G16" i="12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7"/>
  <c r="E165" i="17" s="1"/>
  <c r="D165" i="15"/>
  <c r="D354" i="15"/>
  <c r="D354" i="17"/>
  <c r="E354" i="17" s="1"/>
  <c r="D252" i="15"/>
  <c r="D252" i="17"/>
  <c r="E252" i="17" s="1"/>
  <c r="U55" i="12"/>
  <c r="S55" i="12"/>
  <c r="K16" i="12"/>
  <c r="U12" i="21"/>
  <c r="T56" i="21"/>
  <c r="J80" i="12"/>
  <c r="T12" i="21"/>
  <c r="J16" i="12"/>
  <c r="G36" i="9"/>
  <c r="L32" i="8"/>
  <c r="C36" i="9"/>
  <c r="D32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S47" i="12"/>
  <c r="P68" i="12"/>
  <c r="N27" i="12"/>
  <c r="Q27" i="12"/>
  <c r="U27" i="12"/>
  <c r="G24" i="9"/>
  <c r="L20" i="8"/>
  <c r="F24" i="9"/>
  <c r="K20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U56" i="21"/>
  <c r="K80" i="12"/>
  <c r="R68" i="12"/>
  <c r="U68" i="12"/>
  <c r="N68" i="12"/>
  <c r="Q55" i="12"/>
  <c r="M55" i="12"/>
  <c r="L16" i="12"/>
  <c r="V12" i="21"/>
  <c r="K32" i="8"/>
  <c r="F36" i="9"/>
  <c r="B36" i="9"/>
  <c r="C32" i="8"/>
  <c r="H24" i="9"/>
  <c r="M20" i="8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D150" i="17"/>
  <c r="E150" i="17" s="1"/>
  <c r="D150" i="15"/>
  <c r="T27" i="12"/>
  <c r="M27" i="12"/>
  <c r="S68" i="12"/>
  <c r="I16" i="12"/>
  <c r="S12" i="21"/>
  <c r="N20" i="8"/>
  <c r="I24" i="9"/>
  <c r="D322" i="17"/>
  <c r="E322" i="17" s="1"/>
  <c r="D322" i="15"/>
  <c r="D67" i="15"/>
  <c r="D67" i="17"/>
  <c r="E67" i="17" s="1"/>
  <c r="D100" i="17"/>
  <c r="E100" i="17" s="1"/>
  <c r="D100" i="15"/>
  <c r="D226" i="15"/>
  <c r="D226" i="17"/>
  <c r="E226" i="17" s="1"/>
  <c r="D161" i="15"/>
  <c r="D161" i="17"/>
  <c r="E161" i="17" s="1"/>
  <c r="D99" i="15"/>
  <c r="D99" i="17"/>
  <c r="E99" i="17" s="1"/>
  <c r="M68" i="12"/>
  <c r="S27" i="12"/>
  <c r="R80" i="12"/>
  <c r="I76" i="12"/>
  <c r="Q80" i="12"/>
  <c r="H76" i="12"/>
  <c r="H16" i="12"/>
  <c r="R12" i="21"/>
  <c r="E36" i="9"/>
  <c r="J32" i="8"/>
  <c r="N32" i="8"/>
  <c r="I36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5"/>
  <c r="D281" i="17"/>
  <c r="E281" i="17" s="1"/>
  <c r="D267" i="17"/>
  <c r="E267" i="17" s="1"/>
  <c r="D267" i="15"/>
  <c r="D358" i="17"/>
  <c r="E358" i="17" s="1"/>
  <c r="D358" i="15"/>
  <c r="D175" i="17"/>
  <c r="E175" i="17" s="1"/>
  <c r="D175" i="15"/>
  <c r="D383" i="17"/>
  <c r="E383" i="17" s="1"/>
  <c r="D383" i="15"/>
  <c r="D297" i="15"/>
  <c r="D297" i="17"/>
  <c r="E297" i="17" s="1"/>
  <c r="D201" i="15"/>
  <c r="D201" i="17"/>
  <c r="E201" i="17" s="1"/>
  <c r="D405" i="15"/>
  <c r="D405" i="17"/>
  <c r="E405" i="17" s="1"/>
  <c r="D48" i="15"/>
  <c r="D48" i="17"/>
  <c r="E48" i="17" s="1"/>
  <c r="D303" i="17"/>
  <c r="E303" i="17" s="1"/>
  <c r="D303" i="15"/>
  <c r="T55" i="12"/>
  <c r="N80" i="12"/>
  <c r="E76" i="12"/>
  <c r="T68" i="12"/>
  <c r="D20" i="8"/>
  <c r="C24" i="9"/>
  <c r="D24" i="9"/>
  <c r="I20" i="8"/>
  <c r="D332" i="15"/>
  <c r="D332" i="17"/>
  <c r="E332" i="17" s="1"/>
  <c r="D230" i="17"/>
  <c r="E230" i="17" s="1"/>
  <c r="D230" i="15"/>
  <c r="D76" i="15"/>
  <c r="D76" i="17"/>
  <c r="E76" i="17" s="1"/>
  <c r="D49" i="15"/>
  <c r="D49" i="17"/>
  <c r="E49" i="17" s="1"/>
  <c r="P27" i="12"/>
  <c r="R55" i="12"/>
  <c r="R27" i="12"/>
  <c r="O76" i="12"/>
  <c r="P47" i="12"/>
  <c r="Q68" i="12"/>
  <c r="J2" i="13"/>
  <c r="F2" i="13"/>
  <c r="H2" i="13"/>
  <c r="I2" i="13"/>
  <c r="G2" i="13"/>
  <c r="S411" i="11"/>
  <c r="S455" i="11"/>
  <c r="U455" i="11"/>
  <c r="T411" i="11"/>
  <c r="Q411" i="11"/>
  <c r="R59" i="21"/>
  <c r="U411" i="11"/>
  <c r="P455" i="11"/>
  <c r="S59" i="21"/>
  <c r="R411" i="11"/>
  <c r="T59" i="21"/>
  <c r="V59" i="21"/>
  <c r="Q59" i="21"/>
  <c r="C2" i="13"/>
  <c r="D2" i="13"/>
  <c r="B2" i="13"/>
  <c r="E2" i="13"/>
  <c r="U59" i="21"/>
  <c r="D348" i="11" l="1"/>
  <c r="V6" i="28"/>
  <c r="C377" i="11"/>
  <c r="U35" i="28"/>
  <c r="C386" i="11"/>
  <c r="U44" i="28"/>
  <c r="C355" i="11"/>
  <c r="U13" i="28"/>
  <c r="H397" i="11"/>
  <c r="Z55" i="28"/>
  <c r="J393" i="11"/>
  <c r="AB51" i="28"/>
  <c r="F354" i="11"/>
  <c r="X12" i="28"/>
  <c r="H354" i="11"/>
  <c r="Z12" i="28"/>
  <c r="F393" i="11"/>
  <c r="X51" i="28"/>
  <c r="I393" i="11"/>
  <c r="AA51" i="28"/>
  <c r="C351" i="11"/>
  <c r="U9" i="28"/>
  <c r="C390" i="11"/>
  <c r="U48" i="28"/>
  <c r="F397" i="11"/>
  <c r="X55" i="28"/>
  <c r="D354" i="11"/>
  <c r="V12" i="28"/>
  <c r="G397" i="11"/>
  <c r="Y55" i="28"/>
  <c r="I354" i="11"/>
  <c r="AA12" i="28"/>
  <c r="C381" i="11"/>
  <c r="U39" i="28"/>
  <c r="E393" i="11"/>
  <c r="W51" i="28"/>
  <c r="C368" i="11"/>
  <c r="U26" i="28"/>
  <c r="E397" i="11"/>
  <c r="W55" i="28"/>
  <c r="G393" i="11"/>
  <c r="Y51" i="28"/>
  <c r="C383" i="11"/>
  <c r="U41" i="28"/>
  <c r="C369" i="11"/>
  <c r="U27" i="28"/>
  <c r="J348" i="11"/>
  <c r="AB6" i="28"/>
  <c r="G348" i="11"/>
  <c r="Y6" i="28"/>
  <c r="C366" i="11"/>
  <c r="U24" i="28"/>
  <c r="J354" i="11"/>
  <c r="AB12" i="28"/>
  <c r="D393" i="11"/>
  <c r="V51" i="28"/>
  <c r="H348" i="11"/>
  <c r="Z6" i="28"/>
  <c r="C378" i="11"/>
  <c r="U36" i="28"/>
  <c r="D397" i="11"/>
  <c r="V55" i="28"/>
  <c r="I397" i="11"/>
  <c r="AA55" i="28"/>
  <c r="J397" i="11"/>
  <c r="AB55" i="28"/>
  <c r="F348" i="11"/>
  <c r="X6" i="28"/>
  <c r="I348" i="11"/>
  <c r="AA6" i="28"/>
  <c r="C391" i="11"/>
  <c r="U49" i="28"/>
  <c r="E348" i="11"/>
  <c r="W6" i="28"/>
  <c r="H393" i="11"/>
  <c r="Z51" i="28"/>
  <c r="C396" i="11"/>
  <c r="U54" i="28"/>
  <c r="C380" i="11"/>
  <c r="U38" i="28"/>
  <c r="C394" i="11"/>
  <c r="U52" i="28"/>
  <c r="E354" i="11"/>
  <c r="W12" i="28"/>
  <c r="C367" i="11"/>
  <c r="U25" i="28"/>
  <c r="G354" i="11"/>
  <c r="Y12" i="28"/>
  <c r="C371" i="11"/>
  <c r="U29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R16" i="12"/>
  <c r="I9" i="12"/>
  <c r="S16" i="12"/>
  <c r="J9" i="12"/>
  <c r="U80" i="12"/>
  <c r="L76" i="12"/>
  <c r="Q76" i="12"/>
  <c r="P16" i="12"/>
  <c r="G9" i="12"/>
  <c r="D236" i="17"/>
  <c r="E236" i="17" s="1"/>
  <c r="D236" i="15"/>
  <c r="D173" i="17"/>
  <c r="E173" i="17" s="1"/>
  <c r="D173" i="15"/>
  <c r="O9" i="12"/>
  <c r="F26" i="12"/>
  <c r="S80" i="12"/>
  <c r="J76" i="12"/>
  <c r="R76" i="12"/>
  <c r="O56" i="21"/>
  <c r="D80" i="12"/>
  <c r="Q16" i="12"/>
  <c r="H9" i="12"/>
  <c r="T80" i="12"/>
  <c r="K76" i="12"/>
  <c r="T16" i="12"/>
  <c r="K9" i="12"/>
  <c r="D134" i="15"/>
  <c r="D134" i="17"/>
  <c r="E134" i="17" s="1"/>
  <c r="U16" i="12"/>
  <c r="L9" i="12"/>
  <c r="P80" i="12"/>
  <c r="G76" i="12"/>
  <c r="D287" i="17"/>
  <c r="E287" i="17" s="1"/>
  <c r="D287" i="15"/>
  <c r="O12" i="21"/>
  <c r="D16" i="12"/>
  <c r="N76" i="12"/>
  <c r="N16" i="12"/>
  <c r="E9" i="12"/>
  <c r="I3" i="13"/>
  <c r="F3" i="13"/>
  <c r="M411" i="11"/>
  <c r="M455" i="11"/>
  <c r="E3" i="13"/>
  <c r="B3" i="13"/>
  <c r="O59" i="21"/>
  <c r="C3" i="13"/>
  <c r="D3" i="13"/>
  <c r="E395" i="11" l="1"/>
  <c r="W53" i="28"/>
  <c r="F382" i="11"/>
  <c r="X40" i="28"/>
  <c r="H392" i="11"/>
  <c r="Z50" i="28"/>
  <c r="D399" i="11"/>
  <c r="V57" i="28"/>
  <c r="G387" i="11"/>
  <c r="Y45" i="28"/>
  <c r="G379" i="11"/>
  <c r="Y37" i="28"/>
  <c r="H3" i="13"/>
  <c r="AO2" i="28"/>
  <c r="E392" i="11"/>
  <c r="W50" i="28"/>
  <c r="H382" i="11"/>
  <c r="Z40" i="28"/>
  <c r="J387" i="11"/>
  <c r="AB45" i="28"/>
  <c r="G392" i="11"/>
  <c r="Y50" i="28"/>
  <c r="D379" i="11"/>
  <c r="V37" i="28"/>
  <c r="J395" i="11"/>
  <c r="AB53" i="28"/>
  <c r="C348" i="11"/>
  <c r="U6" i="28"/>
  <c r="E379" i="11"/>
  <c r="W37" i="28"/>
  <c r="I399" i="11"/>
  <c r="AA57" i="28"/>
  <c r="I387" i="11"/>
  <c r="AA45" i="28"/>
  <c r="J392" i="11"/>
  <c r="AB50" i="28"/>
  <c r="D387" i="11"/>
  <c r="V45" i="28"/>
  <c r="H379" i="11"/>
  <c r="Z37" i="28"/>
  <c r="H387" i="11"/>
  <c r="Z45" i="28"/>
  <c r="I395" i="11"/>
  <c r="AA53" i="28"/>
  <c r="I392" i="11"/>
  <c r="AA50" i="28"/>
  <c r="F399" i="11"/>
  <c r="X57" i="28"/>
  <c r="D392" i="11"/>
  <c r="V50" i="28"/>
  <c r="H399" i="11"/>
  <c r="Z57" i="28"/>
  <c r="G382" i="11"/>
  <c r="Y40" i="28"/>
  <c r="I379" i="11"/>
  <c r="AA37" i="28"/>
  <c r="D395" i="11"/>
  <c r="V53" i="28"/>
  <c r="E399" i="11"/>
  <c r="W57" i="28"/>
  <c r="C354" i="11"/>
  <c r="U12" i="28"/>
  <c r="G395" i="11"/>
  <c r="Y53" i="28"/>
  <c r="J399" i="11"/>
  <c r="AB57" i="28"/>
  <c r="H395" i="11"/>
  <c r="Z53" i="28"/>
  <c r="C397" i="11"/>
  <c r="U55" i="28"/>
  <c r="F392" i="11"/>
  <c r="X50" i="28"/>
  <c r="C393" i="11"/>
  <c r="U51" i="28"/>
  <c r="I382" i="11"/>
  <c r="AA40" i="28"/>
  <c r="F379" i="11"/>
  <c r="X37" i="28"/>
  <c r="J382" i="11"/>
  <c r="AB40" i="28"/>
  <c r="D382" i="11"/>
  <c r="V40" i="28"/>
  <c r="J3" i="13"/>
  <c r="AQ2" i="28"/>
  <c r="E387" i="11"/>
  <c r="W45" i="28"/>
  <c r="G399" i="11"/>
  <c r="Y57" i="28"/>
  <c r="J379" i="11"/>
  <c r="AB37" i="28"/>
  <c r="F395" i="11"/>
  <c r="X53" i="28"/>
  <c r="F387" i="11"/>
  <c r="X45" i="28"/>
  <c r="E382" i="11"/>
  <c r="W40" i="28"/>
  <c r="G3" i="13"/>
  <c r="AN2" i="28"/>
  <c r="C6" i="14"/>
  <c r="C6" i="20"/>
  <c r="D275" i="15"/>
  <c r="D275" i="17"/>
  <c r="E275" i="17" s="1"/>
  <c r="Q9" i="12"/>
  <c r="H26" i="12"/>
  <c r="O26" i="12"/>
  <c r="F34" i="12"/>
  <c r="M16" i="12"/>
  <c r="D9" i="12"/>
  <c r="C8" i="14"/>
  <c r="C8" i="20"/>
  <c r="M80" i="12"/>
  <c r="D76" i="12"/>
  <c r="U76" i="12"/>
  <c r="D338" i="15"/>
  <c r="D338" i="17"/>
  <c r="E338" i="17" s="1"/>
  <c r="D377" i="15"/>
  <c r="D377" i="17"/>
  <c r="E377" i="17" s="1"/>
  <c r="C7" i="14"/>
  <c r="C7" i="20"/>
  <c r="D224" i="15"/>
  <c r="D224" i="17"/>
  <c r="E224" i="17" s="1"/>
  <c r="D326" i="17"/>
  <c r="E326" i="17" s="1"/>
  <c r="D326" i="15"/>
  <c r="T9" i="12"/>
  <c r="K26" i="12"/>
  <c r="J26" i="12"/>
  <c r="S9" i="12"/>
  <c r="D185" i="17"/>
  <c r="E185" i="17" s="1"/>
  <c r="D185" i="15"/>
  <c r="E26" i="12"/>
  <c r="N9" i="12"/>
  <c r="P76" i="12"/>
  <c r="C5" i="20"/>
  <c r="C5" i="14"/>
  <c r="C4" i="14"/>
  <c r="C4" i="20"/>
  <c r="C3" i="20"/>
  <c r="C3" i="14"/>
  <c r="T76" i="12"/>
  <c r="S76" i="12"/>
  <c r="P9" i="12"/>
  <c r="G26" i="12"/>
  <c r="I26" i="12"/>
  <c r="R9" i="12"/>
  <c r="L26" i="12"/>
  <c r="U9" i="12"/>
  <c r="D2" i="27"/>
  <c r="B4" i="13"/>
  <c r="D3" i="27"/>
  <c r="C4" i="13"/>
  <c r="E4" i="13"/>
  <c r="D4" i="13"/>
  <c r="C399" i="11" l="1"/>
  <c r="U57" i="28"/>
  <c r="F398" i="11"/>
  <c r="X56" i="28"/>
  <c r="G398" i="11"/>
  <c r="Y56" i="28"/>
  <c r="C395" i="11"/>
  <c r="U53" i="28"/>
  <c r="C387" i="11"/>
  <c r="U45" i="28"/>
  <c r="I398" i="11"/>
  <c r="AA56" i="28"/>
  <c r="J4" i="13"/>
  <c r="AQ3" i="28"/>
  <c r="H4" i="13"/>
  <c r="AO3" i="28"/>
  <c r="G4" i="13"/>
  <c r="AN3" i="28"/>
  <c r="I4" i="13"/>
  <c r="AP3" i="28"/>
  <c r="J398" i="11"/>
  <c r="AB56" i="28"/>
  <c r="C379" i="11"/>
  <c r="U37" i="28"/>
  <c r="H398" i="11"/>
  <c r="Z56" i="28"/>
  <c r="C382" i="11"/>
  <c r="U40" i="28"/>
  <c r="E398" i="11"/>
  <c r="W56" i="28"/>
  <c r="D398" i="11"/>
  <c r="V56" i="28"/>
  <c r="F4" i="13"/>
  <c r="AM3" i="28"/>
  <c r="C392" i="11"/>
  <c r="U50" i="28"/>
  <c r="D20" i="17"/>
  <c r="E20" i="17" s="1"/>
  <c r="D20" i="15"/>
  <c r="M76" i="12"/>
  <c r="Q26" i="12"/>
  <c r="H34" i="12"/>
  <c r="S26" i="12"/>
  <c r="J34" i="12"/>
  <c r="T26" i="12"/>
  <c r="K34" i="12"/>
  <c r="C2" i="20"/>
  <c r="C2" i="14"/>
  <c r="U26" i="12"/>
  <c r="L34" i="12"/>
  <c r="D26" i="12"/>
  <c r="M9" i="12"/>
  <c r="D32" i="17"/>
  <c r="E32" i="17" s="1"/>
  <c r="D32" i="15"/>
  <c r="R26" i="12"/>
  <c r="I34" i="12"/>
  <c r="N26" i="12"/>
  <c r="E34" i="12"/>
  <c r="P26" i="12"/>
  <c r="G34" i="12"/>
  <c r="F36" i="12"/>
  <c r="O34" i="12"/>
  <c r="J5" i="13"/>
  <c r="F5" i="13"/>
  <c r="G5" i="13"/>
  <c r="I5" i="13"/>
  <c r="H5" i="13"/>
  <c r="C2" i="27"/>
  <c r="E5" i="13"/>
  <c r="D5" i="13"/>
  <c r="D4" i="27"/>
  <c r="C5" i="13"/>
  <c r="B5" i="13"/>
  <c r="C398" i="11" l="1"/>
  <c r="U56" i="28"/>
  <c r="P34" i="12"/>
  <c r="G36" i="12"/>
  <c r="J36" i="12"/>
  <c r="S34" i="12"/>
  <c r="M26" i="12"/>
  <c r="D34" i="12"/>
  <c r="E36" i="12"/>
  <c r="N34" i="12"/>
  <c r="U34" i="12"/>
  <c r="L36" i="12"/>
  <c r="H36" i="12"/>
  <c r="Q34" i="12"/>
  <c r="I36" i="12"/>
  <c r="R34" i="12"/>
  <c r="K36" i="12"/>
  <c r="T34" i="12"/>
  <c r="O36" i="12"/>
  <c r="F42" i="12"/>
  <c r="F6" i="13"/>
  <c r="H6" i="13"/>
  <c r="J6" i="13"/>
  <c r="G6" i="13"/>
  <c r="I6" i="13"/>
  <c r="C3" i="27"/>
  <c r="E2" i="27"/>
  <c r="G2" i="27"/>
  <c r="I2" i="27"/>
  <c r="H2" i="27"/>
  <c r="F2" i="27"/>
  <c r="B6" i="13"/>
  <c r="E6" i="13"/>
  <c r="C6" i="13"/>
  <c r="D5" i="27"/>
  <c r="D6" i="13"/>
  <c r="B3" i="27" l="1"/>
  <c r="B2" i="27"/>
  <c r="T36" i="12"/>
  <c r="K42" i="12"/>
  <c r="N36" i="12"/>
  <c r="E42" i="12"/>
  <c r="M34" i="12"/>
  <c r="D36" i="12"/>
  <c r="R36" i="12"/>
  <c r="I42" i="12"/>
  <c r="Q36" i="12"/>
  <c r="H42" i="12"/>
  <c r="S36" i="12"/>
  <c r="J42" i="12"/>
  <c r="F44" i="12"/>
  <c r="O42" i="12"/>
  <c r="U36" i="12"/>
  <c r="L42" i="12"/>
  <c r="P36" i="12"/>
  <c r="G42" i="12"/>
  <c r="I7" i="13"/>
  <c r="J7" i="13"/>
  <c r="H7" i="13"/>
  <c r="G7" i="13"/>
  <c r="F7" i="13"/>
  <c r="C4" i="27"/>
  <c r="I3" i="27"/>
  <c r="G3" i="27"/>
  <c r="H3" i="27"/>
  <c r="F3" i="27"/>
  <c r="E3" i="27"/>
  <c r="B4" i="27"/>
  <c r="W59" i="28"/>
  <c r="B7" i="13"/>
  <c r="C7" i="13"/>
  <c r="E7" i="13"/>
  <c r="D7" i="13"/>
  <c r="D6" i="27"/>
  <c r="D351" i="11" l="1"/>
  <c r="V9" i="28"/>
  <c r="E352" i="11"/>
  <c r="W10" i="28"/>
  <c r="E400" i="11"/>
  <c r="W58" i="28"/>
  <c r="I350" i="11"/>
  <c r="AA8" i="28"/>
  <c r="D350" i="11"/>
  <c r="V8" i="28"/>
  <c r="G350" i="11"/>
  <c r="Y8" i="28"/>
  <c r="F350" i="11"/>
  <c r="X8" i="28"/>
  <c r="B5" i="14"/>
  <c r="B5" i="20"/>
  <c r="M36" i="12"/>
  <c r="D42" i="12"/>
  <c r="B2" i="20"/>
  <c r="B2" i="14"/>
  <c r="O44" i="12"/>
  <c r="F46" i="12"/>
  <c r="B8" i="14"/>
  <c r="B8" i="20"/>
  <c r="S42" i="12"/>
  <c r="J44" i="12"/>
  <c r="N42" i="12"/>
  <c r="E44" i="12"/>
  <c r="B7" i="20"/>
  <c r="B7" i="14"/>
  <c r="B6" i="20"/>
  <c r="B6" i="14"/>
  <c r="G44" i="12"/>
  <c r="P42" i="12"/>
  <c r="Q42" i="12"/>
  <c r="H44" i="12"/>
  <c r="K44" i="12"/>
  <c r="T42" i="12"/>
  <c r="B4" i="20"/>
  <c r="B4" i="14"/>
  <c r="L44" i="12"/>
  <c r="U42" i="12"/>
  <c r="R42" i="12"/>
  <c r="I44" i="12"/>
  <c r="B3" i="14"/>
  <c r="B3" i="20"/>
  <c r="G8" i="13"/>
  <c r="H8" i="13"/>
  <c r="C5" i="27"/>
  <c r="H4" i="27"/>
  <c r="J8" i="13"/>
  <c r="B5" i="27"/>
  <c r="F4" i="27"/>
  <c r="F8" i="13"/>
  <c r="I8" i="13"/>
  <c r="I4" i="27"/>
  <c r="E4" i="27"/>
  <c r="C8" i="13"/>
  <c r="D8" i="13"/>
  <c r="B8" i="13"/>
  <c r="E8" i="13"/>
  <c r="D7" i="27"/>
  <c r="V59" i="28" l="1"/>
  <c r="X59" i="28"/>
  <c r="AB59" i="28"/>
  <c r="U59" i="28"/>
  <c r="Z59" i="28"/>
  <c r="AA59" i="28"/>
  <c r="Y59" i="28"/>
  <c r="G5" i="27"/>
  <c r="G4" i="27"/>
  <c r="O46" i="12"/>
  <c r="F52" i="12"/>
  <c r="T44" i="12"/>
  <c r="K46" i="12"/>
  <c r="R44" i="12"/>
  <c r="I46" i="12"/>
  <c r="Q44" i="12"/>
  <c r="H46" i="12"/>
  <c r="N44" i="12"/>
  <c r="E46" i="12"/>
  <c r="S44" i="12"/>
  <c r="J46" i="12"/>
  <c r="M42" i="12"/>
  <c r="D44" i="12"/>
  <c r="U44" i="12"/>
  <c r="L46" i="12"/>
  <c r="P44" i="12"/>
  <c r="G46" i="12"/>
  <c r="H9" i="13"/>
  <c r="G9" i="13"/>
  <c r="I5" i="27"/>
  <c r="B6" i="27"/>
  <c r="I9" i="13"/>
  <c r="F9" i="13"/>
  <c r="J9" i="13"/>
  <c r="H5" i="27"/>
  <c r="E5" i="27"/>
  <c r="D9" i="13"/>
  <c r="E9" i="13"/>
  <c r="B9" i="13"/>
  <c r="C9" i="13"/>
  <c r="D8" i="27"/>
  <c r="U46" i="12" l="1"/>
  <c r="L52" i="12"/>
  <c r="S46" i="12"/>
  <c r="J52" i="12"/>
  <c r="T46" i="12"/>
  <c r="K52" i="12"/>
  <c r="F5" i="27"/>
  <c r="G6" i="27"/>
  <c r="M44" i="12"/>
  <c r="D46" i="12"/>
  <c r="R46" i="12"/>
  <c r="I52" i="12"/>
  <c r="P46" i="12"/>
  <c r="G52" i="12"/>
  <c r="N46" i="12"/>
  <c r="E52" i="12"/>
  <c r="O52" i="12"/>
  <c r="F54" i="12"/>
  <c r="C7" i="27"/>
  <c r="C6" i="27"/>
  <c r="Q46" i="12"/>
  <c r="H52" i="12"/>
  <c r="E6" i="27"/>
  <c r="H6" i="27"/>
  <c r="J10" i="13"/>
  <c r="I6" i="27"/>
  <c r="F10" i="13"/>
  <c r="I10" i="13"/>
  <c r="G10" i="13"/>
  <c r="H10" i="13"/>
  <c r="C8" i="27"/>
  <c r="B7" i="27"/>
  <c r="B10" i="13"/>
  <c r="D10" i="13"/>
  <c r="D9" i="27"/>
  <c r="C10" i="13"/>
  <c r="E10" i="13"/>
  <c r="G7" i="27" l="1"/>
  <c r="Q52" i="12"/>
  <c r="H54" i="12"/>
  <c r="P52" i="12"/>
  <c r="G54" i="12"/>
  <c r="F6" i="27"/>
  <c r="T52" i="12"/>
  <c r="K54" i="12"/>
  <c r="R52" i="12"/>
  <c r="I54" i="12"/>
  <c r="S52" i="12"/>
  <c r="J54" i="12"/>
  <c r="O54" i="12"/>
  <c r="F62" i="12"/>
  <c r="M46" i="12"/>
  <c r="D52" i="12"/>
  <c r="U52" i="12"/>
  <c r="L54" i="12"/>
  <c r="N52" i="12"/>
  <c r="E54" i="12"/>
  <c r="G11" i="13"/>
  <c r="I7" i="27"/>
  <c r="J11" i="13"/>
  <c r="H7" i="27"/>
  <c r="C9" i="27"/>
  <c r="B8" i="27"/>
  <c r="H11" i="13"/>
  <c r="I11" i="13"/>
  <c r="D10" i="27"/>
  <c r="E7" i="27"/>
  <c r="F11" i="13"/>
  <c r="C11" i="13"/>
  <c r="D11" i="13"/>
  <c r="B11" i="13"/>
  <c r="E11" i="13"/>
  <c r="T54" i="12" l="1"/>
  <c r="K62" i="12"/>
  <c r="G8" i="27"/>
  <c r="S54" i="12"/>
  <c r="J62" i="12"/>
  <c r="P54" i="12"/>
  <c r="G62" i="12"/>
  <c r="O62" i="12"/>
  <c r="F67" i="12"/>
  <c r="N54" i="12"/>
  <c r="E62" i="12"/>
  <c r="F7" i="27"/>
  <c r="F8" i="27"/>
  <c r="U54" i="12"/>
  <c r="L62" i="12"/>
  <c r="F9" i="27"/>
  <c r="R54" i="12"/>
  <c r="I62" i="12"/>
  <c r="Q54" i="12"/>
  <c r="H62" i="12"/>
  <c r="M52" i="12"/>
  <c r="D54" i="12"/>
  <c r="D11" i="27"/>
  <c r="G12" i="13"/>
  <c r="B9" i="27"/>
  <c r="I12" i="13"/>
  <c r="E8" i="27"/>
  <c r="I8" i="27"/>
  <c r="H8" i="27"/>
  <c r="F12" i="13"/>
  <c r="H12" i="13"/>
  <c r="J12" i="13"/>
  <c r="F10" i="27"/>
  <c r="B12" i="13"/>
  <c r="D12" i="13"/>
  <c r="C12" i="13"/>
  <c r="E12" i="13"/>
  <c r="Q62" i="12" l="1"/>
  <c r="H67" i="12"/>
  <c r="S62" i="12"/>
  <c r="J67" i="12"/>
  <c r="U62" i="12"/>
  <c r="L67" i="12"/>
  <c r="M54" i="12"/>
  <c r="D62" i="12"/>
  <c r="P62" i="12"/>
  <c r="G67" i="12"/>
  <c r="R62" i="12"/>
  <c r="I67" i="12"/>
  <c r="N62" i="12"/>
  <c r="E67" i="12"/>
  <c r="T62" i="12"/>
  <c r="K67" i="12"/>
  <c r="C11" i="27"/>
  <c r="C10" i="27"/>
  <c r="O67" i="12"/>
  <c r="F71" i="12"/>
  <c r="I13" i="13"/>
  <c r="F13" i="13"/>
  <c r="H9" i="27"/>
  <c r="D12" i="27"/>
  <c r="F11" i="27"/>
  <c r="J13" i="13"/>
  <c r="B10" i="27"/>
  <c r="E9" i="27"/>
  <c r="G13" i="13"/>
  <c r="H13" i="13"/>
  <c r="I9" i="27"/>
  <c r="E13" i="13"/>
  <c r="B13" i="13"/>
  <c r="D13" i="13"/>
  <c r="C13" i="13"/>
  <c r="G9" i="27" l="1"/>
  <c r="G10" i="27"/>
  <c r="C12" i="27"/>
  <c r="M62" i="12"/>
  <c r="D67" i="12"/>
  <c r="N67" i="12"/>
  <c r="E71" i="12"/>
  <c r="O71" i="12"/>
  <c r="F75" i="12"/>
  <c r="R67" i="12"/>
  <c r="I71" i="12"/>
  <c r="S67" i="12"/>
  <c r="J71" i="12"/>
  <c r="T67" i="12"/>
  <c r="K71" i="12"/>
  <c r="U67" i="12"/>
  <c r="L71" i="12"/>
  <c r="P67" i="12"/>
  <c r="G71" i="12"/>
  <c r="Q67" i="12"/>
  <c r="H71" i="12"/>
  <c r="E10" i="27"/>
  <c r="D13" i="27"/>
  <c r="F14" i="13"/>
  <c r="I10" i="27"/>
  <c r="I14" i="13"/>
  <c r="H10" i="27"/>
  <c r="G14" i="13"/>
  <c r="H14" i="13"/>
  <c r="B11" i="27"/>
  <c r="J14" i="13"/>
  <c r="F12" i="27"/>
  <c r="E14" i="13"/>
  <c r="C14" i="13"/>
  <c r="B14" i="13"/>
  <c r="D14" i="13"/>
  <c r="G11" i="27" l="1"/>
  <c r="U71" i="12"/>
  <c r="L75" i="12"/>
  <c r="O75" i="12"/>
  <c r="F82" i="12"/>
  <c r="T71" i="12"/>
  <c r="K75" i="12"/>
  <c r="N71" i="12"/>
  <c r="E75" i="12"/>
  <c r="P71" i="12"/>
  <c r="G75" i="12"/>
  <c r="C13" i="27"/>
  <c r="R71" i="12"/>
  <c r="I75" i="12"/>
  <c r="Q71" i="12"/>
  <c r="H75" i="12"/>
  <c r="S71" i="12"/>
  <c r="J75" i="12"/>
  <c r="M67" i="12"/>
  <c r="D71" i="12"/>
  <c r="F15" i="13"/>
  <c r="I15" i="13"/>
  <c r="H11" i="27"/>
  <c r="H15" i="13"/>
  <c r="C14" i="27"/>
  <c r="G15" i="13"/>
  <c r="I11" i="27"/>
  <c r="D14" i="27"/>
  <c r="B12" i="27"/>
  <c r="J15" i="13"/>
  <c r="F13" i="27"/>
  <c r="E11" i="27"/>
  <c r="B15" i="13"/>
  <c r="E15" i="13"/>
  <c r="D15" i="13"/>
  <c r="C15" i="13"/>
  <c r="G13" i="27" l="1"/>
  <c r="R75" i="12"/>
  <c r="I82" i="12"/>
  <c r="T75" i="12"/>
  <c r="K82" i="12"/>
  <c r="O82" i="12"/>
  <c r="F84" i="12"/>
  <c r="O84" i="12" s="1"/>
  <c r="M71" i="12"/>
  <c r="D75" i="12"/>
  <c r="P75" i="12"/>
  <c r="G82" i="12"/>
  <c r="U75" i="12"/>
  <c r="L82" i="12"/>
  <c r="N75" i="12"/>
  <c r="E82" i="12"/>
  <c r="Q75" i="12"/>
  <c r="H82" i="12"/>
  <c r="S75" i="12"/>
  <c r="J82" i="12"/>
  <c r="D15" i="27"/>
  <c r="F14" i="27"/>
  <c r="E12" i="27"/>
  <c r="C15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G12" i="27" l="1"/>
  <c r="Q82" i="12"/>
  <c r="H84" i="12"/>
  <c r="Q84" i="12" s="1"/>
  <c r="M75" i="12"/>
  <c r="D82" i="12"/>
  <c r="N82" i="12"/>
  <c r="E84" i="12"/>
  <c r="N84" i="12" s="1"/>
  <c r="U82" i="12"/>
  <c r="L84" i="12"/>
  <c r="U84" i="12" s="1"/>
  <c r="T82" i="12"/>
  <c r="K84" i="12"/>
  <c r="T84" i="12" s="1"/>
  <c r="S82" i="12"/>
  <c r="J84" i="12"/>
  <c r="S84" i="12" s="1"/>
  <c r="P82" i="12"/>
  <c r="G84" i="12"/>
  <c r="P84" i="12" s="1"/>
  <c r="R82" i="12"/>
  <c r="I84" i="12"/>
  <c r="R84" i="12" s="1"/>
  <c r="H17" i="13"/>
  <c r="C16" i="27"/>
  <c r="I13" i="27"/>
  <c r="I14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G14" i="27" l="1"/>
  <c r="M82" i="12"/>
  <c r="D84" i="12"/>
  <c r="M84" i="12" s="1"/>
  <c r="I15" i="27"/>
  <c r="F18" i="13"/>
  <c r="G18" i="13"/>
  <c r="F16" i="27"/>
  <c r="C17" i="27"/>
  <c r="H18" i="13"/>
  <c r="I18" i="13"/>
  <c r="D17" i="27"/>
  <c r="J18" i="13"/>
  <c r="H14" i="27"/>
  <c r="B15" i="27"/>
  <c r="E14" i="27"/>
  <c r="B18" i="13"/>
  <c r="D18" i="13"/>
  <c r="C18" i="13"/>
  <c r="E18" i="13"/>
  <c r="G15" i="27" l="1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6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7" i="27" l="1"/>
  <c r="H17" i="27"/>
  <c r="D20" i="27"/>
  <c r="B18" i="27"/>
  <c r="F19" i="27"/>
  <c r="E17" i="27"/>
  <c r="C20" i="27"/>
  <c r="I18" i="27"/>
  <c r="G18" i="27" l="1"/>
  <c r="F20" i="27"/>
  <c r="B19" i="27"/>
  <c r="C21" i="27"/>
  <c r="D21" i="27"/>
  <c r="I19" i="27"/>
  <c r="E18" i="27"/>
  <c r="H18" i="27"/>
  <c r="G19" i="27" l="1"/>
  <c r="H19" i="27"/>
  <c r="D22" i="27"/>
  <c r="E19" i="27"/>
  <c r="C22" i="27"/>
  <c r="B20" i="27"/>
  <c r="I20" i="27"/>
  <c r="F21" i="27"/>
  <c r="G20" i="27" l="1"/>
  <c r="F22" i="27"/>
  <c r="E20" i="27"/>
  <c r="I21" i="27"/>
  <c r="B21" i="27"/>
  <c r="H20" i="27"/>
  <c r="G21" i="27" l="1"/>
  <c r="G22" i="27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<sst xmlns="http://schemas.openxmlformats.org/spreadsheetml/2006/main" count="11734" uniqueCount="388">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</sst>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8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  <xf numFmtId="1" fontId="13" fillId="0" borderId="0" xfId="0" applyNumberFormat="1" applyFont="1"/>
    <xf numFmtId="2" fontId="10" fillId="0" borderId="0" xfId="0" applyNumberFormat="1" applyFont="1"/>
    <xf numFmtId="9" fontId="0" fillId="0" borderId="4" xfId="2" applyFont="1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University of Massachusetts Lowell</v>
          </cell>
          <cell r="F2" t="str">
            <v>South Carolina</v>
          </cell>
          <cell r="G2" t="str">
            <v>A/B</v>
          </cell>
          <cell r="I2">
            <v>43879</v>
          </cell>
          <cell r="J2">
            <v>400</v>
          </cell>
          <cell r="K2" t="str">
            <v>lv</v>
          </cell>
          <cell r="L2">
            <v>23</v>
          </cell>
          <cell r="M2">
            <v>0</v>
          </cell>
          <cell r="N2">
            <v>0</v>
          </cell>
          <cell r="O2">
            <v>11</v>
          </cell>
          <cell r="P2">
            <v>9</v>
          </cell>
          <cell r="Q2">
            <v>21</v>
          </cell>
          <cell r="R2">
            <v>13</v>
          </cell>
          <cell r="S2">
            <v>11</v>
          </cell>
          <cell r="T2">
            <v>0</v>
          </cell>
          <cell r="AL2">
            <v>28.479820237164631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43879</v>
          </cell>
          <cell r="J3">
            <v>555</v>
          </cell>
          <cell r="K3" t="str">
            <v>lv</v>
          </cell>
          <cell r="L3">
            <v>18</v>
          </cell>
          <cell r="M3">
            <v>12</v>
          </cell>
          <cell r="N3">
            <v>0</v>
          </cell>
          <cell r="O3">
            <v>11</v>
          </cell>
          <cell r="P3">
            <v>7</v>
          </cell>
          <cell r="Q3">
            <v>24</v>
          </cell>
          <cell r="R3">
            <v>2</v>
          </cell>
          <cell r="S3">
            <v>16</v>
          </cell>
          <cell r="T3">
            <v>0</v>
          </cell>
          <cell r="AL3">
            <v>23.107328347094008</v>
          </cell>
        </row>
        <row r="4">
          <cell r="D4" t="str">
            <v>Evan Falchuk and Lou DiNatale</v>
          </cell>
          <cell r="F4" t="str">
            <v>Massachusetts</v>
          </cell>
          <cell r="G4">
            <v>0</v>
          </cell>
          <cell r="I4">
            <v>43879</v>
          </cell>
          <cell r="J4">
            <v>453</v>
          </cell>
          <cell r="K4" t="str">
            <v>lv</v>
          </cell>
          <cell r="L4">
            <v>13</v>
          </cell>
          <cell r="M4">
            <v>12.6</v>
          </cell>
          <cell r="N4">
            <v>0</v>
          </cell>
          <cell r="O4">
            <v>13.1</v>
          </cell>
          <cell r="P4">
            <v>13.8</v>
          </cell>
          <cell r="Q4">
            <v>17.399999999999999</v>
          </cell>
          <cell r="R4">
            <v>2.2999999999999998</v>
          </cell>
          <cell r="S4">
            <v>16.3</v>
          </cell>
          <cell r="T4">
            <v>0</v>
          </cell>
          <cell r="AL4">
            <v>14.056517828531044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  <cell r="EO4"/>
          <cell r="EP4"/>
          <cell r="EQ4"/>
          <cell r="ER4"/>
          <cell r="ES4"/>
          <cell r="ET4"/>
          <cell r="EU4"/>
          <cell r="EV4"/>
        </row>
        <row r="5">
          <cell r="D5" t="str">
            <v>Emerson College</v>
          </cell>
          <cell r="F5" t="str">
            <v>US</v>
          </cell>
          <cell r="G5" t="str">
            <v>B-</v>
          </cell>
          <cell r="I5">
            <v>43879</v>
          </cell>
          <cell r="J5">
            <v>573</v>
          </cell>
          <cell r="K5" t="str">
            <v>lv</v>
          </cell>
          <cell r="L5">
            <v>22.3</v>
          </cell>
          <cell r="M5">
            <v>13.6</v>
          </cell>
          <cell r="N5">
            <v>0</v>
          </cell>
          <cell r="O5">
            <v>7.7</v>
          </cell>
          <cell r="P5">
            <v>5.8</v>
          </cell>
          <cell r="Q5">
            <v>28.8</v>
          </cell>
          <cell r="R5">
            <v>2.6</v>
          </cell>
          <cell r="S5">
            <v>11.5</v>
          </cell>
          <cell r="T5">
            <v>0</v>
          </cell>
          <cell r="AL5">
            <v>23.410004399290752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  <cell r="EO5"/>
          <cell r="EP5"/>
          <cell r="EQ5"/>
          <cell r="ER5"/>
          <cell r="ES5"/>
          <cell r="ET5"/>
          <cell r="EU5"/>
          <cell r="EV5"/>
        </row>
        <row r="6">
          <cell r="D6" t="str">
            <v>ABC News/Washington Post</v>
          </cell>
          <cell r="F6" t="str">
            <v>US</v>
          </cell>
          <cell r="G6" t="str">
            <v>A+</v>
          </cell>
          <cell r="I6">
            <v>43878</v>
          </cell>
          <cell r="J6">
            <v>350</v>
          </cell>
          <cell r="K6" t="str">
            <v>lv</v>
          </cell>
          <cell r="L6">
            <v>15</v>
          </cell>
          <cell r="M6">
            <v>15</v>
          </cell>
          <cell r="N6">
            <v>0</v>
          </cell>
          <cell r="O6">
            <v>9</v>
          </cell>
          <cell r="P6">
            <v>7</v>
          </cell>
          <cell r="Q6">
            <v>33</v>
          </cell>
          <cell r="R6">
            <v>2</v>
          </cell>
          <cell r="S6">
            <v>13</v>
          </cell>
          <cell r="T6">
            <v>0</v>
          </cell>
          <cell r="AL6">
            <v>46.712602208574694</v>
          </cell>
          <cell r="CO6">
            <v>123.34808874213226</v>
          </cell>
          <cell r="CP6">
            <v>0.12396855035848489</v>
          </cell>
          <cell r="CR6">
            <v>2.6068355784979566E-3</v>
          </cell>
          <cell r="CS6">
            <v>0.1284065903899374</v>
          </cell>
          <cell r="CT6">
            <v>6.3749059174197126E-2</v>
          </cell>
          <cell r="CU6">
            <v>0.28996809231945264</v>
          </cell>
          <cell r="CV6">
            <v>1.8222356548447189E-2</v>
          </cell>
          <cell r="CW6">
            <v>7.5449567010921453E-2</v>
          </cell>
          <cell r="CY6">
            <v>5</v>
          </cell>
          <cell r="CZ6">
            <v>0.18725413405428903</v>
          </cell>
          <cell r="DB6">
            <v>0.01</v>
          </cell>
          <cell r="DC6">
            <v>0.10219545949466809</v>
          </cell>
          <cell r="DD6">
            <v>5.0616364088550143E-2</v>
          </cell>
          <cell r="DE6">
            <v>0.28120684428963899</v>
          </cell>
          <cell r="DF6">
            <v>8.1143936206796413E-2</v>
          </cell>
          <cell r="DG6">
            <v>0.1042969864513961</v>
          </cell>
          <cell r="DK6">
            <v>0.14577447915376421</v>
          </cell>
          <cell r="DL6">
            <v>0</v>
          </cell>
          <cell r="DN6">
            <v>0.15265236015218198</v>
          </cell>
          <cell r="DO6">
            <v>0.10015521494564779</v>
          </cell>
          <cell r="DP6">
            <v>0.34932889649678023</v>
          </cell>
          <cell r="DQ6">
            <v>0.12647863445081692</v>
          </cell>
          <cell r="DR6">
            <v>0.10561041480080878</v>
          </cell>
          <cell r="DS6">
            <v>0</v>
          </cell>
          <cell r="EK6">
            <v>143.34808874213226</v>
          </cell>
          <cell r="EL6">
            <v>86</v>
          </cell>
          <cell r="EM6">
            <v>3.5</v>
          </cell>
          <cell r="EN6">
            <v>10.5</v>
          </cell>
          <cell r="EO6">
            <v>-0.01</v>
          </cell>
          <cell r="EP6"/>
          <cell r="EQ6"/>
          <cell r="ER6"/>
          <cell r="ES6"/>
          <cell r="ET6"/>
          <cell r="EU6"/>
          <cell r="EV6"/>
        </row>
        <row r="7">
          <cell r="D7" t="str">
            <v>ABC News/Washington Post</v>
          </cell>
          <cell r="F7" t="str">
            <v>US</v>
          </cell>
          <cell r="G7" t="str">
            <v>A+</v>
          </cell>
          <cell r="I7">
            <v>43878</v>
          </cell>
          <cell r="J7">
            <v>408</v>
          </cell>
          <cell r="K7" t="str">
            <v>rv</v>
          </cell>
          <cell r="L7">
            <v>16</v>
          </cell>
          <cell r="M7">
            <v>14</v>
          </cell>
          <cell r="N7">
            <v>0</v>
          </cell>
          <cell r="O7">
            <v>8</v>
          </cell>
          <cell r="P7">
            <v>7</v>
          </cell>
          <cell r="Q7">
            <v>32</v>
          </cell>
          <cell r="R7">
            <v>2</v>
          </cell>
          <cell r="S7">
            <v>12</v>
          </cell>
          <cell r="T7">
            <v>0</v>
          </cell>
          <cell r="AL7">
            <v>0</v>
          </cell>
          <cell r="CO7">
            <v>140.15283965337491</v>
          </cell>
          <cell r="CP7">
            <v>0.22417081448490644</v>
          </cell>
          <cell r="CR7">
            <v>3.232117052074876E-2</v>
          </cell>
          <cell r="CS7">
            <v>0.11458460632910743</v>
          </cell>
          <cell r="CT7">
            <v>6.2850353920252303E-2</v>
          </cell>
          <cell r="CU7">
            <v>0.20791480139503327</v>
          </cell>
          <cell r="CV7">
            <v>0.11994242399007513</v>
          </cell>
          <cell r="CW7">
            <v>5.8595836064389999E-2</v>
          </cell>
          <cell r="CY7">
            <v>5</v>
          </cell>
          <cell r="CZ7">
            <v>0.2784994455255474</v>
          </cell>
          <cell r="DB7">
            <v>3.5337456428209353E-2</v>
          </cell>
          <cell r="DC7">
            <v>6.9416555919469325E-2</v>
          </cell>
          <cell r="DD7">
            <v>5.2451454079208162E-2</v>
          </cell>
          <cell r="DE7">
            <v>0.18857394682852363</v>
          </cell>
          <cell r="DF7">
            <v>0.12228139931473253</v>
          </cell>
          <cell r="DG7">
            <v>7.1667618170272868E-2</v>
          </cell>
          <cell r="DK7">
            <v>0.28916119369843524</v>
          </cell>
          <cell r="DL7">
            <v>0</v>
          </cell>
          <cell r="DN7">
            <v>0.12531062896870607</v>
          </cell>
          <cell r="DO7">
            <v>8.5844407779821955E-2</v>
          </cell>
          <cell r="DP7">
            <v>0.26878694245694235</v>
          </cell>
          <cell r="DQ7">
            <v>0.1522763779173204</v>
          </cell>
          <cell r="DR7">
            <v>5.862044917877391E-2</v>
          </cell>
          <cell r="DS7">
            <v>0</v>
          </cell>
          <cell r="EK7">
            <v>160.15283965337491</v>
          </cell>
          <cell r="EL7">
            <v>87.5</v>
          </cell>
          <cell r="EM7">
            <v>3.1</v>
          </cell>
          <cell r="EN7">
            <v>9.4</v>
          </cell>
          <cell r="EO7"/>
          <cell r="EP7"/>
          <cell r="EQ7"/>
          <cell r="ER7"/>
          <cell r="ES7"/>
          <cell r="ET7"/>
          <cell r="EU7"/>
          <cell r="EV7"/>
        </row>
        <row r="8">
          <cell r="D8" t="str">
            <v>ABC News/Washington Post</v>
          </cell>
          <cell r="F8" t="str">
            <v>US</v>
          </cell>
          <cell r="G8" t="str">
            <v>A+</v>
          </cell>
          <cell r="I8">
            <v>43878</v>
          </cell>
          <cell r="J8">
            <v>466</v>
          </cell>
          <cell r="K8" t="str">
            <v>a</v>
          </cell>
          <cell r="L8">
            <v>17</v>
          </cell>
          <cell r="M8">
            <v>14</v>
          </cell>
          <cell r="N8">
            <v>0</v>
          </cell>
          <cell r="O8">
            <v>7</v>
          </cell>
          <cell r="P8">
            <v>6</v>
          </cell>
          <cell r="Q8">
            <v>32</v>
          </cell>
          <cell r="R8">
            <v>2</v>
          </cell>
          <cell r="S8">
            <v>11</v>
          </cell>
          <cell r="T8">
            <v>0</v>
          </cell>
          <cell r="AL8">
            <v>0</v>
          </cell>
          <cell r="CO8">
            <v>1.5432288029313492</v>
          </cell>
          <cell r="CP8">
            <v>0.21627406226116858</v>
          </cell>
          <cell r="CR8">
            <v>3.5617652006208855E-3</v>
          </cell>
          <cell r="CS8">
            <v>0.10960110854162745</v>
          </cell>
          <cell r="CT8">
            <v>6.5893039327627995E-2</v>
          </cell>
          <cell r="CU8">
            <v>0.22065441132820349</v>
          </cell>
          <cell r="CV8">
            <v>3.7189350910458358E-2</v>
          </cell>
          <cell r="CW8">
            <v>6.6772870180473967E-2</v>
          </cell>
          <cell r="CY8">
            <v>5</v>
          </cell>
          <cell r="CZ8">
            <v>0.29758848311801572</v>
          </cell>
          <cell r="DB8">
            <v>3.4464738010964613E-2</v>
          </cell>
          <cell r="DC8">
            <v>7.278933704789492E-2</v>
          </cell>
          <cell r="DD8">
            <v>5.3970562056304218E-2</v>
          </cell>
          <cell r="DE8">
            <v>0.19360281285533029</v>
          </cell>
          <cell r="DF8">
            <v>2.2153955509698911E-2</v>
          </cell>
          <cell r="DG8">
            <v>7.4793631329716989E-2</v>
          </cell>
          <cell r="DK8">
            <v>0.2909327072582098</v>
          </cell>
          <cell r="DL8">
            <v>0.22634638652616348</v>
          </cell>
          <cell r="DN8">
            <v>9.0398479067490503E-2</v>
          </cell>
          <cell r="DO8">
            <v>5.9319842786811815E-2</v>
          </cell>
          <cell r="DP8">
            <v>0.20989498868782122</v>
          </cell>
          <cell r="DQ8">
            <v>2.7365975418394181E-2</v>
          </cell>
          <cell r="DR8">
            <v>7.5741620255108874E-2</v>
          </cell>
          <cell r="DS8">
            <v>0</v>
          </cell>
          <cell r="EK8">
            <v>21.543228802931349</v>
          </cell>
          <cell r="EL8">
            <v>7.2</v>
          </cell>
          <cell r="EM8">
            <v>23.2</v>
          </cell>
          <cell r="EN8">
            <v>69.599999999999994</v>
          </cell>
          <cell r="EO8"/>
          <cell r="EP8"/>
          <cell r="EQ8"/>
          <cell r="ER8"/>
          <cell r="ES8"/>
          <cell r="ET8"/>
          <cell r="EU8"/>
          <cell r="EV8"/>
        </row>
        <row r="9">
          <cell r="D9" t="str">
            <v>Morning Consult</v>
          </cell>
          <cell r="F9" t="str">
            <v>US</v>
          </cell>
          <cell r="G9" t="str">
            <v>B/C</v>
          </cell>
          <cell r="I9">
            <v>43878</v>
          </cell>
          <cell r="J9">
            <v>15974</v>
          </cell>
          <cell r="K9" t="str">
            <v>lv</v>
          </cell>
          <cell r="L9">
            <v>19</v>
          </cell>
          <cell r="M9">
            <v>20</v>
          </cell>
          <cell r="N9">
            <v>0</v>
          </cell>
          <cell r="O9">
            <v>12</v>
          </cell>
          <cell r="P9">
            <v>6</v>
          </cell>
          <cell r="Q9">
            <v>28</v>
          </cell>
          <cell r="R9">
            <v>3</v>
          </cell>
          <cell r="S9">
            <v>10</v>
          </cell>
          <cell r="T9">
            <v>0</v>
          </cell>
          <cell r="AL9">
            <v>73.169696438293968</v>
          </cell>
          <cell r="CO9">
            <v>0</v>
          </cell>
          <cell r="CP9"/>
          <cell r="CR9"/>
          <cell r="CS9"/>
          <cell r="CT9"/>
          <cell r="CU9"/>
          <cell r="CV9"/>
          <cell r="CW9"/>
          <cell r="CY9">
            <v>5</v>
          </cell>
          <cell r="CZ9">
            <v>0.18854867157795507</v>
          </cell>
          <cell r="DB9">
            <v>2.1007213293088422E-2</v>
          </cell>
          <cell r="DC9">
            <v>0.10721905923730969</v>
          </cell>
          <cell r="DD9">
            <v>5.7481146455344329E-2</v>
          </cell>
          <cell r="DE9">
            <v>0.25802746567116436</v>
          </cell>
          <cell r="DF9">
            <v>2.0845252196657744E-2</v>
          </cell>
          <cell r="DG9">
            <v>0.10252981054754376</v>
          </cell>
          <cell r="DK9">
            <v>0.20615977425456766</v>
          </cell>
          <cell r="DL9">
            <v>0.17672959409102823</v>
          </cell>
          <cell r="DN9">
            <v>0.11723369283464785</v>
          </cell>
          <cell r="DO9">
            <v>6.2850085752145152E-2</v>
          </cell>
          <cell r="DP9">
            <v>0.28212812972406509</v>
          </cell>
          <cell r="DQ9">
            <v>2.2792271359842055E-2</v>
          </cell>
          <cell r="DR9">
            <v>0.11210645198370409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  <cell r="EO9"/>
          <cell r="EP9"/>
          <cell r="EQ9"/>
          <cell r="ER9"/>
          <cell r="ES9"/>
          <cell r="ET9"/>
          <cell r="EU9"/>
          <cell r="EV9"/>
        </row>
        <row r="10">
          <cell r="D10" t="str">
            <v>Public Policy Institute of California</v>
          </cell>
          <cell r="F10" t="str">
            <v>California</v>
          </cell>
          <cell r="G10" t="str">
            <v>A/B</v>
          </cell>
          <cell r="I10">
            <v>43878</v>
          </cell>
          <cell r="J10">
            <v>573</v>
          </cell>
          <cell r="K10" t="str">
            <v>lv</v>
          </cell>
          <cell r="L10">
            <v>14</v>
          </cell>
          <cell r="M10">
            <v>12</v>
          </cell>
          <cell r="N10">
            <v>0</v>
          </cell>
          <cell r="O10">
            <v>12</v>
          </cell>
          <cell r="P10">
            <v>5</v>
          </cell>
          <cell r="Q10">
            <v>32</v>
          </cell>
          <cell r="R10">
            <v>3</v>
          </cell>
          <cell r="S10">
            <v>13</v>
          </cell>
          <cell r="T10">
            <v>0</v>
          </cell>
          <cell r="AL10">
            <v>31.777406658430838</v>
          </cell>
          <cell r="CO10">
            <v>12.961878981349848</v>
          </cell>
          <cell r="CP10">
            <v>0.16387329253898222</v>
          </cell>
          <cell r="CR10">
            <v>2.8772083244460064E-2</v>
          </cell>
          <cell r="CS10">
            <v>0.12431138885970033</v>
          </cell>
          <cell r="CT10">
            <v>6.6878250511776816E-2</v>
          </cell>
          <cell r="CU10">
            <v>0.24178164801118437</v>
          </cell>
          <cell r="CV10">
            <v>2.056615777340853E-2</v>
          </cell>
          <cell r="CW10">
            <v>7.3303829295671377E-2</v>
          </cell>
          <cell r="CY10">
            <v>5</v>
          </cell>
          <cell r="CZ10">
            <v>0.26802850860589383</v>
          </cell>
          <cell r="DB10">
            <v>3.1152005510711032E-2</v>
          </cell>
          <cell r="DC10">
            <v>8.9340260636375457E-2</v>
          </cell>
          <cell r="DD10">
            <v>6.2558340484035399E-2</v>
          </cell>
          <cell r="DE10">
            <v>0.20946381150418428</v>
          </cell>
          <cell r="DF10">
            <v>2.1688315665930463E-2</v>
          </cell>
          <cell r="DG10">
            <v>8.0818722222313927E-2</v>
          </cell>
          <cell r="DK10">
            <v>0.1887043516046982</v>
          </cell>
          <cell r="DL10">
            <v>0.26612340482492541</v>
          </cell>
          <cell r="DN10">
            <v>0.14304139029410348</v>
          </cell>
          <cell r="DO10">
            <v>6.9134807262374823E-2</v>
          </cell>
          <cell r="DP10">
            <v>0.2234106159761251</v>
          </cell>
          <cell r="DQ10">
            <v>2.2453532992880335E-2</v>
          </cell>
          <cell r="DR10">
            <v>6.7131897044892558E-2</v>
          </cell>
          <cell r="DS10">
            <v>0</v>
          </cell>
          <cell r="EK10">
            <v>32.961878981349848</v>
          </cell>
          <cell r="EL10">
            <v>39.299999999999997</v>
          </cell>
          <cell r="EM10">
            <v>15.2</v>
          </cell>
          <cell r="EN10">
            <v>45.5</v>
          </cell>
          <cell r="EO10"/>
          <cell r="EP10"/>
          <cell r="EQ10"/>
          <cell r="ER10"/>
          <cell r="ES10"/>
          <cell r="ET10"/>
          <cell r="EU10"/>
          <cell r="EV10"/>
        </row>
        <row r="11">
          <cell r="D11" t="str">
            <v>SurveyUSA</v>
          </cell>
          <cell r="F11" t="str">
            <v>US</v>
          </cell>
          <cell r="G11" t="str">
            <v>A</v>
          </cell>
          <cell r="I11">
            <v>43878</v>
          </cell>
          <cell r="J11">
            <v>1022</v>
          </cell>
          <cell r="K11" t="str">
            <v>lv</v>
          </cell>
          <cell r="L11">
            <v>18</v>
          </cell>
          <cell r="M11">
            <v>18</v>
          </cell>
          <cell r="N11">
            <v>0</v>
          </cell>
          <cell r="O11">
            <v>12</v>
          </cell>
          <cell r="P11">
            <v>4</v>
          </cell>
          <cell r="Q11">
            <v>29</v>
          </cell>
          <cell r="R11">
            <v>2</v>
          </cell>
          <cell r="S11">
            <v>10</v>
          </cell>
          <cell r="T11">
            <v>0</v>
          </cell>
          <cell r="AL11">
            <v>68.528020872284046</v>
          </cell>
          <cell r="CO11">
            <v>155.65282405252512</v>
          </cell>
          <cell r="CP11">
            <v>0.14005596213870311</v>
          </cell>
          <cell r="CR11">
            <v>2.5569304259627211E-3</v>
          </cell>
          <cell r="CS11">
            <v>0.12264215239738219</v>
          </cell>
          <cell r="CT11">
            <v>6.1926643204710245E-2</v>
          </cell>
          <cell r="CU11">
            <v>0.28101497939377101</v>
          </cell>
          <cell r="CV11">
            <v>3.1931911504320086E-2</v>
          </cell>
          <cell r="CW11">
            <v>8.698599106028454E-2</v>
          </cell>
          <cell r="CY11">
            <v>5</v>
          </cell>
          <cell r="CZ11">
            <v>0.18279335488269005</v>
          </cell>
          <cell r="DB11">
            <v>1.0468378272120703E-2</v>
          </cell>
          <cell r="DC11">
            <v>9.0645375896329095E-2</v>
          </cell>
          <cell r="DD11">
            <v>4.7344634062892438E-2</v>
          </cell>
          <cell r="DE11">
            <v>0.28715691167688018</v>
          </cell>
          <cell r="DF11">
            <v>3.0353087697002137E-2</v>
          </cell>
          <cell r="DG11">
            <v>0.10202198798175957</v>
          </cell>
          <cell r="DK11">
            <v>0.11052000043444694</v>
          </cell>
          <cell r="DL11">
            <v>0.20337465839532837</v>
          </cell>
          <cell r="DN11">
            <v>0.13463918016300369</v>
          </cell>
          <cell r="DO11">
            <v>6.9278508394060717E-2</v>
          </cell>
          <cell r="DP11">
            <v>0.32986210873169036</v>
          </cell>
          <cell r="DQ11">
            <v>3.0196159392243644E-2</v>
          </cell>
          <cell r="DR11">
            <v>0.10212938448922623</v>
          </cell>
          <cell r="DS11">
            <v>0</v>
          </cell>
          <cell r="EK11">
            <v>175.65282405252512</v>
          </cell>
          <cell r="EL11">
            <v>88.6</v>
          </cell>
          <cell r="EM11">
            <v>2.8</v>
          </cell>
          <cell r="EN11">
            <v>8.5</v>
          </cell>
          <cell r="EO11"/>
          <cell r="EP11"/>
          <cell r="EQ11"/>
          <cell r="ER11"/>
          <cell r="ES11"/>
          <cell r="ET11"/>
          <cell r="EU11"/>
          <cell r="EV11"/>
        </row>
        <row r="12">
          <cell r="D12" t="str">
            <v>NBC News/Wall Street Journal</v>
          </cell>
          <cell r="F12" t="str">
            <v>US</v>
          </cell>
          <cell r="G12" t="str">
            <v>A/B</v>
          </cell>
          <cell r="I12">
            <v>43878</v>
          </cell>
          <cell r="J12">
            <v>426</v>
          </cell>
          <cell r="K12" t="str">
            <v>lv</v>
          </cell>
          <cell r="L12">
            <v>0</v>
          </cell>
          <cell r="M12">
            <v>0</v>
          </cell>
          <cell r="N12">
            <v>0</v>
          </cell>
          <cell r="O12">
            <v>38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3.9120122940399122</v>
          </cell>
          <cell r="CP12">
            <v>0.138803795317989</v>
          </cell>
          <cell r="CR12">
            <v>2.6570817107570083E-3</v>
          </cell>
          <cell r="CS12">
            <v>0.14058150216661766</v>
          </cell>
          <cell r="CT12">
            <v>7.9882871049307053E-2</v>
          </cell>
          <cell r="CU12">
            <v>0.25212227385744296</v>
          </cell>
          <cell r="CV12">
            <v>2.9207621577715222E-2</v>
          </cell>
          <cell r="CW12">
            <v>6.9357463157072669E-2</v>
          </cell>
          <cell r="CY12">
            <v>5</v>
          </cell>
          <cell r="CZ12">
            <v>0.13242702938650355</v>
          </cell>
          <cell r="DB12">
            <v>0.01</v>
          </cell>
          <cell r="DC12">
            <v>0.10512714133822908</v>
          </cell>
          <cell r="DD12">
            <v>5.2016389261903113E-2</v>
          </cell>
          <cell r="DE12">
            <v>0.33961623787201678</v>
          </cell>
          <cell r="DF12">
            <v>3.0917989429803276E-2</v>
          </cell>
          <cell r="DG12">
            <v>0.10477452786606678</v>
          </cell>
          <cell r="DK12">
            <v>0.13571746270163695</v>
          </cell>
          <cell r="DL12">
            <v>0.181156560594287</v>
          </cell>
          <cell r="DN12">
            <v>0.12322604183822583</v>
          </cell>
          <cell r="DO12">
            <v>6.1433534898558705E-2</v>
          </cell>
          <cell r="DP12">
            <v>0.33844960217044484</v>
          </cell>
          <cell r="DQ12">
            <v>2.9848914812050608E-2</v>
          </cell>
          <cell r="DR12">
            <v>0.11016788298479617</v>
          </cell>
          <cell r="DS12">
            <v>0</v>
          </cell>
          <cell r="EK12">
            <v>23.912012294039911</v>
          </cell>
          <cell r="EL12">
            <v>16.399999999999999</v>
          </cell>
          <cell r="EM12">
            <v>20.9</v>
          </cell>
          <cell r="EN12">
            <v>62.7</v>
          </cell>
          <cell r="EO12"/>
          <cell r="EP12"/>
          <cell r="EQ12"/>
          <cell r="ER12"/>
          <cell r="ES12"/>
          <cell r="ET12"/>
          <cell r="EU12"/>
          <cell r="EV12"/>
        </row>
        <row r="13">
          <cell r="D13" t="str">
            <v>NBC News/Wall Street Journal</v>
          </cell>
          <cell r="F13" t="str">
            <v>US</v>
          </cell>
          <cell r="G13" t="str">
            <v>A/B</v>
          </cell>
          <cell r="I13">
            <v>43878</v>
          </cell>
          <cell r="J13">
            <v>426</v>
          </cell>
          <cell r="K13" t="str">
            <v>lv</v>
          </cell>
          <cell r="L13">
            <v>0</v>
          </cell>
          <cell r="M13">
            <v>37</v>
          </cell>
          <cell r="N13">
            <v>0</v>
          </cell>
          <cell r="O13">
            <v>0</v>
          </cell>
          <cell r="P13">
            <v>0</v>
          </cell>
          <cell r="Q13">
            <v>57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O13">
            <v>0</v>
          </cell>
          <cell r="CP13"/>
          <cell r="CR13"/>
          <cell r="CS13"/>
          <cell r="CT13"/>
          <cell r="CU13"/>
          <cell r="CV13"/>
          <cell r="CW13"/>
          <cell r="CY13">
            <v>5</v>
          </cell>
          <cell r="CZ13">
            <v>0.18854867157795507</v>
          </cell>
          <cell r="DB13">
            <v>2.1007213293088422E-2</v>
          </cell>
          <cell r="DC13">
            <v>0.10721905923730969</v>
          </cell>
          <cell r="DD13">
            <v>5.7481146455344329E-2</v>
          </cell>
          <cell r="DE13">
            <v>0.4</v>
          </cell>
          <cell r="DF13">
            <v>2.0845252196657744E-2</v>
          </cell>
          <cell r="DG13">
            <v>0.10252981054754376</v>
          </cell>
          <cell r="DK13">
            <v>0.17796922029680151</v>
          </cell>
          <cell r="DL13">
            <v>0.15256336100229143</v>
          </cell>
          <cell r="DN13">
            <v>0.10120300617197024</v>
          </cell>
          <cell r="DO13">
            <v>5.4255883803426129E-2</v>
          </cell>
          <cell r="DP13">
            <v>0.37755603114545516</v>
          </cell>
          <cell r="DQ13">
            <v>1.9675626718990445E-2</v>
          </cell>
          <cell r="DR13">
            <v>9.6776870861065123E-2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  <cell r="EO13"/>
          <cell r="EP13"/>
          <cell r="EQ13"/>
          <cell r="ER13"/>
          <cell r="ES13"/>
          <cell r="ET13"/>
          <cell r="EU13"/>
          <cell r="EV13"/>
        </row>
        <row r="14">
          <cell r="D14" t="str">
            <v>NBC News/Wall Street Journal</v>
          </cell>
          <cell r="F14" t="str">
            <v>US</v>
          </cell>
          <cell r="G14" t="str">
            <v>A/B</v>
          </cell>
          <cell r="I14">
            <v>43878</v>
          </cell>
          <cell r="J14">
            <v>426</v>
          </cell>
          <cell r="K14" t="str">
            <v>lv</v>
          </cell>
          <cell r="L14">
            <v>15</v>
          </cell>
          <cell r="M14">
            <v>14</v>
          </cell>
          <cell r="N14">
            <v>0</v>
          </cell>
          <cell r="O14">
            <v>13</v>
          </cell>
          <cell r="P14">
            <v>7</v>
          </cell>
          <cell r="Q14">
            <v>27</v>
          </cell>
          <cell r="R14">
            <v>2</v>
          </cell>
          <cell r="S14">
            <v>14</v>
          </cell>
          <cell r="T14">
            <v>0</v>
          </cell>
          <cell r="AL14">
            <v>31.729828482588964</v>
          </cell>
          <cell r="CO14">
            <v>20.965858650865485</v>
          </cell>
          <cell r="CP14">
            <v>0.15486042923780777</v>
          </cell>
          <cell r="CR14" t="str">
            <v>-</v>
          </cell>
          <cell r="CS14">
            <v>0.13705635056188684</v>
          </cell>
          <cell r="CT14">
            <v>0.1075595555667969</v>
          </cell>
          <cell r="CU14">
            <v>0.23186027627824587</v>
          </cell>
          <cell r="CV14">
            <v>2.3045074287042788E-2</v>
          </cell>
          <cell r="CW14">
            <v>0.14250191203340506</v>
          </cell>
          <cell r="CY14">
            <v>5</v>
          </cell>
          <cell r="CZ14">
            <v>0.1277036149810398</v>
          </cell>
          <cell r="DB14">
            <v>1.8365424926399473E-2</v>
          </cell>
          <cell r="DC14">
            <v>0.13955686998879399</v>
          </cell>
          <cell r="DD14">
            <v>5.7249521110214759E-2</v>
          </cell>
          <cell r="DE14">
            <v>0.28111166410039945</v>
          </cell>
          <cell r="DF14">
            <v>3.1735875764001845E-2</v>
          </cell>
          <cell r="DG14">
            <v>0.13122275319489621</v>
          </cell>
          <cell r="DK14">
            <v>0.10990227736891972</v>
          </cell>
          <cell r="DL14">
            <v>0.19916817711982435</v>
          </cell>
          <cell r="DN14">
            <v>0.16795520222515431</v>
          </cell>
          <cell r="DO14">
            <v>6.9505974234061074E-2</v>
          </cell>
          <cell r="DP14">
            <v>0.29288682797518478</v>
          </cell>
          <cell r="DQ14">
            <v>2.7320306038816824E-2</v>
          </cell>
          <cell r="DR14">
            <v>0.11326123503803902</v>
          </cell>
          <cell r="DS14">
            <v>0</v>
          </cell>
          <cell r="EK14">
            <v>40.965858650865485</v>
          </cell>
          <cell r="EL14">
            <v>51.2</v>
          </cell>
          <cell r="EM14">
            <v>12.2</v>
          </cell>
          <cell r="EN14">
            <v>36.6</v>
          </cell>
          <cell r="EO14"/>
          <cell r="EP14"/>
          <cell r="EQ14"/>
          <cell r="ER14"/>
          <cell r="ES14"/>
          <cell r="ET14"/>
          <cell r="EU14"/>
          <cell r="EV14"/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43878</v>
          </cell>
          <cell r="J15">
            <v>543</v>
          </cell>
          <cell r="K15" t="str">
            <v>rv</v>
          </cell>
          <cell r="L15">
            <v>13</v>
          </cell>
          <cell r="M15">
            <v>17</v>
          </cell>
          <cell r="N15">
            <v>0</v>
          </cell>
          <cell r="O15">
            <v>11</v>
          </cell>
          <cell r="P15">
            <v>5</v>
          </cell>
          <cell r="Q15">
            <v>25</v>
          </cell>
          <cell r="R15">
            <v>3</v>
          </cell>
          <cell r="S15">
            <v>9</v>
          </cell>
          <cell r="T15">
            <v>0</v>
          </cell>
          <cell r="AL15">
            <v>29.330023760901248</v>
          </cell>
          <cell r="CO15">
            <v>27.13630025773741</v>
          </cell>
          <cell r="CP15">
            <v>0.12746552651467052</v>
          </cell>
          <cell r="CR15">
            <v>2.3843283472728429E-2</v>
          </cell>
          <cell r="CS15">
            <v>0.14742024160728648</v>
          </cell>
          <cell r="CT15">
            <v>8.6599302346464305E-2</v>
          </cell>
          <cell r="CU15">
            <v>0.30201911983576146</v>
          </cell>
          <cell r="CV15">
            <v>1.5105591946726379E-2</v>
          </cell>
          <cell r="CW15">
            <v>8.9893595160235526E-2</v>
          </cell>
          <cell r="CY15">
            <v>5</v>
          </cell>
          <cell r="CZ15">
            <v>0.123357708945909</v>
          </cell>
          <cell r="DB15">
            <v>1.8275619089571517E-2</v>
          </cell>
          <cell r="DC15">
            <v>0.13928168365569177</v>
          </cell>
          <cell r="DD15">
            <v>5.6762825042844141E-2</v>
          </cell>
          <cell r="DE15">
            <v>0.2844642578014494</v>
          </cell>
          <cell r="DF15">
            <v>3.1588551305641456E-2</v>
          </cell>
          <cell r="DG15">
            <v>0.15314846042803892</v>
          </cell>
          <cell r="DK15">
            <v>0.11397888967824213</v>
          </cell>
          <cell r="DL15">
            <v>0.17152927503853554</v>
          </cell>
          <cell r="DN15">
            <v>0.15027741986898735</v>
          </cell>
          <cell r="DO15">
            <v>9.562866355080589E-2</v>
          </cell>
          <cell r="DP15">
            <v>0.25609442839974572</v>
          </cell>
          <cell r="DQ15">
            <v>2.6726342417745165E-2</v>
          </cell>
          <cell r="DR15">
            <v>0.16576498104593812</v>
          </cell>
          <cell r="DS15">
            <v>0</v>
          </cell>
          <cell r="EK15">
            <v>47.13630025773741</v>
          </cell>
          <cell r="EL15">
            <v>57.6</v>
          </cell>
          <cell r="EM15">
            <v>10.6</v>
          </cell>
          <cell r="EN15">
            <v>31.8</v>
          </cell>
          <cell r="EO15"/>
          <cell r="EP15"/>
          <cell r="EQ15"/>
          <cell r="ER15"/>
          <cell r="ES15"/>
          <cell r="ET15"/>
          <cell r="EU15"/>
          <cell r="EV15"/>
        </row>
        <row r="16">
          <cell r="D16" t="str">
            <v>SurveyUSA</v>
          </cell>
          <cell r="F16" t="str">
            <v>California</v>
          </cell>
          <cell r="G16" t="str">
            <v>A</v>
          </cell>
          <cell r="I16">
            <v>43877</v>
          </cell>
          <cell r="J16">
            <v>520</v>
          </cell>
          <cell r="K16" t="str">
            <v>lv</v>
          </cell>
          <cell r="L16">
            <v>15</v>
          </cell>
          <cell r="M16">
            <v>21</v>
          </cell>
          <cell r="N16">
            <v>0</v>
          </cell>
          <cell r="O16">
            <v>12</v>
          </cell>
          <cell r="P16">
            <v>6</v>
          </cell>
          <cell r="Q16">
            <v>25</v>
          </cell>
          <cell r="R16">
            <v>3</v>
          </cell>
          <cell r="S16">
            <v>9</v>
          </cell>
          <cell r="T16">
            <v>0</v>
          </cell>
          <cell r="AL16">
            <v>45.907530892144777</v>
          </cell>
          <cell r="CO16">
            <v>2.787009060711271</v>
          </cell>
          <cell r="CP16">
            <v>0.16762948110905254</v>
          </cell>
          <cell r="CR16">
            <v>3.5180473619764526E-3</v>
          </cell>
          <cell r="CS16">
            <v>0.15025008346487134</v>
          </cell>
          <cell r="CT16">
            <v>0.20071910664889636</v>
          </cell>
          <cell r="CU16">
            <v>0.23368615098242382</v>
          </cell>
          <cell r="CV16">
            <v>1.9809382896123707E-2</v>
          </cell>
          <cell r="CW16">
            <v>0.10366692693555221</v>
          </cell>
          <cell r="CY16">
            <v>5</v>
          </cell>
          <cell r="CZ16">
            <v>0.13991203441764224</v>
          </cell>
          <cell r="DB16">
            <v>0.01</v>
          </cell>
          <cell r="DC16">
            <v>0.15595909878321057</v>
          </cell>
          <cell r="DD16">
            <v>0.23523986066477837</v>
          </cell>
          <cell r="DE16">
            <v>0.27158138922338726</v>
          </cell>
          <cell r="DF16">
            <v>1.1653365295066E-2</v>
          </cell>
          <cell r="DG16">
            <v>0.11057021428174349</v>
          </cell>
          <cell r="DK16">
            <v>0.12037492106445297</v>
          </cell>
          <cell r="DL16">
            <v>0.14840697075867604</v>
          </cell>
          <cell r="DN16">
            <v>0.14154717524378849</v>
          </cell>
          <cell r="DO16">
            <v>0.20808348961696882</v>
          </cell>
          <cell r="DP16">
            <v>0.24311960444251599</v>
          </cell>
          <cell r="DQ16">
            <v>1.2811453198843121E-2</v>
          </cell>
          <cell r="DR16">
            <v>0.10565638567475466</v>
          </cell>
          <cell r="DS16">
            <v>0</v>
          </cell>
          <cell r="EK16">
            <v>22.78700906071127</v>
          </cell>
          <cell r="EL16">
            <v>12.2</v>
          </cell>
          <cell r="EM16">
            <v>21.9</v>
          </cell>
          <cell r="EN16">
            <v>65.8</v>
          </cell>
          <cell r="EO16"/>
          <cell r="EP16"/>
          <cell r="EQ16"/>
          <cell r="ER16"/>
          <cell r="ES16"/>
          <cell r="ET16"/>
          <cell r="EU16"/>
          <cell r="EV16"/>
        </row>
        <row r="17">
          <cell r="D17" t="str">
            <v>Fairleigh Dickinson University (PublicMind)</v>
          </cell>
          <cell r="F17" t="str">
            <v>New Jersey</v>
          </cell>
          <cell r="G17" t="str">
            <v>A/B</v>
          </cell>
          <cell r="I17">
            <v>43877</v>
          </cell>
          <cell r="J17">
            <v>357</v>
          </cell>
          <cell r="K17" t="str">
            <v>rv</v>
          </cell>
          <cell r="L17">
            <v>16</v>
          </cell>
          <cell r="M17">
            <v>23</v>
          </cell>
          <cell r="N17">
            <v>0</v>
          </cell>
          <cell r="O17">
            <v>10</v>
          </cell>
          <cell r="P17">
            <v>3</v>
          </cell>
          <cell r="Q17">
            <v>25</v>
          </cell>
          <cell r="R17">
            <v>2</v>
          </cell>
          <cell r="S17">
            <v>8</v>
          </cell>
          <cell r="T17">
            <v>0</v>
          </cell>
          <cell r="AL17">
            <v>24.651819213818051</v>
          </cell>
          <cell r="CO17">
            <v>106.80235242979272</v>
          </cell>
          <cell r="CP17">
            <v>0.16710061437265258</v>
          </cell>
          <cell r="CR17">
            <v>1.8458976769678458E-2</v>
          </cell>
          <cell r="CS17">
            <v>0.12763601550873349</v>
          </cell>
          <cell r="CT17">
            <v>6.7341873666528107E-2</v>
          </cell>
          <cell r="CU17">
            <v>0.23736894867966105</v>
          </cell>
          <cell r="CV17">
            <v>1.7543498991484417E-2</v>
          </cell>
          <cell r="CW17">
            <v>6.0429048131783743E-2</v>
          </cell>
          <cell r="CY17">
            <v>5</v>
          </cell>
          <cell r="CZ17">
            <v>0.27217120028559805</v>
          </cell>
          <cell r="DB17">
            <v>3.1847738155961501E-2</v>
          </cell>
          <cell r="DC17">
            <v>8.6991028746224386E-2</v>
          </cell>
          <cell r="DD17">
            <v>6.0734057858102625E-2</v>
          </cell>
          <cell r="DE17">
            <v>0.21018160915766468</v>
          </cell>
          <cell r="DF17">
            <v>2.2000070518978038E-2</v>
          </cell>
          <cell r="DG17">
            <v>8.245857444718567E-2</v>
          </cell>
          <cell r="DK17">
            <v>0.18809028844453707</v>
          </cell>
          <cell r="DL17">
            <v>0.26030551332842872</v>
          </cell>
          <cell r="DN17">
            <v>0.1263789888786136</v>
          </cell>
          <cell r="DO17">
            <v>6.5459834141008269E-2</v>
          </cell>
          <cell r="DP17">
            <v>0.25202901390802512</v>
          </cell>
          <cell r="DQ17">
            <v>2.8584103739730395E-2</v>
          </cell>
          <cell r="DR17">
            <v>5.915225755965664E-2</v>
          </cell>
          <cell r="DS17">
            <v>0</v>
          </cell>
          <cell r="EK17">
            <v>126.80235242979272</v>
          </cell>
          <cell r="EL17">
            <v>84.2</v>
          </cell>
          <cell r="EM17">
            <v>3.9</v>
          </cell>
          <cell r="EN17">
            <v>11.8</v>
          </cell>
          <cell r="EO17"/>
          <cell r="EP17"/>
          <cell r="EQ17"/>
          <cell r="ER17"/>
          <cell r="ES17"/>
          <cell r="ET17"/>
          <cell r="EU17"/>
          <cell r="EV17"/>
        </row>
        <row r="18">
          <cell r="D18" t="str">
            <v>Fairleigh Dickinson University (PublicMind)</v>
          </cell>
          <cell r="F18" t="str">
            <v>New Jersey</v>
          </cell>
          <cell r="G18" t="str">
            <v>A/B</v>
          </cell>
          <cell r="I18">
            <v>43877</v>
          </cell>
          <cell r="J18">
            <v>379</v>
          </cell>
          <cell r="K18" t="str">
            <v>a</v>
          </cell>
          <cell r="L18">
            <v>16</v>
          </cell>
          <cell r="M18">
            <v>23</v>
          </cell>
          <cell r="N18">
            <v>0</v>
          </cell>
          <cell r="O18">
            <v>10</v>
          </cell>
          <cell r="P18">
            <v>3</v>
          </cell>
          <cell r="Q18">
            <v>24</v>
          </cell>
          <cell r="R18">
            <v>2</v>
          </cell>
          <cell r="S18">
            <v>7</v>
          </cell>
          <cell r="T18">
            <v>0</v>
          </cell>
          <cell r="AL18">
            <v>0</v>
          </cell>
          <cell r="CO18">
            <v>10.663658886062095</v>
          </cell>
          <cell r="CP18">
            <v>0.17022227597973691</v>
          </cell>
          <cell r="CR18" t="str">
            <v>-</v>
          </cell>
          <cell r="CS18">
            <v>0.13536803503673925</v>
          </cell>
          <cell r="CT18">
            <v>7.141246239342032E-2</v>
          </cell>
          <cell r="CU18">
            <v>0.22662154205884255</v>
          </cell>
          <cell r="CV18">
            <v>0.19350023782300974</v>
          </cell>
          <cell r="CW18">
            <v>6.1083939084894019E-2</v>
          </cell>
          <cell r="CY18">
            <v>5</v>
          </cell>
          <cell r="CZ18">
            <v>0.16909346299203026</v>
          </cell>
          <cell r="DB18">
            <v>2.939538233514298E-2</v>
          </cell>
          <cell r="DC18">
            <v>9.2413971935279893E-2</v>
          </cell>
          <cell r="DD18">
            <v>6.4743438833157085E-2</v>
          </cell>
          <cell r="DE18">
            <v>0.33100975144028766</v>
          </cell>
          <cell r="DF18">
            <v>2.0888387762258272E-2</v>
          </cell>
          <cell r="DG18">
            <v>8.1230185299647942E-2</v>
          </cell>
          <cell r="DK18">
            <v>0.13947539917472293</v>
          </cell>
          <cell r="DL18">
            <v>0.24633106938140384</v>
          </cell>
          <cell r="DN18">
            <v>0.1231388694085836</v>
          </cell>
          <cell r="DO18">
            <v>7.5899914826908096E-2</v>
          </cell>
          <cell r="DP18">
            <v>0.27410697176977467</v>
          </cell>
          <cell r="DQ18">
            <v>5.3229873955372674E-2</v>
          </cell>
          <cell r="DR18">
            <v>6.7817901483234189E-2</v>
          </cell>
          <cell r="DS18">
            <v>0</v>
          </cell>
          <cell r="EK18">
            <v>30.663658886062095</v>
          </cell>
          <cell r="EL18">
            <v>34.799999999999997</v>
          </cell>
          <cell r="EM18">
            <v>16.3</v>
          </cell>
          <cell r="EN18">
            <v>48.9</v>
          </cell>
          <cell r="EO18"/>
          <cell r="EP18"/>
          <cell r="EQ18"/>
          <cell r="ER18"/>
          <cell r="ES18"/>
          <cell r="ET18"/>
          <cell r="EU18"/>
          <cell r="EV18"/>
        </row>
        <row r="19">
          <cell r="D19" t="str">
            <v>SurveyUSA</v>
          </cell>
          <cell r="F19" t="str">
            <v>North Carolina</v>
          </cell>
          <cell r="G19" t="str">
            <v>A</v>
          </cell>
          <cell r="I19">
            <v>43877</v>
          </cell>
          <cell r="J19">
            <v>698</v>
          </cell>
          <cell r="K19" t="str">
            <v>lv</v>
          </cell>
          <cell r="L19">
            <v>20</v>
          </cell>
          <cell r="M19">
            <v>22</v>
          </cell>
          <cell r="N19">
            <v>0</v>
          </cell>
          <cell r="O19">
            <v>11</v>
          </cell>
          <cell r="P19">
            <v>5</v>
          </cell>
          <cell r="Q19">
            <v>22</v>
          </cell>
          <cell r="R19">
            <v>0</v>
          </cell>
          <cell r="S19">
            <v>8</v>
          </cell>
          <cell r="T19">
            <v>0</v>
          </cell>
          <cell r="AL19">
            <v>51.277314634124423</v>
          </cell>
          <cell r="CO19">
            <v>0.34988348929004703</v>
          </cell>
          <cell r="CP19">
            <v>0.15585825936196812</v>
          </cell>
          <cell r="CR19">
            <v>2.8505855432999952E-2</v>
          </cell>
          <cell r="CS19">
            <v>0.14510353434841677</v>
          </cell>
          <cell r="CT19">
            <v>6.7883231458589793E-2</v>
          </cell>
          <cell r="CU19">
            <v>0.23645944167174235</v>
          </cell>
          <cell r="CV19">
            <v>1.7803123472108752E-2</v>
          </cell>
          <cell r="CW19">
            <v>5.4262364464704282E-2</v>
          </cell>
          <cell r="CY19">
            <v>5</v>
          </cell>
          <cell r="CZ19">
            <v>0.27322036370343455</v>
          </cell>
          <cell r="DB19">
            <v>3.1978954461993454E-2</v>
          </cell>
          <cell r="DC19">
            <v>8.8252407343567624E-2</v>
          </cell>
          <cell r="DD19">
            <v>6.1178865942725369E-2</v>
          </cell>
          <cell r="DE19">
            <v>0.21418018709207712</v>
          </cell>
          <cell r="DF19">
            <v>2.2328678886118697E-2</v>
          </cell>
          <cell r="DG19">
            <v>8.4706093920504585E-2</v>
          </cell>
          <cell r="DK19">
            <v>0.25177732018788318</v>
          </cell>
          <cell r="DL19">
            <v>0.22661977258927885</v>
          </cell>
          <cell r="DN19">
            <v>0.10635524134862304</v>
          </cell>
          <cell r="DO19">
            <v>6.5108497918870994E-2</v>
          </cell>
          <cell r="DP19">
            <v>0.22767154943394446</v>
          </cell>
          <cell r="DQ19">
            <v>2.1950896607876448E-2</v>
          </cell>
          <cell r="DR19">
            <v>8.0516721913523132E-2</v>
          </cell>
          <cell r="DS19">
            <v>0</v>
          </cell>
          <cell r="EK19">
            <v>20.349883489290047</v>
          </cell>
          <cell r="EL19">
            <v>1.7</v>
          </cell>
          <cell r="EM19">
            <v>24.6</v>
          </cell>
          <cell r="EN19">
            <v>73.7</v>
          </cell>
          <cell r="EO19"/>
          <cell r="EP19"/>
          <cell r="EQ19"/>
          <cell r="ER19"/>
          <cell r="ES19"/>
          <cell r="ET19"/>
          <cell r="EU19"/>
          <cell r="EV19"/>
        </row>
        <row r="20">
          <cell r="D20" t="str">
            <v>Monmouth University</v>
          </cell>
          <cell r="F20" t="str">
            <v>Virginia</v>
          </cell>
          <cell r="G20" t="str">
            <v>A+</v>
          </cell>
          <cell r="I20">
            <v>43877</v>
          </cell>
          <cell r="J20">
            <v>400</v>
          </cell>
          <cell r="K20" t="str">
            <v>lv</v>
          </cell>
          <cell r="L20">
            <v>0</v>
          </cell>
          <cell r="M20">
            <v>47</v>
          </cell>
          <cell r="N20">
            <v>0</v>
          </cell>
          <cell r="O20">
            <v>0</v>
          </cell>
          <cell r="P20">
            <v>0</v>
          </cell>
          <cell r="Q20">
            <v>41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O20">
            <v>65.943632927215205</v>
          </cell>
          <cell r="CP20">
            <v>0.15040077952434319</v>
          </cell>
          <cell r="CR20">
            <v>1.8372158240009432E-2</v>
          </cell>
          <cell r="CS20">
            <v>0.13193620882387494</v>
          </cell>
          <cell r="CT20">
            <v>6.2323701007754084E-2</v>
          </cell>
          <cell r="CU20">
            <v>0.25425901634474973</v>
          </cell>
          <cell r="CV20">
            <v>1.9086436313929134E-2</v>
          </cell>
          <cell r="CW20">
            <v>7.7194070780565255E-2</v>
          </cell>
          <cell r="CY20">
            <v>5</v>
          </cell>
          <cell r="CZ20">
            <v>0.19786939768322725</v>
          </cell>
          <cell r="DB20">
            <v>3.1303309964454504E-2</v>
          </cell>
          <cell r="DC20">
            <v>7.300584807653282E-2</v>
          </cell>
          <cell r="DD20">
            <v>5.7262651016667929E-2</v>
          </cell>
          <cell r="DE20">
            <v>0.27035827593445133</v>
          </cell>
          <cell r="DF20">
            <v>2.079078053137106E-2</v>
          </cell>
          <cell r="DG20">
            <v>0.1293338657920019</v>
          </cell>
          <cell r="DK20">
            <v>0.18248772027065882</v>
          </cell>
          <cell r="DL20">
            <v>0.20598497445469793</v>
          </cell>
          <cell r="DN20">
            <v>0.11012068500313545</v>
          </cell>
          <cell r="DO20">
            <v>6.5409423040547379E-2</v>
          </cell>
          <cell r="DP20">
            <v>0.28297335458738837</v>
          </cell>
          <cell r="DQ20">
            <v>2.4716047360839478E-2</v>
          </cell>
          <cell r="DR20">
            <v>0.10830779528273254</v>
          </cell>
          <cell r="DS20">
            <v>0</v>
          </cell>
          <cell r="EK20">
            <v>85.943632927215205</v>
          </cell>
          <cell r="EL20">
            <v>76.7</v>
          </cell>
          <cell r="EM20">
            <v>5.8</v>
          </cell>
          <cell r="EN20">
            <v>17.5</v>
          </cell>
          <cell r="EO20"/>
          <cell r="EP20"/>
          <cell r="EQ20"/>
          <cell r="ER20"/>
          <cell r="ES20"/>
          <cell r="ET20"/>
          <cell r="EU20"/>
          <cell r="EV20"/>
        </row>
        <row r="21">
          <cell r="D21" t="str">
            <v>Monmouth University</v>
          </cell>
          <cell r="F21" t="str">
            <v>Virginia</v>
          </cell>
          <cell r="G21" t="str">
            <v>A+</v>
          </cell>
          <cell r="I21">
            <v>43877</v>
          </cell>
          <cell r="J21">
            <v>400</v>
          </cell>
          <cell r="K21" t="str">
            <v>lv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42</v>
          </cell>
          <cell r="Q21">
            <v>45</v>
          </cell>
          <cell r="R21">
            <v>0</v>
          </cell>
          <cell r="S21">
            <v>0</v>
          </cell>
          <cell r="T21">
            <v>0</v>
          </cell>
          <cell r="AL21">
            <v>0</v>
          </cell>
          <cell r="CO21">
            <v>8.9404816342339348</v>
          </cell>
          <cell r="CP21">
            <v>9.7218062890433013E-2</v>
          </cell>
          <cell r="CR21">
            <v>3.5180473619764526E-3</v>
          </cell>
          <cell r="CS21">
            <v>0.14136273507621561</v>
          </cell>
          <cell r="CT21">
            <v>0.11501209150225805</v>
          </cell>
          <cell r="CU21">
            <v>0.28096702115055805</v>
          </cell>
          <cell r="CV21">
            <v>2.2916692561282943E-2</v>
          </cell>
          <cell r="CW21">
            <v>0.1199107675254299</v>
          </cell>
          <cell r="CY21">
            <v>5</v>
          </cell>
          <cell r="CZ21">
            <v>0.12899575254262083</v>
          </cell>
          <cell r="DB21">
            <v>0.01</v>
          </cell>
          <cell r="DC21">
            <v>0.12058168761847603</v>
          </cell>
          <cell r="DD21">
            <v>5.7219726902999611E-2</v>
          </cell>
          <cell r="DE21">
            <v>0.31181934134918754</v>
          </cell>
          <cell r="DF21">
            <v>3.1527427554690977E-2</v>
          </cell>
          <cell r="DG21">
            <v>0.10931940016992522</v>
          </cell>
          <cell r="DK21">
            <v>9.7744556806619698E-2</v>
          </cell>
          <cell r="DL21">
            <v>0.19130129149408887</v>
          </cell>
          <cell r="DN21">
            <v>0.12373384522607063</v>
          </cell>
          <cell r="DO21">
            <v>7.6698878429661235E-2</v>
          </cell>
          <cell r="DP21">
            <v>0.34808075125810101</v>
          </cell>
          <cell r="DQ21">
            <v>2.4603343340281341E-2</v>
          </cell>
          <cell r="DR21">
            <v>0.11783733344517715</v>
          </cell>
          <cell r="DS21">
            <v>0</v>
          </cell>
          <cell r="EK21">
            <v>28.940481634233933</v>
          </cell>
          <cell r="EL21">
            <v>30.9</v>
          </cell>
          <cell r="EM21">
            <v>17.3</v>
          </cell>
          <cell r="EN21">
            <v>51.8</v>
          </cell>
          <cell r="EO21"/>
          <cell r="EP21"/>
          <cell r="EQ21"/>
          <cell r="ER21"/>
          <cell r="ES21"/>
          <cell r="ET21"/>
          <cell r="EU21"/>
          <cell r="EV21"/>
        </row>
        <row r="22">
          <cell r="D22" t="str">
            <v>Monmouth University</v>
          </cell>
          <cell r="F22" t="str">
            <v>Virginia</v>
          </cell>
          <cell r="G22" t="str">
            <v>A+</v>
          </cell>
          <cell r="I22">
            <v>43877</v>
          </cell>
          <cell r="J22">
            <v>400</v>
          </cell>
          <cell r="K22" t="str">
            <v>lv</v>
          </cell>
          <cell r="L22">
            <v>0</v>
          </cell>
          <cell r="M22">
            <v>0</v>
          </cell>
          <cell r="N22">
            <v>0</v>
          </cell>
          <cell r="O22">
            <v>42</v>
          </cell>
          <cell r="P22">
            <v>0</v>
          </cell>
          <cell r="Q22">
            <v>44</v>
          </cell>
          <cell r="R22">
            <v>0</v>
          </cell>
          <cell r="S22">
            <v>0</v>
          </cell>
          <cell r="T22">
            <v>0</v>
          </cell>
          <cell r="AL22">
            <v>0</v>
          </cell>
          <cell r="CO22">
            <v>11.809685407723602</v>
          </cell>
          <cell r="CP22">
            <v>0.13879639657482137</v>
          </cell>
          <cell r="CR22">
            <v>8.4790203973242589E-3</v>
          </cell>
          <cell r="CS22">
            <v>0.14949303656385374</v>
          </cell>
          <cell r="CT22">
            <v>0.10402773695029502</v>
          </cell>
          <cell r="CU22">
            <v>0.25028249789478929</v>
          </cell>
          <cell r="CV22">
            <v>2.0886964874191605E-2</v>
          </cell>
          <cell r="CW22">
            <v>0.12007038225335744</v>
          </cell>
          <cell r="CY22">
            <v>5</v>
          </cell>
          <cell r="CZ22">
            <v>0.11942249050658676</v>
          </cell>
          <cell r="DB22">
            <v>1.7581120618102013E-2</v>
          </cell>
          <cell r="DC22">
            <v>0.14700127730585966</v>
          </cell>
          <cell r="DD22">
            <v>5.9510041009828298E-2</v>
          </cell>
          <cell r="DE22">
            <v>0.68322531415277143</v>
          </cell>
          <cell r="DF22">
            <v>3.1952304124712547E-2</v>
          </cell>
          <cell r="DG22">
            <v>0.13706962404831888</v>
          </cell>
          <cell r="DK22">
            <v>6.7415509429529411E-2</v>
          </cell>
          <cell r="DL22">
            <v>0.13174015740823189</v>
          </cell>
          <cell r="DN22">
            <v>0.13091557280262187</v>
          </cell>
          <cell r="DO22">
            <v>5.7923624408280333E-2</v>
          </cell>
          <cell r="DP22">
            <v>0.4874736449558294</v>
          </cell>
          <cell r="DQ22">
            <v>1.6267145089572263E-2</v>
          </cell>
          <cell r="DR22">
            <v>8.8264345905934849E-2</v>
          </cell>
          <cell r="DS22">
            <v>0</v>
          </cell>
          <cell r="EK22">
            <v>31.809685407723602</v>
          </cell>
          <cell r="EL22">
            <v>37.1</v>
          </cell>
          <cell r="EM22">
            <v>15.7</v>
          </cell>
          <cell r="EN22">
            <v>47.2</v>
          </cell>
          <cell r="EO22"/>
          <cell r="EP22"/>
          <cell r="EQ22"/>
          <cell r="ER22"/>
          <cell r="ES22"/>
          <cell r="ET22"/>
          <cell r="EU22"/>
          <cell r="EV22"/>
        </row>
        <row r="23">
          <cell r="D23" t="str">
            <v>Monmouth University</v>
          </cell>
          <cell r="F23" t="str">
            <v>Virginia</v>
          </cell>
          <cell r="G23" t="str">
            <v>A+</v>
          </cell>
          <cell r="I23">
            <v>43877</v>
          </cell>
          <cell r="J23">
            <v>400</v>
          </cell>
          <cell r="K23" t="str">
            <v>lv</v>
          </cell>
          <cell r="L23">
            <v>51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38</v>
          </cell>
          <cell r="R23">
            <v>0</v>
          </cell>
          <cell r="S23">
            <v>0</v>
          </cell>
          <cell r="T23">
            <v>0</v>
          </cell>
          <cell r="AL23">
            <v>0</v>
          </cell>
          <cell r="CO23">
            <v>53.506496997621014</v>
          </cell>
          <cell r="CP23">
            <v>0.17314298941453879</v>
          </cell>
          <cell r="CR23">
            <v>1.9360343695130126E-2</v>
          </cell>
          <cell r="CS23">
            <v>0.12919640631396095</v>
          </cell>
          <cell r="CT23">
            <v>6.1922062785531536E-2</v>
          </cell>
          <cell r="CU23">
            <v>0.24439018617161676</v>
          </cell>
          <cell r="CV23">
            <v>2.0663216450976032E-2</v>
          </cell>
          <cell r="CW23">
            <v>6.9843935318205347E-2</v>
          </cell>
          <cell r="CY23">
            <v>5</v>
          </cell>
          <cell r="CZ23">
            <v>0.25955507526048222</v>
          </cell>
          <cell r="DB23">
            <v>3.0946056043388917E-2</v>
          </cell>
          <cell r="DC23">
            <v>8.537871322472447E-2</v>
          </cell>
          <cell r="DD23">
            <v>8.9903024744317064E-2</v>
          </cell>
          <cell r="DE23">
            <v>0.29844608054411698</v>
          </cell>
          <cell r="DF23">
            <v>2.1737553551419465E-2</v>
          </cell>
          <cell r="DG23">
            <v>0.11486803763070318</v>
          </cell>
          <cell r="DK23">
            <v>0.16681765994946374</v>
          </cell>
          <cell r="DL23">
            <v>0.27589712203493694</v>
          </cell>
          <cell r="DN23">
            <v>0.12858015831465314</v>
          </cell>
          <cell r="DO23">
            <v>9.7685841002748602E-2</v>
          </cell>
          <cell r="DP23">
            <v>0.26224047177095977</v>
          </cell>
          <cell r="DQ23">
            <v>6.771484180405689E-3</v>
          </cell>
          <cell r="DR23">
            <v>4.2007262746832051E-2</v>
          </cell>
          <cell r="DS23">
            <v>0</v>
          </cell>
          <cell r="EK23">
            <v>73.506496997621014</v>
          </cell>
          <cell r="EL23">
            <v>72.8</v>
          </cell>
          <cell r="EM23">
            <v>6.8</v>
          </cell>
          <cell r="EN23">
            <v>20.399999999999999</v>
          </cell>
          <cell r="EO23"/>
          <cell r="EP23">
            <v>0.02</v>
          </cell>
          <cell r="EQ23"/>
          <cell r="ER23"/>
          <cell r="ES23"/>
          <cell r="ET23"/>
          <cell r="EU23"/>
          <cell r="EV23"/>
        </row>
        <row r="24">
          <cell r="D24" t="str">
            <v>Monmouth University</v>
          </cell>
          <cell r="F24" t="str">
            <v>Virginia</v>
          </cell>
          <cell r="G24" t="str">
            <v>A+</v>
          </cell>
          <cell r="I24">
            <v>43877</v>
          </cell>
          <cell r="J24">
            <v>400</v>
          </cell>
          <cell r="K24" t="str">
            <v>lv</v>
          </cell>
          <cell r="L24">
            <v>18</v>
          </cell>
          <cell r="M24">
            <v>22</v>
          </cell>
          <cell r="N24">
            <v>0</v>
          </cell>
          <cell r="O24">
            <v>11</v>
          </cell>
          <cell r="P24">
            <v>9</v>
          </cell>
          <cell r="Q24">
            <v>22</v>
          </cell>
          <cell r="R24">
            <v>0</v>
          </cell>
          <cell r="S24">
            <v>5</v>
          </cell>
          <cell r="T24">
            <v>0</v>
          </cell>
          <cell r="AL24">
            <v>48.231296127510326</v>
          </cell>
          <cell r="CO24">
            <v>0</v>
          </cell>
          <cell r="CP24">
            <v>6.9129084347627767E-2</v>
          </cell>
          <cell r="CR24">
            <v>4.1063616253179712E-3</v>
          </cell>
          <cell r="CS24">
            <v>0.13003985918797101</v>
          </cell>
          <cell r="CT24">
            <v>5.9473635649835384E-2</v>
          </cell>
          <cell r="CU24">
            <v>0.31114374415651508</v>
          </cell>
          <cell r="CV24">
            <v>1.6148138760015175E-2</v>
          </cell>
          <cell r="CW24">
            <v>8.892354578450655E-2</v>
          </cell>
          <cell r="CY24">
            <v>5</v>
          </cell>
          <cell r="CZ24">
            <v>0.1694041774126798</v>
          </cell>
          <cell r="DB24">
            <v>0.01</v>
          </cell>
          <cell r="DC24">
            <v>0.11942006135008178</v>
          </cell>
          <cell r="DD24">
            <v>5.7962813301615908E-2</v>
          </cell>
          <cell r="DE24">
            <v>0.37280401706369115</v>
          </cell>
          <cell r="DF24">
            <v>3.1185071753351862E-2</v>
          </cell>
          <cell r="DG24">
            <v>6.6773642254466636E-2</v>
          </cell>
          <cell r="DK24">
            <v>0.14779725223722873</v>
          </cell>
          <cell r="DL24">
            <v>0.17937004282939675</v>
          </cell>
          <cell r="DN24">
            <v>0.12500294900743519</v>
          </cell>
          <cell r="DO24">
            <v>5.9739801449495873E-2</v>
          </cell>
          <cell r="DP24">
            <v>0.36596083220484221</v>
          </cell>
          <cell r="DQ24">
            <v>2.8083640291273814E-2</v>
          </cell>
          <cell r="DR24">
            <v>7.4045481980327413E-2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  <cell r="EO24"/>
          <cell r="EP24"/>
          <cell r="EQ24"/>
          <cell r="ER24"/>
          <cell r="ES24"/>
          <cell r="ET24"/>
          <cell r="EU24"/>
          <cell r="EV24"/>
        </row>
        <row r="25">
          <cell r="D25" t="str">
            <v>Marist College</v>
          </cell>
          <cell r="F25" t="str">
            <v>US</v>
          </cell>
          <cell r="G25" t="str">
            <v>A+</v>
          </cell>
          <cell r="I25">
            <v>43877</v>
          </cell>
          <cell r="J25">
            <v>527</v>
          </cell>
          <cell r="K25" t="str">
            <v>rv</v>
          </cell>
          <cell r="L25">
            <v>15</v>
          </cell>
          <cell r="M25">
            <v>19</v>
          </cell>
          <cell r="N25">
            <v>0</v>
          </cell>
          <cell r="O25">
            <v>8</v>
          </cell>
          <cell r="P25">
            <v>9</v>
          </cell>
          <cell r="Q25">
            <v>31</v>
          </cell>
          <cell r="R25">
            <v>2</v>
          </cell>
          <cell r="S25">
            <v>12</v>
          </cell>
          <cell r="T25">
            <v>0</v>
          </cell>
          <cell r="AL25">
            <v>51.632540158349272</v>
          </cell>
          <cell r="CO25">
            <v>18.951938234111061</v>
          </cell>
          <cell r="CP25">
            <v>0.17472839888416844</v>
          </cell>
          <cell r="CR25">
            <v>3.4561597502616129E-2</v>
          </cell>
          <cell r="CS25">
            <v>0.13563071050511538</v>
          </cell>
          <cell r="CT25">
            <v>6.6230014363457254E-2</v>
          </cell>
          <cell r="CU25">
            <v>0.23544883446092688</v>
          </cell>
          <cell r="CV25">
            <v>1.5168025885106439E-2</v>
          </cell>
          <cell r="CW25">
            <v>5.4170108205302721E-2</v>
          </cell>
          <cell r="CY25">
            <v>5</v>
          </cell>
          <cell r="CZ25">
            <v>0.15595822480229551</v>
          </cell>
          <cell r="DB25">
            <v>1.0370957320474003E-2</v>
          </cell>
          <cell r="DC25">
            <v>0.14868944986502383</v>
          </cell>
          <cell r="DD25">
            <v>8.2331314093045338E-2</v>
          </cell>
          <cell r="DE25">
            <v>0.25972959299049397</v>
          </cell>
          <cell r="DF25">
            <v>1.1472215608316601E-2</v>
          </cell>
          <cell r="DG25">
            <v>0.1034152224534777</v>
          </cell>
          <cell r="DK25">
            <v>0.17697646973715569</v>
          </cell>
          <cell r="DL25">
            <v>0.20055556608267619</v>
          </cell>
          <cell r="DN25">
            <v>0.13120546283840831</v>
          </cell>
          <cell r="DO25">
            <v>7.0435092648905046E-2</v>
          </cell>
          <cell r="DP25">
            <v>0.29045201171959323</v>
          </cell>
          <cell r="DQ25">
            <v>1.5069712016998839E-2</v>
          </cell>
          <cell r="DR25">
            <v>9.5305684956262626E-2</v>
          </cell>
          <cell r="DS25">
            <v>0</v>
          </cell>
          <cell r="EK25">
            <v>38.951938234111061</v>
          </cell>
          <cell r="EL25">
            <v>48.7</v>
          </cell>
          <cell r="EM25">
            <v>12.8</v>
          </cell>
          <cell r="EN25">
            <v>38.5</v>
          </cell>
          <cell r="EO25"/>
          <cell r="EP25"/>
          <cell r="EQ25"/>
          <cell r="ER25"/>
          <cell r="ES25"/>
          <cell r="ET25"/>
          <cell r="EU25"/>
          <cell r="EV25"/>
        </row>
        <row r="26">
          <cell r="D26" t="str">
            <v>Harris Insights &amp; Analytics</v>
          </cell>
          <cell r="F26" t="str">
            <v>US</v>
          </cell>
          <cell r="G26" t="str">
            <v>C+</v>
          </cell>
          <cell r="I26">
            <v>43876</v>
          </cell>
          <cell r="J26">
            <v>449</v>
          </cell>
          <cell r="K26" t="str">
            <v>rv</v>
          </cell>
          <cell r="L26">
            <v>19</v>
          </cell>
          <cell r="M26">
            <v>18</v>
          </cell>
          <cell r="N26">
            <v>0</v>
          </cell>
          <cell r="O26">
            <v>10</v>
          </cell>
          <cell r="P26">
            <v>5</v>
          </cell>
          <cell r="Q26">
            <v>22</v>
          </cell>
          <cell r="R26">
            <v>3</v>
          </cell>
          <cell r="S26">
            <v>12</v>
          </cell>
          <cell r="T26">
            <v>0</v>
          </cell>
          <cell r="AL26">
            <v>13.874178090327534</v>
          </cell>
          <cell r="CO26">
            <v>1.5506351126010682</v>
          </cell>
          <cell r="CP26">
            <v>0.20709881272433714</v>
          </cell>
          <cell r="CR26">
            <v>1.7532786998296558E-2</v>
          </cell>
          <cell r="CS26">
            <v>0.12136804881564882</v>
          </cell>
          <cell r="CT26">
            <v>6.4285106350674692E-2</v>
          </cell>
          <cell r="CU26">
            <v>0.21009611555124005</v>
          </cell>
          <cell r="CV26">
            <v>4.447107700940256E-2</v>
          </cell>
          <cell r="CW26">
            <v>6.0225003431430738E-2</v>
          </cell>
          <cell r="CY26">
            <v>5</v>
          </cell>
          <cell r="CZ26">
            <v>0.32041779387983166</v>
          </cell>
          <cell r="DB26">
            <v>3.6671099364121079E-2</v>
          </cell>
          <cell r="DC26">
            <v>6.3120456184427881E-2</v>
          </cell>
          <cell r="DD26">
            <v>4.9344742096709242E-2</v>
          </cell>
          <cell r="DE26">
            <v>0.18185200008763447</v>
          </cell>
          <cell r="DF26">
            <v>2.2320986609794456E-2</v>
          </cell>
          <cell r="DG26">
            <v>6.7864578130631112E-2</v>
          </cell>
          <cell r="DK26">
            <v>0.31216177563820952</v>
          </cell>
          <cell r="DL26">
            <v>0.23385781146390047</v>
          </cell>
          <cell r="DN26">
            <v>8.0871605202573096E-2</v>
          </cell>
          <cell r="DO26">
            <v>5.6624817893386997E-2</v>
          </cell>
          <cell r="DP26">
            <v>0.19999777873980609</v>
          </cell>
          <cell r="DQ26">
            <v>2.9369513516955346E-2</v>
          </cell>
          <cell r="DR26">
            <v>6.7116697545168358E-2</v>
          </cell>
          <cell r="DS26">
            <v>0</v>
          </cell>
          <cell r="EK26">
            <v>21.550635112601068</v>
          </cell>
          <cell r="EL26">
            <v>7.2</v>
          </cell>
          <cell r="EM26">
            <v>23.2</v>
          </cell>
          <cell r="EN26">
            <v>69.599999999999994</v>
          </cell>
          <cell r="EO26"/>
          <cell r="EP26"/>
          <cell r="EQ26"/>
          <cell r="ER26"/>
          <cell r="ES26"/>
          <cell r="ET26"/>
          <cell r="EU26"/>
          <cell r="EV26"/>
        </row>
        <row r="27">
          <cell r="D27" t="str">
            <v>Beacon Research</v>
          </cell>
          <cell r="F27" t="str">
            <v>Nevada</v>
          </cell>
          <cell r="G27">
            <v>0</v>
          </cell>
          <cell r="I27">
            <v>43876</v>
          </cell>
          <cell r="J27">
            <v>600</v>
          </cell>
          <cell r="K27" t="str">
            <v>lv</v>
          </cell>
          <cell r="L27">
            <v>19</v>
          </cell>
          <cell r="M27">
            <v>0</v>
          </cell>
          <cell r="N27">
            <v>0</v>
          </cell>
          <cell r="O27">
            <v>13</v>
          </cell>
          <cell r="P27">
            <v>7</v>
          </cell>
          <cell r="Q27">
            <v>24</v>
          </cell>
          <cell r="R27">
            <v>18</v>
          </cell>
          <cell r="S27">
            <v>10</v>
          </cell>
          <cell r="T27">
            <v>0</v>
          </cell>
          <cell r="AL27">
            <v>12.541611345187015</v>
          </cell>
          <cell r="CO27">
            <v>9.4544050008879221</v>
          </cell>
          <cell r="CP27">
            <v>0.13989296202543602</v>
          </cell>
          <cell r="CR27">
            <v>2.8832666455577968E-2</v>
          </cell>
          <cell r="CS27">
            <v>0.14639863339883175</v>
          </cell>
          <cell r="CT27">
            <v>6.2848707534196663E-2</v>
          </cell>
          <cell r="CU27">
            <v>0.25951557259214492</v>
          </cell>
          <cell r="CV27">
            <v>1.6617685500931473E-2</v>
          </cell>
          <cell r="CW27">
            <v>6.2991520593422085E-2</v>
          </cell>
          <cell r="CY27">
            <v>5</v>
          </cell>
          <cell r="CZ27">
            <v>0.25512049960481503</v>
          </cell>
          <cell r="DB27">
            <v>3.0244231306283453E-2</v>
          </cell>
          <cell r="DC27">
            <v>9.0522163231329514E-2</v>
          </cell>
          <cell r="DD27">
            <v>6.2471281245756682E-2</v>
          </cell>
          <cell r="DE27">
            <v>0.22103138720481316</v>
          </cell>
          <cell r="DF27">
            <v>2.1810303987541586E-2</v>
          </cell>
          <cell r="DG27">
            <v>8.6358901314495473E-2</v>
          </cell>
          <cell r="DK27">
            <v>0.24609592848985601</v>
          </cell>
          <cell r="DL27">
            <v>0.25522679946090537</v>
          </cell>
          <cell r="DN27">
            <v>0.10645557377243685</v>
          </cell>
          <cell r="DO27">
            <v>7.650881697813755E-2</v>
          </cell>
          <cell r="DP27">
            <v>0.20534478880292098</v>
          </cell>
          <cell r="DQ27">
            <v>1.742612268526527E-2</v>
          </cell>
          <cell r="DR27">
            <v>7.2941969810477778E-2</v>
          </cell>
          <cell r="DS27">
            <v>0</v>
          </cell>
          <cell r="EK27">
            <v>29.454405000887924</v>
          </cell>
          <cell r="EL27">
            <v>32.1</v>
          </cell>
          <cell r="EM27">
            <v>17</v>
          </cell>
          <cell r="EN27">
            <v>50.9</v>
          </cell>
          <cell r="EO27"/>
          <cell r="EP27"/>
          <cell r="EQ27"/>
          <cell r="ER27"/>
          <cell r="ES27"/>
          <cell r="ET27"/>
          <cell r="EU27"/>
          <cell r="EV27"/>
        </row>
        <row r="28">
          <cell r="D28" t="str">
            <v>Data for Progress</v>
          </cell>
          <cell r="F28" t="str">
            <v>Nevada</v>
          </cell>
          <cell r="G28" t="str">
            <v>B</v>
          </cell>
          <cell r="I28">
            <v>43876</v>
          </cell>
          <cell r="J28">
            <v>766</v>
          </cell>
          <cell r="K28" t="str">
            <v>lv</v>
          </cell>
          <cell r="L28">
            <v>14</v>
          </cell>
          <cell r="M28">
            <v>0</v>
          </cell>
          <cell r="N28">
            <v>0</v>
          </cell>
          <cell r="O28">
            <v>15</v>
          </cell>
          <cell r="P28">
            <v>9</v>
          </cell>
          <cell r="Q28">
            <v>35</v>
          </cell>
          <cell r="R28">
            <v>10</v>
          </cell>
          <cell r="S28">
            <v>16</v>
          </cell>
          <cell r="T28">
            <v>0</v>
          </cell>
          <cell r="AL28">
            <v>26.595285046558431</v>
          </cell>
          <cell r="CO28">
            <v>0</v>
          </cell>
          <cell r="CP28">
            <v>0.11187139519012278</v>
          </cell>
          <cell r="CR28">
            <v>3.8245937790682121E-3</v>
          </cell>
          <cell r="CS28">
            <v>0.16297008432651325</v>
          </cell>
          <cell r="CT28">
            <v>7.9552759395239203E-2</v>
          </cell>
          <cell r="CU28">
            <v>0.23635208948820746</v>
          </cell>
          <cell r="CV28">
            <v>2.7828326212962197E-2</v>
          </cell>
          <cell r="CW28">
            <v>9.2747032841884083E-2</v>
          </cell>
          <cell r="CY28">
            <v>5</v>
          </cell>
          <cell r="CZ28">
            <v>0.14175970720086342</v>
          </cell>
          <cell r="DB28">
            <v>0.01</v>
          </cell>
          <cell r="DC28">
            <v>0.16029751532611508</v>
          </cell>
          <cell r="DD28">
            <v>8.8134250820918969E-2</v>
          </cell>
          <cell r="DE28">
            <v>0.33771875317877703</v>
          </cell>
          <cell r="DF28">
            <v>1.1037826103147722E-2</v>
          </cell>
          <cell r="DG28">
            <v>0.10442276186087464</v>
          </cell>
          <cell r="DK28">
            <v>0.13470937285839454</v>
          </cell>
          <cell r="DL28">
            <v>0.16709645567095616</v>
          </cell>
          <cell r="DN28">
            <v>0.16147118623883722</v>
          </cell>
          <cell r="DO28">
            <v>8.6258934591063791E-2</v>
          </cell>
          <cell r="DP28">
            <v>0.31335813857808986</v>
          </cell>
          <cell r="DQ28">
            <v>1.5283299580702308E-2</v>
          </cell>
          <cell r="DR28">
            <v>0.10182261248195604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  <cell r="EO28"/>
          <cell r="EP28"/>
          <cell r="EQ28"/>
          <cell r="ER28"/>
          <cell r="ES28"/>
          <cell r="ET28"/>
          <cell r="EU28"/>
          <cell r="EV28"/>
        </row>
        <row r="29">
          <cell r="D29" t="str">
            <v>Point Blank Political</v>
          </cell>
          <cell r="F29" t="str">
            <v>Nevada</v>
          </cell>
          <cell r="G29">
            <v>0</v>
          </cell>
          <cell r="I29">
            <v>43876</v>
          </cell>
          <cell r="J29">
            <v>256</v>
          </cell>
          <cell r="K29" t="str">
            <v>lv</v>
          </cell>
          <cell r="L29">
            <v>14.3</v>
          </cell>
          <cell r="M29">
            <v>0</v>
          </cell>
          <cell r="N29">
            <v>0</v>
          </cell>
          <cell r="O29">
            <v>12.6</v>
          </cell>
          <cell r="P29">
            <v>15.6</v>
          </cell>
          <cell r="Q29">
            <v>13</v>
          </cell>
          <cell r="R29">
            <v>18.600000000000001</v>
          </cell>
          <cell r="S29">
            <v>7.1</v>
          </cell>
          <cell r="T29">
            <v>0</v>
          </cell>
          <cell r="AL29">
            <v>9.4217571605224748</v>
          </cell>
          <cell r="CO29">
            <v>14.435452602137072</v>
          </cell>
          <cell r="CP29">
            <v>0.18921026564620005</v>
          </cell>
          <cell r="CR29">
            <v>3.2812594647123952E-2</v>
          </cell>
          <cell r="CS29">
            <v>0.12709581658076752</v>
          </cell>
          <cell r="CT29">
            <v>6.1674716250929913E-2</v>
          </cell>
          <cell r="CU29">
            <v>0.24054361714769165</v>
          </cell>
          <cell r="CV29">
            <v>1.565179659792101E-2</v>
          </cell>
          <cell r="CW29">
            <v>6.2511494596321798E-2</v>
          </cell>
          <cell r="CY29">
            <v>5</v>
          </cell>
          <cell r="CZ29">
            <v>0.15249488606009542</v>
          </cell>
          <cell r="DB29">
            <v>0.01</v>
          </cell>
          <cell r="DC29">
            <v>0.14896929747159882</v>
          </cell>
          <cell r="DD29">
            <v>8.1927196093224255E-2</v>
          </cell>
          <cell r="DE29">
            <v>0.25185471455771574</v>
          </cell>
          <cell r="DF29">
            <v>1.1130548324322609E-2</v>
          </cell>
          <cell r="DG29">
            <v>0.10180381940316732</v>
          </cell>
          <cell r="DK29">
            <v>0.18582805925848603</v>
          </cell>
          <cell r="DL29">
            <v>0.20216258910374338</v>
          </cell>
          <cell r="DN29">
            <v>0.13674037084364823</v>
          </cell>
          <cell r="DO29">
            <v>7.1823444311655923E-2</v>
          </cell>
          <cell r="DP29">
            <v>0.27723632199077419</v>
          </cell>
          <cell r="DQ29">
            <v>1.9293048963845868E-2</v>
          </cell>
          <cell r="DR29">
            <v>8.6916165527846256E-2</v>
          </cell>
          <cell r="DS29">
            <v>0</v>
          </cell>
          <cell r="EK29">
            <v>34.435452602137076</v>
          </cell>
          <cell r="EL29">
            <v>41.9</v>
          </cell>
          <cell r="EM29">
            <v>14.5</v>
          </cell>
          <cell r="EN29">
            <v>43.6</v>
          </cell>
          <cell r="EO29"/>
          <cell r="EP29"/>
          <cell r="EQ29"/>
          <cell r="ER29"/>
          <cell r="ES29"/>
          <cell r="ET29"/>
          <cell r="EU29"/>
          <cell r="EV29"/>
        </row>
        <row r="30">
          <cell r="D30" t="str">
            <v>Change Research</v>
          </cell>
          <cell r="F30" t="str">
            <v>South Carolina</v>
          </cell>
          <cell r="G30" t="str">
            <v>C</v>
          </cell>
          <cell r="I30">
            <v>43875</v>
          </cell>
          <cell r="J30">
            <v>1015</v>
          </cell>
          <cell r="K30" t="str">
            <v>lv</v>
          </cell>
          <cell r="L30">
            <v>23</v>
          </cell>
          <cell r="M30">
            <v>0</v>
          </cell>
          <cell r="N30">
            <v>0</v>
          </cell>
          <cell r="O30">
            <v>15</v>
          </cell>
          <cell r="P30">
            <v>8</v>
          </cell>
          <cell r="Q30">
            <v>23</v>
          </cell>
          <cell r="R30">
            <v>20</v>
          </cell>
          <cell r="S30">
            <v>9</v>
          </cell>
          <cell r="T30">
            <v>0</v>
          </cell>
          <cell r="AL30">
            <v>14.859290736189063</v>
          </cell>
          <cell r="CO30">
            <v>28.331701166655321</v>
          </cell>
          <cell r="CP30">
            <v>6.1745064475730485E-2</v>
          </cell>
          <cell r="CR30" t="str">
            <v>-</v>
          </cell>
          <cell r="CS30">
            <v>0.12774667832819517</v>
          </cell>
          <cell r="CT30">
            <v>0.11005520773696818</v>
          </cell>
          <cell r="CU30">
            <v>0.28221856507735593</v>
          </cell>
          <cell r="CV30">
            <v>1.4396894880105834E-2</v>
          </cell>
          <cell r="CW30">
            <v>0.11384822290034723</v>
          </cell>
          <cell r="CY30">
            <v>5</v>
          </cell>
          <cell r="CZ30">
            <v>0.12040521854004113</v>
          </cell>
          <cell r="DB30">
            <v>0.01</v>
          </cell>
          <cell r="DC30">
            <v>0.11452980005826807</v>
          </cell>
          <cell r="DD30">
            <v>5.5076253829494652E-2</v>
          </cell>
          <cell r="DE30">
            <v>0.28842166477705655</v>
          </cell>
          <cell r="DF30">
            <v>3.1396755289408919E-2</v>
          </cell>
          <cell r="DG30">
            <v>0.11174018627738964</v>
          </cell>
          <cell r="DK30">
            <v>0.11116531869651329</v>
          </cell>
          <cell r="DL30">
            <v>0.20768500688447944</v>
          </cell>
          <cell r="DN30">
            <v>0.12625163234312536</v>
          </cell>
          <cell r="DO30">
            <v>6.5972811955626529E-2</v>
          </cell>
          <cell r="DP30">
            <v>0.32474003544730784</v>
          </cell>
          <cell r="DQ30">
            <v>2.5377525973442703E-2</v>
          </cell>
          <cell r="DR30">
            <v>0.11880766869950486</v>
          </cell>
          <cell r="DS30">
            <v>0</v>
          </cell>
          <cell r="EK30">
            <v>48.331701166655321</v>
          </cell>
          <cell r="EL30">
            <v>58.6</v>
          </cell>
          <cell r="EM30">
            <v>10.3</v>
          </cell>
          <cell r="EN30">
            <v>31</v>
          </cell>
          <cell r="EO30"/>
          <cell r="EP30"/>
          <cell r="EQ30"/>
          <cell r="ER30"/>
          <cell r="ES30"/>
          <cell r="ET30"/>
          <cell r="EU30"/>
          <cell r="EV30"/>
        </row>
        <row r="31">
          <cell r="D31" t="str">
            <v>Zogby Interactive/JZ Analytics</v>
          </cell>
          <cell r="F31" t="str">
            <v>US</v>
          </cell>
          <cell r="G31" t="str">
            <v>C</v>
          </cell>
          <cell r="I31">
            <v>43875</v>
          </cell>
          <cell r="J31">
            <v>732</v>
          </cell>
          <cell r="K31" t="str">
            <v>lv</v>
          </cell>
          <cell r="L31">
            <v>18</v>
          </cell>
          <cell r="M31">
            <v>20</v>
          </cell>
          <cell r="N31">
            <v>0</v>
          </cell>
          <cell r="O31">
            <v>9</v>
          </cell>
          <cell r="P31">
            <v>5</v>
          </cell>
          <cell r="Q31">
            <v>24</v>
          </cell>
          <cell r="R31">
            <v>4</v>
          </cell>
          <cell r="S31">
            <v>10</v>
          </cell>
          <cell r="T31">
            <v>0</v>
          </cell>
          <cell r="AL31">
            <v>14.213238109286085</v>
          </cell>
          <cell r="CO31">
            <v>0</v>
          </cell>
          <cell r="CP31"/>
          <cell r="CR31"/>
          <cell r="CS31"/>
          <cell r="CT31"/>
          <cell r="CU31"/>
          <cell r="CV31"/>
          <cell r="CW31"/>
          <cell r="CY31">
            <v>5</v>
          </cell>
          <cell r="CZ31">
            <v>0.18854867157795507</v>
          </cell>
          <cell r="DB31">
            <v>2.1007213293088422E-2</v>
          </cell>
          <cell r="DC31">
            <v>0.10721905923730969</v>
          </cell>
          <cell r="DD31">
            <v>5.7481146455344329E-2</v>
          </cell>
          <cell r="DE31">
            <v>0.25802746567116436</v>
          </cell>
          <cell r="DF31">
            <v>2.0845252196657744E-2</v>
          </cell>
          <cell r="DG31">
            <v>0.10252981054754376</v>
          </cell>
          <cell r="DK31">
            <v>0.20615977425456766</v>
          </cell>
          <cell r="DL31">
            <v>0.17672959409102823</v>
          </cell>
          <cell r="DN31">
            <v>0.11723369283464785</v>
          </cell>
          <cell r="DO31">
            <v>6.2850085752145152E-2</v>
          </cell>
          <cell r="DP31">
            <v>0.28212812972406509</v>
          </cell>
          <cell r="DQ31">
            <v>2.2792271359842055E-2</v>
          </cell>
          <cell r="DR31">
            <v>0.11210645198370409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  <cell r="EO31"/>
          <cell r="EP31"/>
          <cell r="EQ31"/>
          <cell r="ER31"/>
          <cell r="ES31"/>
          <cell r="ET31"/>
          <cell r="EU31"/>
          <cell r="EV31"/>
        </row>
        <row r="32">
          <cell r="D32" t="str">
            <v>SocialSphere</v>
          </cell>
          <cell r="F32" t="str">
            <v>Maine</v>
          </cell>
          <cell r="G32" t="str">
            <v>B/C</v>
          </cell>
          <cell r="I32">
            <v>43874</v>
          </cell>
          <cell r="J32">
            <v>350</v>
          </cell>
          <cell r="K32" t="str">
            <v>lv</v>
          </cell>
          <cell r="L32">
            <v>12</v>
          </cell>
          <cell r="M32">
            <v>14</v>
          </cell>
          <cell r="N32">
            <v>0</v>
          </cell>
          <cell r="O32">
            <v>16</v>
          </cell>
          <cell r="P32">
            <v>4</v>
          </cell>
          <cell r="Q32">
            <v>25</v>
          </cell>
          <cell r="R32">
            <v>2</v>
          </cell>
          <cell r="S32">
            <v>9</v>
          </cell>
          <cell r="T32">
            <v>2</v>
          </cell>
          <cell r="AL32">
            <v>14.19749758854285</v>
          </cell>
          <cell r="CO32">
            <v>14.48996304695204</v>
          </cell>
          <cell r="CP32">
            <v>0.13559478626704061</v>
          </cell>
          <cell r="CR32" t="str">
            <v>-</v>
          </cell>
          <cell r="CS32">
            <v>0.12774199938695868</v>
          </cell>
          <cell r="CT32">
            <v>7.0502014218199141E-2</v>
          </cell>
          <cell r="CU32">
            <v>0.25507718116254707</v>
          </cell>
          <cell r="CV32">
            <v>3.1885432376037845E-2</v>
          </cell>
          <cell r="CW32">
            <v>6.8915185265751785E-2</v>
          </cell>
          <cell r="CY32">
            <v>5</v>
          </cell>
          <cell r="CZ32">
            <v>0.28583183612336882</v>
          </cell>
          <cell r="DB32">
            <v>0.01</v>
          </cell>
          <cell r="DC32">
            <v>0.1113656020359821</v>
          </cell>
          <cell r="DD32">
            <v>5.48501387723574E-2</v>
          </cell>
          <cell r="DE32">
            <v>0.2754240460174428</v>
          </cell>
          <cell r="DF32">
            <v>3.0900048273962873E-2</v>
          </cell>
          <cell r="DG32">
            <v>0.10378493976846435</v>
          </cell>
          <cell r="DK32">
            <v>0.20556509553845217</v>
          </cell>
          <cell r="DL32">
            <v>0.1836336481792111</v>
          </cell>
          <cell r="DN32">
            <v>0.12557651448067952</v>
          </cell>
          <cell r="DO32">
            <v>6.091033311060895E-2</v>
          </cell>
          <cell r="DP32">
            <v>0.2854377544075431</v>
          </cell>
          <cell r="DQ32">
            <v>2.5593381941349132E-2</v>
          </cell>
          <cell r="DR32">
            <v>9.3283272342155804E-2</v>
          </cell>
          <cell r="DS32">
            <v>0</v>
          </cell>
          <cell r="EK32">
            <v>34.489963046952042</v>
          </cell>
          <cell r="EL32">
            <v>42</v>
          </cell>
          <cell r="EM32">
            <v>14.5</v>
          </cell>
          <cell r="EN32">
            <v>43.5</v>
          </cell>
          <cell r="EO32"/>
          <cell r="EP32"/>
          <cell r="EQ32"/>
          <cell r="ER32"/>
          <cell r="ES32"/>
          <cell r="ET32"/>
          <cell r="EU32"/>
          <cell r="EV32"/>
        </row>
        <row r="33">
          <cell r="D33" t="str">
            <v>Cole Hargrave Snodgrass &amp; Associates</v>
          </cell>
          <cell r="F33" t="str">
            <v>Oklahoma</v>
          </cell>
          <cell r="G33" t="str">
            <v>B/C</v>
          </cell>
          <cell r="I33">
            <v>43874</v>
          </cell>
          <cell r="J33">
            <v>172</v>
          </cell>
          <cell r="K33" t="str">
            <v>lv</v>
          </cell>
          <cell r="L33">
            <v>12</v>
          </cell>
          <cell r="M33">
            <v>20</v>
          </cell>
          <cell r="N33">
            <v>0</v>
          </cell>
          <cell r="O33">
            <v>11</v>
          </cell>
          <cell r="P33">
            <v>6</v>
          </cell>
          <cell r="Q33">
            <v>14</v>
          </cell>
          <cell r="R33">
            <v>0</v>
          </cell>
          <cell r="S33">
            <v>8</v>
          </cell>
          <cell r="T33">
            <v>0</v>
          </cell>
          <cell r="AL33">
            <v>9.5476665700180554</v>
          </cell>
          <cell r="CO33">
            <v>62.517660208477743</v>
          </cell>
          <cell r="CP33">
            <v>0.17643458946187104</v>
          </cell>
          <cell r="CR33">
            <v>2.2505338229885988E-2</v>
          </cell>
          <cell r="CS33">
            <v>0.12694427750022907</v>
          </cell>
          <cell r="CT33">
            <v>5.9589406142541705E-2</v>
          </cell>
          <cell r="CU33">
            <v>0.22922525620694786</v>
          </cell>
          <cell r="CV33">
            <v>2.2823235041651551E-2</v>
          </cell>
          <cell r="CW33">
            <v>7.2175444387969689E-2</v>
          </cell>
          <cell r="CY33">
            <v>5</v>
          </cell>
          <cell r="CZ33">
            <v>0.238730108703505</v>
          </cell>
          <cell r="DB33">
            <v>3.1738027984538356E-2</v>
          </cell>
          <cell r="DC33">
            <v>7.7582993917227602E-2</v>
          </cell>
          <cell r="DD33">
            <v>5.8152818140415702E-2</v>
          </cell>
          <cell r="DE33">
            <v>0.21441096056725062</v>
          </cell>
          <cell r="DF33">
            <v>2.121056957812301E-2</v>
          </cell>
          <cell r="DG33">
            <v>0.14771796053685948</v>
          </cell>
          <cell r="DK33">
            <v>0.22191053260068136</v>
          </cell>
          <cell r="DL33">
            <v>0.27182990158023823</v>
          </cell>
          <cell r="DN33">
            <v>0.11081433718508286</v>
          </cell>
          <cell r="DO33">
            <v>8.6056425308525045E-2</v>
          </cell>
          <cell r="DP33">
            <v>0.20669226564051763</v>
          </cell>
          <cell r="DQ33">
            <v>1.8622202000945356E-2</v>
          </cell>
          <cell r="DR33">
            <v>6.4074335684009595E-2</v>
          </cell>
          <cell r="DS33">
            <v>0</v>
          </cell>
          <cell r="EK33">
            <v>82.517660208477736</v>
          </cell>
          <cell r="EL33">
            <v>75.8</v>
          </cell>
          <cell r="EM33">
            <v>6.1</v>
          </cell>
          <cell r="EN33">
            <v>18.2</v>
          </cell>
          <cell r="EO33"/>
          <cell r="EP33"/>
          <cell r="EQ33"/>
          <cell r="ER33"/>
          <cell r="ES33"/>
          <cell r="ET33"/>
          <cell r="EU33"/>
          <cell r="EV33"/>
        </row>
        <row r="34">
          <cell r="D34" t="str">
            <v>Cole Hargrave Snodgrass &amp; Associates</v>
          </cell>
          <cell r="F34" t="str">
            <v>Oklahoma</v>
          </cell>
          <cell r="G34" t="str">
            <v>B/C</v>
          </cell>
          <cell r="I34">
            <v>43874</v>
          </cell>
          <cell r="J34">
            <v>242</v>
          </cell>
          <cell r="K34" t="str">
            <v>rv</v>
          </cell>
          <cell r="L34">
            <v>11</v>
          </cell>
          <cell r="M34">
            <v>18</v>
          </cell>
          <cell r="N34">
            <v>0</v>
          </cell>
          <cell r="O34">
            <v>9</v>
          </cell>
          <cell r="P34">
            <v>7</v>
          </cell>
          <cell r="Q34">
            <v>17</v>
          </cell>
          <cell r="R34">
            <v>0</v>
          </cell>
          <cell r="S34">
            <v>8</v>
          </cell>
          <cell r="T34">
            <v>3</v>
          </cell>
          <cell r="AL34">
            <v>0</v>
          </cell>
          <cell r="CO34">
            <v>6.3105211168273891</v>
          </cell>
          <cell r="CP34">
            <v>0.16614241009623373</v>
          </cell>
          <cell r="CR34">
            <v>2.5790649268894614E-2</v>
          </cell>
          <cell r="CS34">
            <v>0.13488799005984228</v>
          </cell>
          <cell r="CT34">
            <v>6.7001737736025968E-2</v>
          </cell>
          <cell r="CU34">
            <v>0.23708158495077161</v>
          </cell>
          <cell r="CV34">
            <v>1.7545907520396111E-2</v>
          </cell>
          <cell r="CW34">
            <v>5.8068430515854655E-2</v>
          </cell>
          <cell r="CY34">
            <v>5</v>
          </cell>
          <cell r="CZ34">
            <v>0.16491679373798654</v>
          </cell>
          <cell r="DB34">
            <v>1.1388257883208431E-2</v>
          </cell>
          <cell r="DC34">
            <v>0.14252172724225182</v>
          </cell>
          <cell r="DD34">
            <v>7.9229105174413811E-2</v>
          </cell>
          <cell r="DE34">
            <v>0.25656125535106344</v>
          </cell>
          <cell r="DF34">
            <v>1.1683315226740579E-2</v>
          </cell>
          <cell r="DG34">
            <v>0.1024624854939292</v>
          </cell>
          <cell r="DK34">
            <v>0.16716049030376037</v>
          </cell>
          <cell r="DL34">
            <v>0.19434476954408655</v>
          </cell>
          <cell r="DN34">
            <v>0.15918089374625274</v>
          </cell>
          <cell r="DO34">
            <v>7.9223346933071287E-2</v>
          </cell>
          <cell r="DP34">
            <v>0.2645029625078209</v>
          </cell>
          <cell r="DQ34">
            <v>1.7875975766119476E-2</v>
          </cell>
          <cell r="DR34">
            <v>9.7711561198888741E-2</v>
          </cell>
          <cell r="DS34">
            <v>0</v>
          </cell>
          <cell r="EK34">
            <v>26.310521116827388</v>
          </cell>
          <cell r="EL34">
            <v>24</v>
          </cell>
          <cell r="EM34">
            <v>19</v>
          </cell>
          <cell r="EN34">
            <v>57</v>
          </cell>
          <cell r="EO34"/>
          <cell r="EP34"/>
          <cell r="EQ34"/>
          <cell r="ER34"/>
          <cell r="ES34"/>
          <cell r="ET34"/>
          <cell r="EU34"/>
          <cell r="EV34"/>
        </row>
        <row r="35">
          <cell r="D35" t="str">
            <v>YouGov</v>
          </cell>
          <cell r="F35" t="str">
            <v>US</v>
          </cell>
          <cell r="G35" t="str">
            <v>B-</v>
          </cell>
          <cell r="I35">
            <v>43874</v>
          </cell>
          <cell r="J35">
            <v>344</v>
          </cell>
          <cell r="K35" t="str">
            <v>lv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31</v>
          </cell>
          <cell r="Q35">
            <v>0</v>
          </cell>
          <cell r="R35">
            <v>0</v>
          </cell>
          <cell r="S35">
            <v>50</v>
          </cell>
          <cell r="T35">
            <v>0</v>
          </cell>
          <cell r="AL35">
            <v>0</v>
          </cell>
          <cell r="CO35">
            <v>35.287579169523994</v>
          </cell>
          <cell r="CP35">
            <v>0.21496640813322435</v>
          </cell>
          <cell r="CR35">
            <v>1.3807150040968857E-2</v>
          </cell>
          <cell r="CS35">
            <v>0.11515634948591517</v>
          </cell>
          <cell r="CT35">
            <v>6.4711218278473065E-2</v>
          </cell>
          <cell r="CU35">
            <v>0.21581355853668954</v>
          </cell>
          <cell r="CV35">
            <v>4.3194570692992124E-2</v>
          </cell>
          <cell r="CW35">
            <v>7.1328788683275496E-2</v>
          </cell>
          <cell r="CY35">
            <v>5</v>
          </cell>
          <cell r="CZ35">
            <v>0.2955748616313586</v>
          </cell>
          <cell r="DB35">
            <v>3.4242612989406819E-2</v>
          </cell>
          <cell r="DC35">
            <v>7.2129939958855971E-2</v>
          </cell>
          <cell r="DD35">
            <v>5.3824560224853935E-2</v>
          </cell>
          <cell r="DE35">
            <v>0.19485306904108146</v>
          </cell>
          <cell r="DF35">
            <v>2.1970226222990181E-2</v>
          </cell>
          <cell r="DG35">
            <v>7.4778516851975493E-2</v>
          </cell>
          <cell r="DK35">
            <v>0.29253357449206596</v>
          </cell>
          <cell r="DL35">
            <v>0.23610536302209145</v>
          </cell>
          <cell r="DN35">
            <v>9.4405094058588768E-2</v>
          </cell>
          <cell r="DO35">
            <v>6.1319421269535504E-2</v>
          </cell>
          <cell r="DP35">
            <v>0.23054731284024355</v>
          </cell>
          <cell r="DQ35">
            <v>2.3626811670577921E-2</v>
          </cell>
          <cell r="DR35">
            <v>4.1462422646896799E-2</v>
          </cell>
          <cell r="DS35">
            <v>0</v>
          </cell>
          <cell r="EK35">
            <v>55.287579169523994</v>
          </cell>
          <cell r="EL35">
            <v>63.8</v>
          </cell>
          <cell r="EM35">
            <v>9</v>
          </cell>
          <cell r="EN35">
            <v>27.1</v>
          </cell>
          <cell r="EO35"/>
          <cell r="EP35"/>
          <cell r="EQ35"/>
          <cell r="ER35"/>
          <cell r="ES35"/>
          <cell r="ET35"/>
          <cell r="EU35"/>
          <cell r="EV35"/>
        </row>
        <row r="36">
          <cell r="D36" t="str">
            <v>YouGov</v>
          </cell>
          <cell r="F36" t="str">
            <v>US</v>
          </cell>
          <cell r="G36" t="str">
            <v>B-</v>
          </cell>
          <cell r="I36">
            <v>43874</v>
          </cell>
          <cell r="J36">
            <v>388</v>
          </cell>
          <cell r="K36" t="str">
            <v>lv</v>
          </cell>
          <cell r="L36">
            <v>0</v>
          </cell>
          <cell r="M36">
            <v>0</v>
          </cell>
          <cell r="N36">
            <v>0</v>
          </cell>
          <cell r="O36">
            <v>33</v>
          </cell>
          <cell r="P36">
            <v>44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AL36">
            <v>0</v>
          </cell>
          <cell r="CO36">
            <v>0</v>
          </cell>
          <cell r="CP36">
            <v>0.16850611674567198</v>
          </cell>
          <cell r="CR36">
            <v>3.4068763716836217E-2</v>
          </cell>
          <cell r="CS36">
            <v>0.1155784267573606</v>
          </cell>
          <cell r="CT36">
            <v>6.5648864390638911E-2</v>
          </cell>
          <cell r="CU36">
            <v>0.25936271909447506</v>
          </cell>
          <cell r="CV36">
            <v>2.6009156565613523E-2</v>
          </cell>
          <cell r="CW36">
            <v>7.672008420394158E-2</v>
          </cell>
          <cell r="CY36">
            <v>5</v>
          </cell>
          <cell r="CZ36">
            <v>0.21998502589331156</v>
          </cell>
          <cell r="DB36">
            <v>0.01</v>
          </cell>
          <cell r="DC36">
            <v>0.12035796605799622</v>
          </cell>
          <cell r="DD36">
            <v>5.7932995517984788E-2</v>
          </cell>
          <cell r="DE36">
            <v>0.28769680190865154</v>
          </cell>
          <cell r="DF36">
            <v>3.1755167789525647E-2</v>
          </cell>
          <cell r="DG36">
            <v>0.11428607377904423</v>
          </cell>
          <cell r="DK36">
            <v>0.20966324255221785</v>
          </cell>
          <cell r="DL36">
            <v>0.16816729378268774</v>
          </cell>
          <cell r="DN36">
            <v>0.12062903209902129</v>
          </cell>
          <cell r="DO36">
            <v>6.0598387937784916E-2</v>
          </cell>
          <cell r="DP36">
            <v>0.28406540142883324</v>
          </cell>
          <cell r="DQ36">
            <v>3.069164688980875E-2</v>
          </cell>
          <cell r="DR36">
            <v>0.10618499530964609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  <cell r="EO36"/>
          <cell r="EP36"/>
          <cell r="EQ36"/>
          <cell r="ER36"/>
          <cell r="ES36"/>
          <cell r="ET36"/>
          <cell r="EU36"/>
          <cell r="EV36"/>
        </row>
        <row r="37">
          <cell r="D37" t="str">
            <v>YouGov</v>
          </cell>
          <cell r="F37" t="str">
            <v>US</v>
          </cell>
          <cell r="G37" t="str">
            <v>B-</v>
          </cell>
          <cell r="I37">
            <v>43874</v>
          </cell>
          <cell r="J37">
            <v>347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34</v>
          </cell>
          <cell r="P37">
            <v>0</v>
          </cell>
          <cell r="Q37">
            <v>0</v>
          </cell>
          <cell r="R37">
            <v>0</v>
          </cell>
          <cell r="S37">
            <v>52</v>
          </cell>
          <cell r="T37">
            <v>0</v>
          </cell>
          <cell r="AL37">
            <v>0</v>
          </cell>
          <cell r="CO37">
            <v>0</v>
          </cell>
          <cell r="CP37">
            <v>0.13889613145228261</v>
          </cell>
          <cell r="CR37">
            <v>1.2279356389660569E-2</v>
          </cell>
          <cell r="CS37">
            <v>0.12109866045438938</v>
          </cell>
          <cell r="CT37">
            <v>7.3174755073461148E-2</v>
          </cell>
          <cell r="CU37">
            <v>0.26604712966910288</v>
          </cell>
          <cell r="CV37">
            <v>3.0010734734657717E-2</v>
          </cell>
          <cell r="CW37">
            <v>9.0301044115170315E-2</v>
          </cell>
          <cell r="CY37">
            <v>5</v>
          </cell>
          <cell r="CZ37">
            <v>0.12306147986804131</v>
          </cell>
          <cell r="DB37">
            <v>0.01</v>
          </cell>
          <cell r="DC37">
            <v>8.9274446200156038E-2</v>
          </cell>
          <cell r="DD37">
            <v>4.6925021693768422E-2</v>
          </cell>
          <cell r="DE37">
            <v>0.27695261847027758</v>
          </cell>
          <cell r="DF37">
            <v>3.0178319953356444E-2</v>
          </cell>
          <cell r="DG37">
            <v>0.10415224923024302</v>
          </cell>
          <cell r="DK37">
            <v>0.14660273752978456</v>
          </cell>
          <cell r="DL37">
            <v>0.19194455805749666</v>
          </cell>
          <cell r="DN37">
            <v>0.11222044887181572</v>
          </cell>
          <cell r="DO37">
            <v>6.1733573601285494E-2</v>
          </cell>
          <cell r="DP37">
            <v>0.31650348937458822</v>
          </cell>
          <cell r="DQ37">
            <v>3.47825322040397E-2</v>
          </cell>
          <cell r="DR37">
            <v>0.11621266036098973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  <cell r="EO37"/>
          <cell r="EP37"/>
          <cell r="EQ37"/>
          <cell r="ER37"/>
          <cell r="ES37"/>
          <cell r="ET37"/>
          <cell r="EU37"/>
          <cell r="EV37"/>
        </row>
        <row r="38">
          <cell r="D38" t="str">
            <v>YouGov</v>
          </cell>
          <cell r="F38" t="str">
            <v>US</v>
          </cell>
          <cell r="G38" t="str">
            <v>B-</v>
          </cell>
          <cell r="I38">
            <v>43874</v>
          </cell>
          <cell r="J38">
            <v>362</v>
          </cell>
          <cell r="K38" t="str">
            <v>lv</v>
          </cell>
          <cell r="L38">
            <v>43</v>
          </cell>
          <cell r="M38">
            <v>0</v>
          </cell>
          <cell r="N38">
            <v>0</v>
          </cell>
          <cell r="O38">
            <v>0</v>
          </cell>
          <cell r="P38">
            <v>45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CO38">
            <v>0</v>
          </cell>
          <cell r="CP38">
            <v>0.2206713643706209</v>
          </cell>
          <cell r="CR38">
            <v>1.7599593439735797E-2</v>
          </cell>
          <cell r="CS38">
            <v>0.11303001767420645</v>
          </cell>
          <cell r="CT38">
            <v>6.3760364909358547E-2</v>
          </cell>
          <cell r="CU38">
            <v>0.213379447907006</v>
          </cell>
          <cell r="CV38">
            <v>4.1118822795486107E-2</v>
          </cell>
          <cell r="CW38">
            <v>5.987765215274813E-2</v>
          </cell>
          <cell r="CY38">
            <v>5</v>
          </cell>
          <cell r="CZ38">
            <v>0.30595375391140778</v>
          </cell>
          <cell r="DB38">
            <v>3.5288089476970597E-2</v>
          </cell>
          <cell r="DC38">
            <v>6.8878611044402738E-2</v>
          </cell>
          <cell r="DD38">
            <v>5.2233457111822569E-2</v>
          </cell>
          <cell r="DE38">
            <v>0.19207375814019767</v>
          </cell>
          <cell r="DF38">
            <v>2.209473745376498E-2</v>
          </cell>
          <cell r="DG38">
            <v>7.0804739788299612E-2</v>
          </cell>
          <cell r="DK38">
            <v>0.29318952836074819</v>
          </cell>
          <cell r="DL38">
            <v>0.24660816052148227</v>
          </cell>
          <cell r="DN38">
            <v>8.2318835562848885E-2</v>
          </cell>
          <cell r="DO38">
            <v>5.6772004420127781E-2</v>
          </cell>
          <cell r="DP38">
            <v>0.2033342374777202</v>
          </cell>
          <cell r="DQ38">
            <v>2.7657920818537626E-2</v>
          </cell>
          <cell r="DR38">
            <v>7.0119312838534967E-2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  <cell r="EO38"/>
          <cell r="EP38"/>
          <cell r="EQ38"/>
          <cell r="ER38"/>
          <cell r="ES38"/>
          <cell r="ET38"/>
          <cell r="EU38"/>
          <cell r="EV38"/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43874</v>
          </cell>
          <cell r="J39">
            <v>347</v>
          </cell>
          <cell r="K39" t="str">
            <v>lv</v>
          </cell>
          <cell r="L39">
            <v>45</v>
          </cell>
          <cell r="M39">
            <v>0</v>
          </cell>
          <cell r="N39">
            <v>0</v>
          </cell>
          <cell r="O39">
            <v>42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AL39">
            <v>0</v>
          </cell>
          <cell r="CO39">
            <v>0</v>
          </cell>
          <cell r="CP39">
            <v>0.1051466501954051</v>
          </cell>
          <cell r="CR39">
            <v>3.8281623898658692E-3</v>
          </cell>
          <cell r="CS39">
            <v>0.15977496850187822</v>
          </cell>
          <cell r="CT39">
            <v>7.9515863270349277E-2</v>
          </cell>
          <cell r="CU39">
            <v>0.25788399671900614</v>
          </cell>
          <cell r="CV39">
            <v>2.7800326539113674E-2</v>
          </cell>
          <cell r="CW39">
            <v>8.8293946683297334E-2</v>
          </cell>
          <cell r="CY39">
            <v>5</v>
          </cell>
          <cell r="CZ39">
            <v>0.23175970720086342</v>
          </cell>
          <cell r="DB39">
            <v>0.01</v>
          </cell>
          <cell r="DC39">
            <v>0.12029751532611509</v>
          </cell>
          <cell r="DD39">
            <v>5.8134250820918963E-2</v>
          </cell>
          <cell r="DE39">
            <v>0.32771875317877702</v>
          </cell>
          <cell r="DF39">
            <v>3.1037826103147724E-2</v>
          </cell>
          <cell r="DG39">
            <v>0.10442276186087464</v>
          </cell>
          <cell r="DK39">
            <v>0.19726331651793655</v>
          </cell>
          <cell r="DL39">
            <v>0.15722646207382546</v>
          </cell>
          <cell r="DN39">
            <v>0.12831745844315512</v>
          </cell>
          <cell r="DO39">
            <v>6.257773054038672E-2</v>
          </cell>
          <cell r="DP39">
            <v>0.30585186722721014</v>
          </cell>
          <cell r="DQ39">
            <v>2.9798963248835034E-2</v>
          </cell>
          <cell r="DR39">
            <v>9.8964201948650896E-2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  <cell r="EO39"/>
          <cell r="EP39"/>
          <cell r="EQ39"/>
          <cell r="ER39"/>
          <cell r="ES39"/>
          <cell r="ET39"/>
          <cell r="EU39"/>
          <cell r="EV39"/>
        </row>
        <row r="40">
          <cell r="D40" t="str">
            <v>YouGov</v>
          </cell>
          <cell r="F40" t="str">
            <v>US</v>
          </cell>
          <cell r="G40" t="str">
            <v>B-</v>
          </cell>
          <cell r="I40">
            <v>43874</v>
          </cell>
          <cell r="J40">
            <v>366</v>
          </cell>
          <cell r="K40" t="str">
            <v>lv</v>
          </cell>
          <cell r="L40">
            <v>41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49</v>
          </cell>
          <cell r="T40">
            <v>0</v>
          </cell>
          <cell r="AL40">
            <v>0</v>
          </cell>
          <cell r="CO40">
            <v>48.876485662128921</v>
          </cell>
          <cell r="CP40">
            <v>0.14849550242923587</v>
          </cell>
          <cell r="CR40">
            <v>3.5180473619764526E-3</v>
          </cell>
          <cell r="CS40">
            <v>0.15149786429177847</v>
          </cell>
          <cell r="CT40">
            <v>0.11139856940076187</v>
          </cell>
          <cell r="CU40">
            <v>0.22724072815727267</v>
          </cell>
          <cell r="CV40">
            <v>1.9743081698474243E-2</v>
          </cell>
          <cell r="CW40">
            <v>0.11301334850675659</v>
          </cell>
          <cell r="CY40">
            <v>5</v>
          </cell>
          <cell r="CZ40">
            <v>0.140718079988638</v>
          </cell>
          <cell r="DB40">
            <v>0.01</v>
          </cell>
          <cell r="DC40">
            <v>0.15630286989189018</v>
          </cell>
          <cell r="DD40">
            <v>8.5403681932176082E-2</v>
          </cell>
          <cell r="DE40">
            <v>0.27029447723835232</v>
          </cell>
          <cell r="DF40">
            <v>1.1616234689590702E-2</v>
          </cell>
          <cell r="DG40">
            <v>0.10994926811661493</v>
          </cell>
          <cell r="DK40">
            <v>0.12764077622390518</v>
          </cell>
          <cell r="DL40">
            <v>0.19364594825707382</v>
          </cell>
          <cell r="DN40">
            <v>0.14968239420006133</v>
          </cell>
          <cell r="DO40">
            <v>7.9912925370388854E-2</v>
          </cell>
          <cell r="DP40">
            <v>0.30492796291058555</v>
          </cell>
          <cell r="DQ40">
            <v>1.5475985173312374E-2</v>
          </cell>
          <cell r="DR40">
            <v>0.10871400786467293</v>
          </cell>
          <cell r="DS40">
            <v>0</v>
          </cell>
          <cell r="EK40">
            <v>68.876485662128914</v>
          </cell>
          <cell r="EL40">
            <v>71</v>
          </cell>
          <cell r="EM40">
            <v>7.3</v>
          </cell>
          <cell r="EN40">
            <v>21.8</v>
          </cell>
          <cell r="EO40"/>
          <cell r="EP40"/>
          <cell r="EQ40"/>
          <cell r="ER40"/>
          <cell r="ES40"/>
          <cell r="ET40"/>
          <cell r="EU40"/>
          <cell r="EV40"/>
        </row>
        <row r="41">
          <cell r="D41" t="str">
            <v>East Carolina University</v>
          </cell>
          <cell r="F41" t="str">
            <v>South Carolina</v>
          </cell>
          <cell r="G41">
            <v>0</v>
          </cell>
          <cell r="I41">
            <v>43874</v>
          </cell>
          <cell r="J41">
            <v>703</v>
          </cell>
          <cell r="K41" t="str">
            <v>lv</v>
          </cell>
          <cell r="L41">
            <v>28</v>
          </cell>
          <cell r="M41">
            <v>6</v>
          </cell>
          <cell r="N41">
            <v>0</v>
          </cell>
          <cell r="O41">
            <v>8</v>
          </cell>
          <cell r="P41">
            <v>7</v>
          </cell>
          <cell r="Q41">
            <v>20</v>
          </cell>
          <cell r="R41">
            <v>14</v>
          </cell>
          <cell r="S41">
            <v>7</v>
          </cell>
          <cell r="T41">
            <v>0</v>
          </cell>
          <cell r="AL41">
            <v>13.43748311055991</v>
          </cell>
          <cell r="CO41">
            <v>3.5281902648211516</v>
          </cell>
          <cell r="CP41">
            <v>0.11585334573707577</v>
          </cell>
          <cell r="CR41">
            <v>9.0765616336990658E-3</v>
          </cell>
          <cell r="CS41">
            <v>0.14683119345487228</v>
          </cell>
          <cell r="CT41">
            <v>8.9727312248944341E-2</v>
          </cell>
          <cell r="CU41">
            <v>0.29260277470231755</v>
          </cell>
          <cell r="CV41">
            <v>1.7348697100778524E-2</v>
          </cell>
          <cell r="CW41">
            <v>9.6867030070218879E-2</v>
          </cell>
          <cell r="CY41">
            <v>5</v>
          </cell>
          <cell r="CZ41">
            <v>0.13790606336736691</v>
          </cell>
          <cell r="DB41">
            <v>1.9658628976721992E-2</v>
          </cell>
          <cell r="DC41">
            <v>0.13258997234672121</v>
          </cell>
          <cell r="DD41">
            <v>5.3552694149557538E-2</v>
          </cell>
          <cell r="DE41">
            <v>0.27682858002357547</v>
          </cell>
          <cell r="DF41">
            <v>3.1750951709576765E-2</v>
          </cell>
          <cell r="DG41">
            <v>0.12933116147867371</v>
          </cell>
          <cell r="DK41">
            <v>0.14781077978749679</v>
          </cell>
          <cell r="DL41">
            <v>0.19599724768245927</v>
          </cell>
          <cell r="DN41">
            <v>0.13830805728767498</v>
          </cell>
          <cell r="DO41">
            <v>6.3683115180547922E-2</v>
          </cell>
          <cell r="DP41">
            <v>0.28287219543169806</v>
          </cell>
          <cell r="DQ41">
            <v>2.8639121019020605E-2</v>
          </cell>
          <cell r="DR41">
            <v>0.12268948361110235</v>
          </cell>
          <cell r="DS41">
            <v>0</v>
          </cell>
          <cell r="EK41">
            <v>23.528190264821152</v>
          </cell>
          <cell r="EL41">
            <v>15</v>
          </cell>
          <cell r="EM41">
            <v>21.3</v>
          </cell>
          <cell r="EN41">
            <v>63.8</v>
          </cell>
          <cell r="EO41"/>
          <cell r="EP41"/>
          <cell r="EQ41"/>
          <cell r="ER41"/>
          <cell r="ES41"/>
          <cell r="ET41"/>
          <cell r="EU41"/>
          <cell r="EV41"/>
        </row>
        <row r="42">
          <cell r="D42" t="str">
            <v>YouGov</v>
          </cell>
          <cell r="F42" t="str">
            <v>US</v>
          </cell>
          <cell r="G42" t="str">
            <v>B-</v>
          </cell>
          <cell r="I42">
            <v>43874</v>
          </cell>
          <cell r="J42">
            <v>351</v>
          </cell>
          <cell r="K42" t="str">
            <v>lv</v>
          </cell>
          <cell r="L42">
            <v>0</v>
          </cell>
          <cell r="M42">
            <v>38</v>
          </cell>
          <cell r="N42">
            <v>0</v>
          </cell>
          <cell r="O42">
            <v>0</v>
          </cell>
          <cell r="P42">
            <v>43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O42">
            <v>5.6562297415932665</v>
          </cell>
          <cell r="CP42">
            <v>0.18072206988009781</v>
          </cell>
          <cell r="CR42">
            <v>5.3810289184962792E-2</v>
          </cell>
          <cell r="CS42">
            <v>0.12922329326180279</v>
          </cell>
          <cell r="CT42">
            <v>6.1001518485222207E-2</v>
          </cell>
          <cell r="CU42">
            <v>0.25175153595427696</v>
          </cell>
          <cell r="CV42">
            <v>1.8586181373651679E-2</v>
          </cell>
          <cell r="CW42">
            <v>6.7988167164245716E-2</v>
          </cell>
          <cell r="CY42">
            <v>5</v>
          </cell>
          <cell r="CZ42">
            <v>0.3412158642799259</v>
          </cell>
          <cell r="DB42">
            <v>1.9733467174078617E-2</v>
          </cell>
          <cell r="DC42">
            <v>0.13420442333118701</v>
          </cell>
          <cell r="DD42">
            <v>5.4289889852847321E-2</v>
          </cell>
          <cell r="DE42">
            <v>0.27129619661728144</v>
          </cell>
          <cell r="DF42">
            <v>3.1670749601750127E-2</v>
          </cell>
          <cell r="DG42">
            <v>0.12731978292025728</v>
          </cell>
          <cell r="DK42">
            <v>0.27417049688235989</v>
          </cell>
          <cell r="DL42">
            <v>0.18209743651731192</v>
          </cell>
          <cell r="DN42">
            <v>0.11856054252268113</v>
          </cell>
          <cell r="DO42">
            <v>5.2183192940441624E-2</v>
          </cell>
          <cell r="DP42">
            <v>0.24172067965390379</v>
          </cell>
          <cell r="DQ42">
            <v>2.2969567210369607E-2</v>
          </cell>
          <cell r="DR42">
            <v>8.8298084272932023E-2</v>
          </cell>
          <cell r="DS42">
            <v>0</v>
          </cell>
          <cell r="EK42">
            <v>25.656229741593265</v>
          </cell>
          <cell r="EL42">
            <v>22</v>
          </cell>
          <cell r="EM42">
            <v>19.5</v>
          </cell>
          <cell r="EN42">
            <v>58.5</v>
          </cell>
          <cell r="EO42"/>
          <cell r="EP42"/>
          <cell r="EQ42"/>
          <cell r="ER42"/>
          <cell r="ES42"/>
          <cell r="ET42"/>
          <cell r="EU42"/>
          <cell r="EV42"/>
        </row>
        <row r="43">
          <cell r="D43" t="str">
            <v>YouGov</v>
          </cell>
          <cell r="F43" t="str">
            <v>US</v>
          </cell>
          <cell r="G43" t="str">
            <v>B-</v>
          </cell>
          <cell r="I43">
            <v>43874</v>
          </cell>
          <cell r="J43">
            <v>331</v>
          </cell>
          <cell r="K43" t="str">
            <v>lv</v>
          </cell>
          <cell r="L43">
            <v>0</v>
          </cell>
          <cell r="M43">
            <v>37</v>
          </cell>
          <cell r="N43">
            <v>0</v>
          </cell>
          <cell r="O43">
            <v>44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AL43">
            <v>0</v>
          </cell>
          <cell r="CO43">
            <v>1.464029508377088</v>
          </cell>
          <cell r="CP43">
            <v>0.19255511456845428</v>
          </cell>
          <cell r="CR43">
            <v>1.9043466762901813E-2</v>
          </cell>
          <cell r="CS43">
            <v>0.11804802141059932</v>
          </cell>
          <cell r="CT43">
            <v>6.2868064030627724E-2</v>
          </cell>
          <cell r="CU43">
            <v>0.22704536397922143</v>
          </cell>
          <cell r="CV43">
            <v>3.4138877804409939E-2</v>
          </cell>
          <cell r="CW43">
            <v>6.1202728167059864E-2</v>
          </cell>
          <cell r="CY43">
            <v>5</v>
          </cell>
          <cell r="CZ43">
            <v>0.22687345396888114</v>
          </cell>
          <cell r="DB43">
            <v>2.3616072852940456E-2</v>
          </cell>
          <cell r="DC43">
            <v>0.1143854894465394</v>
          </cell>
          <cell r="DD43">
            <v>4.4765934124510368E-2</v>
          </cell>
          <cell r="DE43">
            <v>0.25280248982875714</v>
          </cell>
          <cell r="DF43">
            <v>3.2025928931448511E-2</v>
          </cell>
          <cell r="DG43">
            <v>0.1180845778810652</v>
          </cell>
          <cell r="DK43">
            <v>0.22213347854572685</v>
          </cell>
          <cell r="DL43">
            <v>0.20199683515922798</v>
          </cell>
          <cell r="DN43">
            <v>0.1171457408729487</v>
          </cell>
          <cell r="DO43">
            <v>5.1121971803239581E-2</v>
          </cell>
          <cell r="DP43">
            <v>0.24836845239530594</v>
          </cell>
          <cell r="DQ43">
            <v>3.2102387802889869E-2</v>
          </cell>
          <cell r="DR43">
            <v>0.10713113342066101</v>
          </cell>
          <cell r="DS43">
            <v>0</v>
          </cell>
          <cell r="EK43">
            <v>21.464029508377088</v>
          </cell>
          <cell r="EL43">
            <v>6.8</v>
          </cell>
          <cell r="EM43">
            <v>23.3</v>
          </cell>
          <cell r="EN43">
            <v>69.900000000000006</v>
          </cell>
          <cell r="EO43"/>
          <cell r="EP43"/>
          <cell r="EQ43"/>
          <cell r="ER43"/>
          <cell r="ES43"/>
          <cell r="ET43"/>
          <cell r="EU43"/>
          <cell r="EV43"/>
        </row>
        <row r="44">
          <cell r="D44" t="str">
            <v>YouGov</v>
          </cell>
          <cell r="F44" t="str">
            <v>US</v>
          </cell>
          <cell r="G44" t="str">
            <v>B-</v>
          </cell>
          <cell r="I44">
            <v>43874</v>
          </cell>
          <cell r="J44">
            <v>367</v>
          </cell>
          <cell r="K44" t="str">
            <v>lv</v>
          </cell>
          <cell r="L44">
            <v>47</v>
          </cell>
          <cell r="M44">
            <v>34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AL44">
            <v>0</v>
          </cell>
          <cell r="CO44">
            <v>13.745619295191871</v>
          </cell>
          <cell r="CP44">
            <v>0.16497291957993926</v>
          </cell>
          <cell r="CR44">
            <v>2.4781706109105121E-2</v>
          </cell>
          <cell r="CS44">
            <v>0.13635335993105094</v>
          </cell>
          <cell r="CT44">
            <v>6.2543529848870877E-2</v>
          </cell>
          <cell r="CU44">
            <v>0.251218075588723</v>
          </cell>
          <cell r="CV44">
            <v>1.6302145793915281E-2</v>
          </cell>
          <cell r="CW44">
            <v>6.213182499663257E-2</v>
          </cell>
          <cell r="CY44">
            <v>5</v>
          </cell>
          <cell r="CZ44">
            <v>0.24743290750852429</v>
          </cell>
          <cell r="DB44">
            <v>2.0856040134428034E-2</v>
          </cell>
          <cell r="DC44">
            <v>0.12307118032974868</v>
          </cell>
          <cell r="DD44">
            <v>4.9858045186123183E-2</v>
          </cell>
          <cell r="DE44">
            <v>0.27389932321954358</v>
          </cell>
          <cell r="DF44">
            <v>3.149413503427452E-2</v>
          </cell>
          <cell r="DG44">
            <v>0.12423210799796192</v>
          </cell>
          <cell r="DK44">
            <v>0.19547028397286201</v>
          </cell>
          <cell r="DL44">
            <v>0.25899018689984377</v>
          </cell>
          <cell r="DN44">
            <v>0.11040916732902289</v>
          </cell>
          <cell r="DO44">
            <v>5.2718722481570335E-2</v>
          </cell>
          <cell r="DP44">
            <v>0.24896773347807774</v>
          </cell>
          <cell r="DQ44">
            <v>2.6323365215606544E-2</v>
          </cell>
          <cell r="DR44">
            <v>8.7120540623016732E-2</v>
          </cell>
          <cell r="DS44">
            <v>0</v>
          </cell>
          <cell r="EK44">
            <v>33.745619295191872</v>
          </cell>
          <cell r="EL44">
            <v>40.700000000000003</v>
          </cell>
          <cell r="EM44">
            <v>14.8</v>
          </cell>
          <cell r="EN44">
            <v>44.5</v>
          </cell>
          <cell r="EO44"/>
          <cell r="EP44"/>
          <cell r="EQ44"/>
          <cell r="ER44"/>
          <cell r="ES44"/>
          <cell r="ET44"/>
          <cell r="EU44"/>
          <cell r="EV44"/>
        </row>
        <row r="45">
          <cell r="D45" t="str">
            <v>YouGov</v>
          </cell>
          <cell r="F45" t="str">
            <v>US</v>
          </cell>
          <cell r="G45" t="str">
            <v>B-</v>
          </cell>
          <cell r="I45">
            <v>43874</v>
          </cell>
          <cell r="J45">
            <v>375</v>
          </cell>
          <cell r="K45" t="str">
            <v>lv</v>
          </cell>
          <cell r="L45">
            <v>0</v>
          </cell>
          <cell r="M45">
            <v>38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52</v>
          </cell>
          <cell r="T45">
            <v>0</v>
          </cell>
          <cell r="AL45">
            <v>0</v>
          </cell>
          <cell r="CO45">
            <v>29.028652730632757</v>
          </cell>
          <cell r="CP45">
            <v>0.17981064729835541</v>
          </cell>
          <cell r="CR45">
            <v>1.8722407618624932E-2</v>
          </cell>
          <cell r="CS45">
            <v>0.12895919536361186</v>
          </cell>
          <cell r="CT45">
            <v>6.4032636272084748E-2</v>
          </cell>
          <cell r="CU45">
            <v>0.24354339639402822</v>
          </cell>
          <cell r="CV45">
            <v>1.6831165914947717E-2</v>
          </cell>
          <cell r="CW45">
            <v>6.2030780033744799E-2</v>
          </cell>
          <cell r="CY45">
            <v>5</v>
          </cell>
          <cell r="CZ45">
            <v>0.2055879292933363</v>
          </cell>
          <cell r="DB45">
            <v>1.0263321611363544E-2</v>
          </cell>
          <cell r="DC45">
            <v>0.14833413487103847</v>
          </cell>
          <cell r="DD45">
            <v>8.2214148262671774E-2</v>
          </cell>
          <cell r="DE45">
            <v>0.26271313793017603</v>
          </cell>
          <cell r="DF45">
            <v>1.1678555392170413E-2</v>
          </cell>
          <cell r="DG45">
            <v>0.10533843292566716</v>
          </cell>
          <cell r="DK45">
            <v>0.1964294953822612</v>
          </cell>
          <cell r="DL45">
            <v>0.19141758998688266</v>
          </cell>
          <cell r="DN45">
            <v>0.1394146264690323</v>
          </cell>
          <cell r="DO45">
            <v>7.908447899749467E-2</v>
          </cell>
          <cell r="DP45">
            <v>0.27348719315806547</v>
          </cell>
          <cell r="DQ45">
            <v>1.4979101281525927E-2</v>
          </cell>
          <cell r="DR45">
            <v>8.518751472473779E-2</v>
          </cell>
          <cell r="DS45">
            <v>0</v>
          </cell>
          <cell r="EK45">
            <v>49.028652730632757</v>
          </cell>
          <cell r="EL45">
            <v>59.2</v>
          </cell>
          <cell r="EM45">
            <v>10.199999999999999</v>
          </cell>
          <cell r="EN45">
            <v>30.6</v>
          </cell>
          <cell r="EO45"/>
          <cell r="EP45"/>
          <cell r="EQ45"/>
          <cell r="ER45"/>
          <cell r="ES45"/>
          <cell r="ET45"/>
          <cell r="EU45"/>
          <cell r="EV45"/>
        </row>
        <row r="46">
          <cell r="D46" t="str">
            <v>YouGov</v>
          </cell>
          <cell r="F46" t="str">
            <v>US</v>
          </cell>
          <cell r="G46" t="str">
            <v>B-</v>
          </cell>
          <cell r="I46">
            <v>43874</v>
          </cell>
          <cell r="J46">
            <v>383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33</v>
          </cell>
          <cell r="Q46">
            <v>54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CO46">
            <v>0</v>
          </cell>
          <cell r="CP46">
            <v>0.15735348149005063</v>
          </cell>
          <cell r="CR46">
            <v>3.3703197532211793E-2</v>
          </cell>
          <cell r="CS46">
            <v>0.14378068530720839</v>
          </cell>
          <cell r="CT46">
            <v>6.8154918465783476E-2</v>
          </cell>
          <cell r="CU46">
            <v>0.25856188874473007</v>
          </cell>
          <cell r="CV46">
            <v>1.871742047953227E-2</v>
          </cell>
          <cell r="CW46">
            <v>8.5114130534901994E-2</v>
          </cell>
          <cell r="CY46">
            <v>5</v>
          </cell>
          <cell r="CZ46">
            <v>0.13285349141825378</v>
          </cell>
          <cell r="DB46">
            <v>1.9046216191195234E-2</v>
          </cell>
          <cell r="DC46">
            <v>0.13609486516751082</v>
          </cell>
          <cell r="DD46">
            <v>5.5170381731731909E-2</v>
          </cell>
          <cell r="DE46">
            <v>0.27493207815089243</v>
          </cell>
          <cell r="DF46">
            <v>3.1446725421008445E-2</v>
          </cell>
          <cell r="DG46">
            <v>0.12866675424674262</v>
          </cell>
          <cell r="DK46">
            <v>0.14859166538307073</v>
          </cell>
          <cell r="DL46">
            <v>0.1756697947753941</v>
          </cell>
          <cell r="DN46">
            <v>0.14756294320005933</v>
          </cell>
          <cell r="DO46">
            <v>6.2457200766569437E-2</v>
          </cell>
          <cell r="DP46">
            <v>0.28957356811901364</v>
          </cell>
          <cell r="DQ46">
            <v>3.0219454666642526E-2</v>
          </cell>
          <cell r="DR46">
            <v>0.12592537308925039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  <cell r="EO46"/>
          <cell r="EP46"/>
          <cell r="EQ46"/>
          <cell r="ER46"/>
          <cell r="ES46"/>
          <cell r="ET46"/>
          <cell r="EU46"/>
          <cell r="EV46"/>
        </row>
        <row r="47">
          <cell r="D47" t="str">
            <v>YouGov</v>
          </cell>
          <cell r="F47" t="str">
            <v>US</v>
          </cell>
          <cell r="G47" t="str">
            <v>B-</v>
          </cell>
          <cell r="I47">
            <v>43874</v>
          </cell>
          <cell r="J47">
            <v>347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37</v>
          </cell>
          <cell r="P47">
            <v>0</v>
          </cell>
          <cell r="Q47">
            <v>54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O47">
            <v>0</v>
          </cell>
          <cell r="CP47"/>
          <cell r="CR47"/>
          <cell r="CS47"/>
          <cell r="CT47"/>
          <cell r="CU47"/>
          <cell r="CV47"/>
          <cell r="CW47"/>
          <cell r="CY47">
            <v>5</v>
          </cell>
          <cell r="CZ47">
            <v>0.18854867157795507</v>
          </cell>
          <cell r="DB47">
            <v>2.1007213293088422E-2</v>
          </cell>
          <cell r="DC47">
            <v>0.10721905923730969</v>
          </cell>
          <cell r="DD47">
            <v>5.7481146455344329E-2</v>
          </cell>
          <cell r="DE47">
            <v>0.25802746567116436</v>
          </cell>
          <cell r="DF47">
            <v>2.0845252196657744E-2</v>
          </cell>
          <cell r="DG47">
            <v>0.10252981054754376</v>
          </cell>
          <cell r="DK47">
            <v>0.20615977425456766</v>
          </cell>
          <cell r="DL47">
            <v>0.17672959409102823</v>
          </cell>
          <cell r="DN47">
            <v>0.11723369283464785</v>
          </cell>
          <cell r="DO47">
            <v>6.2850085752145152E-2</v>
          </cell>
          <cell r="DP47">
            <v>0.28212812972406509</v>
          </cell>
          <cell r="DQ47">
            <v>2.2792271359842055E-2</v>
          </cell>
          <cell r="DR47">
            <v>0.11210645198370409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  <cell r="EO47"/>
          <cell r="EP47"/>
          <cell r="EQ47"/>
          <cell r="ER47"/>
          <cell r="ES47"/>
          <cell r="ET47"/>
          <cell r="EU47"/>
          <cell r="EV47"/>
        </row>
        <row r="48">
          <cell r="D48" t="str">
            <v>YouGov</v>
          </cell>
          <cell r="F48" t="str">
            <v>US</v>
          </cell>
          <cell r="G48" t="str">
            <v>B-</v>
          </cell>
          <cell r="I48">
            <v>43874</v>
          </cell>
          <cell r="J48">
            <v>369</v>
          </cell>
          <cell r="K48" t="str">
            <v>lv</v>
          </cell>
          <cell r="L48">
            <v>0</v>
          </cell>
          <cell r="M48">
            <v>38</v>
          </cell>
          <cell r="N48">
            <v>0</v>
          </cell>
          <cell r="O48">
            <v>0</v>
          </cell>
          <cell r="P48">
            <v>0</v>
          </cell>
          <cell r="Q48">
            <v>53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O48">
            <v>0</v>
          </cell>
          <cell r="CP48">
            <v>9.9913209949623383E-2</v>
          </cell>
          <cell r="CR48">
            <v>3.5180473619764526E-3</v>
          </cell>
          <cell r="CS48">
            <v>0.14447771462079328</v>
          </cell>
          <cell r="CT48">
            <v>0.11828094105049912</v>
          </cell>
          <cell r="CU48">
            <v>0.27205976749728589</v>
          </cell>
          <cell r="CV48">
            <v>2.0935832425506298E-2</v>
          </cell>
          <cell r="CW48">
            <v>0.11894972659720759</v>
          </cell>
          <cell r="CY48">
            <v>5</v>
          </cell>
          <cell r="CZ48">
            <v>0.13754969632101458</v>
          </cell>
          <cell r="DB48">
            <v>0.01</v>
          </cell>
          <cell r="DC48">
            <v>0.16029723530399484</v>
          </cell>
          <cell r="DD48">
            <v>8.7544853515452478E-2</v>
          </cell>
          <cell r="DE48">
            <v>0.3246673151386214</v>
          </cell>
          <cell r="DF48">
            <v>1.1775659561467042E-2</v>
          </cell>
          <cell r="DG48">
            <v>0.11106577753322061</v>
          </cell>
          <cell r="DK48">
            <v>0.1301328317529252</v>
          </cell>
          <cell r="DL48">
            <v>0.14894737257817497</v>
          </cell>
          <cell r="DN48">
            <v>0.1587730774546928</v>
          </cell>
          <cell r="DO48">
            <v>9.6709439977423622E-2</v>
          </cell>
          <cell r="DP48">
            <v>0.31635869353691431</v>
          </cell>
          <cell r="DQ48">
            <v>1.4284388351706864E-2</v>
          </cell>
          <cell r="DR48">
            <v>0.11479419634816222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  <cell r="EO48"/>
          <cell r="EP48"/>
          <cell r="EQ48"/>
          <cell r="ER48"/>
          <cell r="ES48"/>
          <cell r="ET48"/>
          <cell r="EU48"/>
          <cell r="EV48"/>
        </row>
        <row r="49">
          <cell r="D49" t="str">
            <v>YouGov</v>
          </cell>
          <cell r="F49" t="str">
            <v>US</v>
          </cell>
          <cell r="G49" t="str">
            <v>B-</v>
          </cell>
          <cell r="I49">
            <v>43874</v>
          </cell>
          <cell r="J49">
            <v>348</v>
          </cell>
          <cell r="K49" t="str">
            <v>lv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44</v>
          </cell>
          <cell r="R49">
            <v>0</v>
          </cell>
          <cell r="S49">
            <v>42</v>
          </cell>
          <cell r="T49">
            <v>0</v>
          </cell>
          <cell r="AL49">
            <v>0</v>
          </cell>
          <cell r="CO49">
            <v>0.59794015038561699</v>
          </cell>
          <cell r="CP49">
            <v>0.16445819563178027</v>
          </cell>
          <cell r="CR49">
            <v>2.2979579836317394E-2</v>
          </cell>
          <cell r="CS49">
            <v>0.11228072653850964</v>
          </cell>
          <cell r="CT49">
            <v>7.8379617983196995E-2</v>
          </cell>
          <cell r="CU49">
            <v>0.24884376001359459</v>
          </cell>
          <cell r="CV49">
            <v>1.6469797565153696E-2</v>
          </cell>
          <cell r="CW49">
            <v>7.4976165715316179E-2</v>
          </cell>
          <cell r="CY49">
            <v>5</v>
          </cell>
          <cell r="CZ49">
            <v>0.15232672134300579</v>
          </cell>
          <cell r="DB49">
            <v>1.0151668272710782E-2</v>
          </cell>
          <cell r="DC49">
            <v>0.19973677470419737</v>
          </cell>
          <cell r="DD49">
            <v>8.232039323631142E-2</v>
          </cell>
          <cell r="DE49">
            <v>0.26742464730472593</v>
          </cell>
          <cell r="DF49">
            <v>1.1746405411149513E-2</v>
          </cell>
          <cell r="DG49">
            <v>0.10724709114602965</v>
          </cell>
          <cell r="DK49">
            <v>0.16186641657444764</v>
          </cell>
          <cell r="DL49">
            <v>0.15722909211212202</v>
          </cell>
          <cell r="DN49">
            <v>0.18748023545022457</v>
          </cell>
          <cell r="DO49">
            <v>8.3693893818490198E-2</v>
          </cell>
          <cell r="DP49">
            <v>0.27461136909453182</v>
          </cell>
          <cell r="DQ49">
            <v>1.3495275206753093E-2</v>
          </cell>
          <cell r="DR49">
            <v>0.10162371774343062</v>
          </cell>
          <cell r="DS49">
            <v>0</v>
          </cell>
          <cell r="EK49">
            <v>20.597940150385618</v>
          </cell>
          <cell r="EL49">
            <v>2.9</v>
          </cell>
          <cell r="EM49">
            <v>24.3</v>
          </cell>
          <cell r="EN49">
            <v>72.8</v>
          </cell>
          <cell r="EO49"/>
          <cell r="EP49"/>
          <cell r="EQ49"/>
          <cell r="ER49"/>
          <cell r="ES49"/>
          <cell r="ET49"/>
          <cell r="EU49"/>
          <cell r="EV49"/>
        </row>
        <row r="50">
          <cell r="D50" t="str">
            <v>YouGov</v>
          </cell>
          <cell r="F50" t="str">
            <v>US</v>
          </cell>
          <cell r="G50" t="str">
            <v>B-</v>
          </cell>
          <cell r="I50">
            <v>43874</v>
          </cell>
          <cell r="J50">
            <v>359</v>
          </cell>
          <cell r="K50" t="str">
            <v>lv</v>
          </cell>
          <cell r="L50">
            <v>44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48</v>
          </cell>
          <cell r="R50">
            <v>0</v>
          </cell>
          <cell r="S50">
            <v>0</v>
          </cell>
          <cell r="T50">
            <v>0</v>
          </cell>
          <cell r="AL50">
            <v>0</v>
          </cell>
          <cell r="CO50">
            <v>0</v>
          </cell>
          <cell r="CP50">
            <v>9.9543072836884405E-2</v>
          </cell>
          <cell r="CR50">
            <v>3.518047361976453E-3</v>
          </cell>
          <cell r="CS50">
            <v>0.14445485244761061</v>
          </cell>
          <cell r="CT50">
            <v>0.11860231501032219</v>
          </cell>
          <cell r="CU50">
            <v>0.27220554073301928</v>
          </cell>
          <cell r="CV50">
            <v>2.0900111500569012E-2</v>
          </cell>
          <cell r="CW50">
            <v>0.11886539006257228</v>
          </cell>
          <cell r="CY50">
            <v>5</v>
          </cell>
          <cell r="CZ50">
            <v>0.14483251091570737</v>
          </cell>
          <cell r="DB50">
            <v>0.01</v>
          </cell>
          <cell r="DC50">
            <v>0.16020815430263916</v>
          </cell>
          <cell r="DD50">
            <v>8.7090082780234265E-2</v>
          </cell>
          <cell r="DE50">
            <v>0.31650461626211412</v>
          </cell>
          <cell r="DF50">
            <v>1.1761765690109565E-2</v>
          </cell>
          <cell r="DG50">
            <v>0.10872545055543716</v>
          </cell>
          <cell r="DK50">
            <v>0.13207845020413295</v>
          </cell>
          <cell r="DL50">
            <v>0.17326012580326175</v>
          </cell>
          <cell r="DN50">
            <v>0.15459406337938419</v>
          </cell>
          <cell r="DO50">
            <v>9.3949746363588632E-2</v>
          </cell>
          <cell r="DP50">
            <v>0.3021545587822792</v>
          </cell>
          <cell r="DQ50">
            <v>1.3895725550709731E-2</v>
          </cell>
          <cell r="DR50">
            <v>0.11006732991664356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  <cell r="EO50"/>
          <cell r="EP50"/>
          <cell r="EQ50"/>
          <cell r="ER50"/>
          <cell r="ES50"/>
          <cell r="ET50"/>
          <cell r="EU50"/>
          <cell r="EV50"/>
        </row>
        <row r="51">
          <cell r="D51" t="str">
            <v>WPA Intelligence (WPAi)</v>
          </cell>
          <cell r="F51" t="str">
            <v>Nevada</v>
          </cell>
          <cell r="G51" t="str">
            <v>B/C</v>
          </cell>
          <cell r="I51">
            <v>43874</v>
          </cell>
          <cell r="J51">
            <v>413</v>
          </cell>
          <cell r="K51" t="str">
            <v>lv</v>
          </cell>
          <cell r="L51">
            <v>18</v>
          </cell>
          <cell r="M51">
            <v>0</v>
          </cell>
          <cell r="N51">
            <v>0</v>
          </cell>
          <cell r="O51">
            <v>10</v>
          </cell>
          <cell r="P51">
            <v>10</v>
          </cell>
          <cell r="Q51">
            <v>25</v>
          </cell>
          <cell r="R51">
            <v>11</v>
          </cell>
          <cell r="S51">
            <v>13</v>
          </cell>
          <cell r="T51">
            <v>0</v>
          </cell>
          <cell r="AL51">
            <v>13.914796123615439</v>
          </cell>
          <cell r="CO51">
            <v>0</v>
          </cell>
          <cell r="CP51">
            <v>0.11438555659469966</v>
          </cell>
          <cell r="CR51">
            <v>3.8133488255287095E-3</v>
          </cell>
          <cell r="CS51">
            <v>0.17159172277601761</v>
          </cell>
          <cell r="CT51">
            <v>8.4625723372716774E-2</v>
          </cell>
          <cell r="CU51">
            <v>0.30759706965112799</v>
          </cell>
          <cell r="CV51">
            <v>2.1275720631287014E-2</v>
          </cell>
          <cell r="CW51">
            <v>0.11360303780317549</v>
          </cell>
          <cell r="CY51">
            <v>5</v>
          </cell>
          <cell r="CZ51">
            <v>0.24008992692299769</v>
          </cell>
          <cell r="DB51">
            <v>2.80569865172237E-2</v>
          </cell>
          <cell r="DC51">
            <v>0.10382923661011734</v>
          </cell>
          <cell r="DD51">
            <v>6.9617863067893665E-2</v>
          </cell>
          <cell r="DE51">
            <v>0.34346095373335428</v>
          </cell>
          <cell r="DF51">
            <v>2.123872946114181E-2</v>
          </cell>
          <cell r="DG51">
            <v>2.625124031044225E-2</v>
          </cell>
          <cell r="DK51">
            <v>0.20159190222783943</v>
          </cell>
          <cell r="DL51">
            <v>0.20070242938099742</v>
          </cell>
          <cell r="DN51">
            <v>0.11667678547873336</v>
          </cell>
          <cell r="DO51">
            <v>7.0883213990657071E-2</v>
          </cell>
          <cell r="DP51">
            <v>0.32315844316638481</v>
          </cell>
          <cell r="DQ51">
            <v>2.0527851252193582E-2</v>
          </cell>
          <cell r="DR51">
            <v>4.6459374503194407E-2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  <cell r="EO51"/>
          <cell r="EP51"/>
          <cell r="EQ51"/>
          <cell r="ER51"/>
          <cell r="ES51"/>
          <cell r="ET51"/>
          <cell r="EU51"/>
          <cell r="EV51"/>
        </row>
        <row r="52">
          <cell r="D52" t="str">
            <v>St. Pete Polls</v>
          </cell>
          <cell r="F52" t="str">
            <v>Florida</v>
          </cell>
          <cell r="G52" t="str">
            <v>C+</v>
          </cell>
          <cell r="I52">
            <v>43874</v>
          </cell>
          <cell r="J52">
            <v>3047</v>
          </cell>
          <cell r="K52" t="str">
            <v>lv</v>
          </cell>
          <cell r="L52">
            <v>25.9</v>
          </cell>
          <cell r="M52">
            <v>27.3</v>
          </cell>
          <cell r="N52">
            <v>0</v>
          </cell>
          <cell r="O52">
            <v>10.5</v>
          </cell>
          <cell r="P52">
            <v>8.6</v>
          </cell>
          <cell r="Q52">
            <v>10.4</v>
          </cell>
          <cell r="R52">
            <v>1.3</v>
          </cell>
          <cell r="S52">
            <v>4.8</v>
          </cell>
          <cell r="T52">
            <v>0</v>
          </cell>
          <cell r="AL52">
            <v>29.633562144402262</v>
          </cell>
          <cell r="CO52">
            <v>0</v>
          </cell>
          <cell r="CP52">
            <v>0.17339188304243744</v>
          </cell>
          <cell r="CR52">
            <v>1.3708317344943603E-2</v>
          </cell>
          <cell r="CS52">
            <v>0.13129452118760343</v>
          </cell>
          <cell r="CT52">
            <v>8.0490502364602534E-2</v>
          </cell>
          <cell r="CU52">
            <v>0.24277824415976526</v>
          </cell>
          <cell r="CV52">
            <v>1.4904602195343284E-2</v>
          </cell>
          <cell r="CW52">
            <v>8.0005250426511909E-2</v>
          </cell>
          <cell r="CY52">
            <v>5</v>
          </cell>
          <cell r="CZ52">
            <v>0.20094098129810439</v>
          </cell>
          <cell r="DB52">
            <v>2.9754133020155699E-2</v>
          </cell>
          <cell r="DC52">
            <v>9.7579393306621215E-2</v>
          </cell>
          <cell r="DD52">
            <v>6.5795536071719424E-2</v>
          </cell>
          <cell r="DE52">
            <v>0.29677805556913961</v>
          </cell>
          <cell r="DF52">
            <v>2.2106260045180362E-2</v>
          </cell>
          <cell r="DG52">
            <v>9.0627574966414812E-2</v>
          </cell>
          <cell r="DK52">
            <v>0.19550272172507768</v>
          </cell>
          <cell r="DL52">
            <v>0.21322979821757743</v>
          </cell>
          <cell r="DN52">
            <v>0.10679974704180854</v>
          </cell>
          <cell r="DO52">
            <v>6.9988010455603294E-2</v>
          </cell>
          <cell r="DP52">
            <v>0.28539336361201706</v>
          </cell>
          <cell r="DQ52">
            <v>2.0457471002030214E-2</v>
          </cell>
          <cell r="DR52">
            <v>8.8628887945885707E-2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  <cell r="EO52"/>
          <cell r="EP52"/>
          <cell r="EQ52"/>
          <cell r="ER52"/>
          <cell r="ES52"/>
          <cell r="ET52"/>
          <cell r="EU52"/>
          <cell r="EV52"/>
        </row>
        <row r="53">
          <cell r="D53" t="str">
            <v>Landmark Communications</v>
          </cell>
          <cell r="F53" t="str">
            <v>Georgia</v>
          </cell>
          <cell r="G53" t="str">
            <v>B</v>
          </cell>
          <cell r="I53">
            <v>43873</v>
          </cell>
          <cell r="J53">
            <v>500</v>
          </cell>
          <cell r="K53" t="str">
            <v>lv</v>
          </cell>
          <cell r="L53">
            <v>32.1</v>
          </cell>
          <cell r="M53">
            <v>14</v>
          </cell>
          <cell r="N53">
            <v>0</v>
          </cell>
          <cell r="O53">
            <v>4.9000000000000004</v>
          </cell>
          <cell r="P53">
            <v>3</v>
          </cell>
          <cell r="Q53">
            <v>14.2</v>
          </cell>
          <cell r="R53">
            <v>1.5</v>
          </cell>
          <cell r="S53">
            <v>3.7</v>
          </cell>
          <cell r="T53">
            <v>0</v>
          </cell>
          <cell r="AL53">
            <v>21.648272843974713</v>
          </cell>
          <cell r="CO53">
            <v>0.59471005287256806</v>
          </cell>
          <cell r="CP53">
            <v>5.7613589674283185E-2</v>
          </cell>
          <cell r="CR53" t="str">
            <v>-</v>
          </cell>
          <cell r="CS53">
            <v>0.11419103153433617</v>
          </cell>
          <cell r="CT53">
            <v>9.3655030437978432E-2</v>
          </cell>
          <cell r="CU53">
            <v>0.29794800515259218</v>
          </cell>
          <cell r="CV53">
            <v>1.4093945732482587E-2</v>
          </cell>
          <cell r="CW53">
            <v>0.11031501632512417</v>
          </cell>
          <cell r="CY53">
            <v>5</v>
          </cell>
          <cell r="CZ53">
            <v>0.17174862782503408</v>
          </cell>
          <cell r="DB53">
            <v>0.01</v>
          </cell>
          <cell r="DC53">
            <v>0.11510275190606743</v>
          </cell>
          <cell r="DD53">
            <v>5.5349289275157539E-2</v>
          </cell>
          <cell r="DE53">
            <v>0.28627681146866502</v>
          </cell>
          <cell r="DF53">
            <v>3.1334870946950096E-2</v>
          </cell>
          <cell r="DG53">
            <v>0.11070527600217536</v>
          </cell>
          <cell r="DK53">
            <v>0.15098909417346151</v>
          </cell>
          <cell r="DL53">
            <v>0.18109198714554453</v>
          </cell>
          <cell r="DN53">
            <v>0.12357767249259981</v>
          </cell>
          <cell r="DO53">
            <v>6.9226799834549005E-2</v>
          </cell>
          <cell r="DP53">
            <v>0.30939292397801016</v>
          </cell>
          <cell r="DQ53">
            <v>2.881491630165816E-2</v>
          </cell>
          <cell r="DR53">
            <v>0.11690660607417677</v>
          </cell>
          <cell r="DS53">
            <v>0</v>
          </cell>
          <cell r="EK53">
            <v>20.594710052872568</v>
          </cell>
          <cell r="EL53">
            <v>2.9</v>
          </cell>
          <cell r="EM53">
            <v>24.3</v>
          </cell>
          <cell r="EN53">
            <v>72.8</v>
          </cell>
          <cell r="EO53"/>
          <cell r="EP53"/>
          <cell r="EQ53"/>
          <cell r="ER53"/>
          <cell r="ES53"/>
          <cell r="ET53"/>
          <cell r="EU53"/>
          <cell r="EV53"/>
        </row>
        <row r="54">
          <cell r="D54" t="str">
            <v>McLaughlin &amp; Associates</v>
          </cell>
          <cell r="F54" t="str">
            <v>US</v>
          </cell>
          <cell r="G54" t="str">
            <v>C/D</v>
          </cell>
          <cell r="I54">
            <v>43872</v>
          </cell>
          <cell r="J54">
            <v>479</v>
          </cell>
          <cell r="K54" t="str">
            <v>lv</v>
          </cell>
          <cell r="L54">
            <v>24</v>
          </cell>
          <cell r="M54">
            <v>16</v>
          </cell>
          <cell r="N54">
            <v>0</v>
          </cell>
          <cell r="O54">
            <v>11</v>
          </cell>
          <cell r="P54">
            <v>3</v>
          </cell>
          <cell r="Q54">
            <v>21</v>
          </cell>
          <cell r="R54">
            <v>3</v>
          </cell>
          <cell r="S54">
            <v>11</v>
          </cell>
          <cell r="T54">
            <v>3</v>
          </cell>
          <cell r="AL54">
            <v>7.912746428822663</v>
          </cell>
          <cell r="CO54">
            <v>0</v>
          </cell>
          <cell r="CP54">
            <v>0.22271388330373862</v>
          </cell>
          <cell r="CR54">
            <v>1.2258254822449108E-2</v>
          </cell>
          <cell r="CS54">
            <v>0.1073822179373386</v>
          </cell>
          <cell r="CT54">
            <v>6.5111818201722835E-2</v>
          </cell>
          <cell r="CU54">
            <v>0.22090372764431054</v>
          </cell>
          <cell r="CV54">
            <v>3.5219473672909792E-2</v>
          </cell>
          <cell r="CW54">
            <v>5.3152329263019923E-2</v>
          </cell>
          <cell r="CY54">
            <v>5</v>
          </cell>
          <cell r="CZ54">
            <v>0.30989277852921132</v>
          </cell>
          <cell r="DB54">
            <v>3.6467907093543681E-2</v>
          </cell>
          <cell r="DC54">
            <v>5.5659778600609847E-2</v>
          </cell>
          <cell r="DD54">
            <v>4.6038929232083026E-2</v>
          </cell>
          <cell r="DE54">
            <v>0.20226412128975771</v>
          </cell>
          <cell r="DF54">
            <v>2.2413664861257624E-2</v>
          </cell>
          <cell r="DG54">
            <v>7.1683457282269242E-2</v>
          </cell>
          <cell r="DK54">
            <v>0.30727445309797213</v>
          </cell>
          <cell r="DL54">
            <v>0.22584953267076613</v>
          </cell>
          <cell r="DN54">
            <v>7.3155905597328152E-2</v>
          </cell>
          <cell r="DO54">
            <v>5.4188979852048992E-2</v>
          </cell>
          <cell r="DP54">
            <v>0.2206973109344981</v>
          </cell>
          <cell r="DQ54">
            <v>2.7320111878247601E-2</v>
          </cell>
          <cell r="DR54">
            <v>7.1513705969138891E-2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  <cell r="EO54"/>
          <cell r="EP54"/>
          <cell r="EQ54"/>
          <cell r="ER54"/>
          <cell r="ES54"/>
          <cell r="ET54"/>
          <cell r="EU54"/>
          <cell r="EV54"/>
        </row>
        <row r="55">
          <cell r="D55" t="str">
            <v>Braun Research</v>
          </cell>
          <cell r="F55" t="str">
            <v>Vermont</v>
          </cell>
          <cell r="G55" t="str">
            <v>B/C</v>
          </cell>
          <cell r="I55">
            <v>43871</v>
          </cell>
          <cell r="J55">
            <v>332</v>
          </cell>
          <cell r="K55" t="str">
            <v>lv</v>
          </cell>
          <cell r="L55">
            <v>5</v>
          </cell>
          <cell r="M55">
            <v>7</v>
          </cell>
          <cell r="N55">
            <v>0</v>
          </cell>
          <cell r="O55">
            <v>13</v>
          </cell>
          <cell r="P55">
            <v>4</v>
          </cell>
          <cell r="Q55">
            <v>51</v>
          </cell>
          <cell r="R55">
            <v>0</v>
          </cell>
          <cell r="S55">
            <v>9</v>
          </cell>
          <cell r="T55">
            <v>2</v>
          </cell>
          <cell r="AL55">
            <v>11.809685407723602</v>
          </cell>
          <cell r="CO55">
            <v>0</v>
          </cell>
          <cell r="CP55">
            <v>6.9027389908849421E-2</v>
          </cell>
          <cell r="CR55">
            <v>4.1063616253179712E-3</v>
          </cell>
          <cell r="CS55">
            <v>0.12988492255250531</v>
          </cell>
          <cell r="CT55">
            <v>5.9485237469755335E-2</v>
          </cell>
          <cell r="CU55">
            <v>0.31127084619780759</v>
          </cell>
          <cell r="CV55">
            <v>1.6105463710797647E-2</v>
          </cell>
          <cell r="CW55">
            <v>8.8935430037721919E-2</v>
          </cell>
          <cell r="CY55">
            <v>5</v>
          </cell>
          <cell r="CZ55">
            <v>0.15520736348986519</v>
          </cell>
          <cell r="DB55">
            <v>0.01</v>
          </cell>
          <cell r="DC55">
            <v>0.12240369972100799</v>
          </cell>
          <cell r="DD55">
            <v>5.9461346789706722E-2</v>
          </cell>
          <cell r="DE55">
            <v>0.2730989094272761</v>
          </cell>
          <cell r="DF55">
            <v>3.1402748299415459E-2</v>
          </cell>
          <cell r="DG55">
            <v>0.10607156937674232</v>
          </cell>
          <cell r="DK55">
            <v>0.14394995024487078</v>
          </cell>
          <cell r="DL55">
            <v>0.19444789360671719</v>
          </cell>
          <cell r="DN55">
            <v>0.13383899212288194</v>
          </cell>
          <cell r="DO55">
            <v>6.4044335525122384E-2</v>
          </cell>
          <cell r="DP55">
            <v>0.30439596795195739</v>
          </cell>
          <cell r="DQ55">
            <v>2.9701053584413554E-2</v>
          </cell>
          <cell r="DR55">
            <v>0.10962180696403684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  <cell r="EO55"/>
          <cell r="EP55"/>
          <cell r="EQ55"/>
          <cell r="ER55"/>
          <cell r="ES55"/>
          <cell r="ET55"/>
          <cell r="EU55"/>
          <cell r="EV55"/>
        </row>
        <row r="56">
          <cell r="D56" t="str">
            <v>YouGov</v>
          </cell>
          <cell r="F56" t="str">
            <v>US</v>
          </cell>
          <cell r="G56" t="str">
            <v>B-</v>
          </cell>
          <cell r="I56">
            <v>43872</v>
          </cell>
          <cell r="J56">
            <v>552</v>
          </cell>
          <cell r="K56" t="str">
            <v>lv</v>
          </cell>
          <cell r="L56">
            <v>18</v>
          </cell>
          <cell r="M56">
            <v>12</v>
          </cell>
          <cell r="N56">
            <v>0</v>
          </cell>
          <cell r="O56">
            <v>10</v>
          </cell>
          <cell r="P56">
            <v>7</v>
          </cell>
          <cell r="Q56">
            <v>22</v>
          </cell>
          <cell r="R56">
            <v>1</v>
          </cell>
          <cell r="S56">
            <v>15</v>
          </cell>
          <cell r="T56">
            <v>2</v>
          </cell>
          <cell r="AL56">
            <v>3.6451106333674323E-3</v>
          </cell>
          <cell r="CO56">
            <v>39.771109317237247</v>
          </cell>
          <cell r="CP56">
            <v>0.17934921421147512</v>
          </cell>
          <cell r="CR56">
            <v>6.9817465440841896E-3</v>
          </cell>
          <cell r="CS56">
            <v>0.12607211989258263</v>
          </cell>
          <cell r="CT56">
            <v>6.1652671589794893E-2</v>
          </cell>
          <cell r="CU56">
            <v>0.25305906272275491</v>
          </cell>
          <cell r="CV56">
            <v>1.7761993071045507E-2</v>
          </cell>
          <cell r="CW56">
            <v>5.9560665724550495E-2</v>
          </cell>
          <cell r="CY56">
            <v>5</v>
          </cell>
          <cell r="CZ56">
            <v>0.19795683712967155</v>
          </cell>
          <cell r="DB56">
            <v>7.0577642040261387E-2</v>
          </cell>
          <cell r="DC56">
            <v>0.12932781450771785</v>
          </cell>
          <cell r="DD56">
            <v>5.2065536764307606E-2</v>
          </cell>
          <cell r="DE56">
            <v>0.26884359756404924</v>
          </cell>
          <cell r="DF56">
            <v>3.1688422181024037E-2</v>
          </cell>
          <cell r="DG56">
            <v>0.12496263289811316</v>
          </cell>
          <cell r="DK56">
            <v>0.1568783417774246</v>
          </cell>
          <cell r="DL56">
            <v>0.24583260697005177</v>
          </cell>
          <cell r="DN56">
            <v>0.12803905825153217</v>
          </cell>
          <cell r="DO56">
            <v>5.4626491544820591E-2</v>
          </cell>
          <cell r="DP56">
            <v>0.28852617270018571</v>
          </cell>
          <cell r="DQ56">
            <v>2.1294478668550124E-2</v>
          </cell>
          <cell r="DR56">
            <v>8.4802850087435114E-2</v>
          </cell>
          <cell r="DS56">
            <v>0</v>
          </cell>
          <cell r="EK56">
            <v>59.771109317237247</v>
          </cell>
          <cell r="EL56">
            <v>66.5</v>
          </cell>
          <cell r="EM56">
            <v>8.4</v>
          </cell>
          <cell r="EN56">
            <v>25.1</v>
          </cell>
          <cell r="EO56"/>
          <cell r="EP56"/>
          <cell r="EQ56"/>
          <cell r="ER56"/>
          <cell r="ES56"/>
          <cell r="ET56"/>
          <cell r="EU56"/>
          <cell r="EV56"/>
        </row>
        <row r="57">
          <cell r="D57" t="str">
            <v>Harris Insights &amp; Analytics</v>
          </cell>
          <cell r="F57" t="str">
            <v>US</v>
          </cell>
          <cell r="G57" t="str">
            <v>C+</v>
          </cell>
          <cell r="I57">
            <v>43871</v>
          </cell>
          <cell r="J57">
            <v>913</v>
          </cell>
          <cell r="K57" t="str">
            <v>rv</v>
          </cell>
          <cell r="L57">
            <v>23</v>
          </cell>
          <cell r="M57">
            <v>16</v>
          </cell>
          <cell r="N57">
            <v>0</v>
          </cell>
          <cell r="O57">
            <v>9</v>
          </cell>
          <cell r="P57">
            <v>3</v>
          </cell>
          <cell r="Q57">
            <v>20</v>
          </cell>
          <cell r="R57">
            <v>3</v>
          </cell>
          <cell r="S57">
            <v>9</v>
          </cell>
          <cell r="T57">
            <v>3</v>
          </cell>
          <cell r="AL57">
            <v>1.8963625487702531</v>
          </cell>
          <cell r="CO57">
            <v>7.3364439260593164</v>
          </cell>
          <cell r="CP57">
            <v>0.15054457335997418</v>
          </cell>
          <cell r="CR57">
            <v>2.6911663591710948E-3</v>
          </cell>
          <cell r="CS57">
            <v>0.12297069288888646</v>
          </cell>
          <cell r="CT57">
            <v>7.0337186918525807E-2</v>
          </cell>
          <cell r="CU57">
            <v>0.25487157025781748</v>
          </cell>
          <cell r="CV57">
            <v>3.1192935137108715E-2</v>
          </cell>
          <cell r="CW57">
            <v>8.4684092545304235E-2</v>
          </cell>
          <cell r="CY57">
            <v>5</v>
          </cell>
          <cell r="CZ57">
            <v>0.12610131055490947</v>
          </cell>
          <cell r="DB57">
            <v>0.01</v>
          </cell>
          <cell r="DC57">
            <v>0.1041898324727011</v>
          </cell>
          <cell r="DD57">
            <v>5.229596402961418E-2</v>
          </cell>
          <cell r="DE57">
            <v>0.28384831321121518</v>
          </cell>
          <cell r="DF57">
            <v>3.0515007373590669E-2</v>
          </cell>
          <cell r="DG57">
            <v>0.104372594254003</v>
          </cell>
          <cell r="DK57">
            <v>0.15927336988513521</v>
          </cell>
          <cell r="DL57">
            <v>0.17454176050911543</v>
          </cell>
          <cell r="DN57">
            <v>0.11938314238010034</v>
          </cell>
          <cell r="DO57">
            <v>6.345629973075527E-2</v>
          </cell>
          <cell r="DP57">
            <v>0.34183589984983737</v>
          </cell>
          <cell r="DQ57">
            <v>2.9760228887887114E-2</v>
          </cell>
          <cell r="DR57">
            <v>9.1749298757169237E-2</v>
          </cell>
          <cell r="DS57">
            <v>0</v>
          </cell>
          <cell r="EK57">
            <v>27.336443926059317</v>
          </cell>
          <cell r="EL57">
            <v>26.8</v>
          </cell>
          <cell r="EM57">
            <v>18.3</v>
          </cell>
          <cell r="EN57">
            <v>54.9</v>
          </cell>
          <cell r="EO57"/>
          <cell r="EP57"/>
          <cell r="EQ57"/>
          <cell r="ER57"/>
          <cell r="ES57"/>
          <cell r="ET57"/>
          <cell r="EU57"/>
          <cell r="EV57"/>
        </row>
        <row r="58">
          <cell r="D58" t="str">
            <v>AtlasIntel</v>
          </cell>
          <cell r="F58" t="str">
            <v>New Hampshire</v>
          </cell>
          <cell r="G58">
            <v>0</v>
          </cell>
          <cell r="I58">
            <v>43871</v>
          </cell>
          <cell r="J58">
            <v>431</v>
          </cell>
          <cell r="K58" t="str">
            <v>lv</v>
          </cell>
          <cell r="L58">
            <v>12</v>
          </cell>
          <cell r="M58">
            <v>0</v>
          </cell>
          <cell r="N58">
            <v>0</v>
          </cell>
          <cell r="O58">
            <v>24</v>
          </cell>
          <cell r="P58">
            <v>14</v>
          </cell>
          <cell r="Q58">
            <v>24</v>
          </cell>
          <cell r="R58">
            <v>1</v>
          </cell>
          <cell r="S58">
            <v>11</v>
          </cell>
          <cell r="T58">
            <v>5</v>
          </cell>
          <cell r="AL58">
            <v>9.830544722738539</v>
          </cell>
          <cell r="CO58">
            <v>0</v>
          </cell>
          <cell r="CP58">
            <v>8.9989171624544867E-2</v>
          </cell>
          <cell r="CR58">
            <v>3.8043990479733683E-3</v>
          </cell>
          <cell r="CS58">
            <v>0.15485343102210522</v>
          </cell>
          <cell r="CT58">
            <v>0.11699184418161626</v>
          </cell>
          <cell r="CU58">
            <v>0.27011905988550827</v>
          </cell>
          <cell r="CV58">
            <v>2.3038339578183385E-2</v>
          </cell>
          <cell r="CW58">
            <v>0.1140299515681486</v>
          </cell>
          <cell r="CY58">
            <v>5</v>
          </cell>
          <cell r="CZ58">
            <v>0.13841103896444001</v>
          </cell>
          <cell r="DB58">
            <v>0.01</v>
          </cell>
          <cell r="DC58">
            <v>0.15836221130688166</v>
          </cell>
          <cell r="DD58">
            <v>8.6837332454020269E-2</v>
          </cell>
          <cell r="DE58">
            <v>0.30581633672325947</v>
          </cell>
          <cell r="DF58">
            <v>1.1176447030255497E-2</v>
          </cell>
          <cell r="DG58">
            <v>0.10646823158129813</v>
          </cell>
          <cell r="DK58">
            <v>0.12870097277830417</v>
          </cell>
          <cell r="DL58">
            <v>0.1673150450407237</v>
          </cell>
          <cell r="DN58">
            <v>0.16047173886172136</v>
          </cell>
          <cell r="DO58">
            <v>9.6165812036418191E-2</v>
          </cell>
          <cell r="DP58">
            <v>0.30252261099752364</v>
          </cell>
          <cell r="DQ58">
            <v>1.4410123415702959E-2</v>
          </cell>
          <cell r="DR58">
            <v>0.11041369686960598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  <cell r="EO58"/>
          <cell r="EP58"/>
          <cell r="EQ58"/>
          <cell r="ER58"/>
          <cell r="ES58"/>
          <cell r="ET58"/>
          <cell r="EU58"/>
          <cell r="EV58"/>
        </row>
        <row r="59">
          <cell r="D59" t="str">
            <v>Data for Progress</v>
          </cell>
          <cell r="F59" t="str">
            <v>New Hampshire</v>
          </cell>
          <cell r="G59" t="str">
            <v>B</v>
          </cell>
          <cell r="I59">
            <v>43871</v>
          </cell>
          <cell r="J59">
            <v>1295</v>
          </cell>
          <cell r="K59" t="str">
            <v>lv</v>
          </cell>
          <cell r="L59">
            <v>9</v>
          </cell>
          <cell r="M59">
            <v>0</v>
          </cell>
          <cell r="N59">
            <v>0</v>
          </cell>
          <cell r="O59">
            <v>26</v>
          </cell>
          <cell r="P59">
            <v>13</v>
          </cell>
          <cell r="Q59">
            <v>28</v>
          </cell>
          <cell r="R59">
            <v>3</v>
          </cell>
          <cell r="S59">
            <v>14</v>
          </cell>
          <cell r="T59">
            <v>5</v>
          </cell>
          <cell r="AL59">
            <v>29.389702968289679</v>
          </cell>
          <cell r="CO59">
            <v>0</v>
          </cell>
          <cell r="CP59"/>
          <cell r="CR59"/>
          <cell r="CS59"/>
          <cell r="CT59"/>
          <cell r="CU59"/>
          <cell r="CV59"/>
          <cell r="CW59"/>
          <cell r="CY59">
            <v>5</v>
          </cell>
          <cell r="CZ59">
            <v>0.18854867157795507</v>
          </cell>
          <cell r="DB59">
            <v>2.1007213293088422E-2</v>
          </cell>
          <cell r="DC59">
            <v>0.10721905923730969</v>
          </cell>
          <cell r="DD59">
            <v>5.7481146455344329E-2</v>
          </cell>
          <cell r="DE59">
            <v>0.25802746567116436</v>
          </cell>
          <cell r="DF59">
            <v>2.0845252196657744E-2</v>
          </cell>
          <cell r="DG59">
            <v>0.10252981054754376</v>
          </cell>
          <cell r="DK59">
            <v>0.20615977425456766</v>
          </cell>
          <cell r="DL59">
            <v>0.17672959409102823</v>
          </cell>
          <cell r="DN59">
            <v>0.11723369283464785</v>
          </cell>
          <cell r="DO59">
            <v>6.2850085752145152E-2</v>
          </cell>
          <cell r="DP59">
            <v>0.28212812972406509</v>
          </cell>
          <cell r="DQ59">
            <v>2.2792271359842055E-2</v>
          </cell>
          <cell r="DR59">
            <v>0.11210645198370409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  <cell r="EO59"/>
          <cell r="EP59"/>
          <cell r="EQ59"/>
          <cell r="ER59"/>
          <cell r="ES59"/>
          <cell r="ET59"/>
          <cell r="EU59"/>
          <cell r="EV59"/>
        </row>
        <row r="60">
          <cell r="D60" t="str">
            <v>Ipsos</v>
          </cell>
          <cell r="F60" t="str">
            <v>US</v>
          </cell>
          <cell r="G60" t="str">
            <v>B+</v>
          </cell>
          <cell r="I60">
            <v>43871</v>
          </cell>
          <cell r="J60">
            <v>556</v>
          </cell>
          <cell r="K60" t="str">
            <v>rv</v>
          </cell>
          <cell r="L60">
            <v>17</v>
          </cell>
          <cell r="M60">
            <v>15</v>
          </cell>
          <cell r="N60">
            <v>0</v>
          </cell>
          <cell r="O60">
            <v>8</v>
          </cell>
          <cell r="P60">
            <v>3</v>
          </cell>
          <cell r="Q60">
            <v>20</v>
          </cell>
          <cell r="R60">
            <v>2</v>
          </cell>
          <cell r="S60">
            <v>11</v>
          </cell>
          <cell r="T60">
            <v>5</v>
          </cell>
          <cell r="AL60">
            <v>2.9353348890736677</v>
          </cell>
          <cell r="CO60">
            <v>0</v>
          </cell>
          <cell r="CP60"/>
          <cell r="CR60"/>
          <cell r="CS60"/>
          <cell r="CT60"/>
          <cell r="CU60"/>
          <cell r="CV60"/>
          <cell r="CW60"/>
          <cell r="CY60">
            <v>5</v>
          </cell>
          <cell r="CZ60">
            <v>0.18854867157795507</v>
          </cell>
          <cell r="DB60">
            <v>2.1007213293088422E-2</v>
          </cell>
          <cell r="DC60">
            <v>0.10721905923730969</v>
          </cell>
          <cell r="DD60">
            <v>5.7481146455344329E-2</v>
          </cell>
          <cell r="DE60">
            <v>0.25802746567116436</v>
          </cell>
          <cell r="DF60">
            <v>2.0845252196657744E-2</v>
          </cell>
          <cell r="DG60">
            <v>0.10252981054754376</v>
          </cell>
          <cell r="DK60">
            <v>0.20615977425456766</v>
          </cell>
          <cell r="DL60">
            <v>0.17672959409102823</v>
          </cell>
          <cell r="DN60">
            <v>0.11723369283464785</v>
          </cell>
          <cell r="DO60">
            <v>6.2850085752145152E-2</v>
          </cell>
          <cell r="DP60">
            <v>0.28212812972406509</v>
          </cell>
          <cell r="DQ60">
            <v>2.2792271359842055E-2</v>
          </cell>
          <cell r="DR60">
            <v>0.11210645198370409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  <cell r="EO60"/>
          <cell r="EP60"/>
          <cell r="EQ60"/>
          <cell r="ER60"/>
          <cell r="ES60"/>
          <cell r="ET60"/>
          <cell r="EU60"/>
          <cell r="EV60"/>
        </row>
        <row r="61">
          <cell r="D61" t="str">
            <v>YouGov</v>
          </cell>
          <cell r="F61" t="str">
            <v>Texas</v>
          </cell>
          <cell r="G61" t="str">
            <v>B-</v>
          </cell>
          <cell r="I61">
            <v>43870</v>
          </cell>
          <cell r="J61">
            <v>575</v>
          </cell>
          <cell r="K61" t="str">
            <v>lv</v>
          </cell>
          <cell r="L61">
            <v>22</v>
          </cell>
          <cell r="M61">
            <v>10</v>
          </cell>
          <cell r="N61">
            <v>1</v>
          </cell>
          <cell r="O61">
            <v>7</v>
          </cell>
          <cell r="P61">
            <v>3</v>
          </cell>
          <cell r="Q61">
            <v>24</v>
          </cell>
          <cell r="R61">
            <v>3</v>
          </cell>
          <cell r="S61">
            <v>15</v>
          </cell>
          <cell r="T61">
            <v>6</v>
          </cell>
          <cell r="AL61">
            <v>15.951827122964012</v>
          </cell>
        </row>
        <row r="62">
          <cell r="D62" t="str">
            <v>Change Research</v>
          </cell>
          <cell r="F62" t="str">
            <v>New Hampshire</v>
          </cell>
          <cell r="G62" t="str">
            <v>C</v>
          </cell>
          <cell r="I62">
            <v>43870</v>
          </cell>
          <cell r="J62">
            <v>662</v>
          </cell>
          <cell r="K62" t="str">
            <v>lv</v>
          </cell>
          <cell r="L62">
            <v>9</v>
          </cell>
          <cell r="M62">
            <v>0</v>
          </cell>
          <cell r="N62">
            <v>0</v>
          </cell>
          <cell r="O62">
            <v>21</v>
          </cell>
          <cell r="P62">
            <v>8</v>
          </cell>
          <cell r="Q62">
            <v>30</v>
          </cell>
          <cell r="R62">
            <v>3</v>
          </cell>
          <cell r="S62">
            <v>8</v>
          </cell>
          <cell r="T62">
            <v>5</v>
          </cell>
          <cell r="AL62">
            <v>11.275487644857737</v>
          </cell>
        </row>
        <row r="63">
          <cell r="D63" t="str">
            <v>Monmouth University</v>
          </cell>
          <cell r="F63" t="str">
            <v>US</v>
          </cell>
          <cell r="G63" t="str">
            <v>A+</v>
          </cell>
          <cell r="I63">
            <v>43870</v>
          </cell>
          <cell r="J63">
            <v>357</v>
          </cell>
          <cell r="K63" t="str">
            <v>rv</v>
          </cell>
          <cell r="L63">
            <v>16</v>
          </cell>
          <cell r="M63">
            <v>11</v>
          </cell>
          <cell r="N63">
            <v>0</v>
          </cell>
          <cell r="O63">
            <v>13</v>
          </cell>
          <cell r="P63">
            <v>6</v>
          </cell>
          <cell r="Q63">
            <v>26</v>
          </cell>
          <cell r="R63">
            <v>1</v>
          </cell>
          <cell r="S63">
            <v>13</v>
          </cell>
          <cell r="T63">
            <v>4</v>
          </cell>
          <cell r="AL63">
            <v>32.84029429129054</v>
          </cell>
        </row>
        <row r="64">
          <cell r="D64" t="str">
            <v>Morning Consult</v>
          </cell>
          <cell r="F64" t="str">
            <v>US</v>
          </cell>
          <cell r="G64" t="str">
            <v>B/C</v>
          </cell>
          <cell r="I64">
            <v>43870</v>
          </cell>
          <cell r="J64">
            <v>15346</v>
          </cell>
          <cell r="K64" t="str">
            <v>lv</v>
          </cell>
          <cell r="L64">
            <v>22</v>
          </cell>
          <cell r="M64">
            <v>17</v>
          </cell>
          <cell r="N64">
            <v>0</v>
          </cell>
          <cell r="O64">
            <v>11</v>
          </cell>
          <cell r="P64">
            <v>3</v>
          </cell>
          <cell r="Q64">
            <v>25</v>
          </cell>
          <cell r="R64">
            <v>3</v>
          </cell>
          <cell r="S64">
            <v>11</v>
          </cell>
          <cell r="T64">
            <v>4</v>
          </cell>
          <cell r="AL64">
            <v>6.9642783746938282</v>
          </cell>
        </row>
        <row r="65">
          <cell r="D65" t="str">
            <v>Elucd</v>
          </cell>
          <cell r="F65" t="str">
            <v>New Hampshire</v>
          </cell>
          <cell r="G65">
            <v>0</v>
          </cell>
          <cell r="I65">
            <v>43870</v>
          </cell>
          <cell r="J65">
            <v>492</v>
          </cell>
          <cell r="K65" t="str">
            <v>lv</v>
          </cell>
          <cell r="L65">
            <v>8</v>
          </cell>
          <cell r="M65">
            <v>0</v>
          </cell>
          <cell r="N65">
            <v>0</v>
          </cell>
          <cell r="O65">
            <v>20</v>
          </cell>
          <cell r="P65">
            <v>12</v>
          </cell>
          <cell r="Q65">
            <v>26</v>
          </cell>
          <cell r="R65">
            <v>3</v>
          </cell>
          <cell r="S65">
            <v>10</v>
          </cell>
          <cell r="T65">
            <v>1</v>
          </cell>
          <cell r="AL65">
            <v>9.958136012456249</v>
          </cell>
        </row>
        <row r="66">
          <cell r="D66" t="str">
            <v>Capitol Weekly</v>
          </cell>
          <cell r="F66" t="str">
            <v>California</v>
          </cell>
          <cell r="G66">
            <v>0</v>
          </cell>
          <cell r="I66">
            <v>43870</v>
          </cell>
          <cell r="J66">
            <v>843</v>
          </cell>
          <cell r="K66" t="str">
            <v>lv</v>
          </cell>
          <cell r="L66">
            <v>11</v>
          </cell>
          <cell r="M66">
            <v>13</v>
          </cell>
          <cell r="N66">
            <v>1</v>
          </cell>
          <cell r="O66">
            <v>14</v>
          </cell>
          <cell r="P66">
            <v>5</v>
          </cell>
          <cell r="Q66">
            <v>29</v>
          </cell>
          <cell r="R66">
            <v>3</v>
          </cell>
          <cell r="S66">
            <v>16</v>
          </cell>
          <cell r="T66">
            <v>4</v>
          </cell>
          <cell r="AL66">
            <v>13.136566714991549</v>
          </cell>
        </row>
        <row r="67">
          <cell r="D67" t="str">
            <v>Quinnipiac University</v>
          </cell>
          <cell r="F67" t="str">
            <v>US</v>
          </cell>
          <cell r="G67" t="str">
            <v>A</v>
          </cell>
          <cell r="I67">
            <v>43870</v>
          </cell>
          <cell r="J67">
            <v>665</v>
          </cell>
          <cell r="K67" t="str">
            <v>rv</v>
          </cell>
          <cell r="L67">
            <v>17</v>
          </cell>
          <cell r="M67">
            <v>15</v>
          </cell>
          <cell r="N67">
            <v>0</v>
          </cell>
          <cell r="O67">
            <v>10</v>
          </cell>
          <cell r="P67">
            <v>4</v>
          </cell>
          <cell r="Q67">
            <v>25</v>
          </cell>
          <cell r="R67">
            <v>1</v>
          </cell>
          <cell r="S67">
            <v>14</v>
          </cell>
          <cell r="T67">
            <v>2</v>
          </cell>
          <cell r="AL67">
            <v>37.680719307894393</v>
          </cell>
        </row>
        <row r="68">
          <cell r="D68" t="str">
            <v>University of New Hampshire</v>
          </cell>
          <cell r="F68" t="str">
            <v>New Hampshire</v>
          </cell>
          <cell r="G68" t="str">
            <v>B</v>
          </cell>
          <cell r="I68">
            <v>43870</v>
          </cell>
          <cell r="J68">
            <v>365</v>
          </cell>
          <cell r="K68" t="str">
            <v>lv</v>
          </cell>
          <cell r="L68">
            <v>11</v>
          </cell>
          <cell r="M68">
            <v>0</v>
          </cell>
          <cell r="N68">
            <v>0</v>
          </cell>
          <cell r="O68">
            <v>22</v>
          </cell>
          <cell r="P68">
            <v>7</v>
          </cell>
          <cell r="Q68">
            <v>29</v>
          </cell>
          <cell r="R68">
            <v>1</v>
          </cell>
          <cell r="S68">
            <v>10</v>
          </cell>
          <cell r="T68">
            <v>4</v>
          </cell>
          <cell r="AL68">
            <v>16.694788616193978</v>
          </cell>
        </row>
        <row r="69">
          <cell r="D69" t="str">
            <v>American Research Group</v>
          </cell>
          <cell r="F69" t="str">
            <v>New Hampshire</v>
          </cell>
          <cell r="G69" t="str">
            <v>B</v>
          </cell>
          <cell r="I69">
            <v>43870</v>
          </cell>
          <cell r="J69">
            <v>400</v>
          </cell>
          <cell r="K69" t="str">
            <v>lv</v>
          </cell>
          <cell r="L69">
            <v>13</v>
          </cell>
          <cell r="M69">
            <v>1</v>
          </cell>
          <cell r="N69">
            <v>0</v>
          </cell>
          <cell r="O69">
            <v>20</v>
          </cell>
          <cell r="P69">
            <v>13</v>
          </cell>
          <cell r="Q69">
            <v>28</v>
          </cell>
          <cell r="R69">
            <v>2</v>
          </cell>
          <cell r="S69">
            <v>11</v>
          </cell>
          <cell r="T69">
            <v>3</v>
          </cell>
          <cell r="AL69">
            <v>18.016966599521879</v>
          </cell>
        </row>
        <row r="70">
          <cell r="D70" t="str">
            <v>Suffolk University</v>
          </cell>
          <cell r="F70" t="str">
            <v>New Hampshire</v>
          </cell>
          <cell r="G70" t="str">
            <v>A-</v>
          </cell>
          <cell r="I70">
            <v>43870</v>
          </cell>
          <cell r="J70">
            <v>500</v>
          </cell>
          <cell r="K70" t="str">
            <v>lv</v>
          </cell>
          <cell r="L70">
            <v>11.8</v>
          </cell>
          <cell r="M70">
            <v>0</v>
          </cell>
          <cell r="N70">
            <v>0</v>
          </cell>
          <cell r="O70">
            <v>19.399999999999999</v>
          </cell>
          <cell r="P70">
            <v>13.6</v>
          </cell>
          <cell r="Q70">
            <v>26.6</v>
          </cell>
          <cell r="R70">
            <v>1.6</v>
          </cell>
          <cell r="S70">
            <v>11.6</v>
          </cell>
          <cell r="T70">
            <v>2.6</v>
          </cell>
          <cell r="AL70">
            <v>28.760723642217695</v>
          </cell>
        </row>
        <row r="71">
          <cell r="D71" t="str">
            <v>Emerson College</v>
          </cell>
          <cell r="F71" t="str">
            <v>New Hampshire</v>
          </cell>
          <cell r="G71" t="str">
            <v>B-</v>
          </cell>
          <cell r="I71">
            <v>43870</v>
          </cell>
          <cell r="J71">
            <v>500</v>
          </cell>
          <cell r="K71" t="str">
            <v>lv</v>
          </cell>
          <cell r="L71">
            <v>9.8000000000000007</v>
          </cell>
          <cell r="M71">
            <v>0</v>
          </cell>
          <cell r="N71">
            <v>0</v>
          </cell>
          <cell r="O71">
            <v>23.1</v>
          </cell>
          <cell r="P71">
            <v>14.2</v>
          </cell>
          <cell r="Q71">
            <v>30</v>
          </cell>
          <cell r="R71">
            <v>2.4</v>
          </cell>
          <cell r="S71">
            <v>10.6</v>
          </cell>
          <cell r="T71">
            <v>3.9</v>
          </cell>
          <cell r="AL71">
            <v>15.449033041988182</v>
          </cell>
        </row>
        <row r="72">
          <cell r="D72" t="str">
            <v>RKM Research and Communications Inc.</v>
          </cell>
          <cell r="F72" t="str">
            <v>New Hampshire</v>
          </cell>
          <cell r="G72" t="str">
            <v>A/B</v>
          </cell>
          <cell r="I72">
            <v>43869</v>
          </cell>
          <cell r="J72">
            <v>512</v>
          </cell>
          <cell r="K72" t="str">
            <v>lv</v>
          </cell>
          <cell r="L72">
            <v>13.7</v>
          </cell>
          <cell r="M72">
            <v>0</v>
          </cell>
          <cell r="N72">
            <v>0</v>
          </cell>
          <cell r="O72">
            <v>20.3</v>
          </cell>
          <cell r="P72">
            <v>6.2</v>
          </cell>
          <cell r="Q72">
            <v>23.4</v>
          </cell>
          <cell r="R72">
            <v>1.6</v>
          </cell>
          <cell r="S72">
            <v>16</v>
          </cell>
          <cell r="T72">
            <v>3.1</v>
          </cell>
          <cell r="AL72">
            <v>24.491753227629381</v>
          </cell>
        </row>
        <row r="73">
          <cell r="D73" t="str">
            <v>YouGov</v>
          </cell>
          <cell r="F73" t="str">
            <v>New Hampshire</v>
          </cell>
          <cell r="G73" t="str">
            <v>B-</v>
          </cell>
          <cell r="I73">
            <v>43869</v>
          </cell>
          <cell r="J73">
            <v>848</v>
          </cell>
          <cell r="K73" t="str">
            <v>lv</v>
          </cell>
          <cell r="L73">
            <v>12</v>
          </cell>
          <cell r="M73">
            <v>0</v>
          </cell>
          <cell r="N73">
            <v>0</v>
          </cell>
          <cell r="O73">
            <v>25</v>
          </cell>
          <cell r="P73">
            <v>10</v>
          </cell>
          <cell r="Q73">
            <v>29</v>
          </cell>
          <cell r="R73">
            <v>1</v>
          </cell>
          <cell r="S73">
            <v>17</v>
          </cell>
          <cell r="T73">
            <v>1</v>
          </cell>
          <cell r="AL73">
            <v>18.101493398246607</v>
          </cell>
        </row>
        <row r="74">
          <cell r="D74" t="str">
            <v>University of New Hampshire</v>
          </cell>
          <cell r="F74" t="str">
            <v>New Hampshire</v>
          </cell>
          <cell r="G74" t="str">
            <v>B</v>
          </cell>
          <cell r="I74">
            <v>43869</v>
          </cell>
          <cell r="J74">
            <v>384</v>
          </cell>
          <cell r="K74" t="str">
            <v>lv</v>
          </cell>
          <cell r="L74">
            <v>12</v>
          </cell>
          <cell r="M74">
            <v>1</v>
          </cell>
          <cell r="N74">
            <v>0</v>
          </cell>
          <cell r="O74">
            <v>21</v>
          </cell>
          <cell r="P74">
            <v>6</v>
          </cell>
          <cell r="Q74">
            <v>28</v>
          </cell>
          <cell r="R74">
            <v>2</v>
          </cell>
          <cell r="S74">
            <v>9</v>
          </cell>
          <cell r="T74">
            <v>4</v>
          </cell>
          <cell r="AL74">
            <v>2.0666490821209149</v>
          </cell>
        </row>
        <row r="75">
          <cell r="D75" t="str">
            <v>Suffolk University</v>
          </cell>
          <cell r="F75" t="str">
            <v>New Hampshire</v>
          </cell>
          <cell r="G75" t="str">
            <v>A-</v>
          </cell>
          <cell r="I75">
            <v>43869</v>
          </cell>
          <cell r="J75">
            <v>500</v>
          </cell>
          <cell r="K75" t="str">
            <v>lv</v>
          </cell>
          <cell r="L75">
            <v>10.4</v>
          </cell>
          <cell r="M75">
            <v>0</v>
          </cell>
          <cell r="N75">
            <v>0</v>
          </cell>
          <cell r="O75">
            <v>21.8</v>
          </cell>
          <cell r="P75">
            <v>8.6</v>
          </cell>
          <cell r="Q75">
            <v>23.8</v>
          </cell>
          <cell r="R75">
            <v>1.8</v>
          </cell>
          <cell r="S75">
            <v>13.4</v>
          </cell>
          <cell r="T75">
            <v>2.6</v>
          </cell>
          <cell r="AL75">
            <v>3.4743481578731874</v>
          </cell>
        </row>
        <row r="76">
          <cell r="D76" t="str">
            <v>Emerson College</v>
          </cell>
          <cell r="F76" t="str">
            <v>New Hampshire</v>
          </cell>
          <cell r="G76" t="str">
            <v>B-</v>
          </cell>
          <cell r="I76">
            <v>43869</v>
          </cell>
          <cell r="J76">
            <v>500</v>
          </cell>
          <cell r="K76" t="str">
            <v>lv</v>
          </cell>
          <cell r="L76">
            <v>10.8</v>
          </cell>
          <cell r="M76">
            <v>0</v>
          </cell>
          <cell r="N76">
            <v>0</v>
          </cell>
          <cell r="O76">
            <v>20.2</v>
          </cell>
          <cell r="P76">
            <v>13.1</v>
          </cell>
          <cell r="Q76">
            <v>30.4</v>
          </cell>
          <cell r="R76">
            <v>2.2000000000000002</v>
          </cell>
          <cell r="S76">
            <v>11.6</v>
          </cell>
          <cell r="T76">
            <v>4.2</v>
          </cell>
          <cell r="AL76">
            <v>1.8662717396006407</v>
          </cell>
        </row>
        <row r="77">
          <cell r="D77" t="str">
            <v>Hendrix College</v>
          </cell>
          <cell r="F77" t="str">
            <v>Arkansas</v>
          </cell>
          <cell r="G77" t="str">
            <v>B/C</v>
          </cell>
          <cell r="I77">
            <v>43868</v>
          </cell>
          <cell r="J77">
            <v>496</v>
          </cell>
          <cell r="K77" t="str">
            <v>lv</v>
          </cell>
          <cell r="L77">
            <v>18.5</v>
          </cell>
          <cell r="M77">
            <v>19.600000000000001</v>
          </cell>
          <cell r="N77">
            <v>0</v>
          </cell>
          <cell r="O77">
            <v>15.5</v>
          </cell>
          <cell r="P77">
            <v>4.8</v>
          </cell>
          <cell r="Q77">
            <v>16.399999999999999</v>
          </cell>
          <cell r="R77">
            <v>0</v>
          </cell>
          <cell r="S77">
            <v>8.9</v>
          </cell>
          <cell r="T77">
            <v>2</v>
          </cell>
          <cell r="AL77">
            <v>12.961878981349848</v>
          </cell>
        </row>
        <row r="78">
          <cell r="D78" t="str">
            <v>University of Massachusetts Lowell</v>
          </cell>
          <cell r="F78" t="str">
            <v>New Hampshire</v>
          </cell>
          <cell r="G78" t="str">
            <v>A/B</v>
          </cell>
          <cell r="I78">
            <v>43868</v>
          </cell>
          <cell r="J78">
            <v>440</v>
          </cell>
          <cell r="K78" t="str">
            <v>lv</v>
          </cell>
          <cell r="L78">
            <v>14</v>
          </cell>
          <cell r="M78">
            <v>0</v>
          </cell>
          <cell r="N78">
            <v>0</v>
          </cell>
          <cell r="O78">
            <v>17</v>
          </cell>
          <cell r="P78">
            <v>8</v>
          </cell>
          <cell r="Q78">
            <v>25</v>
          </cell>
          <cell r="R78">
            <v>5</v>
          </cell>
          <cell r="S78">
            <v>15</v>
          </cell>
          <cell r="T78">
            <v>3</v>
          </cell>
          <cell r="AL78">
            <v>21.958777807215601</v>
          </cell>
        </row>
        <row r="79">
          <cell r="D79" t="str">
            <v>University of New Hampshire</v>
          </cell>
          <cell r="F79" t="str">
            <v>New Hampshire</v>
          </cell>
          <cell r="G79" t="str">
            <v>B</v>
          </cell>
          <cell r="I79">
            <v>43868</v>
          </cell>
          <cell r="J79">
            <v>365</v>
          </cell>
          <cell r="K79" t="str">
            <v>lv</v>
          </cell>
          <cell r="L79">
            <v>11</v>
          </cell>
          <cell r="M79">
            <v>2</v>
          </cell>
          <cell r="N79">
            <v>0</v>
          </cell>
          <cell r="O79">
            <v>21</v>
          </cell>
          <cell r="P79">
            <v>5</v>
          </cell>
          <cell r="Q79">
            <v>28</v>
          </cell>
          <cell r="R79">
            <v>3</v>
          </cell>
          <cell r="S79">
            <v>9</v>
          </cell>
          <cell r="T79">
            <v>3</v>
          </cell>
          <cell r="AL79">
            <v>0.5793972656915144</v>
          </cell>
        </row>
        <row r="80">
          <cell r="D80" t="str">
            <v>Suffolk University</v>
          </cell>
          <cell r="F80" t="str">
            <v>New Hampshire</v>
          </cell>
          <cell r="G80" t="str">
            <v>A-</v>
          </cell>
          <cell r="I80">
            <v>43868</v>
          </cell>
          <cell r="J80">
            <v>500</v>
          </cell>
          <cell r="K80" t="str">
            <v>lv</v>
          </cell>
          <cell r="L80">
            <v>10.6</v>
          </cell>
          <cell r="M80">
            <v>0</v>
          </cell>
          <cell r="N80">
            <v>0</v>
          </cell>
          <cell r="O80">
            <v>25</v>
          </cell>
          <cell r="P80">
            <v>6</v>
          </cell>
          <cell r="Q80">
            <v>23.8</v>
          </cell>
          <cell r="R80">
            <v>2.4</v>
          </cell>
          <cell r="S80">
            <v>14.2</v>
          </cell>
          <cell r="T80">
            <v>3.2</v>
          </cell>
          <cell r="AL80">
            <v>0.99600858844785778</v>
          </cell>
        </row>
        <row r="81">
          <cell r="D81" t="str">
            <v>Emerson College</v>
          </cell>
          <cell r="F81" t="str">
            <v>New Hampshire</v>
          </cell>
          <cell r="G81" t="str">
            <v>B-</v>
          </cell>
          <cell r="I81">
            <v>43868</v>
          </cell>
          <cell r="J81">
            <v>500</v>
          </cell>
          <cell r="K81" t="str">
            <v>lv</v>
          </cell>
          <cell r="L81">
            <v>11.4</v>
          </cell>
          <cell r="M81">
            <v>0</v>
          </cell>
          <cell r="N81">
            <v>0</v>
          </cell>
          <cell r="O81">
            <v>23.5</v>
          </cell>
          <cell r="P81">
            <v>9.3000000000000007</v>
          </cell>
          <cell r="Q81">
            <v>30.8</v>
          </cell>
          <cell r="R81">
            <v>1.7</v>
          </cell>
          <cell r="S81">
            <v>11.4</v>
          </cell>
          <cell r="T81">
            <v>3</v>
          </cell>
          <cell r="AL81">
            <v>0.5350134180313556</v>
          </cell>
        </row>
        <row r="82">
          <cell r="D82" t="str">
            <v>High Point University</v>
          </cell>
          <cell r="F82" t="str">
            <v>North Carolina</v>
          </cell>
          <cell r="G82" t="str">
            <v>A/B</v>
          </cell>
          <cell r="I82">
            <v>43867</v>
          </cell>
          <cell r="J82">
            <v>399</v>
          </cell>
          <cell r="K82" t="str">
            <v>rv</v>
          </cell>
          <cell r="L82">
            <v>19</v>
          </cell>
          <cell r="M82">
            <v>13</v>
          </cell>
          <cell r="N82">
            <v>1</v>
          </cell>
          <cell r="O82">
            <v>6</v>
          </cell>
          <cell r="P82">
            <v>3</v>
          </cell>
          <cell r="Q82">
            <v>25</v>
          </cell>
          <cell r="R82">
            <v>3</v>
          </cell>
          <cell r="S82">
            <v>12</v>
          </cell>
          <cell r="T82">
            <v>4</v>
          </cell>
          <cell r="AL82">
            <v>0</v>
          </cell>
        </row>
        <row r="83">
          <cell r="D83" t="str">
            <v>High Point University</v>
          </cell>
          <cell r="F83" t="str">
            <v>North Carolina</v>
          </cell>
          <cell r="G83" t="str">
            <v>A/B</v>
          </cell>
          <cell r="I83">
            <v>43867</v>
          </cell>
          <cell r="J83">
            <v>225</v>
          </cell>
          <cell r="K83" t="str">
            <v>lv</v>
          </cell>
          <cell r="L83">
            <v>24</v>
          </cell>
          <cell r="M83">
            <v>16</v>
          </cell>
          <cell r="N83">
            <v>0</v>
          </cell>
          <cell r="O83">
            <v>8</v>
          </cell>
          <cell r="P83">
            <v>3</v>
          </cell>
          <cell r="Q83">
            <v>20</v>
          </cell>
          <cell r="R83">
            <v>4</v>
          </cell>
          <cell r="S83">
            <v>11</v>
          </cell>
          <cell r="T83">
            <v>3</v>
          </cell>
          <cell r="AL83">
            <v>15.993833466204066</v>
          </cell>
        </row>
        <row r="84">
          <cell r="D84" t="str">
            <v>Marist College</v>
          </cell>
          <cell r="F84" t="str">
            <v>New Hampshire</v>
          </cell>
          <cell r="G84" t="str">
            <v>A+</v>
          </cell>
          <cell r="I84">
            <v>43867</v>
          </cell>
          <cell r="J84">
            <v>1058</v>
          </cell>
          <cell r="K84" t="str">
            <v>rv</v>
          </cell>
          <cell r="L84">
            <v>13</v>
          </cell>
          <cell r="M84">
            <v>0</v>
          </cell>
          <cell r="N84">
            <v>0</v>
          </cell>
          <cell r="O84">
            <v>21</v>
          </cell>
          <cell r="P84">
            <v>8</v>
          </cell>
          <cell r="Q84">
            <v>25</v>
          </cell>
          <cell r="R84">
            <v>5</v>
          </cell>
          <cell r="S84">
            <v>14</v>
          </cell>
          <cell r="T84">
            <v>4</v>
          </cell>
          <cell r="AL84">
            <v>0</v>
          </cell>
        </row>
        <row r="85">
          <cell r="D85" t="str">
            <v>Marist College</v>
          </cell>
          <cell r="F85" t="str">
            <v>New Hampshire</v>
          </cell>
          <cell r="G85" t="str">
            <v>A+</v>
          </cell>
          <cell r="I85">
            <v>43867</v>
          </cell>
          <cell r="J85">
            <v>709</v>
          </cell>
          <cell r="K85" t="str">
            <v>lv</v>
          </cell>
          <cell r="L85">
            <v>13</v>
          </cell>
          <cell r="M85">
            <v>0</v>
          </cell>
          <cell r="N85">
            <v>0</v>
          </cell>
          <cell r="O85">
            <v>21</v>
          </cell>
          <cell r="P85">
            <v>8</v>
          </cell>
          <cell r="Q85">
            <v>25</v>
          </cell>
          <cell r="R85">
            <v>4</v>
          </cell>
          <cell r="S85">
            <v>14</v>
          </cell>
          <cell r="T85">
            <v>4</v>
          </cell>
          <cell r="AL85">
            <v>47.540790775068388</v>
          </cell>
        </row>
        <row r="86">
          <cell r="D86" t="str">
            <v>Suffolk University</v>
          </cell>
          <cell r="F86" t="str">
            <v>New Hampshire</v>
          </cell>
          <cell r="G86" t="str">
            <v>A-</v>
          </cell>
          <cell r="I86">
            <v>43867</v>
          </cell>
          <cell r="J86">
            <v>500</v>
          </cell>
          <cell r="K86" t="str">
            <v>lv</v>
          </cell>
          <cell r="L86">
            <v>10.6</v>
          </cell>
          <cell r="M86">
            <v>0</v>
          </cell>
          <cell r="N86">
            <v>0</v>
          </cell>
          <cell r="O86">
            <v>22.6</v>
          </cell>
          <cell r="P86">
            <v>6</v>
          </cell>
          <cell r="Q86">
            <v>23.6</v>
          </cell>
          <cell r="R86">
            <v>2.8</v>
          </cell>
          <cell r="S86">
            <v>12.6</v>
          </cell>
          <cell r="T86">
            <v>3.2</v>
          </cell>
          <cell r="AL86">
            <v>0.40696428245493149</v>
          </cell>
        </row>
        <row r="87">
          <cell r="D87" t="str">
            <v>Emerson College</v>
          </cell>
          <cell r="F87" t="str">
            <v>New Hampshire</v>
          </cell>
          <cell r="G87" t="str">
            <v>B-</v>
          </cell>
          <cell r="I87">
            <v>43867</v>
          </cell>
          <cell r="J87">
            <v>500</v>
          </cell>
          <cell r="K87" t="str">
            <v>lv</v>
          </cell>
          <cell r="L87">
            <v>10.6</v>
          </cell>
          <cell r="M87">
            <v>0</v>
          </cell>
          <cell r="N87">
            <v>0</v>
          </cell>
          <cell r="O87">
            <v>22.9</v>
          </cell>
          <cell r="P87">
            <v>9</v>
          </cell>
          <cell r="Q87">
            <v>31.5</v>
          </cell>
          <cell r="R87">
            <v>1.7</v>
          </cell>
          <cell r="S87">
            <v>13.2</v>
          </cell>
          <cell r="T87">
            <v>1.6</v>
          </cell>
          <cell r="AL87">
            <v>0.21860391218442915</v>
          </cell>
        </row>
        <row r="88">
          <cell r="D88" t="str">
            <v>Monmouth University</v>
          </cell>
          <cell r="F88" t="str">
            <v>New Hampshire</v>
          </cell>
          <cell r="G88" t="str">
            <v>A+</v>
          </cell>
          <cell r="I88">
            <v>43866</v>
          </cell>
          <cell r="J88">
            <v>503</v>
          </cell>
          <cell r="K88" t="str">
            <v>lv</v>
          </cell>
          <cell r="L88">
            <v>19</v>
          </cell>
          <cell r="M88">
            <v>0</v>
          </cell>
          <cell r="N88">
            <v>0</v>
          </cell>
          <cell r="O88">
            <v>28</v>
          </cell>
          <cell r="P88">
            <v>0</v>
          </cell>
          <cell r="Q88">
            <v>28</v>
          </cell>
          <cell r="R88">
            <v>0</v>
          </cell>
          <cell r="S88">
            <v>16</v>
          </cell>
          <cell r="T88">
            <v>0</v>
          </cell>
          <cell r="AL88">
            <v>0</v>
          </cell>
        </row>
        <row r="89">
          <cell r="D89" t="str">
            <v>Monmouth University</v>
          </cell>
          <cell r="F89" t="str">
            <v>New Hampshire</v>
          </cell>
          <cell r="G89" t="str">
            <v>A+</v>
          </cell>
          <cell r="I89">
            <v>43866</v>
          </cell>
          <cell r="J89">
            <v>503</v>
          </cell>
          <cell r="K89" t="str">
            <v>lv</v>
          </cell>
          <cell r="L89">
            <v>17</v>
          </cell>
          <cell r="M89">
            <v>0</v>
          </cell>
          <cell r="N89">
            <v>0</v>
          </cell>
          <cell r="O89">
            <v>22</v>
          </cell>
          <cell r="P89">
            <v>13</v>
          </cell>
          <cell r="Q89">
            <v>27</v>
          </cell>
          <cell r="R89">
            <v>0</v>
          </cell>
          <cell r="S89">
            <v>13</v>
          </cell>
          <cell r="T89">
            <v>0</v>
          </cell>
          <cell r="AL89">
            <v>0</v>
          </cell>
        </row>
        <row r="90">
          <cell r="D90" t="str">
            <v>Monmouth University</v>
          </cell>
          <cell r="F90" t="str">
            <v>New Hampshire</v>
          </cell>
          <cell r="G90" t="str">
            <v>A+</v>
          </cell>
          <cell r="I90">
            <v>43866</v>
          </cell>
          <cell r="J90">
            <v>503</v>
          </cell>
          <cell r="K90" t="str">
            <v>lv</v>
          </cell>
          <cell r="L90">
            <v>17</v>
          </cell>
          <cell r="M90">
            <v>0</v>
          </cell>
          <cell r="N90">
            <v>0</v>
          </cell>
          <cell r="O90">
            <v>20</v>
          </cell>
          <cell r="P90">
            <v>9</v>
          </cell>
          <cell r="Q90">
            <v>24</v>
          </cell>
          <cell r="R90">
            <v>3</v>
          </cell>
          <cell r="S90">
            <v>13</v>
          </cell>
          <cell r="T90">
            <v>4</v>
          </cell>
          <cell r="AL90">
            <v>37.616069568710316</v>
          </cell>
        </row>
        <row r="91">
          <cell r="D91" t="str">
            <v>Public Policy Polling</v>
          </cell>
          <cell r="F91" t="str">
            <v>North Carolina</v>
          </cell>
          <cell r="G91" t="str">
            <v>B</v>
          </cell>
          <cell r="I91">
            <v>43866</v>
          </cell>
          <cell r="J91">
            <v>604</v>
          </cell>
          <cell r="K91" t="str">
            <v>lv</v>
          </cell>
          <cell r="L91">
            <v>25</v>
          </cell>
          <cell r="M91">
            <v>14</v>
          </cell>
          <cell r="N91">
            <v>0</v>
          </cell>
          <cell r="O91">
            <v>9</v>
          </cell>
          <cell r="P91">
            <v>5</v>
          </cell>
          <cell r="Q91">
            <v>16</v>
          </cell>
          <cell r="R91">
            <v>2</v>
          </cell>
          <cell r="S91">
            <v>12</v>
          </cell>
          <cell r="T91">
            <v>5</v>
          </cell>
          <cell r="AL91">
            <v>19.118038413516711</v>
          </cell>
        </row>
        <row r="92">
          <cell r="D92" t="str">
            <v>Suffolk University</v>
          </cell>
          <cell r="F92" t="str">
            <v>New Hampshire</v>
          </cell>
          <cell r="G92" t="str">
            <v>A-</v>
          </cell>
          <cell r="I92">
            <v>43866</v>
          </cell>
          <cell r="J92">
            <v>500</v>
          </cell>
          <cell r="K92" t="str">
            <v>lv</v>
          </cell>
          <cell r="L92">
            <v>12</v>
          </cell>
          <cell r="M92">
            <v>0</v>
          </cell>
          <cell r="N92">
            <v>0</v>
          </cell>
          <cell r="O92">
            <v>18.600000000000001</v>
          </cell>
          <cell r="P92">
            <v>5.6</v>
          </cell>
          <cell r="Q92">
            <v>24.8</v>
          </cell>
          <cell r="R92">
            <v>4.2</v>
          </cell>
          <cell r="S92">
            <v>11</v>
          </cell>
          <cell r="T92">
            <v>2.2000000000000002</v>
          </cell>
          <cell r="AL92">
            <v>0.20199214331026397</v>
          </cell>
        </row>
        <row r="93">
          <cell r="D93" t="str">
            <v>Emerson College</v>
          </cell>
          <cell r="F93" t="str">
            <v>New Hampshire</v>
          </cell>
          <cell r="G93" t="str">
            <v>B-</v>
          </cell>
          <cell r="I93">
            <v>43866</v>
          </cell>
          <cell r="J93">
            <v>500</v>
          </cell>
          <cell r="K93" t="str">
            <v>lv</v>
          </cell>
          <cell r="L93">
            <v>12.3</v>
          </cell>
          <cell r="M93">
            <v>0</v>
          </cell>
          <cell r="N93">
            <v>0</v>
          </cell>
          <cell r="O93">
            <v>21.4</v>
          </cell>
          <cell r="P93">
            <v>11.4</v>
          </cell>
          <cell r="Q93">
            <v>31.4</v>
          </cell>
          <cell r="R93">
            <v>0.9</v>
          </cell>
          <cell r="S93">
            <v>11.5</v>
          </cell>
          <cell r="T93">
            <v>4</v>
          </cell>
          <cell r="AL93">
            <v>0.10687421400699385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43865</v>
          </cell>
          <cell r="J94">
            <v>616</v>
          </cell>
          <cell r="K94" t="str">
            <v>lv</v>
          </cell>
          <cell r="L94">
            <v>24</v>
          </cell>
          <cell r="M94">
            <v>9</v>
          </cell>
          <cell r="N94">
            <v>0</v>
          </cell>
          <cell r="O94">
            <v>9</v>
          </cell>
          <cell r="P94">
            <v>6</v>
          </cell>
          <cell r="Q94">
            <v>19</v>
          </cell>
          <cell r="R94">
            <v>2</v>
          </cell>
          <cell r="S94">
            <v>18</v>
          </cell>
          <cell r="T94">
            <v>3</v>
          </cell>
          <cell r="AL94">
            <v>2.5587888589850812E-3</v>
          </cell>
        </row>
        <row r="95">
          <cell r="D95" t="str">
            <v>Suffolk University</v>
          </cell>
          <cell r="F95" t="str">
            <v>New Hampshire</v>
          </cell>
          <cell r="G95" t="str">
            <v>A-</v>
          </cell>
          <cell r="I95">
            <v>43865</v>
          </cell>
          <cell r="J95">
            <v>500</v>
          </cell>
          <cell r="K95" t="str">
            <v>lv</v>
          </cell>
          <cell r="L95">
            <v>15</v>
          </cell>
          <cell r="M95">
            <v>0</v>
          </cell>
          <cell r="N95">
            <v>0</v>
          </cell>
          <cell r="O95">
            <v>15.2</v>
          </cell>
          <cell r="P95">
            <v>6</v>
          </cell>
          <cell r="Q95">
            <v>24.4</v>
          </cell>
          <cell r="R95">
            <v>5</v>
          </cell>
          <cell r="S95">
            <v>10.199999999999999</v>
          </cell>
          <cell r="T95">
            <v>3.2</v>
          </cell>
          <cell r="AL95">
            <v>0.11341944864933161</v>
          </cell>
        </row>
        <row r="96">
          <cell r="D96" t="str">
            <v>Emerson College</v>
          </cell>
          <cell r="F96" t="str">
            <v>New Hampshire</v>
          </cell>
          <cell r="G96" t="str">
            <v>B-</v>
          </cell>
          <cell r="I96">
            <v>43865</v>
          </cell>
          <cell r="J96">
            <v>500</v>
          </cell>
          <cell r="K96" t="str">
            <v>lv</v>
          </cell>
          <cell r="L96">
            <v>13.4</v>
          </cell>
          <cell r="M96">
            <v>0</v>
          </cell>
          <cell r="N96">
            <v>0</v>
          </cell>
          <cell r="O96">
            <v>16.5</v>
          </cell>
          <cell r="P96">
            <v>11</v>
          </cell>
          <cell r="Q96">
            <v>32.4</v>
          </cell>
          <cell r="R96">
            <v>1.5</v>
          </cell>
          <cell r="S96">
            <v>10.7</v>
          </cell>
          <cell r="T96">
            <v>5.8</v>
          </cell>
          <cell r="AL96">
            <v>6.0037094532781561E-2</v>
          </cell>
        </row>
        <row r="97">
          <cell r="D97" t="str">
            <v>Zogby Interactive/JZ Analytics</v>
          </cell>
          <cell r="F97" t="str">
            <v>South Carolina</v>
          </cell>
          <cell r="G97" t="str">
            <v>C</v>
          </cell>
          <cell r="I97">
            <v>43864</v>
          </cell>
          <cell r="J97">
            <v>277</v>
          </cell>
          <cell r="K97" t="str">
            <v>lv</v>
          </cell>
          <cell r="L97">
            <v>28</v>
          </cell>
          <cell r="M97">
            <v>4</v>
          </cell>
          <cell r="N97">
            <v>0</v>
          </cell>
          <cell r="O97">
            <v>7</v>
          </cell>
          <cell r="P97">
            <v>2</v>
          </cell>
          <cell r="Q97">
            <v>20</v>
          </cell>
          <cell r="R97">
            <v>15</v>
          </cell>
          <cell r="S97">
            <v>11</v>
          </cell>
          <cell r="T97">
            <v>1</v>
          </cell>
          <cell r="AL97">
            <v>6.9747060861004453</v>
          </cell>
        </row>
        <row r="98">
          <cell r="D98" t="str">
            <v>Morning Consult</v>
          </cell>
          <cell r="F98" t="str">
            <v>US</v>
          </cell>
          <cell r="G98" t="str">
            <v>B/C</v>
          </cell>
          <cell r="I98">
            <v>43864</v>
          </cell>
          <cell r="J98">
            <v>2500</v>
          </cell>
          <cell r="K98" t="str">
            <v>lv</v>
          </cell>
          <cell r="L98">
            <v>29</v>
          </cell>
          <cell r="M98">
            <v>16</v>
          </cell>
          <cell r="N98">
            <v>0</v>
          </cell>
          <cell r="O98">
            <v>7</v>
          </cell>
          <cell r="P98">
            <v>3</v>
          </cell>
          <cell r="Q98">
            <v>22</v>
          </cell>
          <cell r="R98">
            <v>2</v>
          </cell>
          <cell r="S98">
            <v>13</v>
          </cell>
          <cell r="T98">
            <v>5</v>
          </cell>
          <cell r="AL98">
            <v>0.88016372998817616</v>
          </cell>
        </row>
        <row r="99">
          <cell r="D99" t="str">
            <v>Ipsos</v>
          </cell>
          <cell r="F99" t="str">
            <v>US</v>
          </cell>
          <cell r="G99" t="str">
            <v>B+</v>
          </cell>
          <cell r="I99">
            <v>43864</v>
          </cell>
          <cell r="J99">
            <v>551</v>
          </cell>
          <cell r="K99" t="str">
            <v>rv</v>
          </cell>
          <cell r="L99">
            <v>22</v>
          </cell>
          <cell r="M99">
            <v>9</v>
          </cell>
          <cell r="N99">
            <v>0</v>
          </cell>
          <cell r="O99">
            <v>5</v>
          </cell>
          <cell r="P99">
            <v>4</v>
          </cell>
          <cell r="Q99">
            <v>19</v>
          </cell>
          <cell r="R99">
            <v>3</v>
          </cell>
          <cell r="S99">
            <v>10</v>
          </cell>
          <cell r="T99">
            <v>4</v>
          </cell>
          <cell r="AL99">
            <v>0.69620516611148986</v>
          </cell>
        </row>
        <row r="100">
          <cell r="D100" t="str">
            <v>Suffolk University</v>
          </cell>
          <cell r="F100" t="str">
            <v>New Hampshire</v>
          </cell>
          <cell r="G100" t="str">
            <v>A-</v>
          </cell>
          <cell r="I100">
            <v>43864</v>
          </cell>
          <cell r="J100">
            <v>500</v>
          </cell>
          <cell r="K100" t="str">
            <v>lv</v>
          </cell>
          <cell r="L100">
            <v>17.8</v>
          </cell>
          <cell r="M100">
            <v>0</v>
          </cell>
          <cell r="N100">
            <v>0</v>
          </cell>
          <cell r="O100">
            <v>11</v>
          </cell>
          <cell r="P100">
            <v>6.2</v>
          </cell>
          <cell r="Q100">
            <v>24</v>
          </cell>
          <cell r="R100">
            <v>4</v>
          </cell>
          <cell r="S100">
            <v>12.8</v>
          </cell>
          <cell r="T100">
            <v>3.4</v>
          </cell>
          <cell r="AL100">
            <v>6.9368354863643164E-2</v>
          </cell>
        </row>
        <row r="101">
          <cell r="D101" t="str">
            <v>Emerson College</v>
          </cell>
          <cell r="F101" t="str">
            <v>New Hampshire</v>
          </cell>
          <cell r="G101" t="str">
            <v>B-</v>
          </cell>
          <cell r="I101">
            <v>43864</v>
          </cell>
          <cell r="J101">
            <v>500</v>
          </cell>
          <cell r="K101" t="str">
            <v>lv</v>
          </cell>
          <cell r="L101">
            <v>12.6</v>
          </cell>
          <cell r="M101">
            <v>0</v>
          </cell>
          <cell r="N101">
            <v>0</v>
          </cell>
          <cell r="O101">
            <v>12.2</v>
          </cell>
          <cell r="P101">
            <v>12.4</v>
          </cell>
          <cell r="Q101">
            <v>31.6</v>
          </cell>
          <cell r="R101">
            <v>4.5999999999999996</v>
          </cell>
          <cell r="S101">
            <v>13.2</v>
          </cell>
          <cell r="T101">
            <v>5</v>
          </cell>
          <cell r="AL101">
            <v>3.6734626709136527E-2</v>
          </cell>
        </row>
        <row r="102">
          <cell r="D102" t="str">
            <v>East Carolina University</v>
          </cell>
          <cell r="F102" t="str">
            <v>South Carolina</v>
          </cell>
          <cell r="G102">
            <v>0</v>
          </cell>
          <cell r="I102">
            <v>43863</v>
          </cell>
          <cell r="J102">
            <v>469</v>
          </cell>
          <cell r="K102" t="str">
            <v>lv</v>
          </cell>
          <cell r="L102">
            <v>37</v>
          </cell>
          <cell r="M102">
            <v>1</v>
          </cell>
          <cell r="N102">
            <v>0</v>
          </cell>
          <cell r="O102">
            <v>4</v>
          </cell>
          <cell r="P102">
            <v>2</v>
          </cell>
          <cell r="Q102">
            <v>14</v>
          </cell>
          <cell r="R102">
            <v>19</v>
          </cell>
          <cell r="S102">
            <v>8</v>
          </cell>
          <cell r="T102">
            <v>3</v>
          </cell>
          <cell r="AL102">
            <v>1.0393181303295087</v>
          </cell>
        </row>
        <row r="103">
          <cell r="D103" t="str">
            <v>St. Anselm</v>
          </cell>
          <cell r="F103" t="str">
            <v>New Hampshire</v>
          </cell>
          <cell r="G103">
            <v>0</v>
          </cell>
          <cell r="I103">
            <v>43863</v>
          </cell>
          <cell r="J103">
            <v>491</v>
          </cell>
          <cell r="K103" t="str">
            <v>lv</v>
          </cell>
          <cell r="L103">
            <v>19</v>
          </cell>
          <cell r="M103">
            <v>2</v>
          </cell>
          <cell r="N103">
            <v>0</v>
          </cell>
          <cell r="O103">
            <v>14</v>
          </cell>
          <cell r="P103">
            <v>11</v>
          </cell>
          <cell r="Q103">
            <v>19</v>
          </cell>
          <cell r="R103">
            <v>5</v>
          </cell>
          <cell r="S103">
            <v>11</v>
          </cell>
          <cell r="T103">
            <v>4</v>
          </cell>
          <cell r="AL103">
            <v>8.2239434771128508</v>
          </cell>
        </row>
        <row r="104">
          <cell r="D104" t="str">
            <v>AtlasIntel</v>
          </cell>
          <cell r="F104" t="str">
            <v>US</v>
          </cell>
          <cell r="G104">
            <v>0</v>
          </cell>
          <cell r="I104">
            <v>43863</v>
          </cell>
          <cell r="J104">
            <v>532</v>
          </cell>
          <cell r="K104" t="str">
            <v>lv</v>
          </cell>
          <cell r="L104">
            <v>23.5</v>
          </cell>
          <cell r="M104">
            <v>8.3000000000000007</v>
          </cell>
          <cell r="N104">
            <v>0</v>
          </cell>
          <cell r="O104">
            <v>5.3</v>
          </cell>
          <cell r="P104">
            <v>1.6</v>
          </cell>
          <cell r="Q104">
            <v>27.8</v>
          </cell>
          <cell r="R104">
            <v>0</v>
          </cell>
          <cell r="S104">
            <v>11.1</v>
          </cell>
          <cell r="T104">
            <v>2.5</v>
          </cell>
          <cell r="AL104">
            <v>8.150377838080832</v>
          </cell>
        </row>
        <row r="105">
          <cell r="D105" t="str">
            <v>Morning Consult</v>
          </cell>
          <cell r="F105" t="str">
            <v>US</v>
          </cell>
          <cell r="G105" t="str">
            <v>B/C</v>
          </cell>
          <cell r="I105">
            <v>43863</v>
          </cell>
          <cell r="J105">
            <v>15259</v>
          </cell>
          <cell r="K105" t="str">
            <v>lv</v>
          </cell>
          <cell r="L105">
            <v>28</v>
          </cell>
          <cell r="M105">
            <v>14</v>
          </cell>
          <cell r="N105">
            <v>0</v>
          </cell>
          <cell r="O105">
            <v>6</v>
          </cell>
          <cell r="P105">
            <v>3</v>
          </cell>
          <cell r="Q105">
            <v>24</v>
          </cell>
          <cell r="R105">
            <v>3</v>
          </cell>
          <cell r="S105">
            <v>14</v>
          </cell>
          <cell r="T105">
            <v>4</v>
          </cell>
          <cell r="AL105">
            <v>0.69795937026915189</v>
          </cell>
        </row>
        <row r="106">
          <cell r="D106" t="str">
            <v>Emerson College</v>
          </cell>
          <cell r="F106" t="str">
            <v>New Hampshire</v>
          </cell>
          <cell r="G106" t="str">
            <v>B-</v>
          </cell>
          <cell r="I106">
            <v>43863</v>
          </cell>
          <cell r="J106">
            <v>500</v>
          </cell>
          <cell r="K106" t="str">
            <v>lv</v>
          </cell>
          <cell r="L106">
            <v>14.4</v>
          </cell>
          <cell r="M106">
            <v>0</v>
          </cell>
          <cell r="N106">
            <v>0</v>
          </cell>
          <cell r="O106">
            <v>12.8</v>
          </cell>
          <cell r="P106">
            <v>8.4</v>
          </cell>
          <cell r="Q106">
            <v>29</v>
          </cell>
          <cell r="R106">
            <v>7.6</v>
          </cell>
          <cell r="S106">
            <v>11.5</v>
          </cell>
          <cell r="T106">
            <v>6.5</v>
          </cell>
          <cell r="AL106">
            <v>2.3929526974126369E-2</v>
          </cell>
        </row>
        <row r="107">
          <cell r="D107" t="str">
            <v>Data for Progress</v>
          </cell>
          <cell r="F107" t="str">
            <v>Iowa</v>
          </cell>
          <cell r="G107" t="str">
            <v>B</v>
          </cell>
          <cell r="I107">
            <v>43863</v>
          </cell>
          <cell r="J107">
            <v>2394</v>
          </cell>
          <cell r="K107" t="str">
            <v>lv</v>
          </cell>
          <cell r="L107">
            <v>18</v>
          </cell>
          <cell r="M107">
            <v>2</v>
          </cell>
          <cell r="N107">
            <v>0</v>
          </cell>
          <cell r="O107">
            <v>18</v>
          </cell>
          <cell r="P107">
            <v>9</v>
          </cell>
          <cell r="Q107">
            <v>22</v>
          </cell>
          <cell r="R107">
            <v>4</v>
          </cell>
          <cell r="S107">
            <v>19</v>
          </cell>
          <cell r="T107">
            <v>6</v>
          </cell>
          <cell r="AL107">
            <v>31.249567847060984</v>
          </cell>
        </row>
        <row r="108">
          <cell r="D108" t="str">
            <v>Emerson College</v>
          </cell>
          <cell r="F108" t="str">
            <v>Iowa</v>
          </cell>
          <cell r="G108" t="str">
            <v>B-</v>
          </cell>
          <cell r="I108">
            <v>43863</v>
          </cell>
          <cell r="J108">
            <v>853</v>
          </cell>
          <cell r="K108" t="str">
            <v>lv</v>
          </cell>
          <cell r="L108">
            <v>21</v>
          </cell>
          <cell r="M108">
            <v>0</v>
          </cell>
          <cell r="N108">
            <v>0</v>
          </cell>
          <cell r="O108">
            <v>14.5</v>
          </cell>
          <cell r="P108">
            <v>10.8</v>
          </cell>
          <cell r="Q108">
            <v>27.5</v>
          </cell>
          <cell r="R108">
            <v>4.3</v>
          </cell>
          <cell r="S108">
            <v>13.5</v>
          </cell>
          <cell r="T108">
            <v>4.7</v>
          </cell>
          <cell r="AL108">
            <v>15.18090321441063</v>
          </cell>
        </row>
        <row r="109">
          <cell r="D109" t="str">
            <v>RKM Research and Communications Inc.</v>
          </cell>
          <cell r="F109" t="str">
            <v>New Hampshire</v>
          </cell>
          <cell r="G109" t="str">
            <v>A/B</v>
          </cell>
          <cell r="I109">
            <v>43862</v>
          </cell>
          <cell r="J109">
            <v>454</v>
          </cell>
          <cell r="K109" t="str">
            <v>lv</v>
          </cell>
          <cell r="L109">
            <v>23.8</v>
          </cell>
          <cell r="M109">
            <v>1.8</v>
          </cell>
          <cell r="N109">
            <v>0</v>
          </cell>
          <cell r="O109">
            <v>8.1</v>
          </cell>
          <cell r="P109">
            <v>4.2</v>
          </cell>
          <cell r="Q109">
            <v>30.8</v>
          </cell>
          <cell r="R109">
            <v>0</v>
          </cell>
          <cell r="S109">
            <v>17.399999999999999</v>
          </cell>
          <cell r="T109">
            <v>0.7</v>
          </cell>
          <cell r="AL109">
            <v>2.4685483501788066</v>
          </cell>
        </row>
        <row r="110">
          <cell r="D110" t="str">
            <v>University of Massachusetts Lowell</v>
          </cell>
          <cell r="F110" t="str">
            <v>New Hampshire</v>
          </cell>
          <cell r="G110" t="str">
            <v>A/B</v>
          </cell>
          <cell r="I110">
            <v>43861</v>
          </cell>
          <cell r="J110">
            <v>400</v>
          </cell>
          <cell r="K110" t="str">
            <v>lv</v>
          </cell>
          <cell r="L110">
            <v>22</v>
          </cell>
          <cell r="M110">
            <v>0</v>
          </cell>
          <cell r="N110">
            <v>0</v>
          </cell>
          <cell r="O110">
            <v>12</v>
          </cell>
          <cell r="P110">
            <v>6</v>
          </cell>
          <cell r="Q110">
            <v>23</v>
          </cell>
          <cell r="R110">
            <v>6</v>
          </cell>
          <cell r="S110">
            <v>19</v>
          </cell>
          <cell r="T110">
            <v>2</v>
          </cell>
          <cell r="AL110">
            <v>2.1419942935951943</v>
          </cell>
        </row>
        <row r="111">
          <cell r="D111" t="str">
            <v>Evan Falchuk and Lou DiNatale</v>
          </cell>
          <cell r="F111" t="str">
            <v>Massachusetts</v>
          </cell>
          <cell r="G111">
            <v>0</v>
          </cell>
          <cell r="I111">
            <v>43860</v>
          </cell>
          <cell r="J111">
            <v>334</v>
          </cell>
          <cell r="K111" t="str">
            <v>lv</v>
          </cell>
          <cell r="L111">
            <v>16.399999999999999</v>
          </cell>
          <cell r="M111">
            <v>7.5</v>
          </cell>
          <cell r="N111">
            <v>0.4</v>
          </cell>
          <cell r="O111">
            <v>6.4</v>
          </cell>
          <cell r="P111">
            <v>6.7</v>
          </cell>
          <cell r="Q111">
            <v>12.4</v>
          </cell>
          <cell r="R111">
            <v>4.0999999999999996</v>
          </cell>
          <cell r="S111">
            <v>23</v>
          </cell>
          <cell r="T111">
            <v>2.5</v>
          </cell>
          <cell r="AL111">
            <v>0.88088449085829501</v>
          </cell>
        </row>
        <row r="112">
          <cell r="D112" t="str">
            <v>David Binder Research</v>
          </cell>
          <cell r="F112" t="str">
            <v>Iowa</v>
          </cell>
          <cell r="G112">
            <v>0</v>
          </cell>
          <cell r="I112">
            <v>43860</v>
          </cell>
          <cell r="J112">
            <v>300</v>
          </cell>
          <cell r="K112" t="str">
            <v>lv</v>
          </cell>
          <cell r="L112">
            <v>46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40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</row>
        <row r="113">
          <cell r="D113" t="str">
            <v>David Binder Research</v>
          </cell>
          <cell r="F113" t="str">
            <v>Iowa</v>
          </cell>
          <cell r="G113">
            <v>0</v>
          </cell>
          <cell r="I113">
            <v>43860</v>
          </cell>
          <cell r="J113">
            <v>300</v>
          </cell>
          <cell r="K113" t="str">
            <v>lv</v>
          </cell>
          <cell r="L113">
            <v>15</v>
          </cell>
          <cell r="M113">
            <v>1</v>
          </cell>
          <cell r="N113">
            <v>0</v>
          </cell>
          <cell r="O113">
            <v>19</v>
          </cell>
          <cell r="P113">
            <v>11</v>
          </cell>
          <cell r="Q113">
            <v>17</v>
          </cell>
          <cell r="R113">
            <v>3</v>
          </cell>
          <cell r="S113">
            <v>15</v>
          </cell>
          <cell r="T113">
            <v>1</v>
          </cell>
          <cell r="AL113">
            <v>6.5365125466751488</v>
          </cell>
        </row>
        <row r="114">
          <cell r="D114" t="str">
            <v>University of Texas at Tyler</v>
          </cell>
          <cell r="F114" t="str">
            <v>Texas</v>
          </cell>
          <cell r="G114" t="str">
            <v>B/C</v>
          </cell>
          <cell r="I114">
            <v>43860</v>
          </cell>
          <cell r="J114">
            <v>416</v>
          </cell>
          <cell r="K114" t="str">
            <v>lv</v>
          </cell>
          <cell r="L114">
            <v>34</v>
          </cell>
          <cell r="M114">
            <v>16</v>
          </cell>
          <cell r="N114">
            <v>0</v>
          </cell>
          <cell r="O114">
            <v>4</v>
          </cell>
          <cell r="P114">
            <v>3</v>
          </cell>
          <cell r="Q114">
            <v>18</v>
          </cell>
          <cell r="R114">
            <v>2</v>
          </cell>
          <cell r="S114">
            <v>17</v>
          </cell>
          <cell r="T114">
            <v>3</v>
          </cell>
          <cell r="AL114">
            <v>9.1275002515041095</v>
          </cell>
        </row>
        <row r="115">
          <cell r="D115" t="str">
            <v>University of Texas at Tyler</v>
          </cell>
          <cell r="F115" t="str">
            <v>Texas</v>
          </cell>
          <cell r="G115" t="str">
            <v>B/C</v>
          </cell>
          <cell r="I115">
            <v>43860</v>
          </cell>
          <cell r="J115">
            <v>487</v>
          </cell>
          <cell r="K115" t="str">
            <v>rv</v>
          </cell>
          <cell r="L115">
            <v>35</v>
          </cell>
          <cell r="M115">
            <v>16</v>
          </cell>
          <cell r="N115">
            <v>0</v>
          </cell>
          <cell r="O115">
            <v>4</v>
          </cell>
          <cell r="P115">
            <v>3</v>
          </cell>
          <cell r="Q115">
            <v>18</v>
          </cell>
          <cell r="R115">
            <v>2</v>
          </cell>
          <cell r="S115">
            <v>16</v>
          </cell>
          <cell r="T115">
            <v>3</v>
          </cell>
          <cell r="AL115">
            <v>0</v>
          </cell>
        </row>
        <row r="116">
          <cell r="D116" t="str">
            <v>American Research Group</v>
          </cell>
          <cell r="F116" t="str">
            <v>Iowa</v>
          </cell>
          <cell r="G116" t="str">
            <v>B</v>
          </cell>
          <cell r="I116">
            <v>43860</v>
          </cell>
          <cell r="J116">
            <v>400</v>
          </cell>
          <cell r="K116" t="str">
            <v>lv</v>
          </cell>
          <cell r="L116">
            <v>17</v>
          </cell>
          <cell r="M116">
            <v>2</v>
          </cell>
          <cell r="N116">
            <v>0</v>
          </cell>
          <cell r="O116">
            <v>9</v>
          </cell>
          <cell r="P116">
            <v>16</v>
          </cell>
          <cell r="Q116">
            <v>23</v>
          </cell>
          <cell r="R116">
            <v>3</v>
          </cell>
          <cell r="S116">
            <v>15</v>
          </cell>
          <cell r="T116">
            <v>5</v>
          </cell>
          <cell r="AL116">
            <v>13.030506217486462</v>
          </cell>
        </row>
        <row r="117">
          <cell r="D117" t="str">
            <v>IBD/TIPP</v>
          </cell>
          <cell r="F117" t="str">
            <v>US</v>
          </cell>
          <cell r="G117" t="str">
            <v>A/B</v>
          </cell>
          <cell r="I117">
            <v>43860</v>
          </cell>
          <cell r="J117">
            <v>336</v>
          </cell>
          <cell r="K117" t="str">
            <v>rv</v>
          </cell>
          <cell r="L117">
            <v>26</v>
          </cell>
          <cell r="M117">
            <v>8</v>
          </cell>
          <cell r="N117">
            <v>0</v>
          </cell>
          <cell r="O117">
            <v>7</v>
          </cell>
          <cell r="P117">
            <v>3</v>
          </cell>
          <cell r="Q117">
            <v>19</v>
          </cell>
          <cell r="R117">
            <v>2</v>
          </cell>
          <cell r="S117">
            <v>13</v>
          </cell>
          <cell r="T117">
            <v>4</v>
          </cell>
          <cell r="AL117">
            <v>13.924644391811187</v>
          </cell>
        </row>
        <row r="118">
          <cell r="D118" t="str">
            <v>Ipsos</v>
          </cell>
          <cell r="F118" t="str">
            <v>US</v>
          </cell>
          <cell r="G118" t="str">
            <v>B+</v>
          </cell>
          <cell r="I118">
            <v>43860</v>
          </cell>
          <cell r="J118">
            <v>565</v>
          </cell>
          <cell r="K118" t="str">
            <v>rv</v>
          </cell>
          <cell r="L118">
            <v>22.9</v>
          </cell>
          <cell r="M118">
            <v>11.5</v>
          </cell>
          <cell r="N118">
            <v>0</v>
          </cell>
          <cell r="O118">
            <v>3.6</v>
          </cell>
          <cell r="P118">
            <v>2.1</v>
          </cell>
          <cell r="Q118">
            <v>17.899999999999999</v>
          </cell>
          <cell r="R118">
            <v>4.2</v>
          </cell>
          <cell r="S118">
            <v>10.4</v>
          </cell>
          <cell r="T118">
            <v>3.9</v>
          </cell>
          <cell r="AL118">
            <v>0.2742770240410185</v>
          </cell>
        </row>
        <row r="119">
          <cell r="D119" t="str">
            <v>YouGov</v>
          </cell>
          <cell r="F119" t="str">
            <v>New Hampshire</v>
          </cell>
          <cell r="G119" t="str">
            <v>B-</v>
          </cell>
          <cell r="I119">
            <v>43859</v>
          </cell>
          <cell r="J119">
            <v>500</v>
          </cell>
          <cell r="K119" t="str">
            <v>lv</v>
          </cell>
          <cell r="L119">
            <v>20</v>
          </cell>
          <cell r="M119">
            <v>0</v>
          </cell>
          <cell r="N119">
            <v>0</v>
          </cell>
          <cell r="O119">
            <v>12</v>
          </cell>
          <cell r="P119">
            <v>5</v>
          </cell>
          <cell r="Q119">
            <v>25</v>
          </cell>
          <cell r="R119">
            <v>5</v>
          </cell>
          <cell r="S119">
            <v>17</v>
          </cell>
          <cell r="T119">
            <v>4</v>
          </cell>
          <cell r="AL119">
            <v>1.2276660876628487</v>
          </cell>
        </row>
        <row r="120">
          <cell r="D120" t="str">
            <v>Harris Insights &amp; Analytics</v>
          </cell>
          <cell r="F120" t="str">
            <v>US</v>
          </cell>
          <cell r="G120" t="str">
            <v>C+</v>
          </cell>
          <cell r="I120">
            <v>43859</v>
          </cell>
          <cell r="J120">
            <v>980</v>
          </cell>
          <cell r="K120" t="str">
            <v>rv</v>
          </cell>
          <cell r="L120">
            <v>31</v>
          </cell>
          <cell r="M120">
            <v>13</v>
          </cell>
          <cell r="N120">
            <v>0</v>
          </cell>
          <cell r="O120">
            <v>6</v>
          </cell>
          <cell r="P120">
            <v>3</v>
          </cell>
          <cell r="Q120">
            <v>20</v>
          </cell>
          <cell r="R120">
            <v>2</v>
          </cell>
          <cell r="S120">
            <v>12</v>
          </cell>
          <cell r="T120">
            <v>3</v>
          </cell>
          <cell r="AL120">
            <v>0.41258064846371495</v>
          </cell>
        </row>
        <row r="121">
          <cell r="D121" t="str">
            <v>Civiqs</v>
          </cell>
          <cell r="F121" t="str">
            <v>Iowa</v>
          </cell>
          <cell r="G121">
            <v>0</v>
          </cell>
          <cell r="I121">
            <v>43859</v>
          </cell>
          <cell r="J121">
            <v>615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</v>
          </cell>
          <cell r="P121">
            <v>8</v>
          </cell>
          <cell r="Q121">
            <v>28</v>
          </cell>
          <cell r="R121">
            <v>2</v>
          </cell>
          <cell r="S121">
            <v>21</v>
          </cell>
          <cell r="T121">
            <v>5</v>
          </cell>
          <cell r="AL121">
            <v>7.744999424064746</v>
          </cell>
        </row>
        <row r="122">
          <cell r="D122" t="str">
            <v>Change Research</v>
          </cell>
          <cell r="F122" t="str">
            <v>South Carolina</v>
          </cell>
          <cell r="G122" t="str">
            <v>C</v>
          </cell>
          <cell r="I122">
            <v>43859</v>
          </cell>
          <cell r="J122">
            <v>651</v>
          </cell>
          <cell r="K122" t="str">
            <v>lv</v>
          </cell>
          <cell r="L122">
            <v>25</v>
          </cell>
          <cell r="M122">
            <v>0</v>
          </cell>
          <cell r="N122">
            <v>0</v>
          </cell>
          <cell r="O122">
            <v>7</v>
          </cell>
          <cell r="P122">
            <v>2</v>
          </cell>
          <cell r="Q122">
            <v>20</v>
          </cell>
          <cell r="R122">
            <v>18</v>
          </cell>
          <cell r="S122">
            <v>11</v>
          </cell>
          <cell r="T122">
            <v>3</v>
          </cell>
          <cell r="AL122">
            <v>0.98809554313687342</v>
          </cell>
        </row>
        <row r="123">
          <cell r="D123" t="str">
            <v>NBC News/Wall Street Journal</v>
          </cell>
          <cell r="F123" t="str">
            <v>US</v>
          </cell>
          <cell r="G123" t="str">
            <v>A/B</v>
          </cell>
          <cell r="I123">
            <v>43859</v>
          </cell>
          <cell r="J123">
            <v>428</v>
          </cell>
          <cell r="K123" t="str">
            <v>lv</v>
          </cell>
          <cell r="L123">
            <v>26</v>
          </cell>
          <cell r="M123">
            <v>9</v>
          </cell>
          <cell r="N123">
            <v>0</v>
          </cell>
          <cell r="O123">
            <v>7</v>
          </cell>
          <cell r="P123">
            <v>5</v>
          </cell>
          <cell r="Q123">
            <v>27</v>
          </cell>
          <cell r="R123">
            <v>2</v>
          </cell>
          <cell r="S123">
            <v>15</v>
          </cell>
          <cell r="T123">
            <v>4</v>
          </cell>
          <cell r="AL123">
            <v>0.27738405446320791</v>
          </cell>
        </row>
        <row r="124">
          <cell r="D124" t="str">
            <v>SurveyUSA</v>
          </cell>
          <cell r="F124" t="str">
            <v>Washington</v>
          </cell>
          <cell r="G124" t="str">
            <v>A</v>
          </cell>
          <cell r="I124">
            <v>43858</v>
          </cell>
          <cell r="J124">
            <v>536</v>
          </cell>
          <cell r="K124" t="str">
            <v>lv</v>
          </cell>
          <cell r="L124">
            <v>21.21</v>
          </cell>
          <cell r="M124">
            <v>12.12</v>
          </cell>
          <cell r="N124">
            <v>0</v>
          </cell>
          <cell r="O124">
            <v>8.08</v>
          </cell>
          <cell r="P124">
            <v>3.03</v>
          </cell>
          <cell r="Q124">
            <v>26.26</v>
          </cell>
          <cell r="R124">
            <v>2.02</v>
          </cell>
          <cell r="S124">
            <v>16.16</v>
          </cell>
          <cell r="T124">
            <v>4.04</v>
          </cell>
          <cell r="AL124">
            <v>26.934424184585534</v>
          </cell>
        </row>
        <row r="125">
          <cell r="D125" t="str">
            <v>Park Street Strategies</v>
          </cell>
          <cell r="F125" t="str">
            <v>Iowa</v>
          </cell>
          <cell r="G125">
            <v>0</v>
          </cell>
          <cell r="I125">
            <v>43858</v>
          </cell>
          <cell r="J125">
            <v>600</v>
          </cell>
          <cell r="K125" t="str">
            <v>lv</v>
          </cell>
          <cell r="L125">
            <v>20</v>
          </cell>
          <cell r="M125">
            <v>0</v>
          </cell>
          <cell r="N125">
            <v>0</v>
          </cell>
          <cell r="O125">
            <v>17</v>
          </cell>
          <cell r="P125">
            <v>12</v>
          </cell>
          <cell r="Q125">
            <v>18</v>
          </cell>
          <cell r="R125">
            <v>4</v>
          </cell>
          <cell r="S125">
            <v>17</v>
          </cell>
          <cell r="T125">
            <v>5</v>
          </cell>
          <cell r="AL125">
            <v>7.7930931639639418</v>
          </cell>
        </row>
        <row r="126">
          <cell r="D126" t="str">
            <v>USC Dornsife/LA Times</v>
          </cell>
          <cell r="F126" t="str">
            <v>US</v>
          </cell>
          <cell r="G126" t="str">
            <v>B/C</v>
          </cell>
          <cell r="I126">
            <v>43858</v>
          </cell>
          <cell r="J126">
            <v>2227</v>
          </cell>
          <cell r="K126" t="str">
            <v>lv</v>
          </cell>
          <cell r="L126">
            <v>34</v>
          </cell>
          <cell r="M126">
            <v>9</v>
          </cell>
          <cell r="N126">
            <v>0</v>
          </cell>
          <cell r="O126">
            <v>9</v>
          </cell>
          <cell r="P126">
            <v>3</v>
          </cell>
          <cell r="Q126">
            <v>18</v>
          </cell>
          <cell r="R126">
            <v>2</v>
          </cell>
          <cell r="S126">
            <v>16</v>
          </cell>
          <cell r="T126">
            <v>2</v>
          </cell>
          <cell r="AL126">
            <v>16.606809836452403</v>
          </cell>
        </row>
        <row r="127">
          <cell r="D127" t="str">
            <v>YouGov</v>
          </cell>
          <cell r="F127" t="str">
            <v>US</v>
          </cell>
          <cell r="G127" t="str">
            <v>B-</v>
          </cell>
          <cell r="I127">
            <v>43858</v>
          </cell>
          <cell r="J127">
            <v>591</v>
          </cell>
          <cell r="K127" t="str">
            <v>lv</v>
          </cell>
          <cell r="L127">
            <v>26</v>
          </cell>
          <cell r="M127">
            <v>4</v>
          </cell>
          <cell r="N127">
            <v>0</v>
          </cell>
          <cell r="O127">
            <v>7</v>
          </cell>
          <cell r="P127">
            <v>4</v>
          </cell>
          <cell r="Q127">
            <v>24</v>
          </cell>
          <cell r="R127">
            <v>1</v>
          </cell>
          <cell r="S127">
            <v>20</v>
          </cell>
          <cell r="T127">
            <v>4</v>
          </cell>
          <cell r="AL127">
            <v>1.7742357513896481E-3</v>
          </cell>
        </row>
        <row r="128">
          <cell r="D128" t="str">
            <v>St. Pete Polls</v>
          </cell>
          <cell r="F128" t="str">
            <v>Florida</v>
          </cell>
          <cell r="G128" t="str">
            <v>C+</v>
          </cell>
          <cell r="I128">
            <v>43858</v>
          </cell>
          <cell r="J128">
            <v>2590</v>
          </cell>
          <cell r="K128" t="str">
            <v>lv</v>
          </cell>
          <cell r="L128">
            <v>41.3</v>
          </cell>
          <cell r="M128">
            <v>17.3</v>
          </cell>
          <cell r="N128">
            <v>0</v>
          </cell>
          <cell r="O128">
            <v>5.7</v>
          </cell>
          <cell r="P128">
            <v>5.3</v>
          </cell>
          <cell r="Q128">
            <v>9.4</v>
          </cell>
          <cell r="R128">
            <v>1.9</v>
          </cell>
          <cell r="S128">
            <v>6.9</v>
          </cell>
          <cell r="T128">
            <v>2.2999999999999998</v>
          </cell>
          <cell r="AL128">
            <v>2.2151903828810906</v>
          </cell>
        </row>
        <row r="129">
          <cell r="D129" t="str">
            <v>YouGov Blue/Data for Progress</v>
          </cell>
          <cell r="F129" t="str">
            <v>US</v>
          </cell>
          <cell r="G129">
            <v>0</v>
          </cell>
          <cell r="I129">
            <v>43857</v>
          </cell>
          <cell r="J129">
            <v>1619</v>
          </cell>
          <cell r="K129" t="str">
            <v>lv</v>
          </cell>
          <cell r="L129">
            <v>30</v>
          </cell>
          <cell r="M129">
            <v>5</v>
          </cell>
          <cell r="N129">
            <v>0</v>
          </cell>
          <cell r="O129">
            <v>8</v>
          </cell>
          <cell r="P129">
            <v>4</v>
          </cell>
          <cell r="Q129">
            <v>21</v>
          </cell>
          <cell r="R129">
            <v>2</v>
          </cell>
          <cell r="S129">
            <v>23</v>
          </cell>
          <cell r="T129">
            <v>4</v>
          </cell>
          <cell r="AL129">
            <v>10.293187431921208</v>
          </cell>
        </row>
        <row r="130">
          <cell r="D130" t="str">
            <v>Change Research</v>
          </cell>
          <cell r="F130" t="str">
            <v>California</v>
          </cell>
          <cell r="G130" t="str">
            <v>C</v>
          </cell>
          <cell r="I130">
            <v>43857</v>
          </cell>
          <cell r="J130">
            <v>1190</v>
          </cell>
          <cell r="K130" t="str">
            <v>lv</v>
          </cell>
          <cell r="L130">
            <v>15</v>
          </cell>
          <cell r="M130">
            <v>4</v>
          </cell>
          <cell r="N130">
            <v>0</v>
          </cell>
          <cell r="O130">
            <v>8</v>
          </cell>
          <cell r="P130">
            <v>3</v>
          </cell>
          <cell r="Q130">
            <v>30</v>
          </cell>
          <cell r="R130">
            <v>2</v>
          </cell>
          <cell r="S130">
            <v>16</v>
          </cell>
          <cell r="T130">
            <v>5</v>
          </cell>
          <cell r="AL130">
            <v>9.9703828805843795</v>
          </cell>
        </row>
        <row r="131">
          <cell r="D131" t="str">
            <v>Monmouth University</v>
          </cell>
          <cell r="F131" t="str">
            <v>Iowa</v>
          </cell>
          <cell r="G131" t="str">
            <v>A+</v>
          </cell>
          <cell r="I131">
            <v>43857</v>
          </cell>
          <cell r="J131">
            <v>544</v>
          </cell>
          <cell r="K131" t="str">
            <v>lv</v>
          </cell>
          <cell r="L131">
            <v>29</v>
          </cell>
          <cell r="M131">
            <v>0</v>
          </cell>
          <cell r="N131">
            <v>0</v>
          </cell>
          <cell r="O131">
            <v>20</v>
          </cell>
          <cell r="P131">
            <v>0</v>
          </cell>
          <cell r="Q131">
            <v>25</v>
          </cell>
          <cell r="R131">
            <v>0</v>
          </cell>
          <cell r="S131">
            <v>19</v>
          </cell>
          <cell r="T131">
            <v>0</v>
          </cell>
          <cell r="AL131">
            <v>0</v>
          </cell>
        </row>
        <row r="132">
          <cell r="D132" t="str">
            <v>Monmouth University</v>
          </cell>
          <cell r="F132" t="str">
            <v>Iowa</v>
          </cell>
          <cell r="G132" t="str">
            <v>A+</v>
          </cell>
          <cell r="I132">
            <v>43857</v>
          </cell>
          <cell r="J132">
            <v>544</v>
          </cell>
          <cell r="K132" t="str">
            <v>lv</v>
          </cell>
          <cell r="L132">
            <v>22</v>
          </cell>
          <cell r="M132">
            <v>0</v>
          </cell>
          <cell r="N132">
            <v>0</v>
          </cell>
          <cell r="O132">
            <v>17</v>
          </cell>
          <cell r="P132">
            <v>12</v>
          </cell>
          <cell r="Q132">
            <v>22</v>
          </cell>
          <cell r="R132">
            <v>0</v>
          </cell>
          <cell r="S132">
            <v>16</v>
          </cell>
          <cell r="T132">
            <v>5</v>
          </cell>
          <cell r="AL132">
            <v>0</v>
          </cell>
        </row>
        <row r="133">
          <cell r="D133" t="str">
            <v>Monmouth University</v>
          </cell>
          <cell r="F133" t="str">
            <v>Iowa</v>
          </cell>
          <cell r="G133" t="str">
            <v>A+</v>
          </cell>
          <cell r="I133">
            <v>43857</v>
          </cell>
          <cell r="J133">
            <v>544</v>
          </cell>
          <cell r="K133" t="str">
            <v>lv</v>
          </cell>
          <cell r="L133">
            <v>23</v>
          </cell>
          <cell r="M133">
            <v>0</v>
          </cell>
          <cell r="N133">
            <v>0</v>
          </cell>
          <cell r="O133">
            <v>16</v>
          </cell>
          <cell r="P133">
            <v>10</v>
          </cell>
          <cell r="Q133">
            <v>21</v>
          </cell>
          <cell r="R133">
            <v>4</v>
          </cell>
          <cell r="S133">
            <v>15</v>
          </cell>
          <cell r="T133">
            <v>3</v>
          </cell>
          <cell r="AL133">
            <v>30.289026026504526</v>
          </cell>
        </row>
        <row r="134">
          <cell r="D134" t="str">
            <v>Civiqs</v>
          </cell>
          <cell r="F134" t="str">
            <v>Iowa</v>
          </cell>
          <cell r="G134">
            <v>0</v>
          </cell>
          <cell r="I134">
            <v>43857</v>
          </cell>
          <cell r="J134">
            <v>655</v>
          </cell>
          <cell r="K134" t="str">
            <v>lv</v>
          </cell>
          <cell r="L134">
            <v>15</v>
          </cell>
          <cell r="M134">
            <v>1</v>
          </cell>
          <cell r="N134">
            <v>0</v>
          </cell>
          <cell r="O134">
            <v>17</v>
          </cell>
          <cell r="P134">
            <v>11</v>
          </cell>
          <cell r="Q134">
            <v>24</v>
          </cell>
          <cell r="R134">
            <v>4</v>
          </cell>
          <cell r="S134">
            <v>19</v>
          </cell>
          <cell r="T134">
            <v>5</v>
          </cell>
          <cell r="AL134">
            <v>0.98185499411684651</v>
          </cell>
        </row>
        <row r="135">
          <cell r="D135" t="str">
            <v>YouGov Blue/Data for Progress</v>
          </cell>
          <cell r="F135" t="str">
            <v>US</v>
          </cell>
          <cell r="G135">
            <v>0</v>
          </cell>
          <cell r="I135">
            <v>43857</v>
          </cell>
          <cell r="J135">
            <v>1619</v>
          </cell>
          <cell r="K135" t="str">
            <v>lv</v>
          </cell>
          <cell r="L135">
            <v>42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23</v>
          </cell>
          <cell r="R135">
            <v>0</v>
          </cell>
          <cell r="S135">
            <v>30</v>
          </cell>
          <cell r="T135">
            <v>0</v>
          </cell>
          <cell r="AL135">
            <v>0</v>
          </cell>
        </row>
        <row r="136">
          <cell r="D136" t="str">
            <v>YouGov Blue/Data for Progress</v>
          </cell>
          <cell r="F136" t="str">
            <v>US</v>
          </cell>
          <cell r="G136">
            <v>0</v>
          </cell>
          <cell r="I136">
            <v>43857</v>
          </cell>
          <cell r="J136">
            <v>1619</v>
          </cell>
          <cell r="K136" t="str">
            <v>lv</v>
          </cell>
          <cell r="L136">
            <v>53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41</v>
          </cell>
          <cell r="R136">
            <v>0</v>
          </cell>
          <cell r="S136">
            <v>0</v>
          </cell>
          <cell r="T136">
            <v>0</v>
          </cell>
          <cell r="AL136">
            <v>0</v>
          </cell>
        </row>
        <row r="137">
          <cell r="D137" t="str">
            <v>YouGov Blue/Data for Progress</v>
          </cell>
          <cell r="F137" t="str">
            <v>US</v>
          </cell>
          <cell r="G137">
            <v>0</v>
          </cell>
          <cell r="I137">
            <v>43857</v>
          </cell>
          <cell r="J137">
            <v>1619</v>
          </cell>
          <cell r="K137" t="str">
            <v>lv</v>
          </cell>
          <cell r="L137">
            <v>47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45</v>
          </cell>
          <cell r="T137">
            <v>0</v>
          </cell>
          <cell r="AL137">
            <v>0</v>
          </cell>
        </row>
        <row r="138">
          <cell r="D138" t="str">
            <v>Quinnipiac University</v>
          </cell>
          <cell r="F138" t="str">
            <v>US</v>
          </cell>
          <cell r="G138" t="str">
            <v>A</v>
          </cell>
          <cell r="I138">
            <v>43857</v>
          </cell>
          <cell r="J138">
            <v>827</v>
          </cell>
          <cell r="K138" t="str">
            <v>rv</v>
          </cell>
          <cell r="L138">
            <v>26</v>
          </cell>
          <cell r="M138">
            <v>8</v>
          </cell>
          <cell r="N138">
            <v>0</v>
          </cell>
          <cell r="O138">
            <v>6</v>
          </cell>
          <cell r="P138">
            <v>7</v>
          </cell>
          <cell r="Q138">
            <v>21</v>
          </cell>
          <cell r="R138">
            <v>2</v>
          </cell>
          <cell r="S138">
            <v>15</v>
          </cell>
          <cell r="T138">
            <v>3</v>
          </cell>
          <cell r="AL138">
            <v>3.6778537691173319</v>
          </cell>
        </row>
        <row r="139">
          <cell r="D139" t="str">
            <v>American Research Group</v>
          </cell>
          <cell r="F139" t="str">
            <v>New Hampshire</v>
          </cell>
          <cell r="G139" t="str">
            <v>B</v>
          </cell>
          <cell r="I139">
            <v>43857</v>
          </cell>
          <cell r="J139">
            <v>600</v>
          </cell>
          <cell r="K139" t="str">
            <v>lv</v>
          </cell>
          <cell r="L139">
            <v>13</v>
          </cell>
          <cell r="M139">
            <v>2</v>
          </cell>
          <cell r="N139">
            <v>0</v>
          </cell>
          <cell r="O139">
            <v>12</v>
          </cell>
          <cell r="P139">
            <v>7</v>
          </cell>
          <cell r="Q139">
            <v>28</v>
          </cell>
          <cell r="R139">
            <v>2</v>
          </cell>
          <cell r="S139">
            <v>11</v>
          </cell>
          <cell r="T139">
            <v>5</v>
          </cell>
          <cell r="AL139">
            <v>1.8244880948396456</v>
          </cell>
        </row>
        <row r="140">
          <cell r="D140" t="str">
            <v>Franklin &amp; Marshall College</v>
          </cell>
          <cell r="F140" t="str">
            <v>Pennsylvania</v>
          </cell>
          <cell r="G140" t="str">
            <v>B/C</v>
          </cell>
          <cell r="I140">
            <v>43856</v>
          </cell>
          <cell r="J140">
            <v>292</v>
          </cell>
          <cell r="K140" t="str">
            <v>rv</v>
          </cell>
          <cell r="L140">
            <v>22</v>
          </cell>
          <cell r="M140">
            <v>7</v>
          </cell>
          <cell r="N140">
            <v>0</v>
          </cell>
          <cell r="O140">
            <v>6</v>
          </cell>
          <cell r="P140">
            <v>5</v>
          </cell>
          <cell r="Q140">
            <v>15</v>
          </cell>
          <cell r="R140">
            <v>1</v>
          </cell>
          <cell r="S140">
            <v>14</v>
          </cell>
          <cell r="T140">
            <v>5</v>
          </cell>
          <cell r="AL140">
            <v>6.7796804302858105</v>
          </cell>
        </row>
        <row r="141">
          <cell r="D141" t="str">
            <v>Change Research</v>
          </cell>
          <cell r="F141" t="str">
            <v>Iowa</v>
          </cell>
          <cell r="G141" t="str">
            <v>C</v>
          </cell>
          <cell r="I141">
            <v>43856</v>
          </cell>
          <cell r="J141">
            <v>704</v>
          </cell>
          <cell r="K141" t="str">
            <v>lv</v>
          </cell>
          <cell r="L141">
            <v>22</v>
          </cell>
          <cell r="M141">
            <v>0</v>
          </cell>
          <cell r="N141">
            <v>0</v>
          </cell>
          <cell r="O141">
            <v>23</v>
          </cell>
          <cell r="P141">
            <v>0</v>
          </cell>
          <cell r="Q141">
            <v>30</v>
          </cell>
          <cell r="R141">
            <v>0</v>
          </cell>
          <cell r="S141">
            <v>20</v>
          </cell>
          <cell r="T141">
            <v>0</v>
          </cell>
          <cell r="AL141">
            <v>0</v>
          </cell>
        </row>
        <row r="142">
          <cell r="D142" t="str">
            <v>Change Research</v>
          </cell>
          <cell r="F142" t="str">
            <v>Iowa</v>
          </cell>
          <cell r="G142" t="str">
            <v>C</v>
          </cell>
          <cell r="I142">
            <v>43856</v>
          </cell>
          <cell r="J142">
            <v>704</v>
          </cell>
          <cell r="K142" t="str">
            <v>lv</v>
          </cell>
          <cell r="L142">
            <v>18</v>
          </cell>
          <cell r="M142">
            <v>0</v>
          </cell>
          <cell r="N142">
            <v>0</v>
          </cell>
          <cell r="O142">
            <v>19</v>
          </cell>
          <cell r="P142">
            <v>10</v>
          </cell>
          <cell r="Q142">
            <v>27</v>
          </cell>
          <cell r="R142">
            <v>4</v>
          </cell>
          <cell r="S142">
            <v>15</v>
          </cell>
          <cell r="T142">
            <v>4</v>
          </cell>
          <cell r="AL142">
            <v>7.4852068388023811</v>
          </cell>
        </row>
        <row r="143">
          <cell r="D143" t="str">
            <v>Morning Consult</v>
          </cell>
          <cell r="F143" t="str">
            <v>US</v>
          </cell>
          <cell r="G143" t="str">
            <v>B/C</v>
          </cell>
          <cell r="I143">
            <v>43856</v>
          </cell>
          <cell r="J143">
            <v>17836</v>
          </cell>
          <cell r="K143" t="str">
            <v>lv</v>
          </cell>
          <cell r="L143">
            <v>29</v>
          </cell>
          <cell r="M143">
            <v>12</v>
          </cell>
          <cell r="N143">
            <v>0</v>
          </cell>
          <cell r="O143">
            <v>7</v>
          </cell>
          <cell r="P143">
            <v>3</v>
          </cell>
          <cell r="Q143">
            <v>23</v>
          </cell>
          <cell r="R143">
            <v>3</v>
          </cell>
          <cell r="S143">
            <v>14</v>
          </cell>
          <cell r="T143">
            <v>5</v>
          </cell>
          <cell r="AL143">
            <v>0.32193666322554532</v>
          </cell>
        </row>
        <row r="144">
          <cell r="D144" t="str">
            <v>RKM Research and Communications Inc.</v>
          </cell>
          <cell r="F144" t="str">
            <v>New Hampshire</v>
          </cell>
          <cell r="G144" t="str">
            <v>A/B</v>
          </cell>
          <cell r="I144">
            <v>43856</v>
          </cell>
          <cell r="J144">
            <v>407</v>
          </cell>
          <cell r="K144" t="str">
            <v>lv</v>
          </cell>
          <cell r="L144">
            <v>21.6</v>
          </cell>
          <cell r="M144">
            <v>2.7</v>
          </cell>
          <cell r="N144">
            <v>0</v>
          </cell>
          <cell r="O144">
            <v>9.8000000000000007</v>
          </cell>
          <cell r="P144">
            <v>4.7</v>
          </cell>
          <cell r="Q144">
            <v>28.5</v>
          </cell>
          <cell r="R144">
            <v>0</v>
          </cell>
          <cell r="S144">
            <v>15.5</v>
          </cell>
          <cell r="T144">
            <v>0.7</v>
          </cell>
          <cell r="AL144">
            <v>0.59669848056815467</v>
          </cell>
        </row>
        <row r="145">
          <cell r="D145" t="str">
            <v>Emerson College</v>
          </cell>
          <cell r="F145" t="str">
            <v>Iowa</v>
          </cell>
          <cell r="G145" t="str">
            <v>B-</v>
          </cell>
          <cell r="I145">
            <v>43856</v>
          </cell>
          <cell r="J145">
            <v>450</v>
          </cell>
          <cell r="K145" t="str">
            <v>lv</v>
          </cell>
          <cell r="L145">
            <v>20.9</v>
          </cell>
          <cell r="M145">
            <v>0</v>
          </cell>
          <cell r="N145">
            <v>0</v>
          </cell>
          <cell r="O145">
            <v>10.3</v>
          </cell>
          <cell r="P145">
            <v>12.5</v>
          </cell>
          <cell r="Q145">
            <v>29.8</v>
          </cell>
          <cell r="R145">
            <v>5</v>
          </cell>
          <cell r="S145">
            <v>10.8</v>
          </cell>
          <cell r="T145">
            <v>4.9000000000000004</v>
          </cell>
          <cell r="AL145">
            <v>1.2127050277324609</v>
          </cell>
        </row>
        <row r="146">
          <cell r="D146" t="str">
            <v>Suffolk University</v>
          </cell>
          <cell r="F146" t="str">
            <v>Iowa</v>
          </cell>
          <cell r="G146" t="str">
            <v>A-</v>
          </cell>
          <cell r="I146">
            <v>43856</v>
          </cell>
          <cell r="J146">
            <v>500</v>
          </cell>
          <cell r="K146" t="str">
            <v>lv</v>
          </cell>
          <cell r="L146">
            <v>25.4</v>
          </cell>
          <cell r="M146">
            <v>0</v>
          </cell>
          <cell r="N146">
            <v>0</v>
          </cell>
          <cell r="O146">
            <v>17.600000000000001</v>
          </cell>
          <cell r="P146">
            <v>5.6</v>
          </cell>
          <cell r="Q146">
            <v>18.600000000000001</v>
          </cell>
          <cell r="R146">
            <v>2.2000000000000002</v>
          </cell>
          <cell r="S146">
            <v>13.2</v>
          </cell>
          <cell r="T146">
            <v>3</v>
          </cell>
          <cell r="AL146">
            <v>18.892073406048659</v>
          </cell>
        </row>
        <row r="147">
          <cell r="D147" t="str">
            <v>Tel Opinion Research</v>
          </cell>
          <cell r="F147" t="str">
            <v>Florida</v>
          </cell>
          <cell r="G147" t="str">
            <v>B/C</v>
          </cell>
          <cell r="I147">
            <v>43853</v>
          </cell>
          <cell r="J147">
            <v>600</v>
          </cell>
          <cell r="K147" t="str">
            <v>lv</v>
          </cell>
          <cell r="L147">
            <v>41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21</v>
          </cell>
          <cell r="R147">
            <v>0</v>
          </cell>
          <cell r="S147">
            <v>18</v>
          </cell>
          <cell r="T147">
            <v>0</v>
          </cell>
          <cell r="AL147">
            <v>0</v>
          </cell>
        </row>
        <row r="148">
          <cell r="D148" t="str">
            <v>Tel Opinion Research</v>
          </cell>
          <cell r="F148" t="str">
            <v>Florida</v>
          </cell>
          <cell r="G148" t="str">
            <v>B/C</v>
          </cell>
          <cell r="I148">
            <v>43853</v>
          </cell>
          <cell r="J148">
            <v>600</v>
          </cell>
          <cell r="K148" t="str">
            <v>lv</v>
          </cell>
          <cell r="L148">
            <v>29</v>
          </cell>
          <cell r="M148">
            <v>4</v>
          </cell>
          <cell r="N148">
            <v>0</v>
          </cell>
          <cell r="O148">
            <v>4</v>
          </cell>
          <cell r="P148">
            <v>4</v>
          </cell>
          <cell r="Q148">
            <v>17</v>
          </cell>
          <cell r="R148">
            <v>2</v>
          </cell>
          <cell r="S148">
            <v>12</v>
          </cell>
          <cell r="T148">
            <v>2</v>
          </cell>
          <cell r="AL148">
            <v>9.8052657131955101</v>
          </cell>
        </row>
        <row r="149">
          <cell r="D149" t="str">
            <v>Morningside College</v>
          </cell>
          <cell r="F149" t="str">
            <v>Iowa</v>
          </cell>
          <cell r="G149">
            <v>0</v>
          </cell>
          <cell r="I149">
            <v>43853</v>
          </cell>
          <cell r="J149">
            <v>253</v>
          </cell>
          <cell r="K149" t="str">
            <v>lv</v>
          </cell>
          <cell r="L149">
            <v>19</v>
          </cell>
          <cell r="M149">
            <v>1</v>
          </cell>
          <cell r="N149">
            <v>0</v>
          </cell>
          <cell r="O149">
            <v>18</v>
          </cell>
          <cell r="P149">
            <v>12</v>
          </cell>
          <cell r="Q149">
            <v>15</v>
          </cell>
          <cell r="R149">
            <v>6</v>
          </cell>
          <cell r="S149">
            <v>15</v>
          </cell>
          <cell r="T149">
            <v>4</v>
          </cell>
          <cell r="AL149">
            <v>5.0007196698820673</v>
          </cell>
        </row>
        <row r="150">
          <cell r="D150" t="str">
            <v>Echelon Insights</v>
          </cell>
          <cell r="F150" t="str">
            <v>US</v>
          </cell>
          <cell r="G150">
            <v>0</v>
          </cell>
          <cell r="I150">
            <v>43853</v>
          </cell>
          <cell r="J150">
            <v>474</v>
          </cell>
          <cell r="K150" t="str">
            <v>lv</v>
          </cell>
          <cell r="L150">
            <v>56</v>
          </cell>
          <cell r="M150">
            <v>0</v>
          </cell>
          <cell r="N150">
            <v>0</v>
          </cell>
          <cell r="O150">
            <v>32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AL150">
            <v>0</v>
          </cell>
        </row>
        <row r="151">
          <cell r="D151" t="str">
            <v>Echelon Insights</v>
          </cell>
          <cell r="F151" t="str">
            <v>US</v>
          </cell>
          <cell r="G151">
            <v>0</v>
          </cell>
          <cell r="I151">
            <v>43853</v>
          </cell>
          <cell r="J151">
            <v>474</v>
          </cell>
          <cell r="K151" t="str">
            <v>lv</v>
          </cell>
          <cell r="L151">
            <v>54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38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</row>
        <row r="152">
          <cell r="D152" t="str">
            <v>Echelon Insights</v>
          </cell>
          <cell r="F152" t="str">
            <v>US</v>
          </cell>
          <cell r="G152">
            <v>0</v>
          </cell>
          <cell r="I152">
            <v>43853</v>
          </cell>
          <cell r="J152">
            <v>474</v>
          </cell>
          <cell r="K152" t="str">
            <v>lv</v>
          </cell>
          <cell r="L152">
            <v>48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43</v>
          </cell>
          <cell r="T152">
            <v>0</v>
          </cell>
          <cell r="AL152">
            <v>0</v>
          </cell>
        </row>
        <row r="153">
          <cell r="D153" t="str">
            <v>Echelon Insights</v>
          </cell>
          <cell r="F153" t="str">
            <v>US</v>
          </cell>
          <cell r="G153">
            <v>0</v>
          </cell>
          <cell r="I153">
            <v>43853</v>
          </cell>
          <cell r="J153">
            <v>474</v>
          </cell>
          <cell r="K153" t="str">
            <v>lv</v>
          </cell>
          <cell r="L153">
            <v>26</v>
          </cell>
          <cell r="M153">
            <v>13</v>
          </cell>
          <cell r="N153">
            <v>0</v>
          </cell>
          <cell r="O153">
            <v>7</v>
          </cell>
          <cell r="P153">
            <v>3</v>
          </cell>
          <cell r="Q153">
            <v>23</v>
          </cell>
          <cell r="R153">
            <v>2</v>
          </cell>
          <cell r="S153">
            <v>10</v>
          </cell>
          <cell r="T153">
            <v>3</v>
          </cell>
          <cell r="AL153">
            <v>6.4681853178414181</v>
          </cell>
        </row>
        <row r="154">
          <cell r="D154" t="str">
            <v>YouGov</v>
          </cell>
          <cell r="F154" t="str">
            <v>Iowa</v>
          </cell>
          <cell r="G154" t="str">
            <v>B-</v>
          </cell>
          <cell r="I154">
            <v>43853</v>
          </cell>
          <cell r="J154">
            <v>1356</v>
          </cell>
          <cell r="K154" t="str">
            <v>lv</v>
          </cell>
          <cell r="L154">
            <v>25</v>
          </cell>
          <cell r="M154">
            <v>0</v>
          </cell>
          <cell r="N154">
            <v>0</v>
          </cell>
          <cell r="O154">
            <v>22</v>
          </cell>
          <cell r="P154">
            <v>7</v>
          </cell>
          <cell r="Q154">
            <v>26</v>
          </cell>
          <cell r="R154">
            <v>1</v>
          </cell>
          <cell r="S154">
            <v>15</v>
          </cell>
          <cell r="T154">
            <v>1</v>
          </cell>
          <cell r="AL154">
            <v>13.948741831991946</v>
          </cell>
        </row>
        <row r="155">
          <cell r="D155" t="str">
            <v>Marist College</v>
          </cell>
          <cell r="F155" t="str">
            <v>New Hampshire</v>
          </cell>
          <cell r="G155" t="str">
            <v>A+</v>
          </cell>
          <cell r="I155">
            <v>43853</v>
          </cell>
          <cell r="J155">
            <v>1077</v>
          </cell>
          <cell r="K155" t="str">
            <v>rv</v>
          </cell>
          <cell r="L155">
            <v>14</v>
          </cell>
          <cell r="M155">
            <v>0</v>
          </cell>
          <cell r="N155">
            <v>0</v>
          </cell>
          <cell r="O155">
            <v>17</v>
          </cell>
          <cell r="P155">
            <v>10</v>
          </cell>
          <cell r="Q155">
            <v>22</v>
          </cell>
          <cell r="R155">
            <v>3</v>
          </cell>
          <cell r="S155">
            <v>12</v>
          </cell>
          <cell r="T155">
            <v>5</v>
          </cell>
          <cell r="AL155">
            <v>0</v>
          </cell>
        </row>
        <row r="156">
          <cell r="D156" t="str">
            <v>Marist College</v>
          </cell>
          <cell r="F156" t="str">
            <v>New Hampshire</v>
          </cell>
          <cell r="G156" t="str">
            <v>A+</v>
          </cell>
          <cell r="I156">
            <v>43853</v>
          </cell>
          <cell r="J156">
            <v>697</v>
          </cell>
          <cell r="K156" t="str">
            <v>lv</v>
          </cell>
          <cell r="L156">
            <v>15</v>
          </cell>
          <cell r="M156">
            <v>0</v>
          </cell>
          <cell r="N156">
            <v>0</v>
          </cell>
          <cell r="O156">
            <v>17</v>
          </cell>
          <cell r="P156">
            <v>10</v>
          </cell>
          <cell r="Q156">
            <v>22</v>
          </cell>
          <cell r="R156">
            <v>3</v>
          </cell>
          <cell r="S156">
            <v>13</v>
          </cell>
          <cell r="T156">
            <v>5</v>
          </cell>
          <cell r="AL156">
            <v>1.201885245739676</v>
          </cell>
        </row>
        <row r="157">
          <cell r="D157" t="str">
            <v>University of New Hampshire</v>
          </cell>
          <cell r="F157" t="str">
            <v>New Hampshire</v>
          </cell>
          <cell r="G157" t="str">
            <v>B</v>
          </cell>
          <cell r="I157">
            <v>43853</v>
          </cell>
          <cell r="J157">
            <v>516</v>
          </cell>
          <cell r="K157" t="str">
            <v>lv</v>
          </cell>
          <cell r="L157">
            <v>16</v>
          </cell>
          <cell r="M157">
            <v>1</v>
          </cell>
          <cell r="N157">
            <v>0</v>
          </cell>
          <cell r="O157">
            <v>15</v>
          </cell>
          <cell r="P157">
            <v>6</v>
          </cell>
          <cell r="Q157">
            <v>25</v>
          </cell>
          <cell r="R157">
            <v>2</v>
          </cell>
          <cell r="S157">
            <v>12</v>
          </cell>
          <cell r="T157">
            <v>5</v>
          </cell>
          <cell r="AL157">
            <v>0.18472219409754007</v>
          </cell>
        </row>
        <row r="158">
          <cell r="D158" t="str">
            <v>ABC News/Washington Post</v>
          </cell>
          <cell r="F158" t="str">
            <v>US</v>
          </cell>
          <cell r="G158" t="str">
            <v>A+</v>
          </cell>
          <cell r="I158">
            <v>43853</v>
          </cell>
          <cell r="J158">
            <v>276</v>
          </cell>
          <cell r="K158" t="str">
            <v>lv</v>
          </cell>
          <cell r="L158">
            <v>34</v>
          </cell>
          <cell r="M158">
            <v>7</v>
          </cell>
          <cell r="N158">
            <v>0</v>
          </cell>
          <cell r="O158">
            <v>4</v>
          </cell>
          <cell r="P158">
            <v>4</v>
          </cell>
          <cell r="Q158">
            <v>22</v>
          </cell>
          <cell r="R158">
            <v>1</v>
          </cell>
          <cell r="S158">
            <v>14</v>
          </cell>
          <cell r="T158">
            <v>6</v>
          </cell>
          <cell r="AL158">
            <v>0.30811761223726625</v>
          </cell>
        </row>
        <row r="159">
          <cell r="D159" t="str">
            <v>ABC News/Washington Post</v>
          </cell>
          <cell r="F159" t="str">
            <v>US</v>
          </cell>
          <cell r="G159" t="str">
            <v>A+</v>
          </cell>
          <cell r="I159">
            <v>43853</v>
          </cell>
          <cell r="J159">
            <v>349</v>
          </cell>
          <cell r="K159" t="str">
            <v>rv</v>
          </cell>
          <cell r="L159">
            <v>32</v>
          </cell>
          <cell r="M159">
            <v>8</v>
          </cell>
          <cell r="N159">
            <v>0</v>
          </cell>
          <cell r="O159">
            <v>5</v>
          </cell>
          <cell r="P159">
            <v>3</v>
          </cell>
          <cell r="Q159">
            <v>23</v>
          </cell>
          <cell r="R159">
            <v>0</v>
          </cell>
          <cell r="S159">
            <v>12</v>
          </cell>
          <cell r="T159">
            <v>7</v>
          </cell>
          <cell r="AL159">
            <v>0</v>
          </cell>
        </row>
        <row r="160">
          <cell r="D160" t="str">
            <v>ABC News/Washington Post</v>
          </cell>
          <cell r="F160" t="str">
            <v>US</v>
          </cell>
          <cell r="G160" t="str">
            <v>A+</v>
          </cell>
          <cell r="I160">
            <v>43853</v>
          </cell>
          <cell r="J160">
            <v>388</v>
          </cell>
          <cell r="K160" t="str">
            <v>a</v>
          </cell>
          <cell r="L160">
            <v>28</v>
          </cell>
          <cell r="M160">
            <v>8</v>
          </cell>
          <cell r="N160">
            <v>0</v>
          </cell>
          <cell r="O160">
            <v>5</v>
          </cell>
          <cell r="P160">
            <v>3</v>
          </cell>
          <cell r="Q160">
            <v>24</v>
          </cell>
          <cell r="R160">
            <v>0</v>
          </cell>
          <cell r="S160">
            <v>11</v>
          </cell>
          <cell r="T160">
            <v>7</v>
          </cell>
          <cell r="AL160">
            <v>0</v>
          </cell>
        </row>
        <row r="161">
          <cell r="D161" t="str">
            <v>Remington Research Group</v>
          </cell>
          <cell r="F161" t="str">
            <v>Missouri</v>
          </cell>
          <cell r="G161" t="str">
            <v>C-</v>
          </cell>
          <cell r="I161">
            <v>43853</v>
          </cell>
          <cell r="J161">
            <v>1460</v>
          </cell>
          <cell r="K161" t="str">
            <v>lv</v>
          </cell>
          <cell r="L161">
            <v>39</v>
          </cell>
          <cell r="M161">
            <v>14</v>
          </cell>
          <cell r="N161">
            <v>0</v>
          </cell>
          <cell r="O161">
            <v>6</v>
          </cell>
          <cell r="P161">
            <v>8</v>
          </cell>
          <cell r="Q161">
            <v>7</v>
          </cell>
          <cell r="R161">
            <v>1</v>
          </cell>
          <cell r="S161">
            <v>9</v>
          </cell>
          <cell r="T161">
            <v>2</v>
          </cell>
          <cell r="AL161">
            <v>7.7900494122130555</v>
          </cell>
        </row>
        <row r="162">
          <cell r="D162" t="str">
            <v>Siena College/New York Times Upshot</v>
          </cell>
          <cell r="F162" t="str">
            <v>Iowa</v>
          </cell>
          <cell r="G162" t="str">
            <v>A+</v>
          </cell>
          <cell r="I162">
            <v>43853</v>
          </cell>
          <cell r="J162">
            <v>584</v>
          </cell>
          <cell r="K162" t="str">
            <v>lv</v>
          </cell>
          <cell r="L162">
            <v>23</v>
          </cell>
          <cell r="M162">
            <v>0</v>
          </cell>
          <cell r="N162">
            <v>0</v>
          </cell>
          <cell r="O162">
            <v>23</v>
          </cell>
          <cell r="P162">
            <v>0</v>
          </cell>
          <cell r="Q162">
            <v>30</v>
          </cell>
          <cell r="R162">
            <v>0</v>
          </cell>
          <cell r="S162">
            <v>19</v>
          </cell>
          <cell r="T162">
            <v>0</v>
          </cell>
          <cell r="AL162">
            <v>0</v>
          </cell>
        </row>
        <row r="163">
          <cell r="D163" t="str">
            <v>Siena College/New York Times Upshot</v>
          </cell>
          <cell r="F163" t="str">
            <v>Iowa</v>
          </cell>
          <cell r="G163" t="str">
            <v>A+</v>
          </cell>
          <cell r="I163">
            <v>43853</v>
          </cell>
          <cell r="J163">
            <v>584</v>
          </cell>
          <cell r="K163" t="str">
            <v>lv</v>
          </cell>
          <cell r="L163">
            <v>17</v>
          </cell>
          <cell r="M163">
            <v>1</v>
          </cell>
          <cell r="N163">
            <v>0</v>
          </cell>
          <cell r="O163">
            <v>18</v>
          </cell>
          <cell r="P163">
            <v>8</v>
          </cell>
          <cell r="Q163">
            <v>25</v>
          </cell>
          <cell r="R163">
            <v>3</v>
          </cell>
          <cell r="S163">
            <v>15</v>
          </cell>
          <cell r="T163">
            <v>3</v>
          </cell>
          <cell r="AL163">
            <v>30.754597114505511</v>
          </cell>
        </row>
        <row r="164">
          <cell r="D164" t="str">
            <v>Emerson College</v>
          </cell>
          <cell r="F164" t="str">
            <v>US</v>
          </cell>
          <cell r="G164" t="str">
            <v>B-</v>
          </cell>
          <cell r="I164">
            <v>43853</v>
          </cell>
          <cell r="J164">
            <v>497</v>
          </cell>
          <cell r="K164" t="str">
            <v>lv</v>
          </cell>
          <cell r="L164">
            <v>30</v>
          </cell>
          <cell r="M164">
            <v>7.4</v>
          </cell>
          <cell r="N164">
            <v>0</v>
          </cell>
          <cell r="O164">
            <v>5.5</v>
          </cell>
          <cell r="P164">
            <v>3.5</v>
          </cell>
          <cell r="Q164">
            <v>27.3</v>
          </cell>
          <cell r="R164">
            <v>1.3</v>
          </cell>
          <cell r="S164">
            <v>12.8</v>
          </cell>
          <cell r="T164">
            <v>7.7</v>
          </cell>
          <cell r="AL164">
            <v>1.2598462455194699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43853</v>
          </cell>
          <cell r="J165">
            <v>545</v>
          </cell>
          <cell r="K165" t="str">
            <v>rv</v>
          </cell>
          <cell r="L165">
            <v>24.1</v>
          </cell>
          <cell r="M165">
            <v>9.8000000000000007</v>
          </cell>
          <cell r="N165">
            <v>0</v>
          </cell>
          <cell r="O165">
            <v>6.6</v>
          </cell>
          <cell r="P165">
            <v>3.4</v>
          </cell>
          <cell r="Q165">
            <v>19.899999999999999</v>
          </cell>
          <cell r="R165">
            <v>1.7</v>
          </cell>
          <cell r="S165">
            <v>11.8</v>
          </cell>
          <cell r="T165">
            <v>3.3</v>
          </cell>
          <cell r="AL165">
            <v>0.11681657904891908</v>
          </cell>
        </row>
        <row r="166">
          <cell r="D166" t="str">
            <v>Harris Insights &amp; Analytics</v>
          </cell>
          <cell r="F166" t="str">
            <v>US</v>
          </cell>
          <cell r="G166" t="str">
            <v>C+</v>
          </cell>
          <cell r="I166">
            <v>43852</v>
          </cell>
          <cell r="J166">
            <v>878</v>
          </cell>
          <cell r="K166" t="str">
            <v>rv</v>
          </cell>
          <cell r="L166">
            <v>29</v>
          </cell>
          <cell r="M166">
            <v>11</v>
          </cell>
          <cell r="N166">
            <v>0</v>
          </cell>
          <cell r="O166">
            <v>5</v>
          </cell>
          <cell r="P166">
            <v>2</v>
          </cell>
          <cell r="Q166">
            <v>17</v>
          </cell>
          <cell r="R166">
            <v>4</v>
          </cell>
          <cell r="S166">
            <v>9</v>
          </cell>
          <cell r="T166">
            <v>4</v>
          </cell>
          <cell r="AL166">
            <v>0.14200261412659532</v>
          </cell>
        </row>
        <row r="167">
          <cell r="D167" t="str">
            <v>Suffolk University</v>
          </cell>
          <cell r="F167" t="str">
            <v>Utah</v>
          </cell>
          <cell r="G167" t="str">
            <v>A-</v>
          </cell>
          <cell r="I167">
            <v>43852</v>
          </cell>
          <cell r="J167">
            <v>132</v>
          </cell>
          <cell r="K167" t="str">
            <v>lv</v>
          </cell>
          <cell r="L167">
            <v>12.12</v>
          </cell>
          <cell r="M167">
            <v>9.85</v>
          </cell>
          <cell r="N167">
            <v>0</v>
          </cell>
          <cell r="O167">
            <v>4.55</v>
          </cell>
          <cell r="P167">
            <v>3.03</v>
          </cell>
          <cell r="Q167">
            <v>26.52</v>
          </cell>
          <cell r="R167">
            <v>0.76</v>
          </cell>
          <cell r="S167">
            <v>14.39</v>
          </cell>
          <cell r="T167">
            <v>4.55</v>
          </cell>
          <cell r="AL167">
            <v>8.9404816342339348</v>
          </cell>
        </row>
        <row r="168">
          <cell r="D168" t="str">
            <v>Fox News/Beacon Research/Shaw &amp; Co. Research</v>
          </cell>
          <cell r="F168" t="str">
            <v>US</v>
          </cell>
          <cell r="G168" t="str">
            <v>A-</v>
          </cell>
          <cell r="I168">
            <v>43852</v>
          </cell>
          <cell r="J168">
            <v>495</v>
          </cell>
          <cell r="K168" t="str">
            <v>lv</v>
          </cell>
          <cell r="L168">
            <v>26</v>
          </cell>
          <cell r="M168">
            <v>10</v>
          </cell>
          <cell r="N168">
            <v>0</v>
          </cell>
          <cell r="O168">
            <v>7</v>
          </cell>
          <cell r="P168">
            <v>3</v>
          </cell>
          <cell r="Q168">
            <v>23</v>
          </cell>
          <cell r="R168">
            <v>3</v>
          </cell>
          <cell r="S168">
            <v>14</v>
          </cell>
          <cell r="T168">
            <v>5</v>
          </cell>
          <cell r="AL168">
            <v>18.128405112269036</v>
          </cell>
        </row>
        <row r="169">
          <cell r="D169" t="str">
            <v>Civiqs</v>
          </cell>
          <cell r="F169" t="str">
            <v>Iowa</v>
          </cell>
          <cell r="G169">
            <v>0</v>
          </cell>
          <cell r="I169">
            <v>43851</v>
          </cell>
          <cell r="J169">
            <v>590</v>
          </cell>
          <cell r="K169" t="str">
            <v>lv</v>
          </cell>
          <cell r="L169">
            <v>17</v>
          </cell>
          <cell r="M169">
            <v>0</v>
          </cell>
          <cell r="N169">
            <v>0</v>
          </cell>
          <cell r="O169">
            <v>19</v>
          </cell>
          <cell r="P169">
            <v>6</v>
          </cell>
          <cell r="Q169">
            <v>24</v>
          </cell>
          <cell r="R169">
            <v>3</v>
          </cell>
          <cell r="S169">
            <v>19</v>
          </cell>
          <cell r="T169">
            <v>5</v>
          </cell>
          <cell r="AL169">
            <v>0.23876395114526308</v>
          </cell>
        </row>
        <row r="170">
          <cell r="D170" t="str">
            <v>Data for Progress</v>
          </cell>
          <cell r="F170" t="str">
            <v>Texas</v>
          </cell>
          <cell r="G170" t="str">
            <v>B</v>
          </cell>
          <cell r="I170">
            <v>43851</v>
          </cell>
          <cell r="J170">
            <v>684</v>
          </cell>
          <cell r="K170" t="str">
            <v>lv</v>
          </cell>
          <cell r="L170">
            <v>26</v>
          </cell>
          <cell r="M170">
            <v>7</v>
          </cell>
          <cell r="N170">
            <v>0</v>
          </cell>
          <cell r="O170">
            <v>10</v>
          </cell>
          <cell r="P170">
            <v>4</v>
          </cell>
          <cell r="Q170">
            <v>20</v>
          </cell>
          <cell r="R170">
            <v>2</v>
          </cell>
          <cell r="S170">
            <v>14</v>
          </cell>
          <cell r="T170">
            <v>3</v>
          </cell>
          <cell r="AL170">
            <v>13.33031584345612</v>
          </cell>
        </row>
        <row r="171">
          <cell r="D171" t="str">
            <v>University of California, Berkeley</v>
          </cell>
          <cell r="F171" t="str">
            <v>California</v>
          </cell>
          <cell r="G171" t="str">
            <v>B/C</v>
          </cell>
          <cell r="I171">
            <v>43851</v>
          </cell>
          <cell r="J171">
            <v>2895</v>
          </cell>
          <cell r="K171" t="str">
            <v>lv</v>
          </cell>
          <cell r="L171">
            <v>15</v>
          </cell>
          <cell r="M171">
            <v>6</v>
          </cell>
          <cell r="N171">
            <v>0.8</v>
          </cell>
          <cell r="O171">
            <v>7.2</v>
          </cell>
          <cell r="P171">
            <v>4.9000000000000004</v>
          </cell>
          <cell r="Q171">
            <v>26.3</v>
          </cell>
          <cell r="R171">
            <v>1.8</v>
          </cell>
          <cell r="S171">
            <v>19.600000000000001</v>
          </cell>
          <cell r="T171">
            <v>3.9</v>
          </cell>
          <cell r="AL171">
            <v>18.060134847761223</v>
          </cell>
        </row>
        <row r="172">
          <cell r="D172" t="str">
            <v>MassINC Polling Group</v>
          </cell>
          <cell r="F172" t="str">
            <v>New Hampshire</v>
          </cell>
          <cell r="G172" t="str">
            <v>A/B</v>
          </cell>
          <cell r="I172">
            <v>43851</v>
          </cell>
          <cell r="J172">
            <v>426</v>
          </cell>
          <cell r="K172" t="str">
            <v>lv</v>
          </cell>
          <cell r="L172">
            <v>14</v>
          </cell>
          <cell r="M172">
            <v>1</v>
          </cell>
          <cell r="N172">
            <v>0</v>
          </cell>
          <cell r="O172">
            <v>17</v>
          </cell>
          <cell r="P172">
            <v>6</v>
          </cell>
          <cell r="Q172">
            <v>29</v>
          </cell>
          <cell r="R172">
            <v>2</v>
          </cell>
          <cell r="S172">
            <v>13</v>
          </cell>
          <cell r="T172">
            <v>5</v>
          </cell>
          <cell r="AL172">
            <v>14.649796910000628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43851</v>
          </cell>
          <cell r="J173">
            <v>470</v>
          </cell>
          <cell r="K173" t="str">
            <v>lv</v>
          </cell>
          <cell r="L173">
            <v>28</v>
          </cell>
          <cell r="M173">
            <v>6</v>
          </cell>
          <cell r="N173">
            <v>0</v>
          </cell>
          <cell r="O173">
            <v>8</v>
          </cell>
          <cell r="P173">
            <v>4</v>
          </cell>
          <cell r="Q173">
            <v>18</v>
          </cell>
          <cell r="R173">
            <v>2</v>
          </cell>
          <cell r="S173">
            <v>21</v>
          </cell>
          <cell r="T173">
            <v>3</v>
          </cell>
          <cell r="AL173">
            <v>1.1790642143299094E-3</v>
          </cell>
        </row>
        <row r="174">
          <cell r="D174" t="str">
            <v>Monmouth University</v>
          </cell>
          <cell r="F174" t="str">
            <v>US</v>
          </cell>
          <cell r="G174" t="str">
            <v>A+</v>
          </cell>
          <cell r="I174">
            <v>43850</v>
          </cell>
          <cell r="J174">
            <v>372</v>
          </cell>
          <cell r="K174" t="str">
            <v>rv</v>
          </cell>
          <cell r="L174">
            <v>30</v>
          </cell>
          <cell r="M174">
            <v>9</v>
          </cell>
          <cell r="N174">
            <v>0</v>
          </cell>
          <cell r="O174">
            <v>6</v>
          </cell>
          <cell r="P174">
            <v>5</v>
          </cell>
          <cell r="Q174">
            <v>23</v>
          </cell>
          <cell r="R174">
            <v>1</v>
          </cell>
          <cell r="S174">
            <v>14</v>
          </cell>
          <cell r="T174">
            <v>3</v>
          </cell>
          <cell r="AL174">
            <v>2.4886148282865213</v>
          </cell>
        </row>
        <row r="175">
          <cell r="D175" t="str">
            <v>Baldwin Wallace University/Oakland University/Ohio Northern University</v>
          </cell>
          <cell r="F175" t="str">
            <v>Wisconsin</v>
          </cell>
          <cell r="G175">
            <v>0</v>
          </cell>
          <cell r="I175">
            <v>43850</v>
          </cell>
          <cell r="J175">
            <v>464</v>
          </cell>
          <cell r="K175" t="str">
            <v>rv</v>
          </cell>
          <cell r="L175">
            <v>21.8</v>
          </cell>
          <cell r="M175">
            <v>8.4</v>
          </cell>
          <cell r="N175">
            <v>0</v>
          </cell>
          <cell r="O175">
            <v>7.7</v>
          </cell>
          <cell r="P175">
            <v>3</v>
          </cell>
          <cell r="Q175">
            <v>28.4</v>
          </cell>
          <cell r="R175">
            <v>0.3</v>
          </cell>
          <cell r="S175">
            <v>14.7</v>
          </cell>
          <cell r="T175">
            <v>2.2000000000000002</v>
          </cell>
          <cell r="AL175">
            <v>5.0283063446180289</v>
          </cell>
        </row>
        <row r="176">
          <cell r="D176" t="str">
            <v>Baldwin Wallace University/Oakland University/Ohio Northern University</v>
          </cell>
          <cell r="F176" t="str">
            <v>Michigan</v>
          </cell>
          <cell r="G176">
            <v>0</v>
          </cell>
          <cell r="I176">
            <v>43850</v>
          </cell>
          <cell r="J176">
            <v>477</v>
          </cell>
          <cell r="K176" t="str">
            <v>rv</v>
          </cell>
          <cell r="L176">
            <v>27</v>
          </cell>
          <cell r="M176">
            <v>9.1</v>
          </cell>
          <cell r="N176">
            <v>0</v>
          </cell>
          <cell r="O176">
            <v>6.3</v>
          </cell>
          <cell r="P176">
            <v>1.9</v>
          </cell>
          <cell r="Q176">
            <v>21.6</v>
          </cell>
          <cell r="R176">
            <v>1.7</v>
          </cell>
          <cell r="S176">
            <v>13.6</v>
          </cell>
          <cell r="T176">
            <v>3.5</v>
          </cell>
          <cell r="AL176">
            <v>5.0785656861850921</v>
          </cell>
        </row>
        <row r="177">
          <cell r="D177" t="str">
            <v>Baldwin Wallace University/Oakland University/Ohio Northern University</v>
          </cell>
          <cell r="F177" t="str">
            <v>Pennsylvania</v>
          </cell>
          <cell r="G177">
            <v>0</v>
          </cell>
          <cell r="I177">
            <v>43850</v>
          </cell>
          <cell r="J177">
            <v>502</v>
          </cell>
          <cell r="K177" t="str">
            <v>rv</v>
          </cell>
          <cell r="L177">
            <v>31.3</v>
          </cell>
          <cell r="M177">
            <v>9.1</v>
          </cell>
          <cell r="N177">
            <v>0</v>
          </cell>
          <cell r="O177">
            <v>6.5</v>
          </cell>
          <cell r="P177">
            <v>2.5</v>
          </cell>
          <cell r="Q177">
            <v>20.5</v>
          </cell>
          <cell r="R177">
            <v>1</v>
          </cell>
          <cell r="S177">
            <v>11.5</v>
          </cell>
          <cell r="T177">
            <v>2.5</v>
          </cell>
          <cell r="AL177">
            <v>5.1728156055007375</v>
          </cell>
        </row>
        <row r="178">
          <cell r="D178" t="str">
            <v>Baldwin Wallace University/Oakland University/Ohio Northern University</v>
          </cell>
          <cell r="F178" t="str">
            <v>Ohio</v>
          </cell>
          <cell r="G178">
            <v>0</v>
          </cell>
          <cell r="I178">
            <v>43850</v>
          </cell>
          <cell r="J178">
            <v>428</v>
          </cell>
          <cell r="K178" t="str">
            <v>rv</v>
          </cell>
          <cell r="L178">
            <v>32.1</v>
          </cell>
          <cell r="M178">
            <v>10.1</v>
          </cell>
          <cell r="N178">
            <v>0</v>
          </cell>
          <cell r="O178">
            <v>6.1</v>
          </cell>
          <cell r="P178">
            <v>1.5</v>
          </cell>
          <cell r="Q178">
            <v>20.8</v>
          </cell>
          <cell r="R178">
            <v>2.2000000000000002</v>
          </cell>
          <cell r="S178">
            <v>10.7</v>
          </cell>
          <cell r="T178">
            <v>2.1</v>
          </cell>
          <cell r="AL178">
            <v>4.884190762348811</v>
          </cell>
        </row>
        <row r="179">
          <cell r="D179" t="str">
            <v>Pew Research Center</v>
          </cell>
          <cell r="F179" t="str">
            <v>US</v>
          </cell>
          <cell r="G179" t="str">
            <v>B/C</v>
          </cell>
          <cell r="I179">
            <v>43849</v>
          </cell>
          <cell r="J179">
            <v>5861</v>
          </cell>
          <cell r="K179" t="str">
            <v>rv</v>
          </cell>
          <cell r="L179">
            <v>26</v>
          </cell>
          <cell r="M179">
            <v>5</v>
          </cell>
          <cell r="N179">
            <v>1</v>
          </cell>
          <cell r="O179">
            <v>7</v>
          </cell>
          <cell r="P179">
            <v>2</v>
          </cell>
          <cell r="Q179">
            <v>21</v>
          </cell>
          <cell r="R179">
            <v>1</v>
          </cell>
          <cell r="S179">
            <v>16</v>
          </cell>
          <cell r="T179">
            <v>3</v>
          </cell>
          <cell r="AL179">
            <v>19.771832860051024</v>
          </cell>
        </row>
        <row r="180">
          <cell r="D180" t="str">
            <v>Texas Lyceum</v>
          </cell>
          <cell r="F180" t="str">
            <v>Texas</v>
          </cell>
          <cell r="G180">
            <v>0</v>
          </cell>
          <cell r="I180">
            <v>43849</v>
          </cell>
          <cell r="J180">
            <v>401</v>
          </cell>
          <cell r="K180" t="str">
            <v>lv</v>
          </cell>
          <cell r="L180">
            <v>28</v>
          </cell>
          <cell r="M180">
            <v>9</v>
          </cell>
          <cell r="N180">
            <v>1</v>
          </cell>
          <cell r="O180">
            <v>6</v>
          </cell>
          <cell r="P180">
            <v>4</v>
          </cell>
          <cell r="Q180">
            <v>26</v>
          </cell>
          <cell r="R180">
            <v>2</v>
          </cell>
          <cell r="S180">
            <v>13</v>
          </cell>
          <cell r="T180">
            <v>0</v>
          </cell>
          <cell r="AL180">
            <v>5.5656778820668604</v>
          </cell>
        </row>
        <row r="181">
          <cell r="D181" t="str">
            <v>Civis Analytics</v>
          </cell>
          <cell r="F181" t="str">
            <v>New York</v>
          </cell>
          <cell r="G181">
            <v>0</v>
          </cell>
          <cell r="I181">
            <v>43849</v>
          </cell>
          <cell r="J181">
            <v>845</v>
          </cell>
          <cell r="K181" t="str">
            <v>lv</v>
          </cell>
          <cell r="L181">
            <v>30</v>
          </cell>
          <cell r="M181">
            <v>17</v>
          </cell>
          <cell r="N181">
            <v>0</v>
          </cell>
          <cell r="O181">
            <v>7</v>
          </cell>
          <cell r="P181">
            <v>2</v>
          </cell>
          <cell r="Q181">
            <v>17</v>
          </cell>
          <cell r="R181">
            <v>4</v>
          </cell>
          <cell r="S181">
            <v>14</v>
          </cell>
          <cell r="T181">
            <v>4</v>
          </cell>
          <cell r="AL181">
            <v>7.1283307533067353</v>
          </cell>
        </row>
        <row r="182">
          <cell r="D182" t="str">
            <v>SSRS</v>
          </cell>
          <cell r="F182" t="str">
            <v>US</v>
          </cell>
          <cell r="G182" t="str">
            <v>A/B</v>
          </cell>
          <cell r="I182">
            <v>43849</v>
          </cell>
          <cell r="J182">
            <v>500</v>
          </cell>
          <cell r="K182" t="str">
            <v>rv</v>
          </cell>
          <cell r="L182">
            <v>24</v>
          </cell>
          <cell r="M182">
            <v>5</v>
          </cell>
          <cell r="N182">
            <v>0</v>
          </cell>
          <cell r="O182">
            <v>11</v>
          </cell>
          <cell r="P182">
            <v>4</v>
          </cell>
          <cell r="Q182">
            <v>27</v>
          </cell>
          <cell r="R182">
            <v>2</v>
          </cell>
          <cell r="S182">
            <v>14</v>
          </cell>
          <cell r="T182">
            <v>4</v>
          </cell>
          <cell r="AL182">
            <v>14.022935218922841</v>
          </cell>
        </row>
        <row r="183">
          <cell r="D183" t="str">
            <v>Morning Consult</v>
          </cell>
          <cell r="F183" t="str">
            <v>US</v>
          </cell>
          <cell r="G183" t="str">
            <v>B/C</v>
          </cell>
          <cell r="I183">
            <v>43849</v>
          </cell>
          <cell r="J183">
            <v>12402</v>
          </cell>
          <cell r="K183" t="str">
            <v>lv</v>
          </cell>
          <cell r="L183">
            <v>29</v>
          </cell>
          <cell r="M183">
            <v>10</v>
          </cell>
          <cell r="N183">
            <v>0</v>
          </cell>
          <cell r="O183">
            <v>8</v>
          </cell>
          <cell r="P183">
            <v>3</v>
          </cell>
          <cell r="Q183">
            <v>24</v>
          </cell>
          <cell r="R183">
            <v>3</v>
          </cell>
          <cell r="S183">
            <v>15</v>
          </cell>
          <cell r="T183">
            <v>4</v>
          </cell>
          <cell r="AL183">
            <v>0.14170044897577924</v>
          </cell>
        </row>
        <row r="184">
          <cell r="D184" t="str">
            <v>Suffolk University</v>
          </cell>
          <cell r="F184" t="str">
            <v>New Hampshire</v>
          </cell>
          <cell r="G184" t="str">
            <v>A-</v>
          </cell>
          <cell r="I184">
            <v>43849</v>
          </cell>
          <cell r="J184">
            <v>500</v>
          </cell>
          <cell r="K184" t="str">
            <v>lv</v>
          </cell>
          <cell r="L184">
            <v>14.8</v>
          </cell>
          <cell r="M184">
            <v>0</v>
          </cell>
          <cell r="N184">
            <v>0</v>
          </cell>
          <cell r="O184">
            <v>12.2</v>
          </cell>
          <cell r="P184">
            <v>4.5999999999999996</v>
          </cell>
          <cell r="Q184">
            <v>16.399999999999999</v>
          </cell>
          <cell r="R184">
            <v>2.6</v>
          </cell>
          <cell r="S184">
            <v>9.8000000000000007</v>
          </cell>
          <cell r="T184">
            <v>5.6</v>
          </cell>
          <cell r="AL184">
            <v>3.1497333840505258E-2</v>
          </cell>
        </row>
        <row r="185">
          <cell r="D185" t="str">
            <v>Emerson College</v>
          </cell>
          <cell r="F185" t="str">
            <v>New Jersey</v>
          </cell>
          <cell r="G185" t="str">
            <v>B-</v>
          </cell>
          <cell r="I185">
            <v>43849</v>
          </cell>
          <cell r="J185">
            <v>388</v>
          </cell>
          <cell r="K185" t="str">
            <v>lv</v>
          </cell>
          <cell r="L185">
            <v>28.3</v>
          </cell>
          <cell r="M185">
            <v>8.5</v>
          </cell>
          <cell r="N185">
            <v>0</v>
          </cell>
          <cell r="O185">
            <v>6.2</v>
          </cell>
          <cell r="P185">
            <v>3.8</v>
          </cell>
          <cell r="Q185">
            <v>24.7</v>
          </cell>
          <cell r="R185">
            <v>0.4</v>
          </cell>
          <cell r="S185">
            <v>15.3</v>
          </cell>
          <cell r="T185">
            <v>5.6</v>
          </cell>
          <cell r="AL185">
            <v>8.2627397810710885</v>
          </cell>
        </row>
        <row r="186">
          <cell r="D186" t="str">
            <v>David Binder Research</v>
          </cell>
          <cell r="F186" t="str">
            <v>Iowa</v>
          </cell>
          <cell r="G186">
            <v>0</v>
          </cell>
          <cell r="I186">
            <v>43848</v>
          </cell>
          <cell r="J186">
            <v>500</v>
          </cell>
          <cell r="K186" t="str">
            <v>lv</v>
          </cell>
          <cell r="L186">
            <v>24</v>
          </cell>
          <cell r="M186">
            <v>1</v>
          </cell>
          <cell r="N186">
            <v>0</v>
          </cell>
          <cell r="O186">
            <v>16</v>
          </cell>
          <cell r="P186">
            <v>11</v>
          </cell>
          <cell r="Q186">
            <v>14</v>
          </cell>
          <cell r="R186">
            <v>4</v>
          </cell>
          <cell r="S186">
            <v>18</v>
          </cell>
          <cell r="T186">
            <v>3</v>
          </cell>
          <cell r="AL186">
            <v>0.22055656136322824</v>
          </cell>
        </row>
        <row r="187">
          <cell r="D187" t="str">
            <v>Neighborhood Research and Media</v>
          </cell>
          <cell r="F187" t="str">
            <v>Iowa</v>
          </cell>
          <cell r="G187" t="str">
            <v>B/C</v>
          </cell>
          <cell r="I187">
            <v>43847</v>
          </cell>
          <cell r="J187">
            <v>300</v>
          </cell>
          <cell r="K187" t="str">
            <v>lv</v>
          </cell>
          <cell r="L187">
            <v>23.3</v>
          </cell>
          <cell r="M187">
            <v>0</v>
          </cell>
          <cell r="N187">
            <v>0</v>
          </cell>
          <cell r="O187">
            <v>17</v>
          </cell>
          <cell r="P187">
            <v>11.3</v>
          </cell>
          <cell r="Q187">
            <v>10.3</v>
          </cell>
          <cell r="R187">
            <v>2.2999999999999998</v>
          </cell>
          <cell r="S187">
            <v>14.7</v>
          </cell>
          <cell r="T187">
            <v>1.7</v>
          </cell>
          <cell r="AL187">
            <v>6.1418699976821376</v>
          </cell>
        </row>
        <row r="188">
          <cell r="D188" t="str">
            <v>Zogby Interactive/JZ Analytics</v>
          </cell>
          <cell r="F188" t="str">
            <v>US</v>
          </cell>
          <cell r="G188" t="str">
            <v>C</v>
          </cell>
          <cell r="I188">
            <v>43846</v>
          </cell>
          <cell r="J188">
            <v>438</v>
          </cell>
          <cell r="K188" t="str">
            <v>lv</v>
          </cell>
          <cell r="L188">
            <v>24</v>
          </cell>
          <cell r="M188">
            <v>11</v>
          </cell>
          <cell r="N188">
            <v>0</v>
          </cell>
          <cell r="O188">
            <v>8</v>
          </cell>
          <cell r="P188">
            <v>4</v>
          </cell>
          <cell r="Q188">
            <v>24</v>
          </cell>
          <cell r="R188">
            <v>3</v>
          </cell>
          <cell r="S188">
            <v>11</v>
          </cell>
          <cell r="T188">
            <v>6</v>
          </cell>
          <cell r="AL188">
            <v>0.69699412442216602</v>
          </cell>
        </row>
        <row r="189">
          <cell r="D189" t="str">
            <v>Ipsos</v>
          </cell>
          <cell r="F189" t="str">
            <v>US</v>
          </cell>
          <cell r="G189" t="str">
            <v>B+</v>
          </cell>
          <cell r="I189">
            <v>43846</v>
          </cell>
          <cell r="J189">
            <v>681</v>
          </cell>
          <cell r="K189" t="str">
            <v>a</v>
          </cell>
          <cell r="L189">
            <v>18</v>
          </cell>
          <cell r="M189">
            <v>9</v>
          </cell>
          <cell r="N189">
            <v>0</v>
          </cell>
          <cell r="O189">
            <v>6</v>
          </cell>
          <cell r="P189">
            <v>1</v>
          </cell>
          <cell r="Q189">
            <v>19</v>
          </cell>
          <cell r="R189">
            <v>1</v>
          </cell>
          <cell r="S189">
            <v>10</v>
          </cell>
          <cell r="T189">
            <v>3</v>
          </cell>
          <cell r="AL189">
            <v>0</v>
          </cell>
        </row>
        <row r="190">
          <cell r="D190" t="str">
            <v>SurveyUSA</v>
          </cell>
          <cell r="F190" t="str">
            <v>California</v>
          </cell>
          <cell r="G190" t="str">
            <v>A</v>
          </cell>
          <cell r="I190">
            <v>43846</v>
          </cell>
          <cell r="J190">
            <v>565</v>
          </cell>
          <cell r="K190" t="str">
            <v>lv</v>
          </cell>
          <cell r="L190">
            <v>30</v>
          </cell>
          <cell r="M190">
            <v>6</v>
          </cell>
          <cell r="N190">
            <v>0</v>
          </cell>
          <cell r="O190">
            <v>8</v>
          </cell>
          <cell r="P190">
            <v>2</v>
          </cell>
          <cell r="Q190">
            <v>20</v>
          </cell>
          <cell r="R190">
            <v>4</v>
          </cell>
          <cell r="S190">
            <v>20</v>
          </cell>
          <cell r="T190">
            <v>4</v>
          </cell>
          <cell r="AL190">
            <v>2.6849054158830881</v>
          </cell>
        </row>
        <row r="191">
          <cell r="D191" t="str">
            <v>SurveyUSA</v>
          </cell>
          <cell r="F191" t="str">
            <v>US</v>
          </cell>
          <cell r="G191" t="str">
            <v>A</v>
          </cell>
          <cell r="I191">
            <v>43846</v>
          </cell>
          <cell r="J191">
            <v>1086</v>
          </cell>
          <cell r="K191" t="str">
            <v>lv</v>
          </cell>
          <cell r="L191">
            <v>32</v>
          </cell>
          <cell r="M191">
            <v>9</v>
          </cell>
          <cell r="N191">
            <v>0</v>
          </cell>
          <cell r="O191">
            <v>9</v>
          </cell>
          <cell r="P191">
            <v>2</v>
          </cell>
          <cell r="Q191">
            <v>21</v>
          </cell>
          <cell r="R191">
            <v>3</v>
          </cell>
          <cell r="S191">
            <v>14</v>
          </cell>
          <cell r="T191">
            <v>4</v>
          </cell>
          <cell r="AL191">
            <v>3.871201248834339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43846</v>
          </cell>
          <cell r="J192">
            <v>657</v>
          </cell>
          <cell r="K192" t="str">
            <v>lv</v>
          </cell>
          <cell r="L192">
            <v>14.1</v>
          </cell>
          <cell r="M192">
            <v>0</v>
          </cell>
          <cell r="N192">
            <v>0</v>
          </cell>
          <cell r="O192">
            <v>17.7</v>
          </cell>
          <cell r="P192">
            <v>10</v>
          </cell>
          <cell r="Q192">
            <v>22.9</v>
          </cell>
          <cell r="R192">
            <v>4.4000000000000004</v>
          </cell>
          <cell r="S192">
            <v>13.5</v>
          </cell>
          <cell r="T192">
            <v>6.3</v>
          </cell>
          <cell r="AL192">
            <v>1.3402706890050547E-2</v>
          </cell>
        </row>
        <row r="193">
          <cell r="D193" t="str">
            <v>Ipsos</v>
          </cell>
          <cell r="F193" t="str">
            <v>US</v>
          </cell>
          <cell r="G193" t="str">
            <v>B+</v>
          </cell>
          <cell r="I193">
            <v>43846</v>
          </cell>
          <cell r="J193">
            <v>552</v>
          </cell>
          <cell r="K193" t="str">
            <v>rv</v>
          </cell>
          <cell r="L193">
            <v>19</v>
          </cell>
          <cell r="M193">
            <v>9</v>
          </cell>
          <cell r="N193">
            <v>0</v>
          </cell>
          <cell r="O193">
            <v>6</v>
          </cell>
          <cell r="P193">
            <v>2</v>
          </cell>
          <cell r="Q193">
            <v>20</v>
          </cell>
          <cell r="R193">
            <v>2</v>
          </cell>
          <cell r="S193">
            <v>12</v>
          </cell>
          <cell r="T193">
            <v>4</v>
          </cell>
          <cell r="AL193">
            <v>5.9003726600242244E-2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43844</v>
          </cell>
          <cell r="J194">
            <v>521</v>
          </cell>
          <cell r="K194" t="str">
            <v>lv</v>
          </cell>
          <cell r="L194">
            <v>27</v>
          </cell>
          <cell r="M194">
            <v>5</v>
          </cell>
          <cell r="N194">
            <v>2</v>
          </cell>
          <cell r="O194">
            <v>7</v>
          </cell>
          <cell r="P194">
            <v>3</v>
          </cell>
          <cell r="Q194">
            <v>20</v>
          </cell>
          <cell r="R194">
            <v>1</v>
          </cell>
          <cell r="S194">
            <v>19</v>
          </cell>
          <cell r="T194">
            <v>3</v>
          </cell>
          <cell r="AL194">
            <v>9.6716966687972845E-4</v>
          </cell>
        </row>
        <row r="195">
          <cell r="D195" t="str">
            <v>Harris Insights &amp; Analytics</v>
          </cell>
          <cell r="F195" t="str">
            <v>US</v>
          </cell>
          <cell r="G195" t="str">
            <v>C+</v>
          </cell>
          <cell r="I195">
            <v>43844</v>
          </cell>
          <cell r="J195">
            <v>451</v>
          </cell>
          <cell r="K195" t="str">
            <v>rv</v>
          </cell>
          <cell r="L195">
            <v>29</v>
          </cell>
          <cell r="M195">
            <v>7</v>
          </cell>
          <cell r="N195">
            <v>0</v>
          </cell>
          <cell r="O195">
            <v>4</v>
          </cell>
          <cell r="P195">
            <v>3</v>
          </cell>
          <cell r="Q195">
            <v>19</v>
          </cell>
          <cell r="R195">
            <v>3</v>
          </cell>
          <cell r="S195">
            <v>11</v>
          </cell>
          <cell r="T195">
            <v>2</v>
          </cell>
          <cell r="AL195">
            <v>4.8248644570611454E-2</v>
          </cell>
        </row>
        <row r="196">
          <cell r="D196" t="str">
            <v>GQR Research (GQRR)</v>
          </cell>
          <cell r="F196" t="str">
            <v>South Carolina</v>
          </cell>
          <cell r="G196" t="str">
            <v>C+</v>
          </cell>
          <cell r="I196">
            <v>43843</v>
          </cell>
          <cell r="J196">
            <v>600</v>
          </cell>
          <cell r="K196" t="str">
            <v>lv</v>
          </cell>
          <cell r="L196">
            <v>44</v>
          </cell>
          <cell r="M196">
            <v>0</v>
          </cell>
          <cell r="N196">
            <v>0</v>
          </cell>
          <cell r="O196">
            <v>5</v>
          </cell>
          <cell r="P196">
            <v>0</v>
          </cell>
          <cell r="Q196">
            <v>15</v>
          </cell>
          <cell r="R196">
            <v>12</v>
          </cell>
          <cell r="S196">
            <v>10</v>
          </cell>
          <cell r="T196">
            <v>0</v>
          </cell>
          <cell r="AL196">
            <v>6.0393619887301853</v>
          </cell>
        </row>
        <row r="197">
          <cell r="D197" t="str">
            <v>Marquette University Law School</v>
          </cell>
          <cell r="F197" t="str">
            <v>Wisconsin</v>
          </cell>
          <cell r="G197" t="str">
            <v>A/B</v>
          </cell>
          <cell r="I197">
            <v>43842</v>
          </cell>
          <cell r="J197">
            <v>358</v>
          </cell>
          <cell r="K197" t="str">
            <v>lv</v>
          </cell>
          <cell r="L197">
            <v>23</v>
          </cell>
          <cell r="M197">
            <v>6</v>
          </cell>
          <cell r="N197">
            <v>1</v>
          </cell>
          <cell r="O197">
            <v>15</v>
          </cell>
          <cell r="P197">
            <v>4</v>
          </cell>
          <cell r="Q197">
            <v>19</v>
          </cell>
          <cell r="R197">
            <v>1</v>
          </cell>
          <cell r="S197">
            <v>14</v>
          </cell>
          <cell r="T197">
            <v>6</v>
          </cell>
          <cell r="AL197">
            <v>11.901608917308485</v>
          </cell>
        </row>
        <row r="198">
          <cell r="D198" t="str">
            <v>Florida Atlantic University</v>
          </cell>
          <cell r="F198" t="str">
            <v>Florida</v>
          </cell>
          <cell r="G198" t="str">
            <v>B/C</v>
          </cell>
          <cell r="I198">
            <v>43842</v>
          </cell>
          <cell r="J198">
            <v>494</v>
          </cell>
          <cell r="K198" t="str">
            <v>lv</v>
          </cell>
          <cell r="L198">
            <v>41.5</v>
          </cell>
          <cell r="M198">
            <v>6.8</v>
          </cell>
          <cell r="N198">
            <v>3.1</v>
          </cell>
          <cell r="O198">
            <v>3.3</v>
          </cell>
          <cell r="P198">
            <v>6.1</v>
          </cell>
          <cell r="Q198">
            <v>15.5</v>
          </cell>
          <cell r="R198">
            <v>2.1</v>
          </cell>
          <cell r="S198">
            <v>9.6999999999999993</v>
          </cell>
          <cell r="T198">
            <v>5.0999999999999996</v>
          </cell>
          <cell r="AL198">
            <v>7.6081837092090883</v>
          </cell>
        </row>
        <row r="199">
          <cell r="D199" t="str">
            <v>Public Policy Polling</v>
          </cell>
          <cell r="F199" t="str">
            <v>North Carolina</v>
          </cell>
          <cell r="G199" t="str">
            <v>B</v>
          </cell>
          <cell r="I199">
            <v>43842</v>
          </cell>
          <cell r="J199">
            <v>509</v>
          </cell>
          <cell r="K199" t="str">
            <v>lv</v>
          </cell>
          <cell r="L199">
            <v>31</v>
          </cell>
          <cell r="M199">
            <v>8</v>
          </cell>
          <cell r="N199">
            <v>1</v>
          </cell>
          <cell r="O199">
            <v>6</v>
          </cell>
          <cell r="P199">
            <v>3</v>
          </cell>
          <cell r="Q199">
            <v>18</v>
          </cell>
          <cell r="R199">
            <v>3</v>
          </cell>
          <cell r="S199">
            <v>15</v>
          </cell>
          <cell r="T199">
            <v>5</v>
          </cell>
          <cell r="AL199">
            <v>1.326034382210727</v>
          </cell>
        </row>
        <row r="200">
          <cell r="D200" t="str">
            <v>Morning Consult</v>
          </cell>
          <cell r="F200" t="str">
            <v>US</v>
          </cell>
          <cell r="G200" t="str">
            <v>B/C</v>
          </cell>
          <cell r="I200">
            <v>43842</v>
          </cell>
          <cell r="J200">
            <v>17096</v>
          </cell>
          <cell r="K200" t="str">
            <v>lv</v>
          </cell>
          <cell r="L200">
            <v>29</v>
          </cell>
          <cell r="M200">
            <v>8</v>
          </cell>
          <cell r="N200">
            <v>2</v>
          </cell>
          <cell r="O200">
            <v>8</v>
          </cell>
          <cell r="P200">
            <v>3</v>
          </cell>
          <cell r="Q200">
            <v>23</v>
          </cell>
          <cell r="R200">
            <v>4</v>
          </cell>
          <cell r="S200">
            <v>14</v>
          </cell>
          <cell r="T200">
            <v>5</v>
          </cell>
          <cell r="AL200">
            <v>9.2441139876360864E-2</v>
          </cell>
        </row>
        <row r="201">
          <cell r="D201" t="str">
            <v>Public Policy Institute of California</v>
          </cell>
          <cell r="F201" t="str">
            <v>California</v>
          </cell>
          <cell r="G201" t="str">
            <v>A/B</v>
          </cell>
          <cell r="I201">
            <v>43842</v>
          </cell>
          <cell r="J201">
            <v>530</v>
          </cell>
          <cell r="K201" t="str">
            <v>lv</v>
          </cell>
          <cell r="L201">
            <v>24</v>
          </cell>
          <cell r="M201">
            <v>1</v>
          </cell>
          <cell r="N201">
            <v>0</v>
          </cell>
          <cell r="O201">
            <v>6</v>
          </cell>
          <cell r="P201">
            <v>4</v>
          </cell>
          <cell r="Q201">
            <v>27</v>
          </cell>
          <cell r="R201">
            <v>0</v>
          </cell>
          <cell r="S201">
            <v>23</v>
          </cell>
          <cell r="T201">
            <v>3</v>
          </cell>
          <cell r="AL201">
            <v>1.5764181061441269</v>
          </cell>
        </row>
        <row r="202">
          <cell r="D202" t="str">
            <v>RKM Research and Communications Inc.</v>
          </cell>
          <cell r="F202" t="str">
            <v>New Hampshire</v>
          </cell>
          <cell r="G202" t="str">
            <v>A/B</v>
          </cell>
          <cell r="I202">
            <v>43842</v>
          </cell>
          <cell r="J202">
            <v>434</v>
          </cell>
          <cell r="K202" t="str">
            <v>lv</v>
          </cell>
          <cell r="L202">
            <v>26.3</v>
          </cell>
          <cell r="M202">
            <v>4.4000000000000004</v>
          </cell>
          <cell r="N202">
            <v>1.2</v>
          </cell>
          <cell r="O202">
            <v>6.9</v>
          </cell>
          <cell r="P202">
            <v>2.2999999999999998</v>
          </cell>
          <cell r="Q202">
            <v>21.7</v>
          </cell>
          <cell r="R202">
            <v>1.8</v>
          </cell>
          <cell r="S202">
            <v>17.5</v>
          </cell>
          <cell r="T202">
            <v>2.1</v>
          </cell>
          <cell r="AL202">
            <v>0.20509993342864227</v>
          </cell>
        </row>
        <row r="203">
          <cell r="D203" t="str">
            <v>Quinnipiac University</v>
          </cell>
          <cell r="F203" t="str">
            <v>US</v>
          </cell>
          <cell r="G203" t="str">
            <v>A</v>
          </cell>
          <cell r="I203">
            <v>43842</v>
          </cell>
          <cell r="J203">
            <v>651</v>
          </cell>
          <cell r="K203" t="str">
            <v>rv</v>
          </cell>
          <cell r="L203">
            <v>25</v>
          </cell>
          <cell r="M203">
            <v>6</v>
          </cell>
          <cell r="N203">
            <v>1</v>
          </cell>
          <cell r="O203">
            <v>8</v>
          </cell>
          <cell r="P203">
            <v>4</v>
          </cell>
          <cell r="Q203">
            <v>19</v>
          </cell>
          <cell r="R203">
            <v>1</v>
          </cell>
          <cell r="S203">
            <v>16</v>
          </cell>
          <cell r="T203">
            <v>5</v>
          </cell>
          <cell r="AL203">
            <v>0.75140210265416552</v>
          </cell>
        </row>
        <row r="204">
          <cell r="D204" t="str">
            <v>Monmouth University</v>
          </cell>
          <cell r="F204" t="str">
            <v>Iowa</v>
          </cell>
          <cell r="G204" t="str">
            <v>A+</v>
          </cell>
          <cell r="I204">
            <v>43842</v>
          </cell>
          <cell r="J204">
            <v>405</v>
          </cell>
          <cell r="K204" t="str">
            <v>lv</v>
          </cell>
          <cell r="L204">
            <v>28</v>
          </cell>
          <cell r="M204">
            <v>0</v>
          </cell>
          <cell r="N204">
            <v>0</v>
          </cell>
          <cell r="O204">
            <v>25</v>
          </cell>
          <cell r="P204">
            <v>0</v>
          </cell>
          <cell r="Q204">
            <v>24</v>
          </cell>
          <cell r="R204">
            <v>0</v>
          </cell>
          <cell r="S204">
            <v>16</v>
          </cell>
          <cell r="T204">
            <v>0</v>
          </cell>
          <cell r="AL204">
            <v>0</v>
          </cell>
        </row>
        <row r="205">
          <cell r="D205" t="str">
            <v>Monmouth University</v>
          </cell>
          <cell r="F205" t="str">
            <v>Iowa</v>
          </cell>
          <cell r="G205" t="str">
            <v>A+</v>
          </cell>
          <cell r="I205">
            <v>43842</v>
          </cell>
          <cell r="J205">
            <v>405</v>
          </cell>
          <cell r="K205" t="str">
            <v>lv</v>
          </cell>
          <cell r="L205">
            <v>24</v>
          </cell>
          <cell r="M205">
            <v>0</v>
          </cell>
          <cell r="N205">
            <v>4</v>
          </cell>
          <cell r="O205">
            <v>17</v>
          </cell>
          <cell r="P205">
            <v>8</v>
          </cell>
          <cell r="Q205">
            <v>18</v>
          </cell>
          <cell r="R205">
            <v>4</v>
          </cell>
          <cell r="S205">
            <v>15</v>
          </cell>
          <cell r="T205">
            <v>3</v>
          </cell>
          <cell r="AL205">
            <v>0.31303600584124419</v>
          </cell>
        </row>
        <row r="206">
          <cell r="D206" t="str">
            <v>Suffolk University</v>
          </cell>
          <cell r="F206" t="str">
            <v>Nevada</v>
          </cell>
          <cell r="G206" t="str">
            <v>A-</v>
          </cell>
          <cell r="I206">
            <v>43841</v>
          </cell>
          <cell r="J206">
            <v>500</v>
          </cell>
          <cell r="K206" t="str">
            <v>lv</v>
          </cell>
          <cell r="L206">
            <v>19.399999999999999</v>
          </cell>
          <cell r="M206">
            <v>0</v>
          </cell>
          <cell r="N206">
            <v>2.2000000000000002</v>
          </cell>
          <cell r="O206">
            <v>8.1999999999999993</v>
          </cell>
          <cell r="P206">
            <v>3.6</v>
          </cell>
          <cell r="Q206">
            <v>17.600000000000001</v>
          </cell>
          <cell r="R206">
            <v>7.6</v>
          </cell>
          <cell r="S206">
            <v>10.6</v>
          </cell>
          <cell r="T206">
            <v>4.4000000000000004</v>
          </cell>
          <cell r="AL206">
            <v>14.80847620538538</v>
          </cell>
        </row>
        <row r="207">
          <cell r="D207" t="str">
            <v>IBD/TIPP</v>
          </cell>
          <cell r="F207" t="str">
            <v>US</v>
          </cell>
          <cell r="G207" t="str">
            <v>A/B</v>
          </cell>
          <cell r="I207">
            <v>43841</v>
          </cell>
          <cell r="J207">
            <v>333</v>
          </cell>
          <cell r="K207" t="str">
            <v>rv</v>
          </cell>
          <cell r="L207">
            <v>26</v>
          </cell>
          <cell r="M207">
            <v>7</v>
          </cell>
          <cell r="N207">
            <v>0</v>
          </cell>
          <cell r="O207">
            <v>9</v>
          </cell>
          <cell r="P207">
            <v>3</v>
          </cell>
          <cell r="Q207">
            <v>15</v>
          </cell>
          <cell r="R207">
            <v>2</v>
          </cell>
          <cell r="S207">
            <v>20</v>
          </cell>
          <cell r="T207">
            <v>3</v>
          </cell>
          <cell r="AL207">
            <v>1.2394489460631537</v>
          </cell>
        </row>
        <row r="208">
          <cell r="D208" t="str">
            <v>Tulchin Research</v>
          </cell>
          <cell r="F208" t="str">
            <v>California</v>
          </cell>
          <cell r="G208" t="str">
            <v>B/C</v>
          </cell>
          <cell r="I208">
            <v>43840</v>
          </cell>
          <cell r="J208">
            <v>1121</v>
          </cell>
          <cell r="K208" t="str">
            <v>lv</v>
          </cell>
          <cell r="L208">
            <v>25</v>
          </cell>
          <cell r="M208">
            <v>7</v>
          </cell>
          <cell r="N208">
            <v>1</v>
          </cell>
          <cell r="O208">
            <v>8</v>
          </cell>
          <cell r="P208">
            <v>2</v>
          </cell>
          <cell r="Q208">
            <v>29</v>
          </cell>
          <cell r="R208">
            <v>3</v>
          </cell>
          <cell r="S208">
            <v>12</v>
          </cell>
          <cell r="T208">
            <v>5</v>
          </cell>
          <cell r="AL208">
            <v>9.9614722460688352</v>
          </cell>
        </row>
        <row r="209">
          <cell r="D209" t="str">
            <v>Ipsos</v>
          </cell>
          <cell r="F209" t="str">
            <v>US</v>
          </cell>
          <cell r="G209" t="str">
            <v>B+</v>
          </cell>
          <cell r="I209">
            <v>43839</v>
          </cell>
          <cell r="J209">
            <v>436</v>
          </cell>
          <cell r="K209" t="str">
            <v>rv</v>
          </cell>
          <cell r="L209">
            <v>23</v>
          </cell>
          <cell r="M209">
            <v>7.9</v>
          </cell>
          <cell r="N209">
            <v>2.2999999999999998</v>
          </cell>
          <cell r="O209">
            <v>7.2</v>
          </cell>
          <cell r="P209">
            <v>1.1000000000000001</v>
          </cell>
          <cell r="Q209">
            <v>19.899999999999999</v>
          </cell>
          <cell r="R209">
            <v>3.2</v>
          </cell>
          <cell r="S209">
            <v>14.7</v>
          </cell>
          <cell r="T209">
            <v>3.1</v>
          </cell>
          <cell r="AL209">
            <v>2.0539230677493917E-2</v>
          </cell>
        </row>
        <row r="210">
          <cell r="D210" t="str">
            <v>Ipsos</v>
          </cell>
          <cell r="F210" t="str">
            <v>US</v>
          </cell>
          <cell r="G210" t="str">
            <v>B+</v>
          </cell>
          <cell r="I210">
            <v>43839</v>
          </cell>
          <cell r="J210">
            <v>707</v>
          </cell>
          <cell r="K210" t="str">
            <v>a</v>
          </cell>
          <cell r="L210">
            <v>15</v>
          </cell>
          <cell r="M210">
            <v>6</v>
          </cell>
          <cell r="N210">
            <v>2</v>
          </cell>
          <cell r="O210">
            <v>5</v>
          </cell>
          <cell r="P210">
            <v>1</v>
          </cell>
          <cell r="Q210">
            <v>17</v>
          </cell>
          <cell r="R210">
            <v>3</v>
          </cell>
          <cell r="S210">
            <v>10</v>
          </cell>
          <cell r="T210">
            <v>3</v>
          </cell>
          <cell r="AL210">
            <v>0</v>
          </cell>
        </row>
        <row r="211">
          <cell r="D211" t="str">
            <v>Capitol Weekly</v>
          </cell>
          <cell r="F211" t="str">
            <v>California</v>
          </cell>
          <cell r="G211">
            <v>0</v>
          </cell>
          <cell r="I211">
            <v>43839</v>
          </cell>
          <cell r="J211">
            <v>1053</v>
          </cell>
          <cell r="K211" t="str">
            <v>lv</v>
          </cell>
          <cell r="L211">
            <v>20</v>
          </cell>
          <cell r="M211">
            <v>6</v>
          </cell>
          <cell r="N211">
            <v>1</v>
          </cell>
          <cell r="O211">
            <v>11</v>
          </cell>
          <cell r="P211">
            <v>5</v>
          </cell>
          <cell r="Q211">
            <v>24</v>
          </cell>
          <cell r="R211">
            <v>2</v>
          </cell>
          <cell r="S211">
            <v>21</v>
          </cell>
          <cell r="T211">
            <v>7</v>
          </cell>
          <cell r="AL211">
            <v>0.8495843182823426</v>
          </cell>
        </row>
        <row r="212">
          <cell r="D212" t="str">
            <v>Myers Research/Strategic Services</v>
          </cell>
          <cell r="F212" t="str">
            <v>Nevada</v>
          </cell>
          <cell r="G212">
            <v>0</v>
          </cell>
          <cell r="I212">
            <v>43838</v>
          </cell>
          <cell r="J212">
            <v>600</v>
          </cell>
          <cell r="K212" t="str">
            <v>lv</v>
          </cell>
          <cell r="L212">
            <v>28</v>
          </cell>
          <cell r="M212">
            <v>0</v>
          </cell>
          <cell r="N212">
            <v>2</v>
          </cell>
          <cell r="O212">
            <v>6</v>
          </cell>
          <cell r="P212">
            <v>4</v>
          </cell>
          <cell r="Q212">
            <v>29</v>
          </cell>
          <cell r="R212">
            <v>8</v>
          </cell>
          <cell r="S212">
            <v>14</v>
          </cell>
          <cell r="T212">
            <v>5</v>
          </cell>
          <cell r="AL212">
            <v>5.3728529997628121</v>
          </cell>
        </row>
        <row r="213">
          <cell r="D213" t="str">
            <v>Selzer &amp; Co.</v>
          </cell>
          <cell r="F213" t="str">
            <v>Iowa</v>
          </cell>
          <cell r="G213" t="str">
            <v>A+</v>
          </cell>
          <cell r="I213">
            <v>43838</v>
          </cell>
          <cell r="J213">
            <v>701</v>
          </cell>
          <cell r="K213" t="str">
            <v>lv</v>
          </cell>
          <cell r="L213">
            <v>15</v>
          </cell>
          <cell r="M213">
            <v>1</v>
          </cell>
          <cell r="N213">
            <v>3</v>
          </cell>
          <cell r="O213">
            <v>16</v>
          </cell>
          <cell r="P213">
            <v>6</v>
          </cell>
          <cell r="Q213">
            <v>20</v>
          </cell>
          <cell r="R213">
            <v>2</v>
          </cell>
          <cell r="S213">
            <v>17</v>
          </cell>
          <cell r="T213">
            <v>5</v>
          </cell>
          <cell r="AL213">
            <v>26.597862824339167</v>
          </cell>
        </row>
        <row r="214">
          <cell r="D214" t="str">
            <v>Fox News/Beacon Research/Shaw &amp; Co. Research</v>
          </cell>
          <cell r="F214" t="str">
            <v>Wisconsin</v>
          </cell>
          <cell r="G214" t="str">
            <v>A-</v>
          </cell>
          <cell r="I214">
            <v>43838</v>
          </cell>
          <cell r="J214">
            <v>671</v>
          </cell>
          <cell r="K214" t="str">
            <v>lv</v>
          </cell>
          <cell r="L214">
            <v>23</v>
          </cell>
          <cell r="M214">
            <v>7</v>
          </cell>
          <cell r="N214">
            <v>3</v>
          </cell>
          <cell r="O214">
            <v>9</v>
          </cell>
          <cell r="P214">
            <v>4</v>
          </cell>
          <cell r="Q214">
            <v>21</v>
          </cell>
          <cell r="R214">
            <v>2</v>
          </cell>
          <cell r="S214">
            <v>13</v>
          </cell>
          <cell r="T214">
            <v>3</v>
          </cell>
          <cell r="AL214">
            <v>17.274229286183683</v>
          </cell>
        </row>
        <row r="215">
          <cell r="D215" t="str">
            <v>Fox News/Beacon Research/Shaw &amp; Co. Research</v>
          </cell>
          <cell r="F215" t="str">
            <v>Nevada</v>
          </cell>
          <cell r="G215" t="str">
            <v>A-</v>
          </cell>
          <cell r="I215">
            <v>43838</v>
          </cell>
          <cell r="J215">
            <v>635</v>
          </cell>
          <cell r="K215" t="str">
            <v>lv</v>
          </cell>
          <cell r="L215">
            <v>23</v>
          </cell>
          <cell r="M215">
            <v>2</v>
          </cell>
          <cell r="N215">
            <v>3</v>
          </cell>
          <cell r="O215">
            <v>6</v>
          </cell>
          <cell r="P215">
            <v>2</v>
          </cell>
          <cell r="Q215">
            <v>17</v>
          </cell>
          <cell r="R215">
            <v>12</v>
          </cell>
          <cell r="S215">
            <v>12</v>
          </cell>
          <cell r="T215">
            <v>4</v>
          </cell>
          <cell r="AL215">
            <v>16.779420731580682</v>
          </cell>
        </row>
        <row r="216">
          <cell r="D216" t="str">
            <v>Fox News/Beacon Research/Shaw &amp; Co. Research</v>
          </cell>
          <cell r="F216" t="str">
            <v>South Carolina</v>
          </cell>
          <cell r="G216" t="str">
            <v>A-</v>
          </cell>
          <cell r="I216">
            <v>43838</v>
          </cell>
          <cell r="J216">
            <v>808</v>
          </cell>
          <cell r="K216" t="str">
            <v>lv</v>
          </cell>
          <cell r="L216">
            <v>36</v>
          </cell>
          <cell r="M216">
            <v>2</v>
          </cell>
          <cell r="N216">
            <v>2</v>
          </cell>
          <cell r="O216">
            <v>4</v>
          </cell>
          <cell r="P216">
            <v>1</v>
          </cell>
          <cell r="Q216">
            <v>14</v>
          </cell>
          <cell r="R216">
            <v>15</v>
          </cell>
          <cell r="S216">
            <v>10</v>
          </cell>
          <cell r="T216">
            <v>2</v>
          </cell>
          <cell r="AL216">
            <v>19.051110524171847</v>
          </cell>
        </row>
        <row r="217">
          <cell r="D217" t="str">
            <v>Patinkin Research Strategies</v>
          </cell>
          <cell r="F217" t="str">
            <v>New Hampshire</v>
          </cell>
          <cell r="G217">
            <v>0</v>
          </cell>
          <cell r="I217">
            <v>43837</v>
          </cell>
          <cell r="J217">
            <v>600</v>
          </cell>
          <cell r="K217" t="str">
            <v>lv</v>
          </cell>
          <cell r="L217">
            <v>21</v>
          </cell>
          <cell r="M217">
            <v>0</v>
          </cell>
          <cell r="N217">
            <v>2</v>
          </cell>
          <cell r="O217">
            <v>17</v>
          </cell>
          <cell r="P217">
            <v>6</v>
          </cell>
          <cell r="Q217">
            <v>19</v>
          </cell>
          <cell r="R217">
            <v>6</v>
          </cell>
          <cell r="S217">
            <v>10</v>
          </cell>
          <cell r="T217">
            <v>5</v>
          </cell>
          <cell r="AL217">
            <v>5.2867947623623195</v>
          </cell>
        </row>
        <row r="218">
          <cell r="D218" t="str">
            <v>Monmouth University</v>
          </cell>
          <cell r="F218" t="str">
            <v>New Hampshire</v>
          </cell>
          <cell r="G218" t="str">
            <v>A+</v>
          </cell>
          <cell r="I218">
            <v>43837</v>
          </cell>
          <cell r="J218">
            <v>404</v>
          </cell>
          <cell r="K218" t="str">
            <v>lv</v>
          </cell>
          <cell r="L218">
            <v>24</v>
          </cell>
          <cell r="M218">
            <v>0</v>
          </cell>
          <cell r="N218">
            <v>0</v>
          </cell>
          <cell r="O218">
            <v>23</v>
          </cell>
          <cell r="P218">
            <v>0</v>
          </cell>
          <cell r="Q218">
            <v>21</v>
          </cell>
          <cell r="R218">
            <v>0</v>
          </cell>
          <cell r="S218">
            <v>18</v>
          </cell>
          <cell r="T218">
            <v>0</v>
          </cell>
          <cell r="AL218">
            <v>0</v>
          </cell>
        </row>
        <row r="219">
          <cell r="D219" t="str">
            <v>Monmouth University</v>
          </cell>
          <cell r="F219" t="str">
            <v>New Hampshire</v>
          </cell>
          <cell r="G219" t="str">
            <v>A+</v>
          </cell>
          <cell r="I219">
            <v>43837</v>
          </cell>
          <cell r="J219">
            <v>404</v>
          </cell>
          <cell r="K219" t="str">
            <v>lv</v>
          </cell>
          <cell r="L219">
            <v>21</v>
          </cell>
          <cell r="M219">
            <v>0</v>
          </cell>
          <cell r="N219">
            <v>2</v>
          </cell>
          <cell r="O219">
            <v>20</v>
          </cell>
          <cell r="P219">
            <v>7</v>
          </cell>
          <cell r="Q219">
            <v>21</v>
          </cell>
          <cell r="R219">
            <v>0</v>
          </cell>
          <cell r="S219">
            <v>15</v>
          </cell>
          <cell r="T219">
            <v>5</v>
          </cell>
          <cell r="AL219">
            <v>0</v>
          </cell>
        </row>
        <row r="220">
          <cell r="D220" t="str">
            <v>Monmouth University</v>
          </cell>
          <cell r="F220" t="str">
            <v>New Hampshire</v>
          </cell>
          <cell r="G220" t="str">
            <v>A+</v>
          </cell>
          <cell r="I220">
            <v>43837</v>
          </cell>
          <cell r="J220">
            <v>404</v>
          </cell>
          <cell r="K220" t="str">
            <v>lv</v>
          </cell>
          <cell r="L220">
            <v>19</v>
          </cell>
          <cell r="M220">
            <v>0</v>
          </cell>
          <cell r="N220">
            <v>1</v>
          </cell>
          <cell r="O220">
            <v>20</v>
          </cell>
          <cell r="P220">
            <v>6</v>
          </cell>
          <cell r="Q220">
            <v>18</v>
          </cell>
          <cell r="R220">
            <v>4</v>
          </cell>
          <cell r="S220">
            <v>15</v>
          </cell>
          <cell r="T220">
            <v>3</v>
          </cell>
          <cell r="AL220">
            <v>0.28544881437526054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43837</v>
          </cell>
          <cell r="J221">
            <v>574</v>
          </cell>
          <cell r="K221" t="str">
            <v>lv</v>
          </cell>
          <cell r="L221">
            <v>27</v>
          </cell>
          <cell r="M221">
            <v>3</v>
          </cell>
          <cell r="N221">
            <v>1</v>
          </cell>
          <cell r="O221">
            <v>7</v>
          </cell>
          <cell r="P221">
            <v>3</v>
          </cell>
          <cell r="Q221">
            <v>20</v>
          </cell>
          <cell r="R221">
            <v>2</v>
          </cell>
          <cell r="S221">
            <v>22</v>
          </cell>
          <cell r="T221">
            <v>3</v>
          </cell>
          <cell r="AL221">
            <v>7.8510462197165431E-4</v>
          </cell>
        </row>
        <row r="222">
          <cell r="D222" t="str">
            <v>Emerson College</v>
          </cell>
          <cell r="F222" t="str">
            <v>New Mexico</v>
          </cell>
          <cell r="G222" t="str">
            <v>B-</v>
          </cell>
          <cell r="I222">
            <v>43836</v>
          </cell>
          <cell r="J222">
            <v>447</v>
          </cell>
          <cell r="K222" t="str">
            <v>lv</v>
          </cell>
          <cell r="L222">
            <v>26.7</v>
          </cell>
          <cell r="M222">
            <v>2.8</v>
          </cell>
          <cell r="N222">
            <v>1.8</v>
          </cell>
          <cell r="O222">
            <v>6.5</v>
          </cell>
          <cell r="P222">
            <v>2.1</v>
          </cell>
          <cell r="Q222">
            <v>28.2</v>
          </cell>
          <cell r="R222">
            <v>1</v>
          </cell>
          <cell r="S222">
            <v>8.4</v>
          </cell>
          <cell r="T222">
            <v>10.199999999999999</v>
          </cell>
          <cell r="AL222">
            <v>7.3364439260593164</v>
          </cell>
        </row>
        <row r="223">
          <cell r="D223" t="str">
            <v>Morning Consult</v>
          </cell>
          <cell r="F223" t="str">
            <v>US</v>
          </cell>
          <cell r="G223" t="str">
            <v>B/C</v>
          </cell>
          <cell r="I223">
            <v>43835</v>
          </cell>
          <cell r="J223">
            <v>17213</v>
          </cell>
          <cell r="K223" t="str">
            <v>lv</v>
          </cell>
          <cell r="L223">
            <v>31</v>
          </cell>
          <cell r="M223">
            <v>7</v>
          </cell>
          <cell r="N223">
            <v>2</v>
          </cell>
          <cell r="O223">
            <v>8</v>
          </cell>
          <cell r="P223">
            <v>3</v>
          </cell>
          <cell r="Q223">
            <v>23</v>
          </cell>
          <cell r="R223">
            <v>4</v>
          </cell>
          <cell r="S223">
            <v>14</v>
          </cell>
          <cell r="T223">
            <v>4</v>
          </cell>
          <cell r="AL223">
            <v>5.5537612216598448E-2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43833</v>
          </cell>
          <cell r="J224">
            <v>487</v>
          </cell>
          <cell r="K224" t="str">
            <v>lv</v>
          </cell>
          <cell r="L224">
            <v>25</v>
          </cell>
          <cell r="M224">
            <v>0</v>
          </cell>
          <cell r="N224">
            <v>3</v>
          </cell>
          <cell r="O224">
            <v>13</v>
          </cell>
          <cell r="P224">
            <v>7</v>
          </cell>
          <cell r="Q224">
            <v>27</v>
          </cell>
          <cell r="R224">
            <v>3</v>
          </cell>
          <cell r="S224">
            <v>18</v>
          </cell>
          <cell r="T224">
            <v>2</v>
          </cell>
          <cell r="AL224">
            <v>0.24895897619271926</v>
          </cell>
        </row>
        <row r="225">
          <cell r="D225" t="str">
            <v>YouGov</v>
          </cell>
          <cell r="F225" t="str">
            <v>Iowa</v>
          </cell>
          <cell r="G225" t="str">
            <v>B-</v>
          </cell>
          <cell r="I225">
            <v>43833</v>
          </cell>
          <cell r="J225">
            <v>747</v>
          </cell>
          <cell r="K225" t="str">
            <v>lv</v>
          </cell>
          <cell r="L225">
            <v>23</v>
          </cell>
          <cell r="M225">
            <v>0</v>
          </cell>
          <cell r="N225">
            <v>2</v>
          </cell>
          <cell r="O225">
            <v>23</v>
          </cell>
          <cell r="P225">
            <v>7</v>
          </cell>
          <cell r="Q225">
            <v>23</v>
          </cell>
          <cell r="R225">
            <v>2</v>
          </cell>
          <cell r="S225">
            <v>16</v>
          </cell>
          <cell r="T225">
            <v>2</v>
          </cell>
          <cell r="AL225">
            <v>1.0086348444110844</v>
          </cell>
        </row>
        <row r="226">
          <cell r="D226" t="str">
            <v>Sacred Heart University</v>
          </cell>
          <cell r="F226" t="str">
            <v>Connecticut</v>
          </cell>
          <cell r="G226" t="str">
            <v>B/C</v>
          </cell>
          <cell r="I226">
            <v>43832</v>
          </cell>
          <cell r="J226">
            <v>348</v>
          </cell>
          <cell r="K226" t="str">
            <v>rv</v>
          </cell>
          <cell r="L226">
            <v>33</v>
          </cell>
          <cell r="M226">
            <v>0</v>
          </cell>
          <cell r="N226">
            <v>0</v>
          </cell>
          <cell r="O226">
            <v>11.2</v>
          </cell>
          <cell r="P226">
            <v>0</v>
          </cell>
          <cell r="Q226">
            <v>19.3</v>
          </cell>
          <cell r="R226">
            <v>0</v>
          </cell>
          <cell r="S226">
            <v>17.8</v>
          </cell>
          <cell r="T226">
            <v>0</v>
          </cell>
          <cell r="AL226">
            <v>3.5281902648211516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43830</v>
          </cell>
          <cell r="J227">
            <v>548</v>
          </cell>
          <cell r="K227" t="str">
            <v>lv</v>
          </cell>
          <cell r="L227">
            <v>29</v>
          </cell>
          <cell r="M227">
            <v>3</v>
          </cell>
          <cell r="N227">
            <v>2</v>
          </cell>
          <cell r="O227">
            <v>8</v>
          </cell>
          <cell r="P227">
            <v>4</v>
          </cell>
          <cell r="Q227">
            <v>19</v>
          </cell>
          <cell r="R227">
            <v>2</v>
          </cell>
          <cell r="S227">
            <v>18</v>
          </cell>
          <cell r="T227">
            <v>3</v>
          </cell>
          <cell r="AL227">
            <v>6.0128303239504811E-4</v>
          </cell>
        </row>
        <row r="228">
          <cell r="D228" t="str">
            <v>Harris Insights &amp; Analytics</v>
          </cell>
          <cell r="F228" t="str">
            <v>US</v>
          </cell>
          <cell r="G228" t="str">
            <v>C+</v>
          </cell>
          <cell r="I228">
            <v>43828</v>
          </cell>
          <cell r="J228">
            <v>780</v>
          </cell>
          <cell r="K228" t="str">
            <v>rv</v>
          </cell>
          <cell r="L228">
            <v>30</v>
          </cell>
          <cell r="M228">
            <v>7</v>
          </cell>
          <cell r="N228">
            <v>2</v>
          </cell>
          <cell r="O228">
            <v>7</v>
          </cell>
          <cell r="P228">
            <v>2</v>
          </cell>
          <cell r="Q228">
            <v>17</v>
          </cell>
          <cell r="R228">
            <v>2</v>
          </cell>
          <cell r="S228">
            <v>12</v>
          </cell>
          <cell r="T228">
            <v>3</v>
          </cell>
          <cell r="AL228">
            <v>2.7949823455466191E-2</v>
          </cell>
        </row>
        <row r="229">
          <cell r="D229" t="str">
            <v>Morning Consult</v>
          </cell>
          <cell r="F229" t="str">
            <v>US</v>
          </cell>
          <cell r="G229" t="str">
            <v>B/C</v>
          </cell>
          <cell r="I229">
            <v>43828</v>
          </cell>
          <cell r="J229">
            <v>17787</v>
          </cell>
          <cell r="K229" t="str">
            <v>lv</v>
          </cell>
          <cell r="L229">
            <v>32</v>
          </cell>
          <cell r="M229">
            <v>6</v>
          </cell>
          <cell r="N229">
            <v>3</v>
          </cell>
          <cell r="O229">
            <v>8</v>
          </cell>
          <cell r="P229">
            <v>3</v>
          </cell>
          <cell r="Q229">
            <v>21</v>
          </cell>
          <cell r="R229">
            <v>3</v>
          </cell>
          <cell r="S229">
            <v>14</v>
          </cell>
          <cell r="T229">
            <v>4</v>
          </cell>
          <cell r="AL229">
            <v>3.5759482802514259E-2</v>
          </cell>
        </row>
        <row r="230">
          <cell r="D230" t="str">
            <v>Harris Insights &amp; Analytics</v>
          </cell>
          <cell r="F230" t="str">
            <v>US</v>
          </cell>
          <cell r="G230" t="str">
            <v>C+</v>
          </cell>
          <cell r="I230">
            <v>43827</v>
          </cell>
          <cell r="J230">
            <v>431</v>
          </cell>
          <cell r="K230" t="str">
            <v>rv</v>
          </cell>
          <cell r="L230">
            <v>28</v>
          </cell>
          <cell r="M230">
            <v>11</v>
          </cell>
          <cell r="N230">
            <v>2</v>
          </cell>
          <cell r="O230">
            <v>6</v>
          </cell>
          <cell r="P230">
            <v>2</v>
          </cell>
          <cell r="Q230">
            <v>16</v>
          </cell>
          <cell r="R230">
            <v>2</v>
          </cell>
          <cell r="S230">
            <v>11</v>
          </cell>
          <cell r="T230">
            <v>2</v>
          </cell>
          <cell r="AL230">
            <v>2.1983941458674376E-2</v>
          </cell>
        </row>
        <row r="231">
          <cell r="D231" t="str">
            <v>YouGov</v>
          </cell>
          <cell r="F231" t="str">
            <v>US</v>
          </cell>
          <cell r="G231" t="str">
            <v>B-</v>
          </cell>
          <cell r="I231">
            <v>43823</v>
          </cell>
          <cell r="J231">
            <v>586</v>
          </cell>
          <cell r="K231" t="str">
            <v>lv</v>
          </cell>
          <cell r="L231">
            <v>30</v>
          </cell>
          <cell r="M231">
            <v>4</v>
          </cell>
          <cell r="N231">
            <v>2</v>
          </cell>
          <cell r="O231">
            <v>7</v>
          </cell>
          <cell r="P231">
            <v>5</v>
          </cell>
          <cell r="Q231">
            <v>17</v>
          </cell>
          <cell r="R231">
            <v>1</v>
          </cell>
          <cell r="S231">
            <v>19</v>
          </cell>
          <cell r="T231">
            <v>3</v>
          </cell>
          <cell r="AL231">
            <v>4.981973624653748E-4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43822</v>
          </cell>
          <cell r="J232">
            <v>412</v>
          </cell>
          <cell r="K232" t="str">
            <v>lv</v>
          </cell>
          <cell r="L232">
            <v>34</v>
          </cell>
          <cell r="M232">
            <v>4</v>
          </cell>
          <cell r="N232">
            <v>3</v>
          </cell>
          <cell r="O232">
            <v>7</v>
          </cell>
          <cell r="P232">
            <v>2</v>
          </cell>
          <cell r="Q232">
            <v>19</v>
          </cell>
          <cell r="R232">
            <v>0</v>
          </cell>
          <cell r="S232">
            <v>20</v>
          </cell>
          <cell r="T232">
            <v>4</v>
          </cell>
          <cell r="AL232">
            <v>3.5211250859500109E-4</v>
          </cell>
        </row>
        <row r="233">
          <cell r="D233" t="str">
            <v>Morning Consult</v>
          </cell>
          <cell r="F233" t="str">
            <v>US</v>
          </cell>
          <cell r="G233" t="str">
            <v>B/C</v>
          </cell>
          <cell r="I233">
            <v>43821</v>
          </cell>
          <cell r="J233">
            <v>7178</v>
          </cell>
          <cell r="K233" t="str">
            <v>lv</v>
          </cell>
          <cell r="L233">
            <v>31</v>
          </cell>
          <cell r="M233">
            <v>6</v>
          </cell>
          <cell r="N233">
            <v>3</v>
          </cell>
          <cell r="O233">
            <v>9</v>
          </cell>
          <cell r="P233">
            <v>3</v>
          </cell>
          <cell r="Q233">
            <v>21</v>
          </cell>
          <cell r="R233">
            <v>3</v>
          </cell>
          <cell r="S233">
            <v>15</v>
          </cell>
          <cell r="T233">
            <v>5</v>
          </cell>
          <cell r="AL233">
            <v>1.6822121260696543E-2</v>
          </cell>
        </row>
        <row r="234">
          <cell r="D234" t="str">
            <v>Ipsos</v>
          </cell>
          <cell r="F234" t="str">
            <v>US</v>
          </cell>
          <cell r="G234" t="str">
            <v>B+</v>
          </cell>
          <cell r="I234">
            <v>43818</v>
          </cell>
          <cell r="J234">
            <v>571</v>
          </cell>
          <cell r="K234" t="str">
            <v>rv</v>
          </cell>
          <cell r="L234">
            <v>20</v>
          </cell>
          <cell r="M234">
            <v>6</v>
          </cell>
          <cell r="N234">
            <v>0</v>
          </cell>
          <cell r="O234">
            <v>5</v>
          </cell>
          <cell r="P234">
            <v>2</v>
          </cell>
          <cell r="Q234">
            <v>16</v>
          </cell>
          <cell r="R234">
            <v>3</v>
          </cell>
          <cell r="S234">
            <v>13</v>
          </cell>
          <cell r="T234">
            <v>3</v>
          </cell>
          <cell r="AL234">
            <v>8.476893873045982E-3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43818</v>
          </cell>
          <cell r="J235">
            <v>709</v>
          </cell>
          <cell r="K235" t="str">
            <v>a</v>
          </cell>
          <cell r="L235">
            <v>18</v>
          </cell>
          <cell r="M235">
            <v>5</v>
          </cell>
          <cell r="N235">
            <v>1</v>
          </cell>
          <cell r="O235">
            <v>4</v>
          </cell>
          <cell r="P235">
            <v>1</v>
          </cell>
          <cell r="Q235">
            <v>15</v>
          </cell>
          <cell r="R235">
            <v>2</v>
          </cell>
          <cell r="S235">
            <v>10</v>
          </cell>
          <cell r="T235">
            <v>2</v>
          </cell>
          <cell r="AL235">
            <v>0</v>
          </cell>
        </row>
        <row r="236">
          <cell r="D236" t="str">
            <v>McLaughlin &amp; Associates</v>
          </cell>
          <cell r="F236" t="str">
            <v>US</v>
          </cell>
          <cell r="G236" t="str">
            <v>C/D</v>
          </cell>
          <cell r="I236">
            <v>43817</v>
          </cell>
          <cell r="J236">
            <v>480</v>
          </cell>
          <cell r="K236" t="str">
            <v>lv</v>
          </cell>
          <cell r="L236">
            <v>23</v>
          </cell>
          <cell r="M236">
            <v>5</v>
          </cell>
          <cell r="N236">
            <v>4</v>
          </cell>
          <cell r="O236">
            <v>5</v>
          </cell>
          <cell r="P236">
            <v>2</v>
          </cell>
          <cell r="Q236">
            <v>17</v>
          </cell>
          <cell r="R236">
            <v>3</v>
          </cell>
          <cell r="S236">
            <v>15</v>
          </cell>
          <cell r="T236">
            <v>4</v>
          </cell>
          <cell r="AL236">
            <v>0</v>
          </cell>
        </row>
        <row r="237">
          <cell r="D237" t="str">
            <v>McLaughlin &amp; Associates</v>
          </cell>
          <cell r="F237" t="str">
            <v>US</v>
          </cell>
          <cell r="G237" t="str">
            <v>C/D</v>
          </cell>
          <cell r="I237">
            <v>43817</v>
          </cell>
          <cell r="J237">
            <v>480</v>
          </cell>
          <cell r="K237" t="str">
            <v>lv</v>
          </cell>
          <cell r="L237">
            <v>27</v>
          </cell>
          <cell r="M237">
            <v>5</v>
          </cell>
          <cell r="N237">
            <v>3</v>
          </cell>
          <cell r="O237">
            <v>5</v>
          </cell>
          <cell r="P237">
            <v>2</v>
          </cell>
          <cell r="Q237">
            <v>17</v>
          </cell>
          <cell r="R237">
            <v>4</v>
          </cell>
          <cell r="S237">
            <v>15</v>
          </cell>
          <cell r="T237">
            <v>5</v>
          </cell>
          <cell r="AL237">
            <v>0.35171225674705331</v>
          </cell>
        </row>
        <row r="238">
          <cell r="D238" t="str">
            <v>NBC News/Wall Street Journal</v>
          </cell>
          <cell r="F238" t="str">
            <v>US</v>
          </cell>
          <cell r="G238" t="str">
            <v>A/B</v>
          </cell>
          <cell r="I238">
            <v>43816</v>
          </cell>
          <cell r="J238">
            <v>410</v>
          </cell>
          <cell r="K238" t="str">
            <v>lv</v>
          </cell>
          <cell r="L238">
            <v>28</v>
          </cell>
          <cell r="M238">
            <v>4</v>
          </cell>
          <cell r="N238">
            <v>2</v>
          </cell>
          <cell r="O238">
            <v>9</v>
          </cell>
          <cell r="P238">
            <v>5</v>
          </cell>
          <cell r="Q238">
            <v>21</v>
          </cell>
          <cell r="R238">
            <v>1</v>
          </cell>
          <cell r="S238">
            <v>18</v>
          </cell>
          <cell r="T238">
            <v>3</v>
          </cell>
          <cell r="AL238">
            <v>7.0968522393695707E-2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43816</v>
          </cell>
          <cell r="J239">
            <v>555</v>
          </cell>
          <cell r="K239" t="str">
            <v>lv</v>
          </cell>
          <cell r="L239">
            <v>29</v>
          </cell>
          <cell r="M239">
            <v>4</v>
          </cell>
          <cell r="N239">
            <v>2</v>
          </cell>
          <cell r="O239">
            <v>7</v>
          </cell>
          <cell r="P239">
            <v>4</v>
          </cell>
          <cell r="Q239">
            <v>19</v>
          </cell>
          <cell r="R239">
            <v>2</v>
          </cell>
          <cell r="S239">
            <v>17</v>
          </cell>
          <cell r="T239">
            <v>3</v>
          </cell>
          <cell r="AL239">
            <v>3.4858213177925998E-4</v>
          </cell>
        </row>
        <row r="240">
          <cell r="D240" t="str">
            <v>Emerson College</v>
          </cell>
          <cell r="F240" t="str">
            <v>US</v>
          </cell>
          <cell r="G240" t="str">
            <v>B-</v>
          </cell>
          <cell r="I240">
            <v>43816</v>
          </cell>
          <cell r="J240">
            <v>525</v>
          </cell>
          <cell r="K240" t="str">
            <v>lv</v>
          </cell>
          <cell r="L240">
            <v>32.1</v>
          </cell>
          <cell r="M240">
            <v>2.8</v>
          </cell>
          <cell r="N240">
            <v>2</v>
          </cell>
          <cell r="O240">
            <v>7.7</v>
          </cell>
          <cell r="P240">
            <v>2</v>
          </cell>
          <cell r="Q240">
            <v>24.7</v>
          </cell>
          <cell r="R240">
            <v>1.7</v>
          </cell>
          <cell r="S240">
            <v>12.4</v>
          </cell>
          <cell r="T240">
            <v>6.3</v>
          </cell>
          <cell r="AL240">
            <v>0.22291413982649141</v>
          </cell>
        </row>
        <row r="241">
          <cell r="D241" t="str">
            <v>Civiqs</v>
          </cell>
          <cell r="F241" t="str">
            <v>Iowa</v>
          </cell>
          <cell r="G241">
            <v>0</v>
          </cell>
          <cell r="I241">
            <v>43815</v>
          </cell>
          <cell r="J241">
            <v>632</v>
          </cell>
          <cell r="K241" t="str">
            <v>lv</v>
          </cell>
          <cell r="L241">
            <v>15</v>
          </cell>
          <cell r="M241">
            <v>0</v>
          </cell>
          <cell r="N241">
            <v>3</v>
          </cell>
          <cell r="O241">
            <v>24</v>
          </cell>
          <cell r="P241">
            <v>4</v>
          </cell>
          <cell r="Q241">
            <v>21</v>
          </cell>
          <cell r="R241">
            <v>2</v>
          </cell>
          <cell r="S241">
            <v>18</v>
          </cell>
          <cell r="T241">
            <v>3</v>
          </cell>
          <cell r="AL241">
            <v>6.4542498939446802E-2</v>
          </cell>
        </row>
        <row r="242">
          <cell r="D242" t="str">
            <v>SSRS</v>
          </cell>
          <cell r="F242" t="str">
            <v>US</v>
          </cell>
          <cell r="G242" t="str">
            <v>A/B</v>
          </cell>
          <cell r="I242">
            <v>43814</v>
          </cell>
          <cell r="J242">
            <v>408</v>
          </cell>
          <cell r="K242" t="str">
            <v>rv</v>
          </cell>
          <cell r="L242">
            <v>26</v>
          </cell>
          <cell r="M242">
            <v>5</v>
          </cell>
          <cell r="N242">
            <v>3</v>
          </cell>
          <cell r="O242">
            <v>8</v>
          </cell>
          <cell r="P242">
            <v>3</v>
          </cell>
          <cell r="Q242">
            <v>20</v>
          </cell>
          <cell r="R242">
            <v>1</v>
          </cell>
          <cell r="S242">
            <v>16</v>
          </cell>
          <cell r="T242">
            <v>3</v>
          </cell>
          <cell r="AL242">
            <v>0.9821766484427048</v>
          </cell>
        </row>
        <row r="243">
          <cell r="D243" t="str">
            <v>Morning Consult</v>
          </cell>
          <cell r="F243" t="str">
            <v>US</v>
          </cell>
          <cell r="G243" t="str">
            <v>B/C</v>
          </cell>
          <cell r="I243">
            <v>43814</v>
          </cell>
          <cell r="J243">
            <v>13384</v>
          </cell>
          <cell r="K243" t="str">
            <v>lv</v>
          </cell>
          <cell r="L243">
            <v>31</v>
          </cell>
          <cell r="M243">
            <v>7</v>
          </cell>
          <cell r="N243">
            <v>3</v>
          </cell>
          <cell r="O243">
            <v>8</v>
          </cell>
          <cell r="P243">
            <v>2</v>
          </cell>
          <cell r="Q243">
            <v>22</v>
          </cell>
          <cell r="R243">
            <v>3</v>
          </cell>
          <cell r="S243">
            <v>15</v>
          </cell>
          <cell r="T243">
            <v>4</v>
          </cell>
          <cell r="AL243">
            <v>1.4634642656351542E-2</v>
          </cell>
        </row>
        <row r="244">
          <cell r="D244" t="str">
            <v>Quinnipiac University</v>
          </cell>
          <cell r="F244" t="str">
            <v>US</v>
          </cell>
          <cell r="G244" t="str">
            <v>A</v>
          </cell>
          <cell r="I244">
            <v>43814</v>
          </cell>
          <cell r="J244">
            <v>567</v>
          </cell>
          <cell r="K244" t="str">
            <v>rv</v>
          </cell>
          <cell r="L244">
            <v>30</v>
          </cell>
          <cell r="M244">
            <v>7</v>
          </cell>
          <cell r="N244">
            <v>2</v>
          </cell>
          <cell r="O244">
            <v>9</v>
          </cell>
          <cell r="P244">
            <v>3</v>
          </cell>
          <cell r="Q244">
            <v>16</v>
          </cell>
          <cell r="R244">
            <v>1</v>
          </cell>
          <cell r="S244">
            <v>17</v>
          </cell>
          <cell r="T244">
            <v>3</v>
          </cell>
          <cell r="AL244">
            <v>0.19818981087887891</v>
          </cell>
        </row>
        <row r="245">
          <cell r="D245" t="str">
            <v>Echelon Insights</v>
          </cell>
          <cell r="F245" t="str">
            <v>US</v>
          </cell>
          <cell r="G245">
            <v>0</v>
          </cell>
          <cell r="I245">
            <v>43813</v>
          </cell>
          <cell r="J245">
            <v>447</v>
          </cell>
          <cell r="K245" t="str">
            <v>lv</v>
          </cell>
          <cell r="L245">
            <v>65</v>
          </cell>
          <cell r="M245">
            <v>0</v>
          </cell>
          <cell r="N245">
            <v>0</v>
          </cell>
          <cell r="O245">
            <v>20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AL245">
            <v>0</v>
          </cell>
        </row>
        <row r="246">
          <cell r="D246" t="str">
            <v>Echelon Insights</v>
          </cell>
          <cell r="F246" t="str">
            <v>US</v>
          </cell>
          <cell r="G246">
            <v>0</v>
          </cell>
          <cell r="I246">
            <v>43813</v>
          </cell>
          <cell r="J246">
            <v>447</v>
          </cell>
          <cell r="K246" t="str">
            <v>lv</v>
          </cell>
          <cell r="L246">
            <v>59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</v>
          </cell>
          <cell r="T246">
            <v>0</v>
          </cell>
          <cell r="AL246">
            <v>0</v>
          </cell>
        </row>
        <row r="247">
          <cell r="D247" t="str">
            <v>Echelon Insights</v>
          </cell>
          <cell r="F247" t="str">
            <v>US</v>
          </cell>
          <cell r="G247">
            <v>0</v>
          </cell>
          <cell r="I247">
            <v>43813</v>
          </cell>
          <cell r="J247">
            <v>447</v>
          </cell>
          <cell r="K247" t="str">
            <v>lv</v>
          </cell>
          <cell r="L247">
            <v>58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32</v>
          </cell>
          <cell r="R247">
            <v>0</v>
          </cell>
          <cell r="S247">
            <v>0</v>
          </cell>
          <cell r="T247">
            <v>0</v>
          </cell>
          <cell r="AL247">
            <v>0</v>
          </cell>
        </row>
        <row r="248">
          <cell r="D248" t="str">
            <v>Echelon Insights</v>
          </cell>
          <cell r="F248" t="str">
            <v>US</v>
          </cell>
          <cell r="G248">
            <v>0</v>
          </cell>
          <cell r="I248">
            <v>43813</v>
          </cell>
          <cell r="J248">
            <v>447</v>
          </cell>
          <cell r="K248" t="str">
            <v>lv</v>
          </cell>
          <cell r="L248">
            <v>37</v>
          </cell>
          <cell r="M248">
            <v>6</v>
          </cell>
          <cell r="N248">
            <v>1</v>
          </cell>
          <cell r="O248">
            <v>6</v>
          </cell>
          <cell r="P248">
            <v>2</v>
          </cell>
          <cell r="Q248">
            <v>14</v>
          </cell>
          <cell r="R248">
            <v>1</v>
          </cell>
          <cell r="S248">
            <v>14</v>
          </cell>
          <cell r="T248">
            <v>2</v>
          </cell>
          <cell r="AL248">
            <v>2.8343040162569562E-2</v>
          </cell>
        </row>
        <row r="249">
          <cell r="D249" t="str">
            <v>Harris Insights &amp; Analytics</v>
          </cell>
          <cell r="F249" t="str">
            <v>US</v>
          </cell>
          <cell r="G249" t="str">
            <v>C+</v>
          </cell>
          <cell r="I249">
            <v>43813</v>
          </cell>
          <cell r="J249">
            <v>456</v>
          </cell>
          <cell r="K249" t="str">
            <v>rv</v>
          </cell>
          <cell r="L249">
            <v>29</v>
          </cell>
          <cell r="M249">
            <v>5</v>
          </cell>
          <cell r="N249">
            <v>2</v>
          </cell>
          <cell r="O249">
            <v>5</v>
          </cell>
          <cell r="P249">
            <v>3</v>
          </cell>
          <cell r="Q249">
            <v>13</v>
          </cell>
          <cell r="R249">
            <v>3</v>
          </cell>
          <cell r="S249">
            <v>13</v>
          </cell>
          <cell r="T249">
            <v>3</v>
          </cell>
          <cell r="AL249">
            <v>7.9348008279416116E-3</v>
          </cell>
        </row>
        <row r="250">
          <cell r="D250" t="str">
            <v>Suffolk University</v>
          </cell>
          <cell r="F250" t="str">
            <v>US</v>
          </cell>
          <cell r="G250" t="str">
            <v>A-</v>
          </cell>
          <cell r="I250">
            <v>43813</v>
          </cell>
          <cell r="J250">
            <v>384</v>
          </cell>
          <cell r="K250" t="str">
            <v>lv</v>
          </cell>
          <cell r="L250">
            <v>23.18</v>
          </cell>
          <cell r="M250">
            <v>5.99</v>
          </cell>
          <cell r="N250">
            <v>2.6</v>
          </cell>
          <cell r="O250">
            <v>8.33</v>
          </cell>
          <cell r="P250">
            <v>3.39</v>
          </cell>
          <cell r="Q250">
            <v>14.06</v>
          </cell>
          <cell r="R250">
            <v>0.78</v>
          </cell>
          <cell r="S250">
            <v>12.76</v>
          </cell>
          <cell r="T250">
            <v>2.08</v>
          </cell>
          <cell r="AL250">
            <v>9.1117023633215037</v>
          </cell>
        </row>
        <row r="251">
          <cell r="D251" t="str">
            <v>IBD/TIPP</v>
          </cell>
          <cell r="F251" t="str">
            <v>US</v>
          </cell>
          <cell r="G251" t="str">
            <v>A/B</v>
          </cell>
          <cell r="I251">
            <v>43813</v>
          </cell>
          <cell r="J251">
            <v>312</v>
          </cell>
          <cell r="K251" t="str">
            <v>rv</v>
          </cell>
          <cell r="L251">
            <v>26</v>
          </cell>
          <cell r="M251">
            <v>5</v>
          </cell>
          <cell r="N251">
            <v>3</v>
          </cell>
          <cell r="O251">
            <v>9</v>
          </cell>
          <cell r="P251">
            <v>2</v>
          </cell>
          <cell r="Q251">
            <v>18</v>
          </cell>
          <cell r="R251">
            <v>2</v>
          </cell>
          <cell r="S251">
            <v>14</v>
          </cell>
          <cell r="T251">
            <v>2</v>
          </cell>
          <cell r="AL251">
            <v>0.24247941236829476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43811</v>
          </cell>
          <cell r="J252">
            <v>593</v>
          </cell>
          <cell r="K252" t="str">
            <v>rv</v>
          </cell>
          <cell r="L252">
            <v>21</v>
          </cell>
          <cell r="M252">
            <v>7</v>
          </cell>
          <cell r="N252">
            <v>0</v>
          </cell>
          <cell r="O252">
            <v>5</v>
          </cell>
          <cell r="P252">
            <v>2</v>
          </cell>
          <cell r="Q252">
            <v>18</v>
          </cell>
          <cell r="R252">
            <v>3</v>
          </cell>
          <cell r="S252">
            <v>11</v>
          </cell>
          <cell r="T252">
            <v>3</v>
          </cell>
          <cell r="AL252">
            <v>4.5998549111862476E-3</v>
          </cell>
        </row>
        <row r="253">
          <cell r="D253" t="str">
            <v>Marist College</v>
          </cell>
          <cell r="F253" t="str">
            <v>US</v>
          </cell>
          <cell r="G253" t="str">
            <v>A+</v>
          </cell>
          <cell r="I253">
            <v>43810</v>
          </cell>
          <cell r="J253">
            <v>704</v>
          </cell>
          <cell r="K253" t="str">
            <v>rv</v>
          </cell>
          <cell r="L253">
            <v>24</v>
          </cell>
          <cell r="M253">
            <v>4</v>
          </cell>
          <cell r="N253">
            <v>4</v>
          </cell>
          <cell r="O253">
            <v>13</v>
          </cell>
          <cell r="P253">
            <v>4</v>
          </cell>
          <cell r="Q253">
            <v>22</v>
          </cell>
          <cell r="R253">
            <v>0</v>
          </cell>
          <cell r="S253">
            <v>17</v>
          </cell>
          <cell r="T253">
            <v>5</v>
          </cell>
          <cell r="AL253">
            <v>2.1476282662773447</v>
          </cell>
        </row>
        <row r="254">
          <cell r="D254" t="str">
            <v>Fox News/Beacon Research/Shaw &amp; Co. Research</v>
          </cell>
          <cell r="F254" t="str">
            <v>US</v>
          </cell>
          <cell r="G254" t="str">
            <v>A-</v>
          </cell>
          <cell r="I254">
            <v>43810</v>
          </cell>
          <cell r="J254">
            <v>453</v>
          </cell>
          <cell r="K254" t="str">
            <v>lv</v>
          </cell>
          <cell r="L254">
            <v>30</v>
          </cell>
          <cell r="M254">
            <v>5</v>
          </cell>
          <cell r="N254">
            <v>2</v>
          </cell>
          <cell r="O254">
            <v>7</v>
          </cell>
          <cell r="P254">
            <v>5</v>
          </cell>
          <cell r="Q254">
            <v>20</v>
          </cell>
          <cell r="R254">
            <v>1</v>
          </cell>
          <cell r="S254">
            <v>13</v>
          </cell>
          <cell r="T254">
            <v>3</v>
          </cell>
          <cell r="AL254">
            <v>1.2080402868545632</v>
          </cell>
        </row>
        <row r="255">
          <cell r="D255" t="str">
            <v>Change Research</v>
          </cell>
          <cell r="F255" t="str">
            <v>South Carolina</v>
          </cell>
          <cell r="G255" t="str">
            <v>C</v>
          </cell>
          <cell r="I255">
            <v>43810</v>
          </cell>
          <cell r="J255">
            <v>392</v>
          </cell>
          <cell r="K255" t="str">
            <v>lv</v>
          </cell>
          <cell r="L255">
            <v>27</v>
          </cell>
          <cell r="M255">
            <v>3</v>
          </cell>
          <cell r="N255">
            <v>5</v>
          </cell>
          <cell r="O255">
            <v>9</v>
          </cell>
          <cell r="P255">
            <v>2</v>
          </cell>
          <cell r="Q255">
            <v>20</v>
          </cell>
          <cell r="R255">
            <v>5</v>
          </cell>
          <cell r="S255">
            <v>19</v>
          </cell>
          <cell r="T255">
            <v>2</v>
          </cell>
          <cell r="AL255">
            <v>0.1210081814782188</v>
          </cell>
        </row>
        <row r="256">
          <cell r="D256" t="str">
            <v>Change Research</v>
          </cell>
          <cell r="F256" t="str">
            <v>California</v>
          </cell>
          <cell r="G256" t="str">
            <v>C</v>
          </cell>
          <cell r="I256">
            <v>43809</v>
          </cell>
          <cell r="J256">
            <v>862</v>
          </cell>
          <cell r="K256" t="str">
            <v>lv</v>
          </cell>
          <cell r="L256">
            <v>19</v>
          </cell>
          <cell r="M256">
            <v>3</v>
          </cell>
          <cell r="N256">
            <v>3</v>
          </cell>
          <cell r="O256">
            <v>12</v>
          </cell>
          <cell r="P256">
            <v>1</v>
          </cell>
          <cell r="Q256">
            <v>26</v>
          </cell>
          <cell r="R256">
            <v>2</v>
          </cell>
          <cell r="S256">
            <v>23</v>
          </cell>
          <cell r="T256">
            <v>4</v>
          </cell>
          <cell r="AL256">
            <v>0.53942799555564791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43809</v>
          </cell>
          <cell r="J257">
            <v>497</v>
          </cell>
          <cell r="K257" t="str">
            <v>lv</v>
          </cell>
          <cell r="L257">
            <v>26</v>
          </cell>
          <cell r="M257">
            <v>4</v>
          </cell>
          <cell r="N257">
            <v>3</v>
          </cell>
          <cell r="O257">
            <v>11</v>
          </cell>
          <cell r="P257">
            <v>2</v>
          </cell>
          <cell r="Q257">
            <v>16</v>
          </cell>
          <cell r="R257">
            <v>1</v>
          </cell>
          <cell r="S257">
            <v>21</v>
          </cell>
          <cell r="T257">
            <v>3</v>
          </cell>
          <cell r="AL257">
            <v>2.7397563971128598E-4</v>
          </cell>
        </row>
        <row r="258">
          <cell r="D258" t="str">
            <v>Emerson College</v>
          </cell>
          <cell r="F258" t="str">
            <v>Iowa</v>
          </cell>
          <cell r="G258" t="str">
            <v>B-</v>
          </cell>
          <cell r="I258">
            <v>43809</v>
          </cell>
          <cell r="J258">
            <v>325</v>
          </cell>
          <cell r="K258" t="str">
            <v>lv</v>
          </cell>
          <cell r="L258">
            <v>23.3</v>
          </cell>
          <cell r="M258">
            <v>1.9</v>
          </cell>
          <cell r="N258">
            <v>3.6</v>
          </cell>
          <cell r="O258">
            <v>17.899999999999999</v>
          </cell>
          <cell r="P258">
            <v>10.1</v>
          </cell>
          <cell r="Q258">
            <v>21.7</v>
          </cell>
          <cell r="R258">
            <v>3.4</v>
          </cell>
          <cell r="S258">
            <v>12.2</v>
          </cell>
          <cell r="T258">
            <v>1.7</v>
          </cell>
          <cell r="AL258">
            <v>0.16659166800578187</v>
          </cell>
        </row>
        <row r="259">
          <cell r="D259" t="str">
            <v>SSRS</v>
          </cell>
          <cell r="F259" t="str">
            <v>Texas</v>
          </cell>
          <cell r="G259" t="str">
            <v>A/B</v>
          </cell>
          <cell r="I259">
            <v>43808</v>
          </cell>
          <cell r="J259">
            <v>327</v>
          </cell>
          <cell r="K259" t="str">
            <v>lv</v>
          </cell>
          <cell r="L259">
            <v>35</v>
          </cell>
          <cell r="M259">
            <v>5</v>
          </cell>
          <cell r="N259">
            <v>2</v>
          </cell>
          <cell r="O259">
            <v>9</v>
          </cell>
          <cell r="P259">
            <v>1</v>
          </cell>
          <cell r="Q259">
            <v>15</v>
          </cell>
          <cell r="R259">
            <v>2</v>
          </cell>
          <cell r="S259">
            <v>13</v>
          </cell>
          <cell r="T259">
            <v>3</v>
          </cell>
          <cell r="AL259">
            <v>7.1377170940897203</v>
          </cell>
        </row>
        <row r="260">
          <cell r="D260" t="str">
            <v>Quinnipiac University</v>
          </cell>
          <cell r="F260" t="str">
            <v>US</v>
          </cell>
          <cell r="G260" t="str">
            <v>A</v>
          </cell>
          <cell r="I260">
            <v>43808</v>
          </cell>
          <cell r="J260">
            <v>665</v>
          </cell>
          <cell r="K260" t="str">
            <v>rv</v>
          </cell>
          <cell r="L260">
            <v>29</v>
          </cell>
          <cell r="M260">
            <v>5</v>
          </cell>
          <cell r="N260">
            <v>1</v>
          </cell>
          <cell r="O260">
            <v>9</v>
          </cell>
          <cell r="P260">
            <v>3</v>
          </cell>
          <cell r="Q260">
            <v>17</v>
          </cell>
          <cell r="R260">
            <v>1</v>
          </cell>
          <cell r="S260">
            <v>15</v>
          </cell>
          <cell r="T260">
            <v>4</v>
          </cell>
          <cell r="AL260">
            <v>0.10315070942559007</v>
          </cell>
        </row>
        <row r="261">
          <cell r="D261" t="str">
            <v>Zogby Interactive/JZ Analytics</v>
          </cell>
          <cell r="F261" t="str">
            <v>US</v>
          </cell>
          <cell r="G261" t="str">
            <v>C</v>
          </cell>
          <cell r="I261">
            <v>43807</v>
          </cell>
          <cell r="J261">
            <v>443</v>
          </cell>
          <cell r="K261" t="str">
            <v>lv</v>
          </cell>
          <cell r="L261">
            <v>28</v>
          </cell>
          <cell r="M261">
            <v>9</v>
          </cell>
          <cell r="N261">
            <v>0</v>
          </cell>
          <cell r="O261">
            <v>8</v>
          </cell>
          <cell r="P261">
            <v>2</v>
          </cell>
          <cell r="Q261">
            <v>20</v>
          </cell>
          <cell r="R261">
            <v>3</v>
          </cell>
          <cell r="S261">
            <v>12</v>
          </cell>
          <cell r="T261">
            <v>3</v>
          </cell>
          <cell r="AL261">
            <v>0</v>
          </cell>
        </row>
        <row r="262">
          <cell r="D262" t="str">
            <v>Zogby Interactive/JZ Analytics</v>
          </cell>
          <cell r="F262" t="str">
            <v>US</v>
          </cell>
          <cell r="G262" t="str">
            <v>C</v>
          </cell>
          <cell r="I262">
            <v>43807</v>
          </cell>
          <cell r="J262">
            <v>443</v>
          </cell>
          <cell r="K262" t="str">
            <v>lv</v>
          </cell>
          <cell r="L262">
            <v>30</v>
          </cell>
          <cell r="M262">
            <v>8</v>
          </cell>
          <cell r="N262">
            <v>0</v>
          </cell>
          <cell r="O262">
            <v>7</v>
          </cell>
          <cell r="P262">
            <v>2</v>
          </cell>
          <cell r="Q262">
            <v>20</v>
          </cell>
          <cell r="R262">
            <v>3</v>
          </cell>
          <cell r="S262">
            <v>16</v>
          </cell>
          <cell r="T262">
            <v>4</v>
          </cell>
          <cell r="AL262">
            <v>0.11787294440261585</v>
          </cell>
        </row>
        <row r="263">
          <cell r="D263" t="str">
            <v>Marquette University Law School</v>
          </cell>
          <cell r="F263" t="str">
            <v>Wisconsin</v>
          </cell>
          <cell r="G263" t="str">
            <v>A/B</v>
          </cell>
          <cell r="I263">
            <v>43807</v>
          </cell>
          <cell r="J263">
            <v>358</v>
          </cell>
          <cell r="K263" t="str">
            <v>lv</v>
          </cell>
          <cell r="L263">
            <v>23</v>
          </cell>
          <cell r="M263">
            <v>3</v>
          </cell>
          <cell r="N263">
            <v>4</v>
          </cell>
          <cell r="O263">
            <v>15</v>
          </cell>
          <cell r="P263">
            <v>3</v>
          </cell>
          <cell r="Q263">
            <v>19</v>
          </cell>
          <cell r="R263">
            <v>0</v>
          </cell>
          <cell r="S263">
            <v>16</v>
          </cell>
          <cell r="T263">
            <v>3</v>
          </cell>
          <cell r="AL263">
            <v>0.92446492854000917</v>
          </cell>
        </row>
        <row r="264">
          <cell r="D264" t="str">
            <v>SSRS</v>
          </cell>
          <cell r="F264" t="str">
            <v>California</v>
          </cell>
          <cell r="G264" t="str">
            <v>A/B</v>
          </cell>
          <cell r="I264">
            <v>43807</v>
          </cell>
          <cell r="J264">
            <v>508</v>
          </cell>
          <cell r="K264" t="str">
            <v>lv</v>
          </cell>
          <cell r="L264">
            <v>21</v>
          </cell>
          <cell r="M264">
            <v>5</v>
          </cell>
          <cell r="N264">
            <v>3</v>
          </cell>
          <cell r="O264">
            <v>9</v>
          </cell>
          <cell r="P264">
            <v>2</v>
          </cell>
          <cell r="Q264">
            <v>20</v>
          </cell>
          <cell r="R264">
            <v>1</v>
          </cell>
          <cell r="S264">
            <v>17</v>
          </cell>
          <cell r="T264">
            <v>6</v>
          </cell>
          <cell r="AL264">
            <v>8.8879534771864357</v>
          </cell>
        </row>
        <row r="265">
          <cell r="D265" t="str">
            <v>MassINC Polling Group</v>
          </cell>
          <cell r="F265" t="str">
            <v>New Hampshire</v>
          </cell>
          <cell r="G265" t="str">
            <v>A/B</v>
          </cell>
          <cell r="I265">
            <v>43807</v>
          </cell>
          <cell r="J265">
            <v>442</v>
          </cell>
          <cell r="K265" t="str">
            <v>lv</v>
          </cell>
          <cell r="L265">
            <v>17</v>
          </cell>
          <cell r="M265">
            <v>2</v>
          </cell>
          <cell r="N265">
            <v>1</v>
          </cell>
          <cell r="O265">
            <v>18</v>
          </cell>
          <cell r="P265">
            <v>3</v>
          </cell>
          <cell r="Q265">
            <v>15</v>
          </cell>
          <cell r="R265">
            <v>3</v>
          </cell>
          <cell r="S265">
            <v>12</v>
          </cell>
          <cell r="T265">
            <v>5</v>
          </cell>
          <cell r="AL265">
            <v>1.0290619331382433</v>
          </cell>
        </row>
        <row r="266">
          <cell r="D266" t="str">
            <v>Monmouth University</v>
          </cell>
          <cell r="F266" t="str">
            <v>US</v>
          </cell>
          <cell r="G266" t="str">
            <v>A+</v>
          </cell>
          <cell r="I266">
            <v>43807</v>
          </cell>
          <cell r="J266">
            <v>384</v>
          </cell>
          <cell r="K266" t="str">
            <v>rv</v>
          </cell>
          <cell r="L266">
            <v>26</v>
          </cell>
          <cell r="M266">
            <v>5</v>
          </cell>
          <cell r="N266">
            <v>2</v>
          </cell>
          <cell r="O266">
            <v>8</v>
          </cell>
          <cell r="P266">
            <v>4</v>
          </cell>
          <cell r="Q266">
            <v>21</v>
          </cell>
          <cell r="R266">
            <v>1</v>
          </cell>
          <cell r="S266">
            <v>17</v>
          </cell>
          <cell r="T266">
            <v>3</v>
          </cell>
          <cell r="AL266">
            <v>0.42496794525913256</v>
          </cell>
        </row>
        <row r="267">
          <cell r="D267" t="str">
            <v>Morning Consult</v>
          </cell>
          <cell r="F267" t="str">
            <v>US</v>
          </cell>
          <cell r="G267" t="str">
            <v>B/C</v>
          </cell>
          <cell r="I267">
            <v>43807</v>
          </cell>
          <cell r="J267">
            <v>15442</v>
          </cell>
          <cell r="K267" t="str">
            <v>lv</v>
          </cell>
          <cell r="L267">
            <v>30</v>
          </cell>
          <cell r="M267">
            <v>6</v>
          </cell>
          <cell r="N267">
            <v>3</v>
          </cell>
          <cell r="O267">
            <v>9</v>
          </cell>
          <cell r="P267">
            <v>2</v>
          </cell>
          <cell r="Q267">
            <v>22</v>
          </cell>
          <cell r="R267">
            <v>3</v>
          </cell>
          <cell r="S267">
            <v>16</v>
          </cell>
          <cell r="T267">
            <v>4</v>
          </cell>
          <cell r="AL267">
            <v>1.1061103272386087E-2</v>
          </cell>
        </row>
        <row r="268">
          <cell r="D268" t="str">
            <v>Capitol Weekly</v>
          </cell>
          <cell r="F268" t="str">
            <v>California</v>
          </cell>
          <cell r="G268">
            <v>0</v>
          </cell>
          <cell r="I268">
            <v>43806</v>
          </cell>
          <cell r="J268">
            <v>581</v>
          </cell>
          <cell r="K268" t="str">
            <v>lv</v>
          </cell>
          <cell r="L268">
            <v>19</v>
          </cell>
          <cell r="M268">
            <v>5</v>
          </cell>
          <cell r="N268">
            <v>2</v>
          </cell>
          <cell r="O268">
            <v>13</v>
          </cell>
          <cell r="P268">
            <v>4</v>
          </cell>
          <cell r="Q268">
            <v>19</v>
          </cell>
          <cell r="R268">
            <v>1</v>
          </cell>
          <cell r="S268">
            <v>21</v>
          </cell>
          <cell r="T268">
            <v>5</v>
          </cell>
          <cell r="AL268">
            <v>0</v>
          </cell>
        </row>
        <row r="269">
          <cell r="D269" t="str">
            <v>Capitol Weekly</v>
          </cell>
          <cell r="F269" t="str">
            <v>California</v>
          </cell>
          <cell r="G269">
            <v>0</v>
          </cell>
          <cell r="I269">
            <v>43806</v>
          </cell>
          <cell r="J269">
            <v>581</v>
          </cell>
          <cell r="K269" t="str">
            <v>lv</v>
          </cell>
          <cell r="L269">
            <v>19</v>
          </cell>
          <cell r="M269">
            <v>5</v>
          </cell>
          <cell r="N269">
            <v>2</v>
          </cell>
          <cell r="O269">
            <v>14</v>
          </cell>
          <cell r="P269">
            <v>4</v>
          </cell>
          <cell r="Q269">
            <v>19</v>
          </cell>
          <cell r="R269">
            <v>1</v>
          </cell>
          <cell r="S269">
            <v>23</v>
          </cell>
          <cell r="T269">
            <v>5</v>
          </cell>
          <cell r="AL269">
            <v>0.13426343901737089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43804</v>
          </cell>
          <cell r="J270">
            <v>574</v>
          </cell>
          <cell r="K270" t="str">
            <v>rv</v>
          </cell>
          <cell r="L270">
            <v>23</v>
          </cell>
          <cell r="M270">
            <v>5</v>
          </cell>
          <cell r="N270">
            <v>0</v>
          </cell>
          <cell r="O270">
            <v>8</v>
          </cell>
          <cell r="P270">
            <v>2</v>
          </cell>
          <cell r="Q270">
            <v>15</v>
          </cell>
          <cell r="R270">
            <v>1</v>
          </cell>
          <cell r="S270">
            <v>12</v>
          </cell>
          <cell r="T270">
            <v>4</v>
          </cell>
          <cell r="AL270">
            <v>3.2976580399894755E-3</v>
          </cell>
        </row>
        <row r="271">
          <cell r="D271" t="str">
            <v>Ipsos</v>
          </cell>
          <cell r="F271" t="str">
            <v>US</v>
          </cell>
          <cell r="G271" t="str">
            <v>B+</v>
          </cell>
          <cell r="I271">
            <v>43804</v>
          </cell>
          <cell r="J271">
            <v>719</v>
          </cell>
          <cell r="K271" t="str">
            <v>a</v>
          </cell>
          <cell r="L271">
            <v>19</v>
          </cell>
          <cell r="M271">
            <v>4</v>
          </cell>
          <cell r="N271">
            <v>1</v>
          </cell>
          <cell r="O271">
            <v>6</v>
          </cell>
          <cell r="P271">
            <v>1</v>
          </cell>
          <cell r="Q271">
            <v>14</v>
          </cell>
          <cell r="R271">
            <v>1</v>
          </cell>
          <cell r="S271">
            <v>9</v>
          </cell>
          <cell r="T271">
            <v>3</v>
          </cell>
          <cell r="AL271">
            <v>0</v>
          </cell>
        </row>
        <row r="272">
          <cell r="D272" t="str">
            <v>YouGov</v>
          </cell>
          <cell r="F272" t="str">
            <v>US</v>
          </cell>
          <cell r="G272" t="str">
            <v>B-</v>
          </cell>
          <cell r="I272">
            <v>43802</v>
          </cell>
          <cell r="J272">
            <v>541</v>
          </cell>
          <cell r="K272" t="str">
            <v>lv</v>
          </cell>
          <cell r="L272">
            <v>27</v>
          </cell>
          <cell r="M272">
            <v>3</v>
          </cell>
          <cell r="N272">
            <v>3</v>
          </cell>
          <cell r="O272">
            <v>12</v>
          </cell>
          <cell r="P272">
            <v>3</v>
          </cell>
          <cell r="Q272">
            <v>13</v>
          </cell>
          <cell r="R272">
            <v>0</v>
          </cell>
          <cell r="S272">
            <v>18</v>
          </cell>
          <cell r="T272">
            <v>2</v>
          </cell>
          <cell r="AL272">
            <v>2.3764973397352894E-4</v>
          </cell>
        </row>
        <row r="273">
          <cell r="D273" t="str">
            <v>YouGov</v>
          </cell>
          <cell r="F273" t="str">
            <v>South Carolina</v>
          </cell>
          <cell r="G273" t="str">
            <v>B-</v>
          </cell>
          <cell r="I273">
            <v>43801</v>
          </cell>
          <cell r="J273">
            <v>400</v>
          </cell>
          <cell r="K273" t="str">
            <v>lv</v>
          </cell>
          <cell r="L273">
            <v>61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</v>
          </cell>
          <cell r="T273">
            <v>0</v>
          </cell>
          <cell r="AL273">
            <v>0</v>
          </cell>
        </row>
        <row r="274">
          <cell r="D274" t="str">
            <v>YouGov</v>
          </cell>
          <cell r="F274" t="str">
            <v>South Carolina</v>
          </cell>
          <cell r="G274" t="str">
            <v>B-</v>
          </cell>
          <cell r="I274">
            <v>43801</v>
          </cell>
          <cell r="J274">
            <v>400</v>
          </cell>
          <cell r="K274" t="str">
            <v>lv</v>
          </cell>
          <cell r="L274">
            <v>39</v>
          </cell>
          <cell r="M274">
            <v>2</v>
          </cell>
          <cell r="N274">
            <v>2</v>
          </cell>
          <cell r="O274">
            <v>10</v>
          </cell>
          <cell r="P274">
            <v>2</v>
          </cell>
          <cell r="Q274">
            <v>13</v>
          </cell>
          <cell r="R274">
            <v>7</v>
          </cell>
          <cell r="S274">
            <v>10</v>
          </cell>
          <cell r="T274">
            <v>3</v>
          </cell>
          <cell r="AL274">
            <v>4.3627463039161123</v>
          </cell>
        </row>
        <row r="275">
          <cell r="D275" t="str">
            <v>David Binder Research</v>
          </cell>
          <cell r="F275" t="str">
            <v>US</v>
          </cell>
          <cell r="G275">
            <v>0</v>
          </cell>
          <cell r="I275">
            <v>43800</v>
          </cell>
          <cell r="J275">
            <v>1200</v>
          </cell>
          <cell r="K275" t="str">
            <v>lv</v>
          </cell>
          <cell r="L275">
            <v>29</v>
          </cell>
          <cell r="M275">
            <v>8</v>
          </cell>
          <cell r="N275">
            <v>2</v>
          </cell>
          <cell r="O275">
            <v>10</v>
          </cell>
          <cell r="P275">
            <v>2</v>
          </cell>
          <cell r="Q275">
            <v>15</v>
          </cell>
          <cell r="R275">
            <v>2</v>
          </cell>
          <cell r="S275">
            <v>14</v>
          </cell>
          <cell r="T275">
            <v>2</v>
          </cell>
          <cell r="AL275">
            <v>4.3808252663556893</v>
          </cell>
        </row>
        <row r="276">
          <cell r="D276" t="str">
            <v>Morning Consult</v>
          </cell>
          <cell r="F276" t="str">
            <v>US</v>
          </cell>
          <cell r="G276" t="str">
            <v>B/C</v>
          </cell>
          <cell r="I276">
            <v>43800</v>
          </cell>
          <cell r="J276">
            <v>15773</v>
          </cell>
          <cell r="K276" t="str">
            <v>lv</v>
          </cell>
          <cell r="L276">
            <v>29</v>
          </cell>
          <cell r="M276">
            <v>5</v>
          </cell>
          <cell r="N276">
            <v>2</v>
          </cell>
          <cell r="O276">
            <v>9</v>
          </cell>
          <cell r="P276">
            <v>2</v>
          </cell>
          <cell r="Q276">
            <v>20</v>
          </cell>
          <cell r="R276">
            <v>2</v>
          </cell>
          <cell r="S276">
            <v>15</v>
          </cell>
          <cell r="T276">
            <v>4</v>
          </cell>
          <cell r="AL276">
            <v>8.169142862676575E-3</v>
          </cell>
        </row>
        <row r="277">
          <cell r="D277" t="str">
            <v>Harris Insights &amp; Analytics</v>
          </cell>
          <cell r="F277" t="str">
            <v>US</v>
          </cell>
          <cell r="G277" t="str">
            <v>C+</v>
          </cell>
          <cell r="I277">
            <v>43800</v>
          </cell>
          <cell r="J277">
            <v>437</v>
          </cell>
          <cell r="K277" t="str">
            <v>rv</v>
          </cell>
          <cell r="L277">
            <v>31</v>
          </cell>
          <cell r="M277">
            <v>6</v>
          </cell>
          <cell r="N277">
            <v>1</v>
          </cell>
          <cell r="O277">
            <v>9</v>
          </cell>
          <cell r="P277">
            <v>2</v>
          </cell>
          <cell r="Q277">
            <v>15</v>
          </cell>
          <cell r="R277">
            <v>2</v>
          </cell>
          <cell r="S277">
            <v>10</v>
          </cell>
          <cell r="T277">
            <v>2</v>
          </cell>
          <cell r="AL277">
            <v>4.7563259144392227E-3</v>
          </cell>
        </row>
        <row r="278">
          <cell r="D278" t="str">
            <v>Harris Insights &amp; Analytics</v>
          </cell>
          <cell r="F278" t="str">
            <v>US</v>
          </cell>
          <cell r="G278" t="str">
            <v>C+</v>
          </cell>
          <cell r="I278">
            <v>43798</v>
          </cell>
          <cell r="J278">
            <v>756</v>
          </cell>
          <cell r="K278" t="str">
            <v>rv</v>
          </cell>
          <cell r="L278">
            <v>20</v>
          </cell>
          <cell r="M278">
            <v>4</v>
          </cell>
          <cell r="N278">
            <v>1</v>
          </cell>
          <cell r="O278">
            <v>5</v>
          </cell>
          <cell r="P278">
            <v>2</v>
          </cell>
          <cell r="Q278">
            <v>12</v>
          </cell>
          <cell r="R278">
            <v>2</v>
          </cell>
          <cell r="S278">
            <v>9</v>
          </cell>
          <cell r="T278">
            <v>2</v>
          </cell>
          <cell r="AL278">
            <v>0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43798</v>
          </cell>
          <cell r="J279">
            <v>756</v>
          </cell>
          <cell r="K279" t="str">
            <v>rv</v>
          </cell>
          <cell r="L279">
            <v>29</v>
          </cell>
          <cell r="M279">
            <v>7</v>
          </cell>
          <cell r="N279">
            <v>1</v>
          </cell>
          <cell r="O279">
            <v>8</v>
          </cell>
          <cell r="P279">
            <v>2</v>
          </cell>
          <cell r="Q279">
            <v>16</v>
          </cell>
          <cell r="R279">
            <v>2</v>
          </cell>
          <cell r="S279">
            <v>13</v>
          </cell>
          <cell r="T279">
            <v>3</v>
          </cell>
          <cell r="AL279">
            <v>4.1956479105476861E-3</v>
          </cell>
        </row>
        <row r="280">
          <cell r="D280" t="str">
            <v>University of California, Berkeley</v>
          </cell>
          <cell r="F280" t="str">
            <v>California</v>
          </cell>
          <cell r="G280" t="str">
            <v>B/C</v>
          </cell>
          <cell r="I280">
            <v>43796</v>
          </cell>
          <cell r="J280">
            <v>1694</v>
          </cell>
          <cell r="K280" t="str">
            <v>lv</v>
          </cell>
          <cell r="L280">
            <v>14.4</v>
          </cell>
          <cell r="M280">
            <v>2.1</v>
          </cell>
          <cell r="N280">
            <v>0.6</v>
          </cell>
          <cell r="O280">
            <v>11.6</v>
          </cell>
          <cell r="P280">
            <v>2.5</v>
          </cell>
          <cell r="Q280">
            <v>23.6</v>
          </cell>
          <cell r="R280">
            <v>1.1000000000000001</v>
          </cell>
          <cell r="S280">
            <v>21.8</v>
          </cell>
          <cell r="T280">
            <v>3.2</v>
          </cell>
          <cell r="AL280">
            <v>0.86479595884811966</v>
          </cell>
        </row>
        <row r="281">
          <cell r="D281" t="str">
            <v>YouGov</v>
          </cell>
          <cell r="F281" t="str">
            <v>US</v>
          </cell>
          <cell r="G281" t="str">
            <v>B-</v>
          </cell>
          <cell r="I281">
            <v>43795</v>
          </cell>
          <cell r="J281">
            <v>550</v>
          </cell>
          <cell r="K281" t="str">
            <v>lv</v>
          </cell>
          <cell r="L281">
            <v>23</v>
          </cell>
          <cell r="M281">
            <v>3</v>
          </cell>
          <cell r="N281">
            <v>2</v>
          </cell>
          <cell r="O281">
            <v>12</v>
          </cell>
          <cell r="P281">
            <v>3</v>
          </cell>
          <cell r="Q281">
            <v>15</v>
          </cell>
          <cell r="R281">
            <v>1</v>
          </cell>
          <cell r="S281">
            <v>17</v>
          </cell>
          <cell r="T281">
            <v>3</v>
          </cell>
          <cell r="AL281">
            <v>2.0096667852092319E-4</v>
          </cell>
        </row>
        <row r="282">
          <cell r="D282" t="str">
            <v>Emerson College</v>
          </cell>
          <cell r="F282" t="str">
            <v>New Hampshire</v>
          </cell>
          <cell r="G282" t="str">
            <v>B-</v>
          </cell>
          <cell r="I282">
            <v>43795</v>
          </cell>
          <cell r="J282">
            <v>549</v>
          </cell>
          <cell r="K282" t="str">
            <v>lv</v>
          </cell>
          <cell r="L282">
            <v>13.8</v>
          </cell>
          <cell r="M282">
            <v>0.6</v>
          </cell>
          <cell r="N282">
            <v>2</v>
          </cell>
          <cell r="O282">
            <v>21.9</v>
          </cell>
          <cell r="P282">
            <v>2.4</v>
          </cell>
          <cell r="Q282">
            <v>26.3</v>
          </cell>
          <cell r="R282">
            <v>2.5</v>
          </cell>
          <cell r="S282">
            <v>13.6</v>
          </cell>
          <cell r="T282">
            <v>4.5999999999999996</v>
          </cell>
          <cell r="AL282">
            <v>4.8510193891670821E-3</v>
          </cell>
        </row>
        <row r="283">
          <cell r="D283" t="str">
            <v>Data for Progress</v>
          </cell>
          <cell r="F283" t="str">
            <v>Delaware</v>
          </cell>
          <cell r="G283" t="str">
            <v>B</v>
          </cell>
          <cell r="I283">
            <v>43794</v>
          </cell>
          <cell r="J283">
            <v>528</v>
          </cell>
          <cell r="K283" t="str">
            <v>lv</v>
          </cell>
          <cell r="L283">
            <v>35</v>
          </cell>
          <cell r="M283">
            <v>1</v>
          </cell>
          <cell r="N283">
            <v>3</v>
          </cell>
          <cell r="O283">
            <v>8</v>
          </cell>
          <cell r="P283">
            <v>1</v>
          </cell>
          <cell r="Q283">
            <v>13</v>
          </cell>
          <cell r="R283">
            <v>0</v>
          </cell>
          <cell r="S283">
            <v>11</v>
          </cell>
          <cell r="T283">
            <v>1</v>
          </cell>
          <cell r="AL283">
            <v>5.6562297415932665</v>
          </cell>
        </row>
        <row r="284">
          <cell r="D284" t="str">
            <v>Victory Research</v>
          </cell>
          <cell r="F284" t="str">
            <v>Illinois</v>
          </cell>
          <cell r="G284" t="str">
            <v>B/C</v>
          </cell>
          <cell r="I284">
            <v>43794</v>
          </cell>
          <cell r="J284">
            <v>1200</v>
          </cell>
          <cell r="K284" t="str">
            <v>lv</v>
          </cell>
          <cell r="L284">
            <v>23.2</v>
          </cell>
          <cell r="M284">
            <v>3.6</v>
          </cell>
          <cell r="N284">
            <v>2.2999999999999998</v>
          </cell>
          <cell r="O284">
            <v>15.9</v>
          </cell>
          <cell r="P284">
            <v>2.6</v>
          </cell>
          <cell r="Q284">
            <v>15</v>
          </cell>
          <cell r="R284">
            <v>1.8</v>
          </cell>
          <cell r="S284">
            <v>17.399999999999999</v>
          </cell>
          <cell r="T284">
            <v>1</v>
          </cell>
          <cell r="AL284">
            <v>5.9772425364795465</v>
          </cell>
        </row>
        <row r="285">
          <cell r="D285" t="str">
            <v>Quinnipiac University</v>
          </cell>
          <cell r="F285" t="str">
            <v>US</v>
          </cell>
          <cell r="G285" t="str">
            <v>A</v>
          </cell>
          <cell r="I285">
            <v>43794</v>
          </cell>
          <cell r="J285">
            <v>574</v>
          </cell>
          <cell r="K285" t="str">
            <v>rv</v>
          </cell>
          <cell r="L285">
            <v>24</v>
          </cell>
          <cell r="M285">
            <v>3</v>
          </cell>
          <cell r="N285">
            <v>2</v>
          </cell>
          <cell r="O285">
            <v>16</v>
          </cell>
          <cell r="P285">
            <v>3</v>
          </cell>
          <cell r="Q285">
            <v>13</v>
          </cell>
          <cell r="R285">
            <v>0</v>
          </cell>
          <cell r="S285">
            <v>14</v>
          </cell>
          <cell r="T285">
            <v>2</v>
          </cell>
          <cell r="AL285">
            <v>4.7982685842189864E-2</v>
          </cell>
        </row>
        <row r="286">
          <cell r="D286" t="str">
            <v>Ipsos</v>
          </cell>
          <cell r="F286" t="str">
            <v>US</v>
          </cell>
          <cell r="G286" t="str">
            <v>B+</v>
          </cell>
          <cell r="I286">
            <v>43791</v>
          </cell>
          <cell r="J286">
            <v>589</v>
          </cell>
          <cell r="K286" t="str">
            <v>rv</v>
          </cell>
          <cell r="L286">
            <v>23</v>
          </cell>
          <cell r="M286">
            <v>0</v>
          </cell>
          <cell r="N286">
            <v>0</v>
          </cell>
          <cell r="O286">
            <v>9</v>
          </cell>
          <cell r="P286">
            <v>2</v>
          </cell>
          <cell r="Q286">
            <v>16</v>
          </cell>
          <cell r="R286">
            <v>2</v>
          </cell>
          <cell r="S286">
            <v>13</v>
          </cell>
          <cell r="T286">
            <v>6</v>
          </cell>
          <cell r="AL286">
            <v>1.8165589022896738E-3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43793</v>
          </cell>
          <cell r="J287">
            <v>431</v>
          </cell>
          <cell r="K287" t="str">
            <v>rv</v>
          </cell>
          <cell r="L287">
            <v>35</v>
          </cell>
          <cell r="M287">
            <v>0</v>
          </cell>
          <cell r="N287">
            <v>0</v>
          </cell>
          <cell r="O287">
            <v>17</v>
          </cell>
          <cell r="P287">
            <v>0</v>
          </cell>
          <cell r="Q287">
            <v>23</v>
          </cell>
          <cell r="R287">
            <v>0</v>
          </cell>
          <cell r="S287">
            <v>20</v>
          </cell>
          <cell r="T287">
            <v>0</v>
          </cell>
          <cell r="AL287">
            <v>0</v>
          </cell>
        </row>
        <row r="288">
          <cell r="D288" t="str">
            <v>SSRS</v>
          </cell>
          <cell r="F288" t="str">
            <v>US</v>
          </cell>
          <cell r="G288" t="str">
            <v>A/B</v>
          </cell>
          <cell r="I288">
            <v>43793</v>
          </cell>
          <cell r="J288">
            <v>431</v>
          </cell>
          <cell r="K288" t="str">
            <v>rv</v>
          </cell>
          <cell r="L288">
            <v>28</v>
          </cell>
          <cell r="M288">
            <v>3</v>
          </cell>
          <cell r="N288">
            <v>2</v>
          </cell>
          <cell r="O288">
            <v>11</v>
          </cell>
          <cell r="P288">
            <v>2</v>
          </cell>
          <cell r="Q288">
            <v>17</v>
          </cell>
          <cell r="R288">
            <v>3</v>
          </cell>
          <cell r="S288">
            <v>14</v>
          </cell>
          <cell r="T288">
            <v>3</v>
          </cell>
          <cell r="AL288">
            <v>0.24029435314496658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43793</v>
          </cell>
          <cell r="J289">
            <v>500</v>
          </cell>
          <cell r="K289" t="str">
            <v>lv</v>
          </cell>
          <cell r="L289">
            <v>12</v>
          </cell>
          <cell r="M289">
            <v>0</v>
          </cell>
          <cell r="N289">
            <v>2.2000000000000002</v>
          </cell>
          <cell r="O289">
            <v>13.4</v>
          </cell>
          <cell r="P289">
            <v>1.2</v>
          </cell>
          <cell r="Q289">
            <v>15.6</v>
          </cell>
          <cell r="R289">
            <v>2</v>
          </cell>
          <cell r="S289">
            <v>13.8</v>
          </cell>
          <cell r="T289">
            <v>3.8</v>
          </cell>
          <cell r="AL289">
            <v>1.1177440676668149E-2</v>
          </cell>
        </row>
        <row r="290">
          <cell r="D290" t="str">
            <v>Morning Consult</v>
          </cell>
          <cell r="F290" t="str">
            <v>US</v>
          </cell>
          <cell r="G290" t="str">
            <v>B/C</v>
          </cell>
          <cell r="I290">
            <v>43793</v>
          </cell>
          <cell r="J290">
            <v>8102</v>
          </cell>
          <cell r="K290" t="str">
            <v>lv</v>
          </cell>
          <cell r="L290">
            <v>30</v>
          </cell>
          <cell r="M290">
            <v>2</v>
          </cell>
          <cell r="N290">
            <v>2</v>
          </cell>
          <cell r="O290">
            <v>9</v>
          </cell>
          <cell r="P290">
            <v>2</v>
          </cell>
          <cell r="Q290">
            <v>21</v>
          </cell>
          <cell r="R290">
            <v>2</v>
          </cell>
          <cell r="S290">
            <v>15</v>
          </cell>
          <cell r="T290">
            <v>4</v>
          </cell>
          <cell r="AL290">
            <v>4.7209936986003474E-3</v>
          </cell>
        </row>
        <row r="291">
          <cell r="D291" t="str">
            <v>Ipsos</v>
          </cell>
          <cell r="F291" t="str">
            <v>US</v>
          </cell>
          <cell r="G291" t="str">
            <v>B+</v>
          </cell>
          <cell r="I291">
            <v>43791</v>
          </cell>
          <cell r="J291">
            <v>698</v>
          </cell>
          <cell r="K291" t="str">
            <v>a</v>
          </cell>
          <cell r="L291">
            <v>21</v>
          </cell>
          <cell r="M291">
            <v>0</v>
          </cell>
          <cell r="N291">
            <v>1</v>
          </cell>
          <cell r="O291">
            <v>7</v>
          </cell>
          <cell r="P291">
            <v>2</v>
          </cell>
          <cell r="Q291">
            <v>17</v>
          </cell>
          <cell r="R291">
            <v>2</v>
          </cell>
          <cell r="S291">
            <v>11</v>
          </cell>
          <cell r="T291">
            <v>5</v>
          </cell>
          <cell r="AL291">
            <v>0</v>
          </cell>
        </row>
        <row r="292">
          <cell r="D292" t="str">
            <v>SurveyUSA</v>
          </cell>
          <cell r="F292" t="str">
            <v>California</v>
          </cell>
          <cell r="G292" t="str">
            <v>A</v>
          </cell>
          <cell r="I292">
            <v>43791</v>
          </cell>
          <cell r="J292">
            <v>558</v>
          </cell>
          <cell r="K292" t="str">
            <v>lv</v>
          </cell>
          <cell r="L292">
            <v>28</v>
          </cell>
          <cell r="M292">
            <v>3</v>
          </cell>
          <cell r="N292">
            <v>3</v>
          </cell>
          <cell r="O292">
            <v>8</v>
          </cell>
          <cell r="P292">
            <v>1</v>
          </cell>
          <cell r="Q292">
            <v>18</v>
          </cell>
          <cell r="R292">
            <v>3</v>
          </cell>
          <cell r="S292">
            <v>13</v>
          </cell>
          <cell r="T292">
            <v>5</v>
          </cell>
          <cell r="AL292">
            <v>0.40796903418748509</v>
          </cell>
        </row>
        <row r="293">
          <cell r="D293" t="str">
            <v>SurveyUSA</v>
          </cell>
          <cell r="F293" t="str">
            <v>California</v>
          </cell>
          <cell r="G293" t="str">
            <v>A</v>
          </cell>
          <cell r="I293">
            <v>43791</v>
          </cell>
          <cell r="J293">
            <v>558</v>
          </cell>
          <cell r="K293" t="str">
            <v>lv</v>
          </cell>
          <cell r="L293">
            <v>30</v>
          </cell>
          <cell r="M293">
            <v>0</v>
          </cell>
          <cell r="N293">
            <v>3</v>
          </cell>
          <cell r="O293">
            <v>9</v>
          </cell>
          <cell r="P293">
            <v>1</v>
          </cell>
          <cell r="Q293">
            <v>19</v>
          </cell>
          <cell r="R293">
            <v>2</v>
          </cell>
          <cell r="S293">
            <v>13</v>
          </cell>
          <cell r="T293">
            <v>4</v>
          </cell>
          <cell r="AL293">
            <v>0</v>
          </cell>
        </row>
        <row r="294">
          <cell r="D294" t="str">
            <v>SocialSphere</v>
          </cell>
          <cell r="F294" t="str">
            <v>US</v>
          </cell>
          <cell r="G294" t="str">
            <v>B/C</v>
          </cell>
          <cell r="I294">
            <v>43790</v>
          </cell>
          <cell r="J294">
            <v>987</v>
          </cell>
          <cell r="K294" t="str">
            <v>lv</v>
          </cell>
          <cell r="L294">
            <v>30</v>
          </cell>
          <cell r="M294">
            <v>2</v>
          </cell>
          <cell r="N294">
            <v>2</v>
          </cell>
          <cell r="O294">
            <v>6</v>
          </cell>
          <cell r="P294">
            <v>1</v>
          </cell>
          <cell r="Q294">
            <v>23</v>
          </cell>
          <cell r="R294">
            <v>2</v>
          </cell>
          <cell r="S294">
            <v>12</v>
          </cell>
          <cell r="T294">
            <v>4</v>
          </cell>
          <cell r="AL294">
            <v>5.2463042923387295</v>
          </cell>
        </row>
        <row r="295">
          <cell r="D295" t="str">
            <v>SurveyUSA</v>
          </cell>
          <cell r="F295" t="str">
            <v>US</v>
          </cell>
          <cell r="G295" t="str">
            <v>A</v>
          </cell>
          <cell r="I295">
            <v>43790</v>
          </cell>
          <cell r="J295">
            <v>1088</v>
          </cell>
          <cell r="K295" t="str">
            <v>lv</v>
          </cell>
          <cell r="L295">
            <v>30</v>
          </cell>
          <cell r="M295">
            <v>3</v>
          </cell>
          <cell r="N295">
            <v>2</v>
          </cell>
          <cell r="O295">
            <v>11</v>
          </cell>
          <cell r="P295">
            <v>2</v>
          </cell>
          <cell r="Q295">
            <v>17</v>
          </cell>
          <cell r="R295">
            <v>2</v>
          </cell>
          <cell r="S295">
            <v>15</v>
          </cell>
          <cell r="T295">
            <v>4</v>
          </cell>
          <cell r="AL295">
            <v>0.59023980973443835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43790</v>
          </cell>
          <cell r="J296">
            <v>1088</v>
          </cell>
          <cell r="K296" t="str">
            <v>lv</v>
          </cell>
          <cell r="L296">
            <v>32</v>
          </cell>
          <cell r="M296">
            <v>0</v>
          </cell>
          <cell r="N296">
            <v>2</v>
          </cell>
          <cell r="O296">
            <v>12</v>
          </cell>
          <cell r="P296">
            <v>2</v>
          </cell>
          <cell r="Q296">
            <v>17</v>
          </cell>
          <cell r="R296">
            <v>2</v>
          </cell>
          <cell r="S296">
            <v>16</v>
          </cell>
          <cell r="T296">
            <v>4</v>
          </cell>
          <cell r="AL296">
            <v>0</v>
          </cell>
        </row>
        <row r="297">
          <cell r="D297" t="str">
            <v>Change Research</v>
          </cell>
          <cell r="F297" t="str">
            <v>US</v>
          </cell>
          <cell r="G297" t="str">
            <v>C</v>
          </cell>
          <cell r="I297">
            <v>43789</v>
          </cell>
          <cell r="J297">
            <v>1142</v>
          </cell>
          <cell r="K297" t="str">
            <v>lv</v>
          </cell>
          <cell r="L297">
            <v>22</v>
          </cell>
          <cell r="M297">
            <v>1</v>
          </cell>
          <cell r="N297">
            <v>1</v>
          </cell>
          <cell r="O297">
            <v>14</v>
          </cell>
          <cell r="P297">
            <v>2</v>
          </cell>
          <cell r="Q297">
            <v>23</v>
          </cell>
          <cell r="R297">
            <v>0</v>
          </cell>
          <cell r="S297">
            <v>23</v>
          </cell>
          <cell r="T297">
            <v>4</v>
          </cell>
          <cell r="AL297">
            <v>3.9165101353817877</v>
          </cell>
        </row>
        <row r="298">
          <cell r="D298" t="str">
            <v>Emerson College</v>
          </cell>
          <cell r="F298" t="str">
            <v>US</v>
          </cell>
          <cell r="G298" t="str">
            <v>B-</v>
          </cell>
          <cell r="I298">
            <v>43789</v>
          </cell>
          <cell r="J298">
            <v>468</v>
          </cell>
          <cell r="K298" t="str">
            <v>lv</v>
          </cell>
          <cell r="L298">
            <v>27.4</v>
          </cell>
          <cell r="M298">
            <v>0.8</v>
          </cell>
          <cell r="N298">
            <v>0.7</v>
          </cell>
          <cell r="O298">
            <v>7.4</v>
          </cell>
          <cell r="P298">
            <v>1.4</v>
          </cell>
          <cell r="Q298">
            <v>26.5</v>
          </cell>
          <cell r="R298">
            <v>1.7</v>
          </cell>
          <cell r="S298">
            <v>19.5</v>
          </cell>
          <cell r="T298">
            <v>4</v>
          </cell>
          <cell r="AL298">
            <v>6.7263864907432649E-2</v>
          </cell>
        </row>
        <row r="299">
          <cell r="D299" t="str">
            <v>Civiqs</v>
          </cell>
          <cell r="F299" t="str">
            <v>Iowa</v>
          </cell>
          <cell r="G299">
            <v>0</v>
          </cell>
          <cell r="I299">
            <v>43788</v>
          </cell>
          <cell r="J299">
            <v>614</v>
          </cell>
          <cell r="K299" t="str">
            <v>lv</v>
          </cell>
          <cell r="L299">
            <v>12</v>
          </cell>
          <cell r="M299">
            <v>1</v>
          </cell>
          <cell r="N299">
            <v>1</v>
          </cell>
          <cell r="O299">
            <v>26</v>
          </cell>
          <cell r="P299">
            <v>5</v>
          </cell>
          <cell r="Q299">
            <v>18</v>
          </cell>
          <cell r="R299">
            <v>2</v>
          </cell>
          <cell r="S299">
            <v>19</v>
          </cell>
          <cell r="T299">
            <v>4</v>
          </cell>
          <cell r="AL299">
            <v>2.4817648158284526E-2</v>
          </cell>
        </row>
        <row r="300">
          <cell r="D300" t="str">
            <v>YouGov</v>
          </cell>
          <cell r="F300" t="str">
            <v>US</v>
          </cell>
          <cell r="G300" t="str">
            <v>B-</v>
          </cell>
          <cell r="I300">
            <v>43788</v>
          </cell>
          <cell r="J300">
            <v>586</v>
          </cell>
          <cell r="K300" t="str">
            <v>lv</v>
          </cell>
          <cell r="L300">
            <v>30</v>
          </cell>
          <cell r="M300">
            <v>0</v>
          </cell>
          <cell r="N300">
            <v>1</v>
          </cell>
          <cell r="O300">
            <v>9</v>
          </cell>
          <cell r="P300">
            <v>2</v>
          </cell>
          <cell r="Q300">
            <v>12</v>
          </cell>
          <cell r="R300">
            <v>1</v>
          </cell>
          <cell r="S300">
            <v>22</v>
          </cell>
          <cell r="T300">
            <v>2</v>
          </cell>
          <cell r="AL300">
            <v>1.6638780718999016E-4</v>
          </cell>
        </row>
        <row r="301">
          <cell r="D301" t="str">
            <v>Siena College</v>
          </cell>
          <cell r="F301" t="str">
            <v>New York</v>
          </cell>
          <cell r="G301" t="str">
            <v>A-</v>
          </cell>
          <cell r="I301">
            <v>43787</v>
          </cell>
          <cell r="J301">
            <v>380</v>
          </cell>
          <cell r="K301" t="str">
            <v>rv</v>
          </cell>
          <cell r="L301">
            <v>24</v>
          </cell>
          <cell r="M301">
            <v>0</v>
          </cell>
          <cell r="N301">
            <v>2</v>
          </cell>
          <cell r="O301">
            <v>5</v>
          </cell>
          <cell r="P301">
            <v>1</v>
          </cell>
          <cell r="Q301">
            <v>13</v>
          </cell>
          <cell r="R301">
            <v>0</v>
          </cell>
          <cell r="S301">
            <v>14</v>
          </cell>
          <cell r="T301">
            <v>2</v>
          </cell>
          <cell r="AL301">
            <v>5.9875821504364373</v>
          </cell>
        </row>
        <row r="302">
          <cell r="D302" t="str">
            <v>Swayable</v>
          </cell>
          <cell r="F302" t="str">
            <v>US</v>
          </cell>
          <cell r="G302">
            <v>0</v>
          </cell>
          <cell r="I302">
            <v>43787</v>
          </cell>
          <cell r="J302">
            <v>1787</v>
          </cell>
          <cell r="K302" t="str">
            <v>lv</v>
          </cell>
          <cell r="L302">
            <v>30.3</v>
          </cell>
          <cell r="M302">
            <v>0</v>
          </cell>
          <cell r="N302">
            <v>1.8</v>
          </cell>
          <cell r="O302">
            <v>7.2</v>
          </cell>
          <cell r="P302">
            <v>2</v>
          </cell>
          <cell r="Q302">
            <v>17.399999999999999</v>
          </cell>
          <cell r="R302">
            <v>2.2999999999999998</v>
          </cell>
          <cell r="S302">
            <v>17.5</v>
          </cell>
          <cell r="T302">
            <v>3.7</v>
          </cell>
          <cell r="AL302">
            <v>4.34014281554958</v>
          </cell>
        </row>
        <row r="303">
          <cell r="D303" t="str">
            <v>Swayable</v>
          </cell>
          <cell r="F303" t="str">
            <v>US</v>
          </cell>
          <cell r="G303">
            <v>0</v>
          </cell>
          <cell r="I303">
            <v>43787</v>
          </cell>
          <cell r="J303">
            <v>3709</v>
          </cell>
          <cell r="K303" t="str">
            <v>a</v>
          </cell>
          <cell r="L303">
            <v>27.2</v>
          </cell>
          <cell r="M303">
            <v>0</v>
          </cell>
          <cell r="N303">
            <v>1.9</v>
          </cell>
          <cell r="O303">
            <v>6</v>
          </cell>
          <cell r="P303">
            <v>1.8</v>
          </cell>
          <cell r="Q303">
            <v>19.899999999999999</v>
          </cell>
          <cell r="R303">
            <v>2.1</v>
          </cell>
          <cell r="S303">
            <v>14.5</v>
          </cell>
          <cell r="T303">
            <v>4.5</v>
          </cell>
          <cell r="AL303">
            <v>0</v>
          </cell>
        </row>
        <row r="304">
          <cell r="D304" t="str">
            <v>SurveyUSA</v>
          </cell>
          <cell r="F304" t="str">
            <v>Georgia</v>
          </cell>
          <cell r="G304" t="str">
            <v>A</v>
          </cell>
          <cell r="I304">
            <v>43787</v>
          </cell>
          <cell r="J304">
            <v>536</v>
          </cell>
          <cell r="K304" t="str">
            <v>lv</v>
          </cell>
          <cell r="L304">
            <v>36</v>
          </cell>
          <cell r="M304">
            <v>6</v>
          </cell>
          <cell r="N304">
            <v>0</v>
          </cell>
          <cell r="O304">
            <v>7</v>
          </cell>
          <cell r="P304">
            <v>0</v>
          </cell>
          <cell r="Q304">
            <v>17</v>
          </cell>
          <cell r="R304">
            <v>0</v>
          </cell>
          <cell r="S304">
            <v>14</v>
          </cell>
          <cell r="T304">
            <v>0</v>
          </cell>
          <cell r="AL304">
            <v>8.3659380569121424</v>
          </cell>
        </row>
        <row r="305">
          <cell r="D305" t="str">
            <v>SurveyUSA</v>
          </cell>
          <cell r="F305" t="str">
            <v>Georgia</v>
          </cell>
          <cell r="G305" t="str">
            <v>A</v>
          </cell>
          <cell r="I305">
            <v>43787</v>
          </cell>
          <cell r="J305">
            <v>536</v>
          </cell>
          <cell r="K305" t="str">
            <v>lv</v>
          </cell>
          <cell r="L305">
            <v>39</v>
          </cell>
          <cell r="M305">
            <v>0</v>
          </cell>
          <cell r="N305">
            <v>0</v>
          </cell>
          <cell r="O305">
            <v>7</v>
          </cell>
          <cell r="P305">
            <v>0</v>
          </cell>
          <cell r="Q305">
            <v>18</v>
          </cell>
          <cell r="R305">
            <v>0</v>
          </cell>
          <cell r="S305">
            <v>14</v>
          </cell>
          <cell r="T305">
            <v>0</v>
          </cell>
          <cell r="AL305">
            <v>0</v>
          </cell>
        </row>
        <row r="306">
          <cell r="D306" t="str">
            <v>St. Anselm</v>
          </cell>
          <cell r="F306" t="str">
            <v>New Hampshire</v>
          </cell>
          <cell r="G306">
            <v>0</v>
          </cell>
          <cell r="I306">
            <v>43787</v>
          </cell>
          <cell r="J306">
            <v>255</v>
          </cell>
          <cell r="K306" t="str">
            <v>lv</v>
          </cell>
          <cell r="L306">
            <v>15</v>
          </cell>
          <cell r="M306">
            <v>0</v>
          </cell>
          <cell r="N306">
            <v>3</v>
          </cell>
          <cell r="O306">
            <v>25</v>
          </cell>
          <cell r="P306">
            <v>6</v>
          </cell>
          <cell r="Q306">
            <v>9</v>
          </cell>
          <cell r="R306">
            <v>5</v>
          </cell>
          <cell r="S306">
            <v>15</v>
          </cell>
          <cell r="T306">
            <v>2</v>
          </cell>
          <cell r="AL306">
            <v>0.26558130946969022</v>
          </cell>
        </row>
        <row r="307">
          <cell r="D307" t="str">
            <v>Marquette University Law School</v>
          </cell>
          <cell r="F307" t="str">
            <v>Wisconsin</v>
          </cell>
          <cell r="G307" t="str">
            <v>A/B</v>
          </cell>
          <cell r="I307">
            <v>43786</v>
          </cell>
          <cell r="J307">
            <v>340</v>
          </cell>
          <cell r="K307" t="str">
            <v>lv</v>
          </cell>
          <cell r="L307">
            <v>30</v>
          </cell>
          <cell r="M307">
            <v>0</v>
          </cell>
          <cell r="N307">
            <v>3</v>
          </cell>
          <cell r="O307">
            <v>13</v>
          </cell>
          <cell r="P307">
            <v>3</v>
          </cell>
          <cell r="Q307">
            <v>17</v>
          </cell>
          <cell r="R307">
            <v>1</v>
          </cell>
          <cell r="S307">
            <v>15</v>
          </cell>
          <cell r="T307">
            <v>2</v>
          </cell>
          <cell r="AL307">
            <v>0.2083404260876634</v>
          </cell>
        </row>
        <row r="308">
          <cell r="D308" t="str">
            <v>Morning Consult</v>
          </cell>
          <cell r="F308" t="str">
            <v>US</v>
          </cell>
          <cell r="G308" t="str">
            <v>B/C</v>
          </cell>
          <cell r="I308">
            <v>43786</v>
          </cell>
          <cell r="J308">
            <v>17050</v>
          </cell>
          <cell r="K308" t="str">
            <v>lv</v>
          </cell>
          <cell r="L308">
            <v>32</v>
          </cell>
          <cell r="M308">
            <v>3</v>
          </cell>
          <cell r="N308">
            <v>2</v>
          </cell>
          <cell r="O308">
            <v>8</v>
          </cell>
          <cell r="P308">
            <v>2</v>
          </cell>
          <cell r="Q308">
            <v>20</v>
          </cell>
          <cell r="R308">
            <v>1</v>
          </cell>
          <cell r="S308">
            <v>17</v>
          </cell>
          <cell r="T308">
            <v>3</v>
          </cell>
          <cell r="AL308">
            <v>4.821397329981319E-3</v>
          </cell>
        </row>
        <row r="309">
          <cell r="D309" t="str">
            <v>Quinnipiac University</v>
          </cell>
          <cell r="F309" t="str">
            <v>South Carolina</v>
          </cell>
          <cell r="G309" t="str">
            <v>A</v>
          </cell>
          <cell r="I309">
            <v>43786</v>
          </cell>
          <cell r="J309">
            <v>768</v>
          </cell>
          <cell r="K309" t="str">
            <v>lv</v>
          </cell>
          <cell r="L309">
            <v>33</v>
          </cell>
          <cell r="M309">
            <v>0</v>
          </cell>
          <cell r="N309">
            <v>2</v>
          </cell>
          <cell r="O309">
            <v>6</v>
          </cell>
          <cell r="P309">
            <v>1</v>
          </cell>
          <cell r="Q309">
            <v>11</v>
          </cell>
          <cell r="R309">
            <v>5</v>
          </cell>
          <cell r="S309">
            <v>13</v>
          </cell>
          <cell r="T309">
            <v>4</v>
          </cell>
          <cell r="AL309">
            <v>11.880051245473007</v>
          </cell>
        </row>
        <row r="310">
          <cell r="D310" t="str">
            <v>Harris Insights &amp; Analytics</v>
          </cell>
          <cell r="F310" t="str">
            <v>US</v>
          </cell>
          <cell r="G310" t="str">
            <v>C+</v>
          </cell>
          <cell r="I310">
            <v>43786</v>
          </cell>
          <cell r="J310">
            <v>449</v>
          </cell>
          <cell r="K310" t="str">
            <v>rv</v>
          </cell>
          <cell r="L310">
            <v>30</v>
          </cell>
          <cell r="M310">
            <v>3</v>
          </cell>
          <cell r="N310">
            <v>1</v>
          </cell>
          <cell r="O310">
            <v>7</v>
          </cell>
          <cell r="P310">
            <v>1</v>
          </cell>
          <cell r="Q310">
            <v>18</v>
          </cell>
          <cell r="R310">
            <v>1</v>
          </cell>
          <cell r="S310">
            <v>15</v>
          </cell>
          <cell r="T310">
            <v>2</v>
          </cell>
          <cell r="AL310">
            <v>1.7754798206040313E-3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43783</v>
          </cell>
          <cell r="J311">
            <v>581</v>
          </cell>
          <cell r="K311" t="str">
            <v>rv</v>
          </cell>
          <cell r="L311">
            <v>26</v>
          </cell>
          <cell r="M311">
            <v>0</v>
          </cell>
          <cell r="N311">
            <v>0</v>
          </cell>
          <cell r="O311">
            <v>6</v>
          </cell>
          <cell r="P311">
            <v>1</v>
          </cell>
          <cell r="Q311">
            <v>18</v>
          </cell>
          <cell r="R311">
            <v>1</v>
          </cell>
          <cell r="S311">
            <v>12</v>
          </cell>
          <cell r="T311">
            <v>2</v>
          </cell>
          <cell r="AL311">
            <v>1.1489864780000315E-3</v>
          </cell>
        </row>
        <row r="312">
          <cell r="D312" t="str">
            <v>University of Texas at Tyler</v>
          </cell>
          <cell r="F312" t="str">
            <v>Texas</v>
          </cell>
          <cell r="G312" t="str">
            <v>B/C</v>
          </cell>
          <cell r="I312">
            <v>43783</v>
          </cell>
          <cell r="J312">
            <v>427</v>
          </cell>
          <cell r="K312" t="str">
            <v>rv</v>
          </cell>
          <cell r="L312">
            <v>28.1</v>
          </cell>
          <cell r="M312">
            <v>0</v>
          </cell>
          <cell r="N312">
            <v>0.5</v>
          </cell>
          <cell r="O312">
            <v>8.1</v>
          </cell>
          <cell r="P312">
            <v>1.8</v>
          </cell>
          <cell r="Q312">
            <v>18.399999999999999</v>
          </cell>
          <cell r="R312">
            <v>1.5</v>
          </cell>
          <cell r="S312">
            <v>18.600000000000001</v>
          </cell>
          <cell r="T312">
            <v>1.9</v>
          </cell>
          <cell r="AL312">
            <v>0.11075992462345213</v>
          </cell>
        </row>
        <row r="313">
          <cell r="D313" t="str">
            <v>Ipsos</v>
          </cell>
          <cell r="F313" t="str">
            <v>US</v>
          </cell>
          <cell r="G313" t="str">
            <v>B+</v>
          </cell>
          <cell r="I313">
            <v>43783</v>
          </cell>
          <cell r="J313">
            <v>685</v>
          </cell>
          <cell r="K313" t="str">
            <v>a</v>
          </cell>
          <cell r="L313">
            <v>19</v>
          </cell>
          <cell r="M313">
            <v>3</v>
          </cell>
          <cell r="N313">
            <v>1</v>
          </cell>
          <cell r="O313">
            <v>6</v>
          </cell>
          <cell r="P313">
            <v>1</v>
          </cell>
          <cell r="Q313">
            <v>19</v>
          </cell>
          <cell r="R313">
            <v>1</v>
          </cell>
          <cell r="S313">
            <v>13</v>
          </cell>
          <cell r="T313">
            <v>2</v>
          </cell>
          <cell r="AL313">
            <v>0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43783</v>
          </cell>
          <cell r="J314">
            <v>702</v>
          </cell>
          <cell r="K314" t="str">
            <v>a</v>
          </cell>
          <cell r="L314">
            <v>23</v>
          </cell>
          <cell r="M314">
            <v>0</v>
          </cell>
          <cell r="N314">
            <v>2</v>
          </cell>
          <cell r="O314">
            <v>6</v>
          </cell>
          <cell r="P314">
            <v>1</v>
          </cell>
          <cell r="Q314">
            <v>18</v>
          </cell>
          <cell r="R314">
            <v>1</v>
          </cell>
          <cell r="S314">
            <v>11</v>
          </cell>
          <cell r="T314">
            <v>2</v>
          </cell>
          <cell r="AL314">
            <v>0</v>
          </cell>
        </row>
        <row r="315">
          <cell r="D315" t="str">
            <v>University of North Florida</v>
          </cell>
          <cell r="F315" t="str">
            <v>South Carolina</v>
          </cell>
          <cell r="G315" t="str">
            <v>A/B</v>
          </cell>
          <cell r="I315">
            <v>43782</v>
          </cell>
          <cell r="J315">
            <v>436</v>
          </cell>
          <cell r="K315" t="str">
            <v>lv</v>
          </cell>
          <cell r="L315">
            <v>36</v>
          </cell>
          <cell r="M315">
            <v>1</v>
          </cell>
          <cell r="N315">
            <v>2</v>
          </cell>
          <cell r="O315">
            <v>3</v>
          </cell>
          <cell r="P315">
            <v>1</v>
          </cell>
          <cell r="Q315">
            <v>10</v>
          </cell>
          <cell r="R315">
            <v>8</v>
          </cell>
          <cell r="S315">
            <v>10</v>
          </cell>
          <cell r="T315">
            <v>1</v>
          </cell>
          <cell r="AL315">
            <v>6.370755422897</v>
          </cell>
        </row>
        <row r="316">
          <cell r="D316" t="str">
            <v>YouGov</v>
          </cell>
          <cell r="F316" t="str">
            <v>South Carolina</v>
          </cell>
          <cell r="G316" t="str">
            <v>B-</v>
          </cell>
          <cell r="I316">
            <v>43782</v>
          </cell>
          <cell r="J316">
            <v>877</v>
          </cell>
          <cell r="K316" t="str">
            <v>lv</v>
          </cell>
          <cell r="L316">
            <v>45</v>
          </cell>
          <cell r="M316">
            <v>0</v>
          </cell>
          <cell r="N316">
            <v>2</v>
          </cell>
          <cell r="O316">
            <v>8</v>
          </cell>
          <cell r="P316">
            <v>1</v>
          </cell>
          <cell r="Q316">
            <v>15</v>
          </cell>
          <cell r="R316">
            <v>2</v>
          </cell>
          <cell r="S316">
            <v>17</v>
          </cell>
          <cell r="T316">
            <v>0</v>
          </cell>
          <cell r="AL316">
            <v>0.18363692486482358</v>
          </cell>
        </row>
        <row r="317">
          <cell r="D317" t="str">
            <v>YouGov</v>
          </cell>
          <cell r="F317" t="str">
            <v>Nevada</v>
          </cell>
          <cell r="G317" t="str">
            <v>B-</v>
          </cell>
          <cell r="I317">
            <v>43782</v>
          </cell>
          <cell r="J317">
            <v>626</v>
          </cell>
          <cell r="K317" t="str">
            <v>lv</v>
          </cell>
          <cell r="L317">
            <v>33</v>
          </cell>
          <cell r="M317">
            <v>0</v>
          </cell>
          <cell r="N317">
            <v>2</v>
          </cell>
          <cell r="O317">
            <v>9</v>
          </cell>
          <cell r="P317">
            <v>2</v>
          </cell>
          <cell r="Q317">
            <v>23</v>
          </cell>
          <cell r="R317">
            <v>2</v>
          </cell>
          <cell r="S317">
            <v>21</v>
          </cell>
          <cell r="T317">
            <v>1</v>
          </cell>
          <cell r="AL317">
            <v>4.2933849372298107</v>
          </cell>
        </row>
        <row r="318">
          <cell r="D318" t="str">
            <v>YouGov</v>
          </cell>
          <cell r="F318" t="str">
            <v>New Hampshire</v>
          </cell>
          <cell r="G318" t="str">
            <v>B-</v>
          </cell>
          <cell r="I318">
            <v>43782</v>
          </cell>
          <cell r="J318">
            <v>510</v>
          </cell>
          <cell r="K318" t="str">
            <v>lv</v>
          </cell>
          <cell r="L318">
            <v>22</v>
          </cell>
          <cell r="M318">
            <v>0</v>
          </cell>
          <cell r="N318">
            <v>1</v>
          </cell>
          <cell r="O318">
            <v>16</v>
          </cell>
          <cell r="P318">
            <v>3</v>
          </cell>
          <cell r="Q318">
            <v>20</v>
          </cell>
          <cell r="R318">
            <v>1</v>
          </cell>
          <cell r="S318">
            <v>31</v>
          </cell>
          <cell r="T318">
            <v>1</v>
          </cell>
          <cell r="AL318">
            <v>6.1463136369742488E-2</v>
          </cell>
        </row>
        <row r="319">
          <cell r="D319" t="str">
            <v>YouGov</v>
          </cell>
          <cell r="F319" t="str">
            <v>Iowa</v>
          </cell>
          <cell r="G319" t="str">
            <v>B-</v>
          </cell>
          <cell r="I319">
            <v>43782</v>
          </cell>
          <cell r="J319">
            <v>718</v>
          </cell>
          <cell r="K319" t="str">
            <v>lv</v>
          </cell>
          <cell r="L319">
            <v>22</v>
          </cell>
          <cell r="M319">
            <v>0</v>
          </cell>
          <cell r="N319">
            <v>1</v>
          </cell>
          <cell r="O319">
            <v>21</v>
          </cell>
          <cell r="P319">
            <v>5</v>
          </cell>
          <cell r="Q319">
            <v>22</v>
          </cell>
          <cell r="R319">
            <v>2</v>
          </cell>
          <cell r="S319">
            <v>18</v>
          </cell>
          <cell r="T319">
            <v>1</v>
          </cell>
          <cell r="AL319">
            <v>0.16860220063470668</v>
          </cell>
        </row>
        <row r="320">
          <cell r="D320" t="str">
            <v>Selzer &amp; Co.</v>
          </cell>
          <cell r="F320" t="str">
            <v>Iowa</v>
          </cell>
          <cell r="G320" t="str">
            <v>A+</v>
          </cell>
          <cell r="I320">
            <v>43782</v>
          </cell>
          <cell r="J320">
            <v>500</v>
          </cell>
          <cell r="K320" t="str">
            <v>lv</v>
          </cell>
          <cell r="L320">
            <v>15</v>
          </cell>
          <cell r="M320">
            <v>2</v>
          </cell>
          <cell r="N320">
            <v>3</v>
          </cell>
          <cell r="O320">
            <v>25</v>
          </cell>
          <cell r="P320">
            <v>6</v>
          </cell>
          <cell r="Q320">
            <v>15</v>
          </cell>
          <cell r="R320">
            <v>3</v>
          </cell>
          <cell r="S320">
            <v>16</v>
          </cell>
          <cell r="T320">
            <v>3</v>
          </cell>
          <cell r="AL320">
            <v>1.4483465290719741</v>
          </cell>
        </row>
        <row r="321">
          <cell r="D321" t="str">
            <v>Fox News/Beacon Research/Shaw &amp; Co. Research</v>
          </cell>
          <cell r="F321" t="str">
            <v>Nevada</v>
          </cell>
          <cell r="G321" t="str">
            <v>A-</v>
          </cell>
          <cell r="I321">
            <v>43782</v>
          </cell>
          <cell r="J321">
            <v>627</v>
          </cell>
          <cell r="K321" t="str">
            <v>lv</v>
          </cell>
          <cell r="L321">
            <v>24</v>
          </cell>
          <cell r="M321">
            <v>0</v>
          </cell>
          <cell r="N321">
            <v>1</v>
          </cell>
          <cell r="O321">
            <v>8</v>
          </cell>
          <cell r="P321">
            <v>2</v>
          </cell>
          <cell r="Q321">
            <v>18</v>
          </cell>
          <cell r="R321">
            <v>5</v>
          </cell>
          <cell r="S321">
            <v>18</v>
          </cell>
          <cell r="T321">
            <v>3</v>
          </cell>
          <cell r="AL321">
            <v>1.039891788657141</v>
          </cell>
        </row>
        <row r="322">
          <cell r="D322" t="str">
            <v>Fox News/Beacon Research/Shaw &amp; Co. Research</v>
          </cell>
          <cell r="F322" t="str">
            <v>North Carolina</v>
          </cell>
          <cell r="G322" t="str">
            <v>A-</v>
          </cell>
          <cell r="I322">
            <v>43782</v>
          </cell>
          <cell r="J322">
            <v>669</v>
          </cell>
          <cell r="K322" t="str">
            <v>lv</v>
          </cell>
          <cell r="L322">
            <v>37</v>
          </cell>
          <cell r="M322">
            <v>0</v>
          </cell>
          <cell r="N322">
            <v>2</v>
          </cell>
          <cell r="O322">
            <v>6</v>
          </cell>
          <cell r="P322">
            <v>1</v>
          </cell>
          <cell r="Q322">
            <v>14</v>
          </cell>
          <cell r="R322">
            <v>2</v>
          </cell>
          <cell r="S322">
            <v>15</v>
          </cell>
          <cell r="T322">
            <v>2</v>
          </cell>
          <cell r="AL322">
            <v>8.6082989037047195</v>
          </cell>
        </row>
        <row r="323">
          <cell r="D323" t="str">
            <v>Public Policy Institute of California</v>
          </cell>
          <cell r="F323" t="str">
            <v>California</v>
          </cell>
          <cell r="G323" t="str">
            <v>A/B</v>
          </cell>
          <cell r="I323">
            <v>43781</v>
          </cell>
          <cell r="J323">
            <v>682</v>
          </cell>
          <cell r="K323" t="str">
            <v>lv</v>
          </cell>
          <cell r="L323">
            <v>24</v>
          </cell>
          <cell r="M323">
            <v>0</v>
          </cell>
          <cell r="N323">
            <v>1</v>
          </cell>
          <cell r="O323">
            <v>7</v>
          </cell>
          <cell r="P323">
            <v>1</v>
          </cell>
          <cell r="Q323">
            <v>17</v>
          </cell>
          <cell r="R323">
            <v>1</v>
          </cell>
          <cell r="S323">
            <v>23</v>
          </cell>
          <cell r="T323">
            <v>5</v>
          </cell>
          <cell r="AL323">
            <v>0.27885811356424822</v>
          </cell>
        </row>
        <row r="324">
          <cell r="D324" t="str">
            <v>Capitol Weekly</v>
          </cell>
          <cell r="F324" t="str">
            <v>California</v>
          </cell>
          <cell r="G324">
            <v>0</v>
          </cell>
          <cell r="I324">
            <v>43781</v>
          </cell>
          <cell r="J324">
            <v>695</v>
          </cell>
          <cell r="K324" t="str">
            <v>lv</v>
          </cell>
          <cell r="L324">
            <v>18</v>
          </cell>
          <cell r="M324">
            <v>0</v>
          </cell>
          <cell r="N324">
            <v>1</v>
          </cell>
          <cell r="O324">
            <v>14</v>
          </cell>
          <cell r="P324">
            <v>3</v>
          </cell>
          <cell r="Q324">
            <v>21</v>
          </cell>
          <cell r="R324">
            <v>1</v>
          </cell>
          <cell r="S324">
            <v>27</v>
          </cell>
          <cell r="T324">
            <v>4</v>
          </cell>
          <cell r="AL324">
            <v>2.2600404337532406E-2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43781</v>
          </cell>
          <cell r="J325">
            <v>600</v>
          </cell>
          <cell r="K325" t="str">
            <v>lv</v>
          </cell>
          <cell r="L325">
            <v>23</v>
          </cell>
          <cell r="M325">
            <v>0</v>
          </cell>
          <cell r="N325">
            <v>1</v>
          </cell>
          <cell r="O325">
            <v>9</v>
          </cell>
          <cell r="P325">
            <v>2</v>
          </cell>
          <cell r="Q325">
            <v>17</v>
          </cell>
          <cell r="R325">
            <v>1</v>
          </cell>
          <cell r="S325">
            <v>26</v>
          </cell>
          <cell r="T325">
            <v>4</v>
          </cell>
          <cell r="AL325">
            <v>1.4330216376115678E-4</v>
          </cell>
        </row>
        <row r="326">
          <cell r="D326" t="str">
            <v>Monmouth University</v>
          </cell>
          <cell r="F326" t="str">
            <v>Iowa</v>
          </cell>
          <cell r="G326" t="str">
            <v>A+</v>
          </cell>
          <cell r="I326">
            <v>43780</v>
          </cell>
          <cell r="J326">
            <v>451</v>
          </cell>
          <cell r="K326" t="str">
            <v>lv</v>
          </cell>
          <cell r="L326">
            <v>19</v>
          </cell>
          <cell r="M326">
            <v>0</v>
          </cell>
          <cell r="N326">
            <v>2</v>
          </cell>
          <cell r="O326">
            <v>22</v>
          </cell>
          <cell r="P326">
            <v>5</v>
          </cell>
          <cell r="Q326">
            <v>13</v>
          </cell>
          <cell r="R326">
            <v>3</v>
          </cell>
          <cell r="S326">
            <v>18</v>
          </cell>
          <cell r="T326">
            <v>3</v>
          </cell>
          <cell r="AL326">
            <v>4.9822442205311013E-2</v>
          </cell>
        </row>
        <row r="327">
          <cell r="D327" t="str">
            <v>Climate Nexus</v>
          </cell>
          <cell r="F327" t="str">
            <v>Georgia</v>
          </cell>
          <cell r="G327">
            <v>0</v>
          </cell>
          <cell r="I327">
            <v>43779</v>
          </cell>
          <cell r="J327">
            <v>457</v>
          </cell>
          <cell r="K327" t="str">
            <v>lv</v>
          </cell>
          <cell r="L327">
            <v>31</v>
          </cell>
          <cell r="M327">
            <v>0</v>
          </cell>
          <cell r="N327">
            <v>2</v>
          </cell>
          <cell r="O327">
            <v>4</v>
          </cell>
          <cell r="P327">
            <v>1</v>
          </cell>
          <cell r="Q327">
            <v>14</v>
          </cell>
          <cell r="R327">
            <v>1</v>
          </cell>
          <cell r="S327">
            <v>14</v>
          </cell>
          <cell r="T327">
            <v>2</v>
          </cell>
          <cell r="AL327">
            <v>2.4395814066808472</v>
          </cell>
        </row>
        <row r="328">
          <cell r="D328" t="str">
            <v>Ipsos</v>
          </cell>
          <cell r="F328" t="str">
            <v>US</v>
          </cell>
          <cell r="G328" t="str">
            <v>B+</v>
          </cell>
          <cell r="I328">
            <v>43776</v>
          </cell>
          <cell r="J328">
            <v>538</v>
          </cell>
          <cell r="K328" t="str">
            <v>rv</v>
          </cell>
          <cell r="L328">
            <v>20</v>
          </cell>
          <cell r="M328">
            <v>0</v>
          </cell>
          <cell r="N328">
            <v>0</v>
          </cell>
          <cell r="O328">
            <v>5</v>
          </cell>
          <cell r="P328">
            <v>1</v>
          </cell>
          <cell r="Q328">
            <v>16</v>
          </cell>
          <cell r="R328">
            <v>1</v>
          </cell>
          <cell r="S328">
            <v>13</v>
          </cell>
          <cell r="T328">
            <v>3</v>
          </cell>
          <cell r="AL328">
            <v>6.4344041576230046E-4</v>
          </cell>
        </row>
        <row r="329">
          <cell r="D329" t="str">
            <v>University of Iowa</v>
          </cell>
          <cell r="F329" t="str">
            <v>Iowa</v>
          </cell>
          <cell r="G329" t="str">
            <v>B/C</v>
          </cell>
          <cell r="I329">
            <v>43779</v>
          </cell>
          <cell r="J329">
            <v>465</v>
          </cell>
          <cell r="K329" t="str">
            <v>lv</v>
          </cell>
          <cell r="L329">
            <v>15.3</v>
          </cell>
          <cell r="M329">
            <v>0</v>
          </cell>
          <cell r="N329">
            <v>0.4</v>
          </cell>
          <cell r="O329">
            <v>15.5</v>
          </cell>
          <cell r="P329">
            <v>1.3</v>
          </cell>
          <cell r="Q329">
            <v>18.100000000000001</v>
          </cell>
          <cell r="R329">
            <v>2.7</v>
          </cell>
          <cell r="S329">
            <v>23.1</v>
          </cell>
          <cell r="T329">
            <v>3.4</v>
          </cell>
          <cell r="AL329">
            <v>3.2440092041482873</v>
          </cell>
        </row>
        <row r="330">
          <cell r="D330" t="str">
            <v>Morning Consult</v>
          </cell>
          <cell r="F330" t="str">
            <v>US</v>
          </cell>
          <cell r="G330" t="str">
            <v>B/C</v>
          </cell>
          <cell r="I330">
            <v>43779</v>
          </cell>
          <cell r="J330">
            <v>16400</v>
          </cell>
          <cell r="K330" t="str">
            <v>lv</v>
          </cell>
          <cell r="L330">
            <v>32</v>
          </cell>
          <cell r="M330">
            <v>2</v>
          </cell>
          <cell r="N330">
            <v>3</v>
          </cell>
          <cell r="O330">
            <v>8</v>
          </cell>
          <cell r="P330">
            <v>2</v>
          </cell>
          <cell r="Q330">
            <v>20</v>
          </cell>
          <cell r="R330">
            <v>1</v>
          </cell>
          <cell r="S330">
            <v>19</v>
          </cell>
          <cell r="T330">
            <v>3</v>
          </cell>
          <cell r="AL330">
            <v>3.6859519247572285E-3</v>
          </cell>
        </row>
        <row r="331">
          <cell r="D331" t="str">
            <v>Quinnipiac University</v>
          </cell>
          <cell r="F331" t="str">
            <v>New Hampshire</v>
          </cell>
          <cell r="G331" t="str">
            <v>A</v>
          </cell>
          <cell r="I331">
            <v>43779</v>
          </cell>
          <cell r="J331">
            <v>1134</v>
          </cell>
          <cell r="K331" t="str">
            <v>lv</v>
          </cell>
          <cell r="L331">
            <v>20</v>
          </cell>
          <cell r="M331">
            <v>0</v>
          </cell>
          <cell r="N331">
            <v>1</v>
          </cell>
          <cell r="O331">
            <v>15</v>
          </cell>
          <cell r="P331">
            <v>3</v>
          </cell>
          <cell r="Q331">
            <v>14</v>
          </cell>
          <cell r="R331">
            <v>3</v>
          </cell>
          <cell r="S331">
            <v>16</v>
          </cell>
          <cell r="T331">
            <v>4</v>
          </cell>
          <cell r="AL331">
            <v>13.923891810741789</v>
          </cell>
        </row>
        <row r="332">
          <cell r="D332" t="str">
            <v>OH Predictive Insights/MBQF</v>
          </cell>
          <cell r="F332" t="str">
            <v>Arizona</v>
          </cell>
          <cell r="G332" t="str">
            <v>B/C</v>
          </cell>
          <cell r="I332">
            <v>43777</v>
          </cell>
          <cell r="J332">
            <v>260</v>
          </cell>
          <cell r="K332" t="str">
            <v>lv</v>
          </cell>
          <cell r="L332">
            <v>29</v>
          </cell>
          <cell r="M332">
            <v>0</v>
          </cell>
          <cell r="N332">
            <v>2</v>
          </cell>
          <cell r="O332">
            <v>9</v>
          </cell>
          <cell r="P332">
            <v>2</v>
          </cell>
          <cell r="Q332">
            <v>16</v>
          </cell>
          <cell r="R332">
            <v>1</v>
          </cell>
          <cell r="S332">
            <v>18</v>
          </cell>
          <cell r="T332">
            <v>4</v>
          </cell>
          <cell r="AL332">
            <v>2.5667958754762781</v>
          </cell>
        </row>
        <row r="333">
          <cell r="D333" t="str">
            <v>Ipsos</v>
          </cell>
          <cell r="F333" t="str">
            <v>US</v>
          </cell>
          <cell r="G333" t="str">
            <v>B+</v>
          </cell>
          <cell r="I333">
            <v>43773</v>
          </cell>
          <cell r="J333">
            <v>549</v>
          </cell>
          <cell r="K333" t="str">
            <v>rv</v>
          </cell>
          <cell r="L333">
            <v>24</v>
          </cell>
          <cell r="M333">
            <v>0</v>
          </cell>
          <cell r="N333">
            <v>0</v>
          </cell>
          <cell r="O333">
            <v>8</v>
          </cell>
          <cell r="P333">
            <v>0</v>
          </cell>
          <cell r="Q333">
            <v>15</v>
          </cell>
          <cell r="R333">
            <v>1</v>
          </cell>
          <cell r="S333">
            <v>13</v>
          </cell>
          <cell r="T333">
            <v>3</v>
          </cell>
          <cell r="AL333">
            <v>5.4370535491651709E-4</v>
          </cell>
        </row>
        <row r="334">
          <cell r="D334" t="str">
            <v>High Point University</v>
          </cell>
          <cell r="F334" t="str">
            <v>North Carolina</v>
          </cell>
          <cell r="G334" t="str">
            <v>A/B</v>
          </cell>
          <cell r="I334">
            <v>43776</v>
          </cell>
          <cell r="J334">
            <v>347</v>
          </cell>
          <cell r="K334" t="str">
            <v>a</v>
          </cell>
          <cell r="L334">
            <v>33</v>
          </cell>
          <cell r="M334">
            <v>0</v>
          </cell>
          <cell r="N334">
            <v>2</v>
          </cell>
          <cell r="O334">
            <v>4</v>
          </cell>
          <cell r="P334">
            <v>3</v>
          </cell>
          <cell r="Q334">
            <v>18</v>
          </cell>
          <cell r="R334">
            <v>2</v>
          </cell>
          <cell r="S334">
            <v>13</v>
          </cell>
          <cell r="T334">
            <v>2</v>
          </cell>
          <cell r="AL334">
            <v>0.17458621072407821</v>
          </cell>
        </row>
        <row r="335">
          <cell r="D335" t="str">
            <v>Public Policy Polling</v>
          </cell>
          <cell r="F335" t="str">
            <v>Iowa</v>
          </cell>
          <cell r="G335" t="str">
            <v>B</v>
          </cell>
          <cell r="I335">
            <v>43775</v>
          </cell>
          <cell r="J335">
            <v>715</v>
          </cell>
          <cell r="K335" t="str">
            <v>lv</v>
          </cell>
          <cell r="L335">
            <v>13</v>
          </cell>
          <cell r="M335">
            <v>0</v>
          </cell>
          <cell r="N335">
            <v>1</v>
          </cell>
          <cell r="O335">
            <v>20</v>
          </cell>
          <cell r="P335">
            <v>9</v>
          </cell>
          <cell r="Q335">
            <v>14</v>
          </cell>
          <cell r="R335">
            <v>6</v>
          </cell>
          <cell r="S335">
            <v>21</v>
          </cell>
          <cell r="T335">
            <v>3</v>
          </cell>
          <cell r="AL335">
            <v>5.4625817670273769</v>
          </cell>
        </row>
        <row r="336">
          <cell r="D336" t="str">
            <v>Quinnipiac University</v>
          </cell>
          <cell r="F336" t="str">
            <v>Iowa</v>
          </cell>
          <cell r="G336" t="str">
            <v>A</v>
          </cell>
          <cell r="I336">
            <v>43774</v>
          </cell>
          <cell r="J336">
            <v>698</v>
          </cell>
          <cell r="K336" t="str">
            <v>lv</v>
          </cell>
          <cell r="L336">
            <v>15</v>
          </cell>
          <cell r="M336">
            <v>0</v>
          </cell>
          <cell r="N336">
            <v>1</v>
          </cell>
          <cell r="O336">
            <v>19</v>
          </cell>
          <cell r="P336">
            <v>5</v>
          </cell>
          <cell r="Q336">
            <v>17</v>
          </cell>
          <cell r="R336">
            <v>3</v>
          </cell>
          <cell r="S336">
            <v>20</v>
          </cell>
          <cell r="T336">
            <v>3</v>
          </cell>
          <cell r="AL336">
            <v>10.11174963825011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43774</v>
          </cell>
          <cell r="J337">
            <v>579</v>
          </cell>
          <cell r="K337" t="str">
            <v>lv</v>
          </cell>
          <cell r="L337">
            <v>26</v>
          </cell>
          <cell r="M337">
            <v>0</v>
          </cell>
          <cell r="N337">
            <v>2</v>
          </cell>
          <cell r="O337">
            <v>8</v>
          </cell>
          <cell r="P337">
            <v>2</v>
          </cell>
          <cell r="Q337">
            <v>14</v>
          </cell>
          <cell r="R337">
            <v>1</v>
          </cell>
          <cell r="S337">
            <v>25</v>
          </cell>
          <cell r="T337">
            <v>1</v>
          </cell>
          <cell r="AL337">
            <v>1.2114546008546973E-4</v>
          </cell>
        </row>
        <row r="338">
          <cell r="D338" t="str">
            <v>Change Research</v>
          </cell>
          <cell r="F338" t="str">
            <v>US</v>
          </cell>
          <cell r="G338" t="str">
            <v>C</v>
          </cell>
          <cell r="I338">
            <v>43772</v>
          </cell>
          <cell r="J338">
            <v>456</v>
          </cell>
          <cell r="K338" t="str">
            <v>lv</v>
          </cell>
          <cell r="L338">
            <v>17</v>
          </cell>
          <cell r="M338">
            <v>0</v>
          </cell>
          <cell r="N338">
            <v>1.3</v>
          </cell>
          <cell r="O338">
            <v>14.2</v>
          </cell>
          <cell r="P338">
            <v>2</v>
          </cell>
          <cell r="Q338">
            <v>17.3</v>
          </cell>
          <cell r="R338">
            <v>0.7</v>
          </cell>
          <cell r="S338">
            <v>20.8</v>
          </cell>
          <cell r="T338">
            <v>4.0999999999999996</v>
          </cell>
          <cell r="AL338">
            <v>0.29187035312511478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43773</v>
          </cell>
          <cell r="J339">
            <v>686</v>
          </cell>
          <cell r="K339" t="str">
            <v>a</v>
          </cell>
          <cell r="L339">
            <v>22</v>
          </cell>
          <cell r="M339">
            <v>0</v>
          </cell>
          <cell r="N339">
            <v>1</v>
          </cell>
          <cell r="O339">
            <v>6</v>
          </cell>
          <cell r="P339">
            <v>0</v>
          </cell>
          <cell r="Q339">
            <v>15</v>
          </cell>
          <cell r="R339">
            <v>1</v>
          </cell>
          <cell r="S339">
            <v>11</v>
          </cell>
          <cell r="T339">
            <v>2</v>
          </cell>
          <cell r="AL339">
            <v>0</v>
          </cell>
        </row>
        <row r="340">
          <cell r="D340" t="str">
            <v>USC Dornsife/LA Times</v>
          </cell>
          <cell r="F340" t="str">
            <v>US</v>
          </cell>
          <cell r="G340" t="str">
            <v>B/C</v>
          </cell>
          <cell r="I340">
            <v>43772</v>
          </cell>
          <cell r="J340">
            <v>2599</v>
          </cell>
          <cell r="K340" t="str">
            <v>lv</v>
          </cell>
          <cell r="L340">
            <v>28</v>
          </cell>
          <cell r="M340">
            <v>0</v>
          </cell>
          <cell r="N340">
            <v>1</v>
          </cell>
          <cell r="O340">
            <v>6</v>
          </cell>
          <cell r="P340">
            <v>2</v>
          </cell>
          <cell r="Q340">
            <v>13</v>
          </cell>
          <cell r="R340">
            <v>1</v>
          </cell>
          <cell r="S340">
            <v>16</v>
          </cell>
          <cell r="T340">
            <v>2</v>
          </cell>
          <cell r="AL340">
            <v>0.77792865374023445</v>
          </cell>
        </row>
        <row r="341">
          <cell r="D341" t="str">
            <v>Monmouth University</v>
          </cell>
          <cell r="F341" t="str">
            <v>US</v>
          </cell>
          <cell r="G341" t="str">
            <v>A+</v>
          </cell>
          <cell r="I341">
            <v>43772</v>
          </cell>
          <cell r="J341">
            <v>345</v>
          </cell>
          <cell r="K341" t="str">
            <v>rv</v>
          </cell>
          <cell r="L341">
            <v>23</v>
          </cell>
          <cell r="M341">
            <v>0</v>
          </cell>
          <cell r="N341">
            <v>3</v>
          </cell>
          <cell r="O341">
            <v>9</v>
          </cell>
          <cell r="P341">
            <v>2</v>
          </cell>
          <cell r="Q341">
            <v>20</v>
          </cell>
          <cell r="R341">
            <v>1</v>
          </cell>
          <cell r="S341">
            <v>23</v>
          </cell>
          <cell r="T341">
            <v>3</v>
          </cell>
          <cell r="AL341">
            <v>0.11647438016678557</v>
          </cell>
        </row>
        <row r="342">
          <cell r="D342" t="str">
            <v>Morning Consult</v>
          </cell>
          <cell r="F342" t="str">
            <v>US</v>
          </cell>
          <cell r="G342" t="str">
            <v>B/C</v>
          </cell>
          <cell r="I342">
            <v>43772</v>
          </cell>
          <cell r="J342">
            <v>16071</v>
          </cell>
          <cell r="K342" t="str">
            <v>lv</v>
          </cell>
          <cell r="L342">
            <v>32</v>
          </cell>
          <cell r="M342">
            <v>0</v>
          </cell>
          <cell r="N342">
            <v>2</v>
          </cell>
          <cell r="O342">
            <v>7</v>
          </cell>
          <cell r="P342">
            <v>2</v>
          </cell>
          <cell r="Q342">
            <v>20</v>
          </cell>
          <cell r="R342">
            <v>1</v>
          </cell>
          <cell r="S342">
            <v>20</v>
          </cell>
          <cell r="T342">
            <v>3</v>
          </cell>
          <cell r="AL342">
            <v>2.7453982430120255E-3</v>
          </cell>
        </row>
        <row r="343">
          <cell r="D343" t="str">
            <v>Emerson College</v>
          </cell>
          <cell r="F343" t="str">
            <v>Nevada</v>
          </cell>
          <cell r="G343" t="str">
            <v>B-</v>
          </cell>
          <cell r="I343">
            <v>43772</v>
          </cell>
          <cell r="J343">
            <v>451</v>
          </cell>
          <cell r="K343" t="str">
            <v>lv</v>
          </cell>
          <cell r="L343">
            <v>29.9</v>
          </cell>
          <cell r="M343">
            <v>0</v>
          </cell>
          <cell r="N343">
            <v>0.7</v>
          </cell>
          <cell r="O343">
            <v>4.9000000000000004</v>
          </cell>
          <cell r="P343">
            <v>0.7</v>
          </cell>
          <cell r="Q343">
            <v>18.8</v>
          </cell>
          <cell r="R343">
            <v>3.2</v>
          </cell>
          <cell r="S343">
            <v>22.2</v>
          </cell>
          <cell r="T343">
            <v>5.4</v>
          </cell>
          <cell r="AL343">
            <v>3.49801046691559</v>
          </cell>
        </row>
        <row r="344">
          <cell r="D344" t="str">
            <v>Emerson College</v>
          </cell>
          <cell r="F344" t="str">
            <v>Michigan</v>
          </cell>
          <cell r="G344" t="str">
            <v>B-</v>
          </cell>
          <cell r="I344">
            <v>43772</v>
          </cell>
          <cell r="J344">
            <v>454</v>
          </cell>
          <cell r="K344" t="str">
            <v>lv</v>
          </cell>
          <cell r="L344">
            <v>33.5</v>
          </cell>
          <cell r="M344">
            <v>0</v>
          </cell>
          <cell r="N344">
            <v>2.5</v>
          </cell>
          <cell r="O344">
            <v>7.9</v>
          </cell>
          <cell r="P344">
            <v>0.3</v>
          </cell>
          <cell r="Q344">
            <v>27.6</v>
          </cell>
          <cell r="R344">
            <v>0</v>
          </cell>
          <cell r="S344">
            <v>19</v>
          </cell>
          <cell r="T344">
            <v>2.2999999999999998</v>
          </cell>
          <cell r="AL344">
            <v>3.5079244530603604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43771</v>
          </cell>
          <cell r="J345">
            <v>429</v>
          </cell>
          <cell r="K345" t="str">
            <v>rv</v>
          </cell>
          <cell r="L345">
            <v>26</v>
          </cell>
          <cell r="M345">
            <v>0</v>
          </cell>
          <cell r="N345">
            <v>2</v>
          </cell>
          <cell r="O345">
            <v>6</v>
          </cell>
          <cell r="P345">
            <v>3</v>
          </cell>
          <cell r="Q345">
            <v>14</v>
          </cell>
          <cell r="R345">
            <v>1</v>
          </cell>
          <cell r="S345">
            <v>15</v>
          </cell>
          <cell r="T345">
            <v>1</v>
          </cell>
          <cell r="AL345">
            <v>1.1532064446495875E-3</v>
          </cell>
        </row>
        <row r="346">
          <cell r="D346" t="str">
            <v>Mellman Group</v>
          </cell>
          <cell r="F346" t="str">
            <v>Nevada</v>
          </cell>
          <cell r="G346" t="str">
            <v>B/C</v>
          </cell>
          <cell r="I346">
            <v>43771</v>
          </cell>
          <cell r="J346">
            <v>600</v>
          </cell>
          <cell r="K346" t="str">
            <v>lv</v>
          </cell>
          <cell r="L346">
            <v>29.1</v>
          </cell>
          <cell r="M346">
            <v>0</v>
          </cell>
          <cell r="N346">
            <v>0.7</v>
          </cell>
          <cell r="O346">
            <v>7.3</v>
          </cell>
          <cell r="P346">
            <v>2.5</v>
          </cell>
          <cell r="Q346">
            <v>19.100000000000001</v>
          </cell>
          <cell r="R346">
            <v>4.2</v>
          </cell>
          <cell r="S346">
            <v>19.2</v>
          </cell>
          <cell r="T346">
            <v>3.1</v>
          </cell>
          <cell r="AL346">
            <v>3.4901163860909485</v>
          </cell>
        </row>
        <row r="347">
          <cell r="D347" t="str">
            <v>YouGov</v>
          </cell>
          <cell r="F347" t="str">
            <v>US</v>
          </cell>
          <cell r="G347" t="str">
            <v>B-</v>
          </cell>
          <cell r="I347">
            <v>43769</v>
          </cell>
          <cell r="J347">
            <v>541</v>
          </cell>
          <cell r="K347" t="str">
            <v>lv</v>
          </cell>
          <cell r="L347">
            <v>27.5</v>
          </cell>
          <cell r="M347">
            <v>0</v>
          </cell>
          <cell r="N347">
            <v>3.1</v>
          </cell>
          <cell r="O347">
            <v>8.1</v>
          </cell>
          <cell r="P347">
            <v>1.6</v>
          </cell>
          <cell r="Q347">
            <v>12.3</v>
          </cell>
          <cell r="R347">
            <v>0.5</v>
          </cell>
          <cell r="S347">
            <v>26.6</v>
          </cell>
          <cell r="T347">
            <v>1.8</v>
          </cell>
          <cell r="AL347">
            <v>9.2965348187747286E-5</v>
          </cell>
        </row>
        <row r="348">
          <cell r="D348" t="str">
            <v>IBD/TIPP</v>
          </cell>
          <cell r="F348" t="str">
            <v>US</v>
          </cell>
          <cell r="G348" t="str">
            <v>A/B</v>
          </cell>
          <cell r="I348">
            <v>43769</v>
          </cell>
          <cell r="J348">
            <v>361</v>
          </cell>
          <cell r="K348" t="str">
            <v>rv</v>
          </cell>
          <cell r="L348">
            <v>29</v>
          </cell>
          <cell r="M348">
            <v>0</v>
          </cell>
          <cell r="N348">
            <v>1</v>
          </cell>
          <cell r="O348">
            <v>7</v>
          </cell>
          <cell r="P348">
            <v>3</v>
          </cell>
          <cell r="Q348">
            <v>13</v>
          </cell>
          <cell r="R348">
            <v>1</v>
          </cell>
          <cell r="S348">
            <v>23</v>
          </cell>
          <cell r="T348">
            <v>3</v>
          </cell>
          <cell r="AL348">
            <v>7.0896676581692394E-2</v>
          </cell>
        </row>
        <row r="349">
          <cell r="D349" t="str">
            <v>Harris Insights &amp; Analytics</v>
          </cell>
          <cell r="F349" t="str">
            <v>US</v>
          </cell>
          <cell r="G349" t="str">
            <v>C+</v>
          </cell>
          <cell r="I349">
            <v>43769</v>
          </cell>
          <cell r="J349">
            <v>640</v>
          </cell>
          <cell r="K349" t="str">
            <v>rv</v>
          </cell>
          <cell r="L349">
            <v>19</v>
          </cell>
          <cell r="M349">
            <v>6</v>
          </cell>
          <cell r="N349">
            <v>3</v>
          </cell>
          <cell r="O349">
            <v>2</v>
          </cell>
          <cell r="P349">
            <v>1</v>
          </cell>
          <cell r="Q349">
            <v>12</v>
          </cell>
          <cell r="R349">
            <v>1</v>
          </cell>
          <cell r="S349">
            <v>13</v>
          </cell>
          <cell r="T349">
            <v>2</v>
          </cell>
          <cell r="AL349">
            <v>1.1125838319471218E-3</v>
          </cell>
        </row>
        <row r="350">
          <cell r="D350" t="str">
            <v>Harris Insights &amp; Analytics</v>
          </cell>
          <cell r="F350" t="str">
            <v>US</v>
          </cell>
          <cell r="G350" t="str">
            <v>C+</v>
          </cell>
          <cell r="I350">
            <v>43769</v>
          </cell>
          <cell r="J350">
            <v>640</v>
          </cell>
          <cell r="K350" t="str">
            <v>rv</v>
          </cell>
          <cell r="L350">
            <v>33</v>
          </cell>
          <cell r="M350">
            <v>0</v>
          </cell>
          <cell r="N350">
            <v>3</v>
          </cell>
          <cell r="O350">
            <v>4</v>
          </cell>
          <cell r="P350">
            <v>3</v>
          </cell>
          <cell r="Q350">
            <v>18</v>
          </cell>
          <cell r="R350">
            <v>1</v>
          </cell>
          <cell r="S350">
            <v>15</v>
          </cell>
          <cell r="T350">
            <v>2</v>
          </cell>
          <cell r="AL350">
            <v>0</v>
          </cell>
        </row>
        <row r="351">
          <cell r="D351" t="str">
            <v>NBC News/Wall Street Journal</v>
          </cell>
          <cell r="F351" t="str">
            <v>US</v>
          </cell>
          <cell r="G351" t="str">
            <v>A/B</v>
          </cell>
          <cell r="I351">
            <v>43768</v>
          </cell>
          <cell r="J351">
            <v>414</v>
          </cell>
          <cell r="K351" t="str">
            <v>lv</v>
          </cell>
          <cell r="L351">
            <v>27</v>
          </cell>
          <cell r="M351">
            <v>0</v>
          </cell>
          <cell r="N351">
            <v>2</v>
          </cell>
          <cell r="O351">
            <v>6</v>
          </cell>
          <cell r="P351">
            <v>5</v>
          </cell>
          <cell r="Q351">
            <v>19</v>
          </cell>
          <cell r="R351">
            <v>0</v>
          </cell>
          <cell r="S351">
            <v>23</v>
          </cell>
          <cell r="T351">
            <v>3</v>
          </cell>
          <cell r="AL351">
            <v>2.4966613622340032E-2</v>
          </cell>
        </row>
        <row r="352">
          <cell r="D352" t="str">
            <v>Fox News/Beacon Research/Shaw &amp; Co. Research</v>
          </cell>
          <cell r="F352" t="str">
            <v>US</v>
          </cell>
          <cell r="G352" t="str">
            <v>A-</v>
          </cell>
          <cell r="I352">
            <v>43768</v>
          </cell>
          <cell r="J352">
            <v>471</v>
          </cell>
          <cell r="K352" t="str">
            <v>lv</v>
          </cell>
          <cell r="L352">
            <v>31</v>
          </cell>
          <cell r="M352">
            <v>0</v>
          </cell>
          <cell r="N352">
            <v>2</v>
          </cell>
          <cell r="O352">
            <v>7</v>
          </cell>
          <cell r="P352">
            <v>2</v>
          </cell>
          <cell r="Q352">
            <v>19</v>
          </cell>
          <cell r="R352">
            <v>1</v>
          </cell>
          <cell r="S352">
            <v>21</v>
          </cell>
          <cell r="T352">
            <v>3</v>
          </cell>
          <cell r="AL352">
            <v>0.23684332146084641</v>
          </cell>
        </row>
        <row r="353">
          <cell r="D353" t="str">
            <v>ABC News/Washington Post</v>
          </cell>
          <cell r="F353" t="str">
            <v>US</v>
          </cell>
          <cell r="G353" t="str">
            <v>A+</v>
          </cell>
          <cell r="I353">
            <v>43768</v>
          </cell>
          <cell r="J353">
            <v>402</v>
          </cell>
          <cell r="K353" t="str">
            <v>rv</v>
          </cell>
          <cell r="L353">
            <v>28</v>
          </cell>
          <cell r="M353">
            <v>0</v>
          </cell>
          <cell r="N353">
            <v>2</v>
          </cell>
          <cell r="O353">
            <v>9</v>
          </cell>
          <cell r="P353">
            <v>2</v>
          </cell>
          <cell r="Q353">
            <v>17</v>
          </cell>
          <cell r="R353">
            <v>1</v>
          </cell>
          <cell r="S353">
            <v>23</v>
          </cell>
          <cell r="T353">
            <v>2</v>
          </cell>
          <cell r="AL353">
            <v>2.3161134814013822E-2</v>
          </cell>
        </row>
        <row r="354">
          <cell r="D354" t="str">
            <v>ABC News/Washington Post</v>
          </cell>
          <cell r="F354" t="str">
            <v>US</v>
          </cell>
          <cell r="G354" t="str">
            <v>A+</v>
          </cell>
          <cell r="I354">
            <v>43768</v>
          </cell>
          <cell r="J354">
            <v>452</v>
          </cell>
          <cell r="K354" t="str">
            <v>a</v>
          </cell>
          <cell r="L354">
            <v>27</v>
          </cell>
          <cell r="M354">
            <v>0</v>
          </cell>
          <cell r="N354">
            <v>2</v>
          </cell>
          <cell r="O354">
            <v>7</v>
          </cell>
          <cell r="P354">
            <v>1</v>
          </cell>
          <cell r="Q354">
            <v>19</v>
          </cell>
          <cell r="R354">
            <v>1</v>
          </cell>
          <cell r="S354">
            <v>21</v>
          </cell>
          <cell r="T354">
            <v>2</v>
          </cell>
          <cell r="AL354">
            <v>0</v>
          </cell>
        </row>
        <row r="355">
          <cell r="D355" t="str">
            <v>Siena College/New York Times Upshot</v>
          </cell>
          <cell r="F355" t="str">
            <v>Iowa</v>
          </cell>
          <cell r="G355" t="str">
            <v>A+</v>
          </cell>
          <cell r="I355">
            <v>43768</v>
          </cell>
          <cell r="J355">
            <v>439</v>
          </cell>
          <cell r="K355" t="str">
            <v>lv</v>
          </cell>
          <cell r="L355">
            <v>17</v>
          </cell>
          <cell r="M355">
            <v>0</v>
          </cell>
          <cell r="N355">
            <v>2</v>
          </cell>
          <cell r="O355">
            <v>18</v>
          </cell>
          <cell r="P355">
            <v>4</v>
          </cell>
          <cell r="Q355">
            <v>19</v>
          </cell>
          <cell r="R355">
            <v>2</v>
          </cell>
          <cell r="S355">
            <v>22</v>
          </cell>
          <cell r="T355">
            <v>3</v>
          </cell>
          <cell r="AL355">
            <v>0.33843949706137233</v>
          </cell>
        </row>
        <row r="356">
          <cell r="D356" t="str">
            <v>YouGov</v>
          </cell>
          <cell r="F356" t="str">
            <v>US</v>
          </cell>
          <cell r="G356" t="str">
            <v>B-</v>
          </cell>
          <cell r="I356">
            <v>43767</v>
          </cell>
          <cell r="J356">
            <v>630</v>
          </cell>
          <cell r="K356" t="str">
            <v>lv</v>
          </cell>
          <cell r="L356">
            <v>27</v>
          </cell>
          <cell r="M356">
            <v>0</v>
          </cell>
          <cell r="N356">
            <v>1</v>
          </cell>
          <cell r="O356">
            <v>8</v>
          </cell>
          <cell r="P356">
            <v>2</v>
          </cell>
          <cell r="Q356">
            <v>14</v>
          </cell>
          <cell r="R356">
            <v>1</v>
          </cell>
          <cell r="S356">
            <v>23</v>
          </cell>
          <cell r="T356">
            <v>3</v>
          </cell>
          <cell r="AL356">
            <v>1.0845243832750806E-4</v>
          </cell>
        </row>
        <row r="357">
          <cell r="D357" t="str">
            <v>Emerson College</v>
          </cell>
          <cell r="F357" t="str">
            <v>Arizona</v>
          </cell>
          <cell r="G357" t="str">
            <v>B-</v>
          </cell>
          <cell r="I357">
            <v>43766</v>
          </cell>
          <cell r="J357">
            <v>339</v>
          </cell>
          <cell r="K357" t="str">
            <v>lv</v>
          </cell>
          <cell r="L357">
            <v>27.9</v>
          </cell>
          <cell r="M357">
            <v>0</v>
          </cell>
          <cell r="N357">
            <v>0</v>
          </cell>
          <cell r="O357">
            <v>11.9</v>
          </cell>
          <cell r="P357">
            <v>1.8</v>
          </cell>
          <cell r="Q357">
            <v>20.9</v>
          </cell>
          <cell r="R357">
            <v>0.1</v>
          </cell>
          <cell r="S357">
            <v>21.3</v>
          </cell>
          <cell r="T357">
            <v>5.0999999999999996</v>
          </cell>
          <cell r="AL357">
            <v>2.95777515062791</v>
          </cell>
        </row>
        <row r="358">
          <cell r="D358" t="str">
            <v>Swayable</v>
          </cell>
          <cell r="F358" t="str">
            <v>US</v>
          </cell>
          <cell r="G358">
            <v>0</v>
          </cell>
          <cell r="I358">
            <v>43765</v>
          </cell>
          <cell r="J358">
            <v>2172</v>
          </cell>
          <cell r="K358" t="str">
            <v>lv</v>
          </cell>
          <cell r="L358">
            <v>29.3</v>
          </cell>
          <cell r="M358">
            <v>0</v>
          </cell>
          <cell r="N358">
            <v>2.8</v>
          </cell>
          <cell r="O358">
            <v>5.8</v>
          </cell>
          <cell r="P358">
            <v>1.6</v>
          </cell>
          <cell r="Q358">
            <v>16.5</v>
          </cell>
          <cell r="R358">
            <v>1.4</v>
          </cell>
          <cell r="S358">
            <v>19.399999999999999</v>
          </cell>
          <cell r="T358">
            <v>2.6</v>
          </cell>
          <cell r="AL358">
            <v>0.14480785806184485</v>
          </cell>
        </row>
        <row r="359">
          <cell r="D359" t="str">
            <v>Evan Falchuk and Lou DiNatale</v>
          </cell>
          <cell r="F359" t="str">
            <v>Massachusetts</v>
          </cell>
          <cell r="G359">
            <v>0</v>
          </cell>
          <cell r="I359">
            <v>43763</v>
          </cell>
          <cell r="J359">
            <v>443</v>
          </cell>
          <cell r="K359" t="str">
            <v>lv</v>
          </cell>
          <cell r="L359">
            <v>35.200000000000003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12.6</v>
          </cell>
          <cell r="R359">
            <v>0</v>
          </cell>
          <cell r="S359">
            <v>40.799999999999997</v>
          </cell>
          <cell r="T359">
            <v>0</v>
          </cell>
          <cell r="AL359">
            <v>0</v>
          </cell>
        </row>
        <row r="360">
          <cell r="D360" t="str">
            <v>Swayable</v>
          </cell>
          <cell r="F360" t="str">
            <v>US</v>
          </cell>
          <cell r="G360">
            <v>0</v>
          </cell>
          <cell r="I360">
            <v>43765</v>
          </cell>
          <cell r="J360">
            <v>4358</v>
          </cell>
          <cell r="K360" t="str">
            <v>a</v>
          </cell>
          <cell r="L360">
            <v>27.3</v>
          </cell>
          <cell r="M360">
            <v>0</v>
          </cell>
          <cell r="N360">
            <v>2.8</v>
          </cell>
          <cell r="O360">
            <v>5.4</v>
          </cell>
          <cell r="P360">
            <v>2.4</v>
          </cell>
          <cell r="Q360">
            <v>19</v>
          </cell>
          <cell r="R360">
            <v>1.9</v>
          </cell>
          <cell r="S360">
            <v>15.1</v>
          </cell>
          <cell r="T360">
            <v>3.7</v>
          </cell>
          <cell r="AL360">
            <v>0</v>
          </cell>
        </row>
        <row r="361">
          <cell r="D361" t="str">
            <v>YouGov</v>
          </cell>
          <cell r="F361" t="str">
            <v>Texas</v>
          </cell>
          <cell r="G361" t="str">
            <v>B-</v>
          </cell>
          <cell r="I361">
            <v>43765</v>
          </cell>
          <cell r="J361">
            <v>541</v>
          </cell>
          <cell r="K361" t="str">
            <v>lv</v>
          </cell>
          <cell r="L361">
            <v>23</v>
          </cell>
          <cell r="M361">
            <v>0</v>
          </cell>
          <cell r="N361">
            <v>1</v>
          </cell>
          <cell r="O361">
            <v>6</v>
          </cell>
          <cell r="P361">
            <v>2</v>
          </cell>
          <cell r="Q361">
            <v>12</v>
          </cell>
          <cell r="R361">
            <v>1</v>
          </cell>
          <cell r="S361">
            <v>18</v>
          </cell>
          <cell r="T361">
            <v>4</v>
          </cell>
          <cell r="AL361">
            <v>0.43839581781017861</v>
          </cell>
        </row>
        <row r="362">
          <cell r="D362" t="str">
            <v>Franklin &amp; Marshall College</v>
          </cell>
          <cell r="F362" t="str">
            <v>Pennsylvania</v>
          </cell>
          <cell r="G362" t="str">
            <v>B/C</v>
          </cell>
          <cell r="I362">
            <v>43765</v>
          </cell>
          <cell r="J362">
            <v>226</v>
          </cell>
          <cell r="K362" t="str">
            <v>rv</v>
          </cell>
          <cell r="L362">
            <v>30</v>
          </cell>
          <cell r="M362">
            <v>0</v>
          </cell>
          <cell r="N362">
            <v>1</v>
          </cell>
          <cell r="O362">
            <v>8</v>
          </cell>
          <cell r="P362">
            <v>2</v>
          </cell>
          <cell r="Q362">
            <v>12</v>
          </cell>
          <cell r="R362">
            <v>0</v>
          </cell>
          <cell r="S362">
            <v>18</v>
          </cell>
          <cell r="T362">
            <v>1</v>
          </cell>
          <cell r="AL362">
            <v>0.24044854910315658</v>
          </cell>
        </row>
        <row r="363">
          <cell r="D363" t="str">
            <v>University of New Hampshire</v>
          </cell>
          <cell r="F363" t="str">
            <v>New Hampshire</v>
          </cell>
          <cell r="G363" t="str">
            <v>B</v>
          </cell>
          <cell r="I363">
            <v>43765</v>
          </cell>
          <cell r="J363">
            <v>574</v>
          </cell>
          <cell r="K363" t="str">
            <v>lv</v>
          </cell>
          <cell r="L363">
            <v>15</v>
          </cell>
          <cell r="M363">
            <v>0</v>
          </cell>
          <cell r="N363">
            <v>2</v>
          </cell>
          <cell r="O363">
            <v>10</v>
          </cell>
          <cell r="P363">
            <v>5</v>
          </cell>
          <cell r="Q363">
            <v>21</v>
          </cell>
          <cell r="R363">
            <v>3</v>
          </cell>
          <cell r="S363">
            <v>18</v>
          </cell>
          <cell r="T363">
            <v>5</v>
          </cell>
          <cell r="AL363">
            <v>3.5871303899319446E-2</v>
          </cell>
        </row>
        <row r="364">
          <cell r="D364" t="str">
            <v>Morning Consult</v>
          </cell>
          <cell r="F364" t="str">
            <v>US</v>
          </cell>
          <cell r="G364" t="str">
            <v>B/C</v>
          </cell>
          <cell r="I364">
            <v>43765</v>
          </cell>
          <cell r="J364">
            <v>15431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7</v>
          </cell>
          <cell r="P364">
            <v>2</v>
          </cell>
          <cell r="Q364">
            <v>20</v>
          </cell>
          <cell r="R364">
            <v>1</v>
          </cell>
          <cell r="S364">
            <v>20</v>
          </cell>
          <cell r="T364">
            <v>3</v>
          </cell>
          <cell r="AL364">
            <v>2.1576048784453087E-3</v>
          </cell>
        </row>
        <row r="365">
          <cell r="D365" t="str">
            <v>Siena College/New York Times Upshot</v>
          </cell>
          <cell r="F365" t="str">
            <v>Wisconsin</v>
          </cell>
          <cell r="G365" t="str">
            <v>A+</v>
          </cell>
          <cell r="I365">
            <v>43764</v>
          </cell>
          <cell r="J365">
            <v>292</v>
          </cell>
          <cell r="K365" t="str">
            <v>lv</v>
          </cell>
          <cell r="L365">
            <v>23</v>
          </cell>
          <cell r="M365">
            <v>0</v>
          </cell>
          <cell r="N365">
            <v>1</v>
          </cell>
          <cell r="O365">
            <v>5</v>
          </cell>
          <cell r="P365">
            <v>0</v>
          </cell>
          <cell r="Q365">
            <v>20</v>
          </cell>
          <cell r="R365">
            <v>0</v>
          </cell>
          <cell r="S365">
            <v>25</v>
          </cell>
          <cell r="T365">
            <v>2</v>
          </cell>
          <cell r="AL365">
            <v>6.7702855404210878</v>
          </cell>
        </row>
        <row r="366">
          <cell r="D366" t="str">
            <v>Siena College/New York Times Upshot</v>
          </cell>
          <cell r="F366" t="str">
            <v>North Carolina</v>
          </cell>
          <cell r="G366" t="str">
            <v>A+</v>
          </cell>
          <cell r="I366">
            <v>43764</v>
          </cell>
          <cell r="J366">
            <v>324</v>
          </cell>
          <cell r="K366" t="str">
            <v>rv</v>
          </cell>
          <cell r="L366">
            <v>29</v>
          </cell>
          <cell r="M366">
            <v>0</v>
          </cell>
          <cell r="N366">
            <v>1</v>
          </cell>
          <cell r="O366">
            <v>1</v>
          </cell>
          <cell r="P366">
            <v>0</v>
          </cell>
          <cell r="Q366">
            <v>13</v>
          </cell>
          <cell r="R366">
            <v>0</v>
          </cell>
          <cell r="S366">
            <v>15</v>
          </cell>
          <cell r="T366">
            <v>0</v>
          </cell>
          <cell r="AL366">
            <v>6.546284045617587</v>
          </cell>
        </row>
        <row r="367">
          <cell r="D367" t="str">
            <v>Siena College/New York Times Upshot</v>
          </cell>
          <cell r="F367" t="str">
            <v>Florida</v>
          </cell>
          <cell r="G367" t="str">
            <v>A+</v>
          </cell>
          <cell r="I367">
            <v>43764</v>
          </cell>
          <cell r="J367">
            <v>236</v>
          </cell>
          <cell r="K367" t="str">
            <v>rv</v>
          </cell>
          <cell r="L367">
            <v>27</v>
          </cell>
          <cell r="M367">
            <v>0</v>
          </cell>
          <cell r="N367">
            <v>0</v>
          </cell>
          <cell r="O367">
            <v>5</v>
          </cell>
          <cell r="P367">
            <v>2</v>
          </cell>
          <cell r="Q367">
            <v>13</v>
          </cell>
          <cell r="R367">
            <v>0</v>
          </cell>
          <cell r="S367">
            <v>19</v>
          </cell>
          <cell r="T367">
            <v>0</v>
          </cell>
          <cell r="AL367">
            <v>5.4247266258691296</v>
          </cell>
        </row>
        <row r="368">
          <cell r="D368" t="str">
            <v>Suffolk University</v>
          </cell>
          <cell r="F368" t="str">
            <v>US</v>
          </cell>
          <cell r="G368" t="str">
            <v>A-</v>
          </cell>
          <cell r="I368">
            <v>43764</v>
          </cell>
          <cell r="J368">
            <v>399</v>
          </cell>
          <cell r="K368" t="str">
            <v>lv</v>
          </cell>
          <cell r="L368">
            <v>26.07</v>
          </cell>
          <cell r="M368">
            <v>0</v>
          </cell>
          <cell r="N368">
            <v>2.2599999999999998</v>
          </cell>
          <cell r="O368">
            <v>9.77</v>
          </cell>
          <cell r="P368">
            <v>1.75</v>
          </cell>
          <cell r="Q368">
            <v>12.53</v>
          </cell>
          <cell r="R368">
            <v>1</v>
          </cell>
          <cell r="S368">
            <v>16.79</v>
          </cell>
          <cell r="T368">
            <v>2.5099999999999998</v>
          </cell>
          <cell r="AL368">
            <v>0.71090040926598719</v>
          </cell>
        </row>
        <row r="369">
          <cell r="D369" t="str">
            <v>Siena College/New York Times Upshot</v>
          </cell>
          <cell r="F369" t="str">
            <v>Pennsylvania</v>
          </cell>
          <cell r="G369" t="str">
            <v>A+</v>
          </cell>
          <cell r="I369">
            <v>43763</v>
          </cell>
          <cell r="J369">
            <v>304</v>
          </cell>
          <cell r="K369" t="str">
            <v>rv</v>
          </cell>
          <cell r="L369">
            <v>28</v>
          </cell>
          <cell r="M369">
            <v>0</v>
          </cell>
          <cell r="N369">
            <v>0</v>
          </cell>
          <cell r="O369">
            <v>4</v>
          </cell>
          <cell r="P369">
            <v>1</v>
          </cell>
          <cell r="Q369">
            <v>14</v>
          </cell>
          <cell r="R369">
            <v>0</v>
          </cell>
          <cell r="S369">
            <v>16</v>
          </cell>
          <cell r="T369">
            <v>2</v>
          </cell>
          <cell r="AL369">
            <v>6.2813211858818097</v>
          </cell>
        </row>
        <row r="370">
          <cell r="D370" t="str">
            <v>Siena College/New York Times Upshot</v>
          </cell>
          <cell r="F370" t="str">
            <v>Michigan</v>
          </cell>
          <cell r="G370" t="str">
            <v>A+</v>
          </cell>
          <cell r="I370">
            <v>43763</v>
          </cell>
          <cell r="J370">
            <v>203</v>
          </cell>
          <cell r="K370" t="str">
            <v>lv</v>
          </cell>
          <cell r="L370">
            <v>30</v>
          </cell>
          <cell r="M370">
            <v>0</v>
          </cell>
          <cell r="N370">
            <v>0</v>
          </cell>
          <cell r="O370">
            <v>3</v>
          </cell>
          <cell r="P370">
            <v>1</v>
          </cell>
          <cell r="Q370">
            <v>17</v>
          </cell>
          <cell r="R370">
            <v>0</v>
          </cell>
          <cell r="S370">
            <v>21</v>
          </cell>
          <cell r="T370">
            <v>1</v>
          </cell>
          <cell r="AL370">
            <v>5.438062424332835</v>
          </cell>
        </row>
        <row r="371">
          <cell r="D371" t="str">
            <v>Echelon Insights</v>
          </cell>
          <cell r="F371" t="str">
            <v>US</v>
          </cell>
          <cell r="G371">
            <v>0</v>
          </cell>
          <cell r="I371">
            <v>43763</v>
          </cell>
          <cell r="J371">
            <v>449</v>
          </cell>
          <cell r="K371" t="str">
            <v>lv</v>
          </cell>
          <cell r="L371">
            <v>62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AL371">
            <v>0</v>
          </cell>
        </row>
        <row r="372">
          <cell r="D372" t="str">
            <v>Echelon Insights</v>
          </cell>
          <cell r="F372" t="str">
            <v>US</v>
          </cell>
          <cell r="G372">
            <v>0</v>
          </cell>
          <cell r="I372">
            <v>43763</v>
          </cell>
          <cell r="J372">
            <v>449</v>
          </cell>
          <cell r="K372" t="str">
            <v>lv</v>
          </cell>
          <cell r="L372">
            <v>60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28</v>
          </cell>
          <cell r="R372">
            <v>0</v>
          </cell>
          <cell r="S372">
            <v>0</v>
          </cell>
          <cell r="T372">
            <v>0</v>
          </cell>
          <cell r="AL372">
            <v>0</v>
          </cell>
        </row>
        <row r="373">
          <cell r="D373" t="str">
            <v>Echelon Insights</v>
          </cell>
          <cell r="F373" t="str">
            <v>US</v>
          </cell>
          <cell r="G373">
            <v>0</v>
          </cell>
          <cell r="I373">
            <v>43763</v>
          </cell>
          <cell r="J373">
            <v>449</v>
          </cell>
          <cell r="K373" t="str">
            <v>lv</v>
          </cell>
          <cell r="L373">
            <v>49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38</v>
          </cell>
          <cell r="T373">
            <v>0</v>
          </cell>
          <cell r="AL373">
            <v>0</v>
          </cell>
        </row>
        <row r="374">
          <cell r="D374" t="str">
            <v>Echelon Insights</v>
          </cell>
          <cell r="F374" t="str">
            <v>US</v>
          </cell>
          <cell r="G374">
            <v>0</v>
          </cell>
          <cell r="I374">
            <v>43763</v>
          </cell>
          <cell r="J374">
            <v>449</v>
          </cell>
          <cell r="K374" t="str">
            <v>lv</v>
          </cell>
          <cell r="L374">
            <v>32</v>
          </cell>
          <cell r="M374">
            <v>0</v>
          </cell>
          <cell r="N374">
            <v>2</v>
          </cell>
          <cell r="O374">
            <v>6</v>
          </cell>
          <cell r="P374">
            <v>2</v>
          </cell>
          <cell r="Q374">
            <v>15</v>
          </cell>
          <cell r="R374">
            <v>1</v>
          </cell>
          <cell r="S374">
            <v>22</v>
          </cell>
          <cell r="T374">
            <v>1</v>
          </cell>
          <cell r="AL374">
            <v>2.9618135652317054E-3</v>
          </cell>
        </row>
        <row r="375">
          <cell r="D375" t="str">
            <v>Siena College/New York Times Upshot</v>
          </cell>
          <cell r="F375" t="str">
            <v>Arizona</v>
          </cell>
          <cell r="G375" t="str">
            <v>A+</v>
          </cell>
          <cell r="I375">
            <v>43761</v>
          </cell>
          <cell r="J375">
            <v>209</v>
          </cell>
          <cell r="K375" t="str">
            <v>rv</v>
          </cell>
          <cell r="L375">
            <v>24</v>
          </cell>
          <cell r="M375">
            <v>0</v>
          </cell>
          <cell r="N375">
            <v>0</v>
          </cell>
          <cell r="O375">
            <v>5</v>
          </cell>
          <cell r="P375">
            <v>1</v>
          </cell>
          <cell r="Q375">
            <v>16</v>
          </cell>
          <cell r="R375">
            <v>0</v>
          </cell>
          <cell r="S375">
            <v>15</v>
          </cell>
          <cell r="T375">
            <v>1</v>
          </cell>
          <cell r="AL375">
            <v>4.9945766771462186</v>
          </cell>
        </row>
        <row r="376">
          <cell r="D376" t="str">
            <v>McLaughlin &amp; Associates</v>
          </cell>
          <cell r="F376" t="str">
            <v>US</v>
          </cell>
          <cell r="G376" t="str">
            <v>C/D</v>
          </cell>
          <cell r="I376">
            <v>43760</v>
          </cell>
          <cell r="J376">
            <v>468</v>
          </cell>
          <cell r="K376" t="str">
            <v>lv</v>
          </cell>
          <cell r="L376">
            <v>0</v>
          </cell>
          <cell r="M376">
            <v>1</v>
          </cell>
          <cell r="N376">
            <v>4</v>
          </cell>
          <cell r="O376">
            <v>5</v>
          </cell>
          <cell r="P376">
            <v>2</v>
          </cell>
          <cell r="Q376">
            <v>23</v>
          </cell>
          <cell r="R376">
            <v>2</v>
          </cell>
          <cell r="S376">
            <v>20</v>
          </cell>
          <cell r="T376">
            <v>6</v>
          </cell>
          <cell r="AL376">
            <v>0</v>
          </cell>
        </row>
        <row r="377">
          <cell r="D377" t="str">
            <v>McLaughlin &amp; Associates</v>
          </cell>
          <cell r="F377" t="str">
            <v>US</v>
          </cell>
          <cell r="G377" t="str">
            <v>C/D</v>
          </cell>
          <cell r="I377">
            <v>43760</v>
          </cell>
          <cell r="J377">
            <v>468</v>
          </cell>
          <cell r="K377" t="str">
            <v>lv</v>
          </cell>
          <cell r="L377">
            <v>28</v>
          </cell>
          <cell r="M377">
            <v>0</v>
          </cell>
          <cell r="N377">
            <v>3</v>
          </cell>
          <cell r="O377">
            <v>3</v>
          </cell>
          <cell r="P377">
            <v>2</v>
          </cell>
          <cell r="Q377">
            <v>18</v>
          </cell>
          <cell r="R377">
            <v>0.2</v>
          </cell>
          <cell r="S377">
            <v>16</v>
          </cell>
          <cell r="T377">
            <v>6</v>
          </cell>
          <cell r="AL377">
            <v>2.4542919338324747E-2</v>
          </cell>
        </row>
        <row r="378">
          <cell r="D378" t="str">
            <v>Maine People's Resource Center</v>
          </cell>
          <cell r="F378" t="str">
            <v>Maine</v>
          </cell>
          <cell r="G378" t="str">
            <v>B/C</v>
          </cell>
          <cell r="I378">
            <v>43759</v>
          </cell>
          <cell r="J378">
            <v>728</v>
          </cell>
          <cell r="K378" t="str">
            <v>lv</v>
          </cell>
          <cell r="L378">
            <v>26.8</v>
          </cell>
          <cell r="M378">
            <v>0</v>
          </cell>
          <cell r="N378">
            <v>2.7</v>
          </cell>
          <cell r="O378">
            <v>9.1</v>
          </cell>
          <cell r="P378">
            <v>0</v>
          </cell>
          <cell r="Q378">
            <v>15.4</v>
          </cell>
          <cell r="R378">
            <v>0</v>
          </cell>
          <cell r="S378">
            <v>22.1</v>
          </cell>
          <cell r="T378">
            <v>1.7</v>
          </cell>
          <cell r="AL378">
            <v>3.0920122155860397</v>
          </cell>
        </row>
        <row r="379">
          <cell r="D379" t="str">
            <v>Civiqs</v>
          </cell>
          <cell r="F379" t="str">
            <v>Iowa</v>
          </cell>
          <cell r="G379">
            <v>0</v>
          </cell>
          <cell r="I379">
            <v>43760</v>
          </cell>
          <cell r="J379">
            <v>598</v>
          </cell>
          <cell r="K379" t="str">
            <v>lv</v>
          </cell>
          <cell r="L379">
            <v>12</v>
          </cell>
          <cell r="M379">
            <v>0</v>
          </cell>
          <cell r="N379">
            <v>1</v>
          </cell>
          <cell r="O379">
            <v>20</v>
          </cell>
          <cell r="P379">
            <v>4</v>
          </cell>
          <cell r="Q379">
            <v>18</v>
          </cell>
          <cell r="R379">
            <v>3</v>
          </cell>
          <cell r="S379">
            <v>28</v>
          </cell>
          <cell r="T379">
            <v>2</v>
          </cell>
          <cell r="AL379">
            <v>1.0839229360819488E-2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43760</v>
          </cell>
          <cell r="J380">
            <v>628</v>
          </cell>
          <cell r="K380" t="str">
            <v>lv</v>
          </cell>
          <cell r="L380">
            <v>24</v>
          </cell>
          <cell r="M380">
            <v>0</v>
          </cell>
          <cell r="N380">
            <v>2</v>
          </cell>
          <cell r="O380">
            <v>8</v>
          </cell>
          <cell r="P380">
            <v>1</v>
          </cell>
          <cell r="Q380">
            <v>15</v>
          </cell>
          <cell r="R380">
            <v>1</v>
          </cell>
          <cell r="S380">
            <v>21</v>
          </cell>
          <cell r="T380">
            <v>3</v>
          </cell>
          <cell r="AL380">
            <v>8.6156166388795706E-5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43760</v>
          </cell>
          <cell r="J381">
            <v>440</v>
          </cell>
          <cell r="K381" t="str">
            <v>rv</v>
          </cell>
          <cell r="L381">
            <v>27</v>
          </cell>
          <cell r="M381">
            <v>0</v>
          </cell>
          <cell r="N381">
            <v>1</v>
          </cell>
          <cell r="O381">
            <v>6</v>
          </cell>
          <cell r="P381">
            <v>1</v>
          </cell>
          <cell r="Q381">
            <v>14</v>
          </cell>
          <cell r="R381">
            <v>1</v>
          </cell>
          <cell r="S381">
            <v>19</v>
          </cell>
          <cell r="T381">
            <v>2</v>
          </cell>
          <cell r="AL381">
            <v>5.7467275950374519E-4</v>
          </cell>
        </row>
        <row r="382">
          <cell r="D382" t="str">
            <v>Change Research</v>
          </cell>
          <cell r="F382" t="str">
            <v>South Carolina</v>
          </cell>
          <cell r="G382" t="str">
            <v>C</v>
          </cell>
          <cell r="I382">
            <v>43759</v>
          </cell>
          <cell r="J382">
            <v>731</v>
          </cell>
          <cell r="K382" t="str">
            <v>lv</v>
          </cell>
          <cell r="L382">
            <v>30</v>
          </cell>
          <cell r="M382">
            <v>0</v>
          </cell>
          <cell r="N382">
            <v>3</v>
          </cell>
          <cell r="O382">
            <v>9</v>
          </cell>
          <cell r="P382">
            <v>3</v>
          </cell>
          <cell r="Q382">
            <v>13</v>
          </cell>
          <cell r="R382">
            <v>5</v>
          </cell>
          <cell r="S382">
            <v>19</v>
          </cell>
          <cell r="T382">
            <v>4</v>
          </cell>
          <cell r="AL382">
            <v>3.8775791047986299E-2</v>
          </cell>
        </row>
        <row r="383">
          <cell r="D383" t="str">
            <v>Quinnipiac University</v>
          </cell>
          <cell r="F383" t="str">
            <v>US</v>
          </cell>
          <cell r="G383" t="str">
            <v>A</v>
          </cell>
          <cell r="I383">
            <v>43759</v>
          </cell>
          <cell r="J383">
            <v>713</v>
          </cell>
          <cell r="K383" t="str">
            <v>rv</v>
          </cell>
          <cell r="L383">
            <v>21</v>
          </cell>
          <cell r="M383">
            <v>0</v>
          </cell>
          <cell r="N383">
            <v>1</v>
          </cell>
          <cell r="O383">
            <v>10</v>
          </cell>
          <cell r="P383">
            <v>3</v>
          </cell>
          <cell r="Q383">
            <v>15</v>
          </cell>
          <cell r="R383">
            <v>1</v>
          </cell>
          <cell r="S383">
            <v>28</v>
          </cell>
          <cell r="T383">
            <v>1</v>
          </cell>
          <cell r="AL383">
            <v>2.4423807007421788E-2</v>
          </cell>
        </row>
        <row r="384">
          <cell r="D384" t="str">
            <v>Monmouth University</v>
          </cell>
          <cell r="F384" t="str">
            <v>South Carolina</v>
          </cell>
          <cell r="G384" t="str">
            <v>A+</v>
          </cell>
          <cell r="I384">
            <v>43759</v>
          </cell>
          <cell r="J384">
            <v>402</v>
          </cell>
          <cell r="K384" t="str">
            <v>lv</v>
          </cell>
          <cell r="L384">
            <v>33</v>
          </cell>
          <cell r="M384">
            <v>0</v>
          </cell>
          <cell r="N384">
            <v>2</v>
          </cell>
          <cell r="O384">
            <v>3</v>
          </cell>
          <cell r="P384">
            <v>2</v>
          </cell>
          <cell r="Q384">
            <v>12</v>
          </cell>
          <cell r="R384">
            <v>4</v>
          </cell>
          <cell r="S384">
            <v>16</v>
          </cell>
          <cell r="T384">
            <v>2</v>
          </cell>
          <cell r="AL384">
            <v>8.1166210703759631</v>
          </cell>
        </row>
        <row r="385">
          <cell r="D385" t="str">
            <v>Emerson College</v>
          </cell>
          <cell r="F385" t="str">
            <v>US</v>
          </cell>
          <cell r="G385" t="str">
            <v>B-</v>
          </cell>
          <cell r="I385">
            <v>43759</v>
          </cell>
          <cell r="J385">
            <v>430</v>
          </cell>
          <cell r="K385" t="str">
            <v>lv</v>
          </cell>
          <cell r="L385">
            <v>27.4</v>
          </cell>
          <cell r="M385">
            <v>0</v>
          </cell>
          <cell r="N385">
            <v>2.5</v>
          </cell>
          <cell r="O385">
            <v>6.4</v>
          </cell>
          <cell r="P385">
            <v>1</v>
          </cell>
          <cell r="Q385">
            <v>24.5</v>
          </cell>
          <cell r="R385">
            <v>0.5</v>
          </cell>
          <cell r="S385">
            <v>21.2</v>
          </cell>
          <cell r="T385">
            <v>4.4000000000000004</v>
          </cell>
          <cell r="AL385">
            <v>2.4870748550136025E-2</v>
          </cell>
        </row>
        <row r="386">
          <cell r="D386" t="str">
            <v>MassINC Polling Group</v>
          </cell>
          <cell r="F386" t="str">
            <v>Massachusetts</v>
          </cell>
          <cell r="G386" t="str">
            <v>A/B</v>
          </cell>
          <cell r="I386">
            <v>43758</v>
          </cell>
          <cell r="J386">
            <v>456</v>
          </cell>
          <cell r="K386" t="str">
            <v>lv</v>
          </cell>
          <cell r="L386">
            <v>18</v>
          </cell>
          <cell r="M386">
            <v>0</v>
          </cell>
          <cell r="N386">
            <v>0</v>
          </cell>
          <cell r="O386">
            <v>7</v>
          </cell>
          <cell r="P386">
            <v>1</v>
          </cell>
          <cell r="Q386">
            <v>13</v>
          </cell>
          <cell r="R386">
            <v>1</v>
          </cell>
          <cell r="S386">
            <v>33</v>
          </cell>
          <cell r="T386">
            <v>1</v>
          </cell>
          <cell r="AL386">
            <v>5.2434190561821339</v>
          </cell>
        </row>
        <row r="387">
          <cell r="D387" t="str">
            <v>SSRS</v>
          </cell>
          <cell r="F387" t="str">
            <v>US</v>
          </cell>
          <cell r="G387" t="str">
            <v>A/B</v>
          </cell>
          <cell r="I387">
            <v>43758</v>
          </cell>
          <cell r="J387">
            <v>424</v>
          </cell>
          <cell r="K387" t="str">
            <v>rv</v>
          </cell>
          <cell r="L387">
            <v>34</v>
          </cell>
          <cell r="M387">
            <v>0</v>
          </cell>
          <cell r="N387">
            <v>1</v>
          </cell>
          <cell r="O387">
            <v>6</v>
          </cell>
          <cell r="P387">
            <v>3</v>
          </cell>
          <cell r="Q387">
            <v>16</v>
          </cell>
          <cell r="R387">
            <v>1</v>
          </cell>
          <cell r="S387">
            <v>19</v>
          </cell>
          <cell r="T387">
            <v>2</v>
          </cell>
          <cell r="AL387">
            <v>3.6873750675940807E-2</v>
          </cell>
        </row>
        <row r="388">
          <cell r="D388" t="str">
            <v>Morning Consult</v>
          </cell>
          <cell r="F388" t="str">
            <v>US</v>
          </cell>
          <cell r="G388" t="str">
            <v>B/C</v>
          </cell>
          <cell r="I388">
            <v>43758</v>
          </cell>
          <cell r="J388">
            <v>11521</v>
          </cell>
          <cell r="K388" t="str">
            <v>lv</v>
          </cell>
          <cell r="L388">
            <v>30</v>
          </cell>
          <cell r="M388">
            <v>0</v>
          </cell>
          <cell r="N388">
            <v>3</v>
          </cell>
          <cell r="O388">
            <v>6</v>
          </cell>
          <cell r="P388">
            <v>2</v>
          </cell>
          <cell r="Q388">
            <v>18</v>
          </cell>
          <cell r="R388">
            <v>1</v>
          </cell>
          <cell r="S388">
            <v>21</v>
          </cell>
          <cell r="T388">
            <v>3</v>
          </cell>
          <cell r="AL388">
            <v>1.5576030982951145E-3</v>
          </cell>
        </row>
        <row r="389">
          <cell r="D389" t="str">
            <v>Change Research</v>
          </cell>
          <cell r="F389" t="str">
            <v>California</v>
          </cell>
          <cell r="G389" t="str">
            <v>C</v>
          </cell>
          <cell r="I389">
            <v>43756</v>
          </cell>
          <cell r="J389">
            <v>1631</v>
          </cell>
          <cell r="K389" t="str">
            <v>lv</v>
          </cell>
          <cell r="L389">
            <v>19</v>
          </cell>
          <cell r="M389">
            <v>0</v>
          </cell>
          <cell r="N389">
            <v>1</v>
          </cell>
          <cell r="O389">
            <v>9</v>
          </cell>
          <cell r="P389">
            <v>2</v>
          </cell>
          <cell r="Q389">
            <v>24</v>
          </cell>
          <cell r="R389">
            <v>1</v>
          </cell>
          <cell r="S389">
            <v>28</v>
          </cell>
          <cell r="T389">
            <v>3</v>
          </cell>
          <cell r="AL389">
            <v>0.12142218781962229</v>
          </cell>
        </row>
        <row r="390">
          <cell r="D390" t="str">
            <v>Ipsos</v>
          </cell>
          <cell r="F390" t="str">
            <v>US</v>
          </cell>
          <cell r="G390" t="str">
            <v>B+</v>
          </cell>
          <cell r="I390">
            <v>43756</v>
          </cell>
          <cell r="J390">
            <v>566</v>
          </cell>
          <cell r="K390" t="str">
            <v>rv</v>
          </cell>
          <cell r="L390">
            <v>24</v>
          </cell>
          <cell r="M390">
            <v>0</v>
          </cell>
          <cell r="N390">
            <v>1</v>
          </cell>
          <cell r="O390">
            <v>5</v>
          </cell>
          <cell r="P390">
            <v>1</v>
          </cell>
          <cell r="Q390">
            <v>15</v>
          </cell>
          <cell r="R390">
            <v>0</v>
          </cell>
          <cell r="S390">
            <v>17</v>
          </cell>
          <cell r="T390">
            <v>2</v>
          </cell>
          <cell r="AL390">
            <v>3.717712818954174E-4</v>
          </cell>
        </row>
        <row r="391">
          <cell r="D391" t="str">
            <v>Marquette University Law School</v>
          </cell>
          <cell r="F391" t="str">
            <v>Wisconsin</v>
          </cell>
          <cell r="G391" t="str">
            <v>A/B</v>
          </cell>
          <cell r="I391">
            <v>43755</v>
          </cell>
          <cell r="J391">
            <v>379</v>
          </cell>
          <cell r="K391" t="str">
            <v>lv</v>
          </cell>
          <cell r="L391">
            <v>31</v>
          </cell>
          <cell r="M391">
            <v>0</v>
          </cell>
          <cell r="N391">
            <v>1</v>
          </cell>
          <cell r="O391">
            <v>7</v>
          </cell>
          <cell r="P391">
            <v>3</v>
          </cell>
          <cell r="Q391">
            <v>17</v>
          </cell>
          <cell r="R391">
            <v>0</v>
          </cell>
          <cell r="S391">
            <v>24</v>
          </cell>
          <cell r="T391">
            <v>3</v>
          </cell>
          <cell r="AL391">
            <v>7.3046488146619029E-2</v>
          </cell>
        </row>
        <row r="392">
          <cell r="D392" t="str">
            <v>Kaiser Family Foundation</v>
          </cell>
          <cell r="F392" t="str">
            <v>Wisconsin</v>
          </cell>
          <cell r="G392">
            <v>0</v>
          </cell>
          <cell r="I392">
            <v>43753</v>
          </cell>
          <cell r="J392">
            <v>274</v>
          </cell>
          <cell r="K392" t="str">
            <v>lv</v>
          </cell>
          <cell r="L392">
            <v>17</v>
          </cell>
          <cell r="M392">
            <v>0</v>
          </cell>
          <cell r="N392">
            <v>2</v>
          </cell>
          <cell r="O392">
            <v>6</v>
          </cell>
          <cell r="P392">
            <v>3</v>
          </cell>
          <cell r="Q392">
            <v>10</v>
          </cell>
          <cell r="R392">
            <v>0</v>
          </cell>
          <cell r="S392">
            <v>22</v>
          </cell>
          <cell r="T392">
            <v>2</v>
          </cell>
          <cell r="AL392">
            <v>1.5885171675608107</v>
          </cell>
        </row>
        <row r="393">
          <cell r="D393" t="str">
            <v>Kaiser Family Foundation</v>
          </cell>
          <cell r="F393" t="str">
            <v>Pennsylvania</v>
          </cell>
          <cell r="G393">
            <v>0</v>
          </cell>
          <cell r="I393">
            <v>43753</v>
          </cell>
          <cell r="J393">
            <v>246</v>
          </cell>
          <cell r="K393" t="str">
            <v>lv</v>
          </cell>
          <cell r="L393">
            <v>27</v>
          </cell>
          <cell r="M393">
            <v>0</v>
          </cell>
          <cell r="N393">
            <v>1</v>
          </cell>
          <cell r="O393">
            <v>3</v>
          </cell>
          <cell r="P393">
            <v>1</v>
          </cell>
          <cell r="Q393">
            <v>14</v>
          </cell>
          <cell r="R393">
            <v>1</v>
          </cell>
          <cell r="S393">
            <v>18</v>
          </cell>
          <cell r="T393">
            <v>2</v>
          </cell>
          <cell r="AL393">
            <v>1.5280517815366605</v>
          </cell>
        </row>
        <row r="394">
          <cell r="D394" t="str">
            <v>Kaiser Family Foundation</v>
          </cell>
          <cell r="F394" t="str">
            <v>Minnesota</v>
          </cell>
          <cell r="G394">
            <v>0</v>
          </cell>
          <cell r="I394">
            <v>43753</v>
          </cell>
          <cell r="J394">
            <v>249</v>
          </cell>
          <cell r="K394" t="str">
            <v>lv</v>
          </cell>
          <cell r="L394">
            <v>14</v>
          </cell>
          <cell r="M394">
            <v>0</v>
          </cell>
          <cell r="N394">
            <v>1</v>
          </cell>
          <cell r="O394">
            <v>7</v>
          </cell>
          <cell r="P394">
            <v>15</v>
          </cell>
          <cell r="Q394">
            <v>13</v>
          </cell>
          <cell r="R394">
            <v>0</v>
          </cell>
          <cell r="S394">
            <v>25</v>
          </cell>
          <cell r="T394">
            <v>4</v>
          </cell>
          <cell r="AL394">
            <v>1.5347333157905712</v>
          </cell>
        </row>
        <row r="395">
          <cell r="D395" t="str">
            <v>Kaiser Family Foundation</v>
          </cell>
          <cell r="F395" t="str">
            <v>Michigan</v>
          </cell>
          <cell r="G395">
            <v>0</v>
          </cell>
          <cell r="I395">
            <v>43753</v>
          </cell>
          <cell r="J395">
            <v>208</v>
          </cell>
          <cell r="K395" t="str">
            <v>lv</v>
          </cell>
          <cell r="L395">
            <v>19</v>
          </cell>
          <cell r="M395">
            <v>0</v>
          </cell>
          <cell r="N395">
            <v>1</v>
          </cell>
          <cell r="O395">
            <v>7</v>
          </cell>
          <cell r="P395">
            <v>1</v>
          </cell>
          <cell r="Q395">
            <v>15</v>
          </cell>
          <cell r="R395">
            <v>0</v>
          </cell>
          <cell r="S395">
            <v>25</v>
          </cell>
          <cell r="T395">
            <v>1</v>
          </cell>
          <cell r="AL395">
            <v>1.4384795075082739</v>
          </cell>
        </row>
        <row r="396">
          <cell r="D396" t="str">
            <v>Montana State University Billings</v>
          </cell>
          <cell r="F396" t="str">
            <v>Wyoming</v>
          </cell>
          <cell r="G396" t="str">
            <v>B/C</v>
          </cell>
          <cell r="I396">
            <v>43754</v>
          </cell>
          <cell r="J396">
            <v>14</v>
          </cell>
          <cell r="K396" t="str">
            <v>lv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1</v>
          </cell>
          <cell r="Q396">
            <v>0</v>
          </cell>
          <cell r="R396">
            <v>0</v>
          </cell>
          <cell r="S396">
            <v>82</v>
          </cell>
          <cell r="T396">
            <v>2</v>
          </cell>
          <cell r="AL396" t="str">
            <v/>
          </cell>
        </row>
        <row r="397">
          <cell r="D397" t="str">
            <v>Montana State University Billings</v>
          </cell>
          <cell r="F397" t="str">
            <v>Montana</v>
          </cell>
          <cell r="G397" t="str">
            <v>B/C</v>
          </cell>
          <cell r="I397">
            <v>43754</v>
          </cell>
          <cell r="J397">
            <v>40</v>
          </cell>
          <cell r="K397" t="str">
            <v>lv</v>
          </cell>
          <cell r="L397">
            <v>15</v>
          </cell>
          <cell r="M397">
            <v>0</v>
          </cell>
          <cell r="N397">
            <v>0</v>
          </cell>
          <cell r="O397">
            <v>2</v>
          </cell>
          <cell r="P397">
            <v>2</v>
          </cell>
          <cell r="Q397">
            <v>2</v>
          </cell>
          <cell r="R397">
            <v>0</v>
          </cell>
          <cell r="S397">
            <v>40</v>
          </cell>
          <cell r="T397">
            <v>0</v>
          </cell>
          <cell r="AL397" t="str">
            <v/>
          </cell>
        </row>
        <row r="398">
          <cell r="D398" t="str">
            <v>Suffolk University</v>
          </cell>
          <cell r="F398" t="str">
            <v>Iowa</v>
          </cell>
          <cell r="G398" t="str">
            <v>A-</v>
          </cell>
          <cell r="I398">
            <v>43756</v>
          </cell>
          <cell r="J398">
            <v>500</v>
          </cell>
          <cell r="K398" t="str">
            <v>lv</v>
          </cell>
          <cell r="L398">
            <v>17.600000000000001</v>
          </cell>
          <cell r="M398">
            <v>0</v>
          </cell>
          <cell r="N398">
            <v>0.8</v>
          </cell>
          <cell r="O398">
            <v>13.2</v>
          </cell>
          <cell r="P398">
            <v>2.6</v>
          </cell>
          <cell r="Q398">
            <v>9</v>
          </cell>
          <cell r="R398">
            <v>3</v>
          </cell>
          <cell r="S398">
            <v>16.8</v>
          </cell>
          <cell r="T398">
            <v>1.2</v>
          </cell>
          <cell r="AL398">
            <v>0.75720893182802285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43756</v>
          </cell>
          <cell r="J399">
            <v>1839</v>
          </cell>
          <cell r="K399" t="str">
            <v>lv</v>
          </cell>
          <cell r="L399">
            <v>34</v>
          </cell>
          <cell r="M399">
            <v>0</v>
          </cell>
          <cell r="N399">
            <v>2</v>
          </cell>
          <cell r="O399">
            <v>4</v>
          </cell>
          <cell r="P399">
            <v>2</v>
          </cell>
          <cell r="Q399">
            <v>16</v>
          </cell>
          <cell r="R399">
            <v>1</v>
          </cell>
          <cell r="S399">
            <v>18</v>
          </cell>
          <cell r="T399">
            <v>2</v>
          </cell>
          <cell r="AL399">
            <v>0</v>
          </cell>
        </row>
        <row r="400">
          <cell r="D400" t="str">
            <v>Ipsos</v>
          </cell>
          <cell r="F400" t="str">
            <v>US</v>
          </cell>
          <cell r="G400" t="str">
            <v>B+</v>
          </cell>
          <cell r="I400">
            <v>43756</v>
          </cell>
          <cell r="J400">
            <v>703</v>
          </cell>
          <cell r="K400" t="str">
            <v>a</v>
          </cell>
          <cell r="L400">
            <v>21</v>
          </cell>
          <cell r="M400">
            <v>0</v>
          </cell>
          <cell r="N400">
            <v>0.9</v>
          </cell>
          <cell r="O400">
            <v>4.5999999999999996</v>
          </cell>
          <cell r="P400">
            <v>1.1000000000000001</v>
          </cell>
          <cell r="Q400">
            <v>16.100000000000001</v>
          </cell>
          <cell r="R400">
            <v>0.2</v>
          </cell>
          <cell r="S400">
            <v>14.7</v>
          </cell>
          <cell r="T400">
            <v>2.2000000000000002</v>
          </cell>
          <cell r="AL400">
            <v>0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43756</v>
          </cell>
          <cell r="J401">
            <v>763</v>
          </cell>
          <cell r="K401" t="str">
            <v>lv</v>
          </cell>
          <cell r="L401">
            <v>33</v>
          </cell>
          <cell r="M401">
            <v>0</v>
          </cell>
          <cell r="N401">
            <v>1</v>
          </cell>
          <cell r="O401">
            <v>4</v>
          </cell>
          <cell r="P401">
            <v>2</v>
          </cell>
          <cell r="Q401">
            <v>17</v>
          </cell>
          <cell r="R401">
            <v>2</v>
          </cell>
          <cell r="S401">
            <v>18</v>
          </cell>
          <cell r="T401">
            <v>2</v>
          </cell>
          <cell r="AL401">
            <v>0</v>
          </cell>
        </row>
        <row r="402">
          <cell r="D402" t="str">
            <v>SurveyUSA</v>
          </cell>
          <cell r="F402" t="str">
            <v>California</v>
          </cell>
          <cell r="G402" t="str">
            <v>A</v>
          </cell>
          <cell r="I402">
            <v>43754</v>
          </cell>
          <cell r="J402">
            <v>553</v>
          </cell>
          <cell r="K402" t="str">
            <v>lv</v>
          </cell>
          <cell r="L402">
            <v>33</v>
          </cell>
          <cell r="M402">
            <v>0</v>
          </cell>
          <cell r="N402">
            <v>2</v>
          </cell>
          <cell r="O402">
            <v>4</v>
          </cell>
          <cell r="P402">
            <v>1</v>
          </cell>
          <cell r="Q402">
            <v>17</v>
          </cell>
          <cell r="R402">
            <v>1</v>
          </cell>
          <cell r="S402">
            <v>18</v>
          </cell>
          <cell r="T402">
            <v>4</v>
          </cell>
          <cell r="AL402">
            <v>6.2373346877348364E-2</v>
          </cell>
        </row>
        <row r="403">
          <cell r="D403" t="str">
            <v>SurveyUSA</v>
          </cell>
          <cell r="F403" t="str">
            <v>US</v>
          </cell>
          <cell r="G403" t="str">
            <v>A</v>
          </cell>
          <cell r="I403">
            <v>43754</v>
          </cell>
          <cell r="J403">
            <v>1071</v>
          </cell>
          <cell r="K403" t="str">
            <v>lv</v>
          </cell>
          <cell r="L403">
            <v>32</v>
          </cell>
          <cell r="M403">
            <v>0</v>
          </cell>
          <cell r="N403">
            <v>2</v>
          </cell>
          <cell r="O403">
            <v>5</v>
          </cell>
          <cell r="P403">
            <v>2</v>
          </cell>
          <cell r="Q403">
            <v>17</v>
          </cell>
          <cell r="R403">
            <v>1</v>
          </cell>
          <cell r="S403">
            <v>22</v>
          </cell>
          <cell r="T403">
            <v>2</v>
          </cell>
          <cell r="AL403">
            <v>9.0311329161357159E-2</v>
          </cell>
        </row>
        <row r="404">
          <cell r="D404" t="str">
            <v>Public Religion Research Institute</v>
          </cell>
          <cell r="F404" t="str">
            <v>US</v>
          </cell>
          <cell r="G404" t="str">
            <v>A/B</v>
          </cell>
          <cell r="I404">
            <v>43751</v>
          </cell>
          <cell r="J404">
            <v>436</v>
          </cell>
          <cell r="K404" t="str">
            <v>rv</v>
          </cell>
          <cell r="L404">
            <v>25</v>
          </cell>
          <cell r="M404">
            <v>0</v>
          </cell>
          <cell r="N404">
            <v>3</v>
          </cell>
          <cell r="O404">
            <v>4</v>
          </cell>
          <cell r="P404">
            <v>1</v>
          </cell>
          <cell r="Q404">
            <v>17</v>
          </cell>
          <cell r="R404">
            <v>0</v>
          </cell>
          <cell r="S404">
            <v>16</v>
          </cell>
          <cell r="T404">
            <v>3</v>
          </cell>
          <cell r="AL404">
            <v>4.455859017263184</v>
          </cell>
        </row>
        <row r="405">
          <cell r="D405" t="str">
            <v>Public Religion Research Institute</v>
          </cell>
          <cell r="F405" t="str">
            <v>US</v>
          </cell>
          <cell r="G405" t="str">
            <v>A/B</v>
          </cell>
          <cell r="I405">
            <v>43751</v>
          </cell>
          <cell r="J405">
            <v>487</v>
          </cell>
          <cell r="K405" t="str">
            <v>a</v>
          </cell>
          <cell r="L405">
            <v>24</v>
          </cell>
          <cell r="M405">
            <v>0</v>
          </cell>
          <cell r="N405">
            <v>3</v>
          </cell>
          <cell r="O405">
            <v>4</v>
          </cell>
          <cell r="P405">
            <v>1</v>
          </cell>
          <cell r="Q405">
            <v>16</v>
          </cell>
          <cell r="R405">
            <v>0</v>
          </cell>
          <cell r="S405">
            <v>16</v>
          </cell>
          <cell r="T405">
            <v>3</v>
          </cell>
          <cell r="AL405">
            <v>0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43755</v>
          </cell>
          <cell r="J406">
            <v>815</v>
          </cell>
          <cell r="K406" t="str">
            <v>lv</v>
          </cell>
          <cell r="L406">
            <v>34</v>
          </cell>
          <cell r="M406">
            <v>0</v>
          </cell>
          <cell r="N406">
            <v>2</v>
          </cell>
          <cell r="O406">
            <v>3</v>
          </cell>
          <cell r="P406">
            <v>2</v>
          </cell>
          <cell r="Q406">
            <v>15</v>
          </cell>
          <cell r="R406">
            <v>2</v>
          </cell>
          <cell r="S406">
            <v>16</v>
          </cell>
          <cell r="T406">
            <v>2</v>
          </cell>
          <cell r="AL406">
            <v>5.4015123898519556E-4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43746</v>
          </cell>
          <cell r="J407">
            <v>2077</v>
          </cell>
          <cell r="K407" t="str">
            <v>lv</v>
          </cell>
          <cell r="L407">
            <v>32.6</v>
          </cell>
          <cell r="M407">
            <v>0</v>
          </cell>
          <cell r="N407">
            <v>3</v>
          </cell>
          <cell r="O407">
            <v>3.8</v>
          </cell>
          <cell r="P407">
            <v>1.5</v>
          </cell>
          <cell r="Q407">
            <v>15.6</v>
          </cell>
          <cell r="R407">
            <v>0</v>
          </cell>
          <cell r="S407">
            <v>20.8</v>
          </cell>
          <cell r="T407">
            <v>3</v>
          </cell>
          <cell r="AL407">
            <v>2.5612682145175605E-2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43746</v>
          </cell>
          <cell r="J408">
            <v>4216</v>
          </cell>
          <cell r="K408" t="str">
            <v>a</v>
          </cell>
          <cell r="L408">
            <v>28.1</v>
          </cell>
          <cell r="M408">
            <v>0</v>
          </cell>
          <cell r="N408">
            <v>2.7</v>
          </cell>
          <cell r="O408">
            <v>4.2</v>
          </cell>
          <cell r="P408">
            <v>1.7</v>
          </cell>
          <cell r="Q408">
            <v>19.5</v>
          </cell>
          <cell r="R408">
            <v>1</v>
          </cell>
          <cell r="S408">
            <v>16.5</v>
          </cell>
          <cell r="T408">
            <v>3.8</v>
          </cell>
          <cell r="AL408">
            <v>0</v>
          </cell>
        </row>
        <row r="409">
          <cell r="D409" t="str">
            <v>Emerson College</v>
          </cell>
          <cell r="F409" t="str">
            <v>Iowa</v>
          </cell>
          <cell r="G409" t="str">
            <v>B-</v>
          </cell>
          <cell r="I409">
            <v>43754</v>
          </cell>
          <cell r="J409">
            <v>317</v>
          </cell>
          <cell r="K409" t="str">
            <v>lv</v>
          </cell>
          <cell r="L409">
            <v>22.8</v>
          </cell>
          <cell r="M409">
            <v>0</v>
          </cell>
          <cell r="N409">
            <v>2.5</v>
          </cell>
          <cell r="O409">
            <v>16.100000000000001</v>
          </cell>
          <cell r="P409">
            <v>1.2</v>
          </cell>
          <cell r="Q409">
            <v>12.5</v>
          </cell>
          <cell r="R409">
            <v>2.4</v>
          </cell>
          <cell r="S409">
            <v>22.6</v>
          </cell>
          <cell r="T409">
            <v>4.5999999999999996</v>
          </cell>
          <cell r="AL409">
            <v>4.1007656806170988E-2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43754</v>
          </cell>
          <cell r="J410">
            <v>828</v>
          </cell>
          <cell r="K410" t="str">
            <v>lv</v>
          </cell>
          <cell r="L410">
            <v>34</v>
          </cell>
          <cell r="M410">
            <v>0</v>
          </cell>
          <cell r="N410">
            <v>2</v>
          </cell>
          <cell r="O410">
            <v>3</v>
          </cell>
          <cell r="P410">
            <v>1</v>
          </cell>
          <cell r="Q410">
            <v>15</v>
          </cell>
          <cell r="R410">
            <v>1</v>
          </cell>
          <cell r="S410">
            <v>18</v>
          </cell>
          <cell r="T410">
            <v>2</v>
          </cell>
          <cell r="AL410">
            <v>4.587921416520574E-4</v>
          </cell>
        </row>
        <row r="411">
          <cell r="D411" t="str">
            <v>YouGov</v>
          </cell>
          <cell r="F411" t="str">
            <v>US</v>
          </cell>
          <cell r="G411" t="str">
            <v>B-</v>
          </cell>
          <cell r="I411">
            <v>43753</v>
          </cell>
          <cell r="J411">
            <v>623</v>
          </cell>
          <cell r="K411" t="str">
            <v>lv</v>
          </cell>
          <cell r="L411">
            <v>25</v>
          </cell>
          <cell r="M411">
            <v>0</v>
          </cell>
          <cell r="N411">
            <v>2</v>
          </cell>
          <cell r="O411">
            <v>6</v>
          </cell>
          <cell r="P411">
            <v>2</v>
          </cell>
          <cell r="Q411">
            <v>13</v>
          </cell>
          <cell r="R411">
            <v>1</v>
          </cell>
          <cell r="S411">
            <v>28</v>
          </cell>
          <cell r="T411">
            <v>2</v>
          </cell>
          <cell r="AL411">
            <v>7.4804656173167882E-5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43753</v>
          </cell>
          <cell r="J412">
            <v>828</v>
          </cell>
          <cell r="K412" t="str">
            <v>lv</v>
          </cell>
          <cell r="L412">
            <v>35</v>
          </cell>
          <cell r="M412">
            <v>0</v>
          </cell>
          <cell r="N412">
            <v>2</v>
          </cell>
          <cell r="O412">
            <v>4</v>
          </cell>
          <cell r="P412">
            <v>1</v>
          </cell>
          <cell r="Q412">
            <v>14</v>
          </cell>
          <cell r="R412">
            <v>1</v>
          </cell>
          <cell r="S412">
            <v>17</v>
          </cell>
          <cell r="T412">
            <v>2</v>
          </cell>
          <cell r="AL412">
            <v>3.9067202832801111E-4</v>
          </cell>
        </row>
        <row r="413">
          <cell r="D413" t="str">
            <v>Capitol Weekly</v>
          </cell>
          <cell r="F413" t="str">
            <v>California</v>
          </cell>
          <cell r="G413">
            <v>0</v>
          </cell>
          <cell r="I413">
            <v>43752</v>
          </cell>
          <cell r="J413">
            <v>590</v>
          </cell>
          <cell r="K413" t="str">
            <v>lv</v>
          </cell>
          <cell r="L413">
            <v>21</v>
          </cell>
          <cell r="M413">
            <v>0</v>
          </cell>
          <cell r="N413">
            <v>2</v>
          </cell>
          <cell r="O413">
            <v>6</v>
          </cell>
          <cell r="P413">
            <v>1</v>
          </cell>
          <cell r="Q413">
            <v>15</v>
          </cell>
          <cell r="R413">
            <v>1</v>
          </cell>
          <cell r="S413">
            <v>35</v>
          </cell>
          <cell r="T413">
            <v>3</v>
          </cell>
          <cell r="AL413">
            <v>9.8608664613662311E-3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43752</v>
          </cell>
          <cell r="J414">
            <v>789</v>
          </cell>
          <cell r="K414" t="str">
            <v>lv</v>
          </cell>
          <cell r="L414">
            <v>34</v>
          </cell>
          <cell r="M414">
            <v>0</v>
          </cell>
          <cell r="N414">
            <v>2</v>
          </cell>
          <cell r="O414">
            <v>4</v>
          </cell>
          <cell r="P414">
            <v>1</v>
          </cell>
          <cell r="Q414">
            <v>15</v>
          </cell>
          <cell r="R414">
            <v>0</v>
          </cell>
          <cell r="S414">
            <v>20</v>
          </cell>
          <cell r="T414">
            <v>3</v>
          </cell>
          <cell r="AL414">
            <v>3.2888308636736636E-4</v>
          </cell>
        </row>
        <row r="415">
          <cell r="D415" t="str">
            <v>Public Policy Polling</v>
          </cell>
          <cell r="F415" t="str">
            <v>Maine</v>
          </cell>
          <cell r="G415" t="str">
            <v>B</v>
          </cell>
          <cell r="I415">
            <v>43751</v>
          </cell>
          <cell r="J415">
            <v>366</v>
          </cell>
          <cell r="K415" t="str">
            <v>v</v>
          </cell>
          <cell r="L415">
            <v>19</v>
          </cell>
          <cell r="M415">
            <v>0</v>
          </cell>
          <cell r="N415">
            <v>2</v>
          </cell>
          <cell r="O415">
            <v>9</v>
          </cell>
          <cell r="P415">
            <v>0</v>
          </cell>
          <cell r="Q415">
            <v>12</v>
          </cell>
          <cell r="R415">
            <v>0</v>
          </cell>
          <cell r="S415">
            <v>31</v>
          </cell>
          <cell r="T415">
            <v>3</v>
          </cell>
          <cell r="AL415">
            <v>2.7275361475461666</v>
          </cell>
        </row>
        <row r="416">
          <cell r="D416" t="str">
            <v>Morning Consult</v>
          </cell>
          <cell r="F416" t="str">
            <v>US</v>
          </cell>
          <cell r="G416" t="str">
            <v>B/C</v>
          </cell>
          <cell r="I416">
            <v>43751</v>
          </cell>
          <cell r="J416">
            <v>15683</v>
          </cell>
          <cell r="K416" t="str">
            <v>lv</v>
          </cell>
          <cell r="L416">
            <v>32</v>
          </cell>
          <cell r="M416">
            <v>0</v>
          </cell>
          <cell r="N416">
            <v>2</v>
          </cell>
          <cell r="O416">
            <v>5</v>
          </cell>
          <cell r="P416">
            <v>1</v>
          </cell>
          <cell r="Q416">
            <v>19</v>
          </cell>
          <cell r="R416">
            <v>1</v>
          </cell>
          <cell r="S416">
            <v>21</v>
          </cell>
          <cell r="T416">
            <v>3</v>
          </cell>
          <cell r="AL416">
            <v>1.4287656697057577E-3</v>
          </cell>
        </row>
        <row r="417">
          <cell r="D417" t="str">
            <v>Quinnipiac University</v>
          </cell>
          <cell r="F417" t="str">
            <v>US</v>
          </cell>
          <cell r="G417" t="str">
            <v>A</v>
          </cell>
          <cell r="I417">
            <v>43751</v>
          </cell>
          <cell r="J417">
            <v>505</v>
          </cell>
          <cell r="K417" t="str">
            <v>rv</v>
          </cell>
          <cell r="L417">
            <v>27</v>
          </cell>
          <cell r="M417">
            <v>0</v>
          </cell>
          <cell r="N417">
            <v>2</v>
          </cell>
          <cell r="O417">
            <v>8</v>
          </cell>
          <cell r="P417">
            <v>2</v>
          </cell>
          <cell r="Q417">
            <v>11</v>
          </cell>
          <cell r="R417">
            <v>2</v>
          </cell>
          <cell r="S417">
            <v>30</v>
          </cell>
          <cell r="T417">
            <v>2</v>
          </cell>
          <cell r="AL417">
            <v>1.2789855907206608E-2</v>
          </cell>
        </row>
        <row r="418">
          <cell r="D418" t="str">
            <v>RKM Research and Communications Inc.</v>
          </cell>
          <cell r="F418" t="str">
            <v>New Hampshire</v>
          </cell>
          <cell r="G418" t="str">
            <v>A/B</v>
          </cell>
          <cell r="I418">
            <v>43751</v>
          </cell>
          <cell r="J418">
            <v>422</v>
          </cell>
          <cell r="K418" t="str">
            <v>lv</v>
          </cell>
          <cell r="L418">
            <v>19.7</v>
          </cell>
          <cell r="M418">
            <v>0</v>
          </cell>
          <cell r="N418">
            <v>1.9</v>
          </cell>
          <cell r="O418">
            <v>4.5</v>
          </cell>
          <cell r="P418">
            <v>2.4</v>
          </cell>
          <cell r="Q418">
            <v>14.7</v>
          </cell>
          <cell r="R418">
            <v>0.5</v>
          </cell>
          <cell r="S418">
            <v>20.100000000000001</v>
          </cell>
          <cell r="T418">
            <v>0.9</v>
          </cell>
          <cell r="AL418">
            <v>0</v>
          </cell>
        </row>
        <row r="419">
          <cell r="D419" t="str">
            <v>RKM Research and Communications Inc.</v>
          </cell>
          <cell r="F419" t="str">
            <v>New Hampshire</v>
          </cell>
          <cell r="G419" t="str">
            <v>A/B</v>
          </cell>
          <cell r="I419">
            <v>43751</v>
          </cell>
          <cell r="J419">
            <v>422</v>
          </cell>
          <cell r="K419" t="str">
            <v>lv</v>
          </cell>
          <cell r="L419">
            <v>23.9</v>
          </cell>
          <cell r="M419">
            <v>0</v>
          </cell>
          <cell r="N419">
            <v>1.9</v>
          </cell>
          <cell r="O419">
            <v>9</v>
          </cell>
          <cell r="P419">
            <v>2.4</v>
          </cell>
          <cell r="Q419">
            <v>21.6</v>
          </cell>
          <cell r="R419">
            <v>1.2</v>
          </cell>
          <cell r="S419">
            <v>24.6</v>
          </cell>
          <cell r="T419">
            <v>0.9</v>
          </cell>
          <cell r="AL419">
            <v>3.8263926780164943E-2</v>
          </cell>
        </row>
        <row r="420">
          <cell r="D420" t="str">
            <v>YouGov</v>
          </cell>
          <cell r="F420" t="str">
            <v>South Carolina</v>
          </cell>
          <cell r="G420" t="str">
            <v>B-</v>
          </cell>
          <cell r="I420">
            <v>43749</v>
          </cell>
          <cell r="J420">
            <v>846</v>
          </cell>
          <cell r="K420" t="str">
            <v>lv</v>
          </cell>
          <cell r="L420">
            <v>43</v>
          </cell>
          <cell r="M420">
            <v>0</v>
          </cell>
          <cell r="N420">
            <v>3</v>
          </cell>
          <cell r="O420">
            <v>4</v>
          </cell>
          <cell r="P420">
            <v>1</v>
          </cell>
          <cell r="Q420">
            <v>16</v>
          </cell>
          <cell r="R420">
            <v>2</v>
          </cell>
          <cell r="S420">
            <v>18</v>
          </cell>
          <cell r="T420">
            <v>1</v>
          </cell>
          <cell r="AL420">
            <v>5.9319975292271884E-2</v>
          </cell>
        </row>
        <row r="421">
          <cell r="D421" t="str">
            <v>YouGov</v>
          </cell>
          <cell r="F421" t="str">
            <v>New Hampshire</v>
          </cell>
          <cell r="G421" t="str">
            <v>B-</v>
          </cell>
          <cell r="I421">
            <v>43749</v>
          </cell>
          <cell r="J421">
            <v>488</v>
          </cell>
          <cell r="K421" t="str">
            <v>lv</v>
          </cell>
          <cell r="L421">
            <v>24</v>
          </cell>
          <cell r="M421">
            <v>0</v>
          </cell>
          <cell r="N421">
            <v>1</v>
          </cell>
          <cell r="O421">
            <v>7</v>
          </cell>
          <cell r="P421">
            <v>2</v>
          </cell>
          <cell r="Q421">
            <v>17</v>
          </cell>
          <cell r="R421">
            <v>4</v>
          </cell>
          <cell r="S421">
            <v>32</v>
          </cell>
          <cell r="T421">
            <v>5</v>
          </cell>
          <cell r="AL421">
            <v>2.4012576443925376E-2</v>
          </cell>
        </row>
        <row r="422">
          <cell r="D422" t="str">
            <v>YouGov</v>
          </cell>
          <cell r="F422" t="str">
            <v>Iowa</v>
          </cell>
          <cell r="G422" t="str">
            <v>B-</v>
          </cell>
          <cell r="I422">
            <v>43749</v>
          </cell>
          <cell r="J422">
            <v>597</v>
          </cell>
          <cell r="K422" t="str">
            <v>lv</v>
          </cell>
          <cell r="L422">
            <v>22</v>
          </cell>
          <cell r="M422">
            <v>0</v>
          </cell>
          <cell r="N422">
            <v>2</v>
          </cell>
          <cell r="O422">
            <v>14</v>
          </cell>
          <cell r="P422">
            <v>2</v>
          </cell>
          <cell r="Q422">
            <v>21</v>
          </cell>
          <cell r="R422">
            <v>3</v>
          </cell>
          <cell r="S422">
            <v>22</v>
          </cell>
          <cell r="T422">
            <v>0</v>
          </cell>
          <cell r="AL422">
            <v>5.1115697800425249E-2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43749</v>
          </cell>
          <cell r="J423">
            <v>1841</v>
          </cell>
          <cell r="K423" t="str">
            <v>lv</v>
          </cell>
          <cell r="L423">
            <v>35</v>
          </cell>
          <cell r="M423">
            <v>0</v>
          </cell>
          <cell r="N423">
            <v>2</v>
          </cell>
          <cell r="O423">
            <v>5</v>
          </cell>
          <cell r="P423">
            <v>1</v>
          </cell>
          <cell r="Q423">
            <v>15</v>
          </cell>
          <cell r="R423">
            <v>1</v>
          </cell>
          <cell r="S423">
            <v>18</v>
          </cell>
          <cell r="T423">
            <v>2</v>
          </cell>
          <cell r="AL423">
            <v>1.8727909911734746E-4</v>
          </cell>
        </row>
        <row r="424">
          <cell r="D424" t="str">
            <v>Harris Insights &amp; Analytics</v>
          </cell>
          <cell r="F424" t="str">
            <v>US</v>
          </cell>
          <cell r="G424" t="str">
            <v>C+</v>
          </cell>
          <cell r="I424">
            <v>43749</v>
          </cell>
          <cell r="J424">
            <v>812</v>
          </cell>
          <cell r="K424" t="str">
            <v>lv</v>
          </cell>
          <cell r="L424">
            <v>36</v>
          </cell>
          <cell r="M424">
            <v>0</v>
          </cell>
          <cell r="N424">
            <v>2</v>
          </cell>
          <cell r="O424">
            <v>6</v>
          </cell>
          <cell r="P424">
            <v>1</v>
          </cell>
          <cell r="Q424">
            <v>14</v>
          </cell>
          <cell r="R424">
            <v>1</v>
          </cell>
          <cell r="S424">
            <v>16</v>
          </cell>
          <cell r="T424">
            <v>2</v>
          </cell>
          <cell r="AL424">
            <v>0</v>
          </cell>
        </row>
        <row r="425">
          <cell r="D425" t="str">
            <v>Siena College</v>
          </cell>
          <cell r="F425" t="str">
            <v>New York</v>
          </cell>
          <cell r="G425" t="str">
            <v>A-</v>
          </cell>
          <cell r="I425">
            <v>43748</v>
          </cell>
          <cell r="J425">
            <v>340</v>
          </cell>
          <cell r="K425" t="str">
            <v>rv</v>
          </cell>
          <cell r="L425">
            <v>21</v>
          </cell>
          <cell r="M425">
            <v>0</v>
          </cell>
          <cell r="N425">
            <v>1</v>
          </cell>
          <cell r="O425">
            <v>4</v>
          </cell>
          <cell r="P425">
            <v>1</v>
          </cell>
          <cell r="Q425">
            <v>16</v>
          </cell>
          <cell r="R425">
            <v>0</v>
          </cell>
          <cell r="S425">
            <v>21</v>
          </cell>
          <cell r="T425">
            <v>3</v>
          </cell>
          <cell r="AL425">
            <v>0.50070312271628492</v>
          </cell>
        </row>
        <row r="426">
          <cell r="D426" t="str">
            <v>Optimus</v>
          </cell>
          <cell r="F426" t="str">
            <v>South Carolina</v>
          </cell>
          <cell r="G426" t="str">
            <v>C/D</v>
          </cell>
          <cell r="I426">
            <v>43748</v>
          </cell>
          <cell r="J426">
            <v>607</v>
          </cell>
          <cell r="K426" t="str">
            <v>lv</v>
          </cell>
          <cell r="L426">
            <v>32.1</v>
          </cell>
          <cell r="M426">
            <v>0</v>
          </cell>
          <cell r="N426">
            <v>2.2000000000000002</v>
          </cell>
          <cell r="O426">
            <v>4</v>
          </cell>
          <cell r="P426">
            <v>0</v>
          </cell>
          <cell r="Q426">
            <v>8.1</v>
          </cell>
          <cell r="R426">
            <v>0</v>
          </cell>
          <cell r="S426">
            <v>16</v>
          </cell>
          <cell r="T426">
            <v>1.9</v>
          </cell>
          <cell r="AL426">
            <v>1.4193293983962016</v>
          </cell>
        </row>
        <row r="427">
          <cell r="D427" t="str">
            <v>Optimus</v>
          </cell>
          <cell r="F427" t="str">
            <v>New Hampshire</v>
          </cell>
          <cell r="G427" t="str">
            <v>C/D</v>
          </cell>
          <cell r="I427">
            <v>43748</v>
          </cell>
          <cell r="J427">
            <v>610</v>
          </cell>
          <cell r="K427" t="str">
            <v>lv</v>
          </cell>
          <cell r="L427">
            <v>18.2</v>
          </cell>
          <cell r="M427">
            <v>0</v>
          </cell>
          <cell r="N427">
            <v>2.4</v>
          </cell>
          <cell r="O427">
            <v>7.4</v>
          </cell>
          <cell r="P427">
            <v>0</v>
          </cell>
          <cell r="Q427">
            <v>9.3000000000000007</v>
          </cell>
          <cell r="R427">
            <v>0</v>
          </cell>
          <cell r="S427">
            <v>25.4</v>
          </cell>
          <cell r="T427">
            <v>2.4</v>
          </cell>
          <cell r="AL427">
            <v>1.4214993594039991</v>
          </cell>
        </row>
        <row r="428">
          <cell r="D428" t="str">
            <v>Optimus</v>
          </cell>
          <cell r="F428" t="str">
            <v>Iowa</v>
          </cell>
          <cell r="G428" t="str">
            <v>C/D</v>
          </cell>
          <cell r="I428">
            <v>43748</v>
          </cell>
          <cell r="J428">
            <v>548</v>
          </cell>
          <cell r="K428" t="str">
            <v>lv</v>
          </cell>
          <cell r="L428">
            <v>21.5</v>
          </cell>
          <cell r="M428">
            <v>0</v>
          </cell>
          <cell r="N428">
            <v>1.9</v>
          </cell>
          <cell r="O428">
            <v>16.600000000000001</v>
          </cell>
          <cell r="P428">
            <v>0</v>
          </cell>
          <cell r="Q428">
            <v>5</v>
          </cell>
          <cell r="R428">
            <v>0</v>
          </cell>
          <cell r="S428">
            <v>24.6</v>
          </cell>
          <cell r="T428">
            <v>0.9</v>
          </cell>
          <cell r="AL428">
            <v>1.3750424567050545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43748</v>
          </cell>
          <cell r="J429">
            <v>813</v>
          </cell>
          <cell r="K429" t="str">
            <v>lv</v>
          </cell>
          <cell r="L429">
            <v>35</v>
          </cell>
          <cell r="M429">
            <v>0</v>
          </cell>
          <cell r="N429">
            <v>2</v>
          </cell>
          <cell r="O429">
            <v>6</v>
          </cell>
          <cell r="P429">
            <v>0</v>
          </cell>
          <cell r="Q429">
            <v>14</v>
          </cell>
          <cell r="R429">
            <v>1</v>
          </cell>
          <cell r="S429">
            <v>17</v>
          </cell>
          <cell r="T429">
            <v>2</v>
          </cell>
          <cell r="AL429">
            <v>2.1709113962225228E-4</v>
          </cell>
        </row>
        <row r="430">
          <cell r="D430" t="str">
            <v>East Carolina University</v>
          </cell>
          <cell r="F430" t="str">
            <v>North Carolina</v>
          </cell>
          <cell r="G430">
            <v>0</v>
          </cell>
          <cell r="I430">
            <v>43747</v>
          </cell>
          <cell r="J430">
            <v>291</v>
          </cell>
          <cell r="K430" t="str">
            <v>lv</v>
          </cell>
          <cell r="L430">
            <v>29</v>
          </cell>
          <cell r="M430">
            <v>0</v>
          </cell>
          <cell r="N430">
            <v>1</v>
          </cell>
          <cell r="O430">
            <v>4</v>
          </cell>
          <cell r="P430">
            <v>3</v>
          </cell>
          <cell r="Q430">
            <v>19</v>
          </cell>
          <cell r="R430">
            <v>0</v>
          </cell>
          <cell r="S430">
            <v>17</v>
          </cell>
          <cell r="T430">
            <v>9</v>
          </cell>
          <cell r="AL430">
            <v>1.548577510834976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43747</v>
          </cell>
          <cell r="J431">
            <v>784</v>
          </cell>
          <cell r="K431" t="str">
            <v>lv</v>
          </cell>
          <cell r="L431">
            <v>36</v>
          </cell>
          <cell r="M431">
            <v>0</v>
          </cell>
          <cell r="N431">
            <v>2</v>
          </cell>
          <cell r="O431">
            <v>5</v>
          </cell>
          <cell r="P431">
            <v>1</v>
          </cell>
          <cell r="Q431">
            <v>15</v>
          </cell>
          <cell r="R431">
            <v>2</v>
          </cell>
          <cell r="S431">
            <v>17</v>
          </cell>
          <cell r="T431">
            <v>2</v>
          </cell>
          <cell r="AL431">
            <v>1.8810096622616442E-4</v>
          </cell>
        </row>
        <row r="432">
          <cell r="D432" t="str">
            <v>Fox News/Beacon Research/Shaw &amp; Co. Research</v>
          </cell>
          <cell r="F432" t="str">
            <v>US</v>
          </cell>
          <cell r="G432" t="str">
            <v>A-</v>
          </cell>
          <cell r="I432">
            <v>43746</v>
          </cell>
          <cell r="J432">
            <v>484</v>
          </cell>
          <cell r="K432" t="str">
            <v>lv</v>
          </cell>
          <cell r="L432">
            <v>32</v>
          </cell>
          <cell r="M432">
            <v>0</v>
          </cell>
          <cell r="N432">
            <v>2</v>
          </cell>
          <cell r="O432">
            <v>4</v>
          </cell>
          <cell r="P432">
            <v>2</v>
          </cell>
          <cell r="Q432">
            <v>17</v>
          </cell>
          <cell r="R432">
            <v>1</v>
          </cell>
          <cell r="S432">
            <v>22</v>
          </cell>
          <cell r="T432">
            <v>2</v>
          </cell>
          <cell r="AL432">
            <v>8.6717961288794498E-2</v>
          </cell>
        </row>
        <row r="433">
          <cell r="D433" t="str">
            <v>YouGov</v>
          </cell>
          <cell r="F433" t="str">
            <v>US</v>
          </cell>
          <cell r="G433" t="str">
            <v>B-</v>
          </cell>
          <cell r="I433">
            <v>43746</v>
          </cell>
          <cell r="J433">
            <v>598</v>
          </cell>
          <cell r="K433" t="str">
            <v>lv</v>
          </cell>
          <cell r="L433">
            <v>25</v>
          </cell>
          <cell r="M433">
            <v>0</v>
          </cell>
          <cell r="N433">
            <v>1</v>
          </cell>
          <cell r="O433">
            <v>5</v>
          </cell>
          <cell r="P433">
            <v>2</v>
          </cell>
          <cell r="Q433">
            <v>13</v>
          </cell>
          <cell r="R433">
            <v>1</v>
          </cell>
          <cell r="S433">
            <v>28</v>
          </cell>
          <cell r="T433">
            <v>3</v>
          </cell>
          <cell r="AL433">
            <v>6.4617077623293869E-5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43746</v>
          </cell>
          <cell r="J434">
            <v>759</v>
          </cell>
          <cell r="K434" t="str">
            <v>lv</v>
          </cell>
          <cell r="L434">
            <v>36</v>
          </cell>
          <cell r="M434">
            <v>0</v>
          </cell>
          <cell r="N434">
            <v>2</v>
          </cell>
          <cell r="O434">
            <v>5</v>
          </cell>
          <cell r="P434">
            <v>0</v>
          </cell>
          <cell r="Q434">
            <v>15</v>
          </cell>
          <cell r="R434">
            <v>2</v>
          </cell>
          <cell r="S434">
            <v>18</v>
          </cell>
          <cell r="T434">
            <v>2</v>
          </cell>
          <cell r="AL434">
            <v>1.4646555691884039E-4</v>
          </cell>
        </row>
        <row r="435">
          <cell r="D435" t="str">
            <v>Gravis Marketing</v>
          </cell>
          <cell r="F435" t="str">
            <v>South Carolina</v>
          </cell>
          <cell r="G435" t="str">
            <v>C+</v>
          </cell>
          <cell r="I435">
            <v>43745</v>
          </cell>
          <cell r="J435">
            <v>516</v>
          </cell>
          <cell r="K435" t="str">
            <v>lv</v>
          </cell>
          <cell r="L435">
            <v>34</v>
          </cell>
          <cell r="M435">
            <v>0</v>
          </cell>
          <cell r="N435">
            <v>6</v>
          </cell>
          <cell r="O435">
            <v>0</v>
          </cell>
          <cell r="P435">
            <v>2</v>
          </cell>
          <cell r="Q435">
            <v>10</v>
          </cell>
          <cell r="R435">
            <v>7</v>
          </cell>
          <cell r="S435">
            <v>9</v>
          </cell>
          <cell r="T435">
            <v>2</v>
          </cell>
          <cell r="AL435">
            <v>2.4543429772713248</v>
          </cell>
        </row>
        <row r="436">
          <cell r="D436" t="str">
            <v>Climate Nexus</v>
          </cell>
          <cell r="F436" t="str">
            <v>Ohio</v>
          </cell>
          <cell r="G436">
            <v>0</v>
          </cell>
          <cell r="I436">
            <v>43745</v>
          </cell>
          <cell r="J436">
            <v>443</v>
          </cell>
          <cell r="K436" t="str">
            <v>lv</v>
          </cell>
          <cell r="L436">
            <v>32</v>
          </cell>
          <cell r="M436">
            <v>0</v>
          </cell>
          <cell r="N436">
            <v>3</v>
          </cell>
          <cell r="O436">
            <v>5</v>
          </cell>
          <cell r="P436">
            <v>0</v>
          </cell>
          <cell r="Q436">
            <v>13</v>
          </cell>
          <cell r="R436">
            <v>1</v>
          </cell>
          <cell r="S436">
            <v>21</v>
          </cell>
          <cell r="T436">
            <v>3</v>
          </cell>
          <cell r="AL436">
            <v>1.8782896242503786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43745</v>
          </cell>
          <cell r="J437">
            <v>446</v>
          </cell>
          <cell r="K437" t="str">
            <v>rv</v>
          </cell>
          <cell r="L437">
            <v>31</v>
          </cell>
          <cell r="M437">
            <v>0</v>
          </cell>
          <cell r="N437">
            <v>1</v>
          </cell>
          <cell r="O437">
            <v>4</v>
          </cell>
          <cell r="P437">
            <v>2</v>
          </cell>
          <cell r="Q437">
            <v>17</v>
          </cell>
          <cell r="R437">
            <v>2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Quinnipiac University</v>
          </cell>
          <cell r="F438" t="str">
            <v>US</v>
          </cell>
          <cell r="G438" t="str">
            <v>A</v>
          </cell>
          <cell r="I438">
            <v>43745</v>
          </cell>
          <cell r="J438">
            <v>646</v>
          </cell>
          <cell r="K438" t="str">
            <v>rv</v>
          </cell>
          <cell r="L438">
            <v>26</v>
          </cell>
          <cell r="M438">
            <v>0</v>
          </cell>
          <cell r="N438">
            <v>2</v>
          </cell>
          <cell r="O438">
            <v>4</v>
          </cell>
          <cell r="P438">
            <v>2</v>
          </cell>
          <cell r="Q438">
            <v>16</v>
          </cell>
          <cell r="R438">
            <v>0</v>
          </cell>
          <cell r="S438">
            <v>29</v>
          </cell>
          <cell r="T438">
            <v>3</v>
          </cell>
          <cell r="AL438">
            <v>9.8788856287016884E-3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43745</v>
          </cell>
          <cell r="J439">
            <v>774</v>
          </cell>
          <cell r="K439" t="str">
            <v>lv</v>
          </cell>
          <cell r="L439">
            <v>33</v>
          </cell>
          <cell r="M439">
            <v>0</v>
          </cell>
          <cell r="N439">
            <v>3</v>
          </cell>
          <cell r="O439">
            <v>4</v>
          </cell>
          <cell r="P439">
            <v>1</v>
          </cell>
          <cell r="Q439">
            <v>16</v>
          </cell>
          <cell r="R439">
            <v>1</v>
          </cell>
          <cell r="S439">
            <v>19</v>
          </cell>
          <cell r="T439">
            <v>2</v>
          </cell>
          <cell r="AL439">
            <v>1.3148787619506519E-4</v>
          </cell>
        </row>
        <row r="440">
          <cell r="D440" t="str">
            <v>Public Policy Polling</v>
          </cell>
          <cell r="F440" t="str">
            <v>North Carolina</v>
          </cell>
          <cell r="G440" t="str">
            <v>B</v>
          </cell>
          <cell r="I440">
            <v>43744</v>
          </cell>
          <cell r="J440">
            <v>410</v>
          </cell>
          <cell r="K440" t="str">
            <v>v</v>
          </cell>
          <cell r="L440">
            <v>39</v>
          </cell>
          <cell r="M440">
            <v>0</v>
          </cell>
          <cell r="N440">
            <v>2</v>
          </cell>
          <cell r="O440">
            <v>9</v>
          </cell>
          <cell r="P440">
            <v>0</v>
          </cell>
          <cell r="Q440">
            <v>6</v>
          </cell>
          <cell r="R440">
            <v>0</v>
          </cell>
          <cell r="S440">
            <v>22</v>
          </cell>
          <cell r="T440">
            <v>3</v>
          </cell>
          <cell r="AL440">
            <v>0.1016504578407136</v>
          </cell>
        </row>
        <row r="441">
          <cell r="D441" t="str">
            <v>Susquehanna Polling &amp; Research Inc.</v>
          </cell>
          <cell r="F441" t="str">
            <v>Pennsylvania</v>
          </cell>
          <cell r="G441" t="str">
            <v>C</v>
          </cell>
          <cell r="I441">
            <v>43744</v>
          </cell>
          <cell r="J441">
            <v>307</v>
          </cell>
          <cell r="K441" t="str">
            <v>rv</v>
          </cell>
          <cell r="L441">
            <v>17</v>
          </cell>
          <cell r="M441">
            <v>0</v>
          </cell>
          <cell r="N441">
            <v>0</v>
          </cell>
          <cell r="O441">
            <v>8</v>
          </cell>
          <cell r="P441">
            <v>1</v>
          </cell>
          <cell r="Q441">
            <v>6</v>
          </cell>
          <cell r="R441">
            <v>0</v>
          </cell>
          <cell r="S441">
            <v>9</v>
          </cell>
          <cell r="T441">
            <v>0</v>
          </cell>
          <cell r="AL441">
            <v>1.4865280219740127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43744</v>
          </cell>
          <cell r="J442">
            <v>526</v>
          </cell>
          <cell r="K442" t="str">
            <v>lv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39</v>
          </cell>
          <cell r="T442">
            <v>0</v>
          </cell>
          <cell r="AL442">
            <v>0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43744</v>
          </cell>
          <cell r="J443">
            <v>888</v>
          </cell>
          <cell r="K443" t="str">
            <v>rv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36</v>
          </cell>
          <cell r="T443">
            <v>0</v>
          </cell>
          <cell r="AL443">
            <v>0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43744</v>
          </cell>
          <cell r="J444">
            <v>526</v>
          </cell>
          <cell r="K444" t="str">
            <v>lv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44</v>
          </cell>
          <cell r="R444">
            <v>0</v>
          </cell>
          <cell r="S444">
            <v>42</v>
          </cell>
          <cell r="T444">
            <v>0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43744</v>
          </cell>
          <cell r="J445">
            <v>888</v>
          </cell>
          <cell r="K445" t="str">
            <v>rv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41</v>
          </cell>
          <cell r="R445">
            <v>0</v>
          </cell>
          <cell r="S445">
            <v>39</v>
          </cell>
          <cell r="T445">
            <v>0</v>
          </cell>
          <cell r="AL445">
            <v>0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43744</v>
          </cell>
          <cell r="J446">
            <v>526</v>
          </cell>
          <cell r="K446" t="str">
            <v>lv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43</v>
          </cell>
          <cell r="R446">
            <v>0</v>
          </cell>
          <cell r="S446">
            <v>0</v>
          </cell>
          <cell r="T446">
            <v>0</v>
          </cell>
          <cell r="AL446">
            <v>0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43744</v>
          </cell>
          <cell r="J447">
            <v>888</v>
          </cell>
          <cell r="K447" t="str">
            <v>rv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42</v>
          </cell>
          <cell r="R447">
            <v>0</v>
          </cell>
          <cell r="S447">
            <v>0</v>
          </cell>
          <cell r="T447">
            <v>0</v>
          </cell>
          <cell r="AL447">
            <v>0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43744</v>
          </cell>
          <cell r="J448">
            <v>526</v>
          </cell>
          <cell r="K448" t="str">
            <v>lv</v>
          </cell>
          <cell r="L448">
            <v>43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41</v>
          </cell>
          <cell r="T448">
            <v>0</v>
          </cell>
          <cell r="AL448">
            <v>0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43744</v>
          </cell>
          <cell r="J449">
            <v>888</v>
          </cell>
          <cell r="K449" t="str">
            <v>rv</v>
          </cell>
          <cell r="L449">
            <v>41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38</v>
          </cell>
          <cell r="T449">
            <v>0</v>
          </cell>
          <cell r="AL449">
            <v>0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43744</v>
          </cell>
          <cell r="J450">
            <v>526</v>
          </cell>
          <cell r="K450" t="str">
            <v>lv</v>
          </cell>
          <cell r="L450">
            <v>39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AL450">
            <v>0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43744</v>
          </cell>
          <cell r="J451">
            <v>888</v>
          </cell>
          <cell r="K451" t="str">
            <v>rv</v>
          </cell>
          <cell r="L451">
            <v>39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AL451">
            <v>0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43744</v>
          </cell>
          <cell r="J452">
            <v>526</v>
          </cell>
          <cell r="K452" t="str">
            <v>lv</v>
          </cell>
          <cell r="L452">
            <v>42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42</v>
          </cell>
          <cell r="R452">
            <v>0</v>
          </cell>
          <cell r="S452">
            <v>0</v>
          </cell>
          <cell r="T452">
            <v>0</v>
          </cell>
          <cell r="AL452">
            <v>0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43744</v>
          </cell>
          <cell r="J453">
            <v>888</v>
          </cell>
          <cell r="K453" t="str">
            <v>rv</v>
          </cell>
          <cell r="L453">
            <v>41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38</v>
          </cell>
          <cell r="R453">
            <v>0</v>
          </cell>
          <cell r="S453">
            <v>0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43744</v>
          </cell>
          <cell r="J454">
            <v>16529</v>
          </cell>
          <cell r="K454" t="str">
            <v>lv</v>
          </cell>
          <cell r="L454">
            <v>33</v>
          </cell>
          <cell r="M454">
            <v>0</v>
          </cell>
          <cell r="N454">
            <v>2</v>
          </cell>
          <cell r="O454">
            <v>5</v>
          </cell>
          <cell r="P454">
            <v>1</v>
          </cell>
          <cell r="Q454">
            <v>19</v>
          </cell>
          <cell r="R454">
            <v>1</v>
          </cell>
          <cell r="S454">
            <v>21</v>
          </cell>
          <cell r="T454">
            <v>3</v>
          </cell>
          <cell r="AL454">
            <v>1.2050587793900878E-3</v>
          </cell>
        </row>
        <row r="455">
          <cell r="D455" t="str">
            <v>Swayable</v>
          </cell>
          <cell r="F455" t="str">
            <v>US</v>
          </cell>
          <cell r="G455">
            <v>0</v>
          </cell>
          <cell r="I455">
            <v>43734</v>
          </cell>
          <cell r="J455">
            <v>3491</v>
          </cell>
          <cell r="K455" t="str">
            <v>lv</v>
          </cell>
          <cell r="L455">
            <v>33.200000000000003</v>
          </cell>
          <cell r="M455">
            <v>0</v>
          </cell>
          <cell r="N455">
            <v>2.1</v>
          </cell>
          <cell r="O455">
            <v>5</v>
          </cell>
          <cell r="P455">
            <v>1.4</v>
          </cell>
          <cell r="Q455">
            <v>16.399999999999999</v>
          </cell>
          <cell r="R455">
            <v>1.3</v>
          </cell>
          <cell r="S455">
            <v>19.600000000000001</v>
          </cell>
          <cell r="T455">
            <v>2.2999999999999998</v>
          </cell>
          <cell r="AL455">
            <v>1.0984307543434072E-2</v>
          </cell>
        </row>
        <row r="456">
          <cell r="D456" t="str">
            <v>Swayable</v>
          </cell>
          <cell r="F456" t="str">
            <v>US</v>
          </cell>
          <cell r="G456">
            <v>0</v>
          </cell>
          <cell r="I456">
            <v>43734</v>
          </cell>
          <cell r="J456">
            <v>7120</v>
          </cell>
          <cell r="K456" t="str">
            <v>a</v>
          </cell>
          <cell r="L456">
            <v>28</v>
          </cell>
          <cell r="M456">
            <v>0</v>
          </cell>
          <cell r="N456">
            <v>1.9</v>
          </cell>
          <cell r="O456">
            <v>4</v>
          </cell>
          <cell r="P456">
            <v>1.7</v>
          </cell>
          <cell r="Q456">
            <v>19.2</v>
          </cell>
          <cell r="R456">
            <v>1.7</v>
          </cell>
          <cell r="S456">
            <v>15.3</v>
          </cell>
          <cell r="T456">
            <v>3.1</v>
          </cell>
          <cell r="AL456">
            <v>0</v>
          </cell>
        </row>
        <row r="457">
          <cell r="D457" t="str">
            <v>Avalanche Strategy</v>
          </cell>
          <cell r="F457" t="str">
            <v>US</v>
          </cell>
          <cell r="G457">
            <v>0</v>
          </cell>
          <cell r="I457">
            <v>43742</v>
          </cell>
          <cell r="J457">
            <v>1043</v>
          </cell>
          <cell r="K457" t="str">
            <v>lv</v>
          </cell>
          <cell r="L457">
            <v>27</v>
          </cell>
          <cell r="M457">
            <v>0</v>
          </cell>
          <cell r="N457">
            <v>0</v>
          </cell>
          <cell r="O457">
            <v>7</v>
          </cell>
          <cell r="P457">
            <v>0</v>
          </cell>
          <cell r="Q457">
            <v>12</v>
          </cell>
          <cell r="R457">
            <v>0</v>
          </cell>
          <cell r="S457">
            <v>29</v>
          </cell>
          <cell r="T457">
            <v>0</v>
          </cell>
          <cell r="AL457">
            <v>2.0260142774277079</v>
          </cell>
        </row>
        <row r="458">
          <cell r="D458" t="str">
            <v>YouGov Blue/Data for Progress</v>
          </cell>
          <cell r="F458" t="str">
            <v>US</v>
          </cell>
          <cell r="G458">
            <v>0</v>
          </cell>
          <cell r="I458">
            <v>43742</v>
          </cell>
          <cell r="J458">
            <v>1276</v>
          </cell>
          <cell r="K458" t="str">
            <v>lv</v>
          </cell>
          <cell r="L458">
            <v>23</v>
          </cell>
          <cell r="M458">
            <v>0</v>
          </cell>
          <cell r="N458">
            <v>2</v>
          </cell>
          <cell r="O458">
            <v>6</v>
          </cell>
          <cell r="P458">
            <v>1</v>
          </cell>
          <cell r="Q458">
            <v>15</v>
          </cell>
          <cell r="R458">
            <v>0</v>
          </cell>
          <cell r="S458">
            <v>36</v>
          </cell>
          <cell r="T458">
            <v>3</v>
          </cell>
          <cell r="AL458">
            <v>2.1248934790670682E-2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43742</v>
          </cell>
          <cell r="J459">
            <v>1840</v>
          </cell>
          <cell r="K459" t="str">
            <v>lv</v>
          </cell>
          <cell r="L459">
            <v>35</v>
          </cell>
          <cell r="M459">
            <v>0</v>
          </cell>
          <cell r="N459">
            <v>2</v>
          </cell>
          <cell r="O459">
            <v>4</v>
          </cell>
          <cell r="P459">
            <v>1</v>
          </cell>
          <cell r="Q459">
            <v>13</v>
          </cell>
          <cell r="R459">
            <v>1</v>
          </cell>
          <cell r="S459">
            <v>19</v>
          </cell>
          <cell r="T459">
            <v>2</v>
          </cell>
          <cell r="AL459">
            <v>4.0380949436991655E-5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43742</v>
          </cell>
          <cell r="J460">
            <v>782</v>
          </cell>
          <cell r="K460" t="str">
            <v>lv</v>
          </cell>
          <cell r="L460">
            <v>35</v>
          </cell>
          <cell r="M460">
            <v>0</v>
          </cell>
          <cell r="N460">
            <v>2</v>
          </cell>
          <cell r="O460">
            <v>3</v>
          </cell>
          <cell r="P460">
            <v>1</v>
          </cell>
          <cell r="Q460">
            <v>12</v>
          </cell>
          <cell r="R460">
            <v>1</v>
          </cell>
          <cell r="S460">
            <v>17</v>
          </cell>
          <cell r="T460">
            <v>2</v>
          </cell>
          <cell r="AL460">
            <v>0</v>
          </cell>
        </row>
        <row r="461">
          <cell r="D461" t="str">
            <v>IBD/TIPP</v>
          </cell>
          <cell r="F461" t="str">
            <v>US</v>
          </cell>
          <cell r="G461" t="str">
            <v>A/B</v>
          </cell>
          <cell r="I461">
            <v>43741</v>
          </cell>
          <cell r="J461">
            <v>341</v>
          </cell>
          <cell r="K461" t="str">
            <v>rv</v>
          </cell>
          <cell r="L461">
            <v>26</v>
          </cell>
          <cell r="M461">
            <v>0</v>
          </cell>
          <cell r="N461">
            <v>0</v>
          </cell>
          <cell r="O461">
            <v>7</v>
          </cell>
          <cell r="P461">
            <v>1</v>
          </cell>
          <cell r="Q461">
            <v>10</v>
          </cell>
          <cell r="R461">
            <v>0</v>
          </cell>
          <cell r="S461">
            <v>27</v>
          </cell>
          <cell r="T461">
            <v>3</v>
          </cell>
          <cell r="AL461">
            <v>2.8979697372682814E-2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43741</v>
          </cell>
          <cell r="J462">
            <v>783</v>
          </cell>
          <cell r="K462" t="str">
            <v>lv</v>
          </cell>
          <cell r="L462">
            <v>33</v>
          </cell>
          <cell r="M462">
            <v>0</v>
          </cell>
          <cell r="N462">
            <v>2</v>
          </cell>
          <cell r="O462">
            <v>3</v>
          </cell>
          <cell r="P462">
            <v>2</v>
          </cell>
          <cell r="Q462">
            <v>12</v>
          </cell>
          <cell r="R462">
            <v>1</v>
          </cell>
          <cell r="S462">
            <v>22</v>
          </cell>
          <cell r="T462">
            <v>3</v>
          </cell>
          <cell r="AL462">
            <v>3.5555807847987135E-5</v>
          </cell>
        </row>
        <row r="463">
          <cell r="D463" t="str">
            <v>Change Research</v>
          </cell>
          <cell r="F463" t="str">
            <v>Wisconsin</v>
          </cell>
          <cell r="G463" t="str">
            <v>C</v>
          </cell>
          <cell r="I463">
            <v>43740</v>
          </cell>
          <cell r="J463">
            <v>663</v>
          </cell>
          <cell r="K463" t="str">
            <v>lv</v>
          </cell>
          <cell r="L463">
            <v>11</v>
          </cell>
          <cell r="M463">
            <v>0</v>
          </cell>
          <cell r="N463">
            <v>1</v>
          </cell>
          <cell r="O463">
            <v>6</v>
          </cell>
          <cell r="P463">
            <v>1</v>
          </cell>
          <cell r="Q463">
            <v>25</v>
          </cell>
          <cell r="R463">
            <v>0</v>
          </cell>
          <cell r="S463">
            <v>34</v>
          </cell>
          <cell r="T463">
            <v>3</v>
          </cell>
          <cell r="AL463">
            <v>2.1239439494832153</v>
          </cell>
        </row>
        <row r="464">
          <cell r="D464" t="str">
            <v>Fox News/Beacon Research/Shaw &amp; Co. Research</v>
          </cell>
          <cell r="F464" t="str">
            <v>Wisconsin</v>
          </cell>
          <cell r="G464" t="str">
            <v>A-</v>
          </cell>
          <cell r="I464">
            <v>43740</v>
          </cell>
          <cell r="J464">
            <v>663</v>
          </cell>
          <cell r="K464" t="str">
            <v>lv</v>
          </cell>
          <cell r="L464">
            <v>28</v>
          </cell>
          <cell r="M464">
            <v>0</v>
          </cell>
          <cell r="N464">
            <v>2</v>
          </cell>
          <cell r="O464">
            <v>7</v>
          </cell>
          <cell r="P464">
            <v>2</v>
          </cell>
          <cell r="Q464">
            <v>17</v>
          </cell>
          <cell r="R464">
            <v>0</v>
          </cell>
          <cell r="S464">
            <v>22</v>
          </cell>
          <cell r="T464">
            <v>2</v>
          </cell>
          <cell r="AL464">
            <v>0.78564316610660001</v>
          </cell>
        </row>
        <row r="465">
          <cell r="D465" t="str">
            <v>Fox News/Beacon Research/Shaw &amp; Co. Research</v>
          </cell>
          <cell r="F465" t="str">
            <v>South Carolina</v>
          </cell>
          <cell r="G465" t="str">
            <v>A-</v>
          </cell>
          <cell r="I465">
            <v>43740</v>
          </cell>
          <cell r="J465">
            <v>803</v>
          </cell>
          <cell r="K465" t="str">
            <v>lv</v>
          </cell>
          <cell r="L465">
            <v>41</v>
          </cell>
          <cell r="M465">
            <v>0</v>
          </cell>
          <cell r="N465">
            <v>3</v>
          </cell>
          <cell r="O465">
            <v>2</v>
          </cell>
          <cell r="P465">
            <v>0</v>
          </cell>
          <cell r="Q465">
            <v>10</v>
          </cell>
          <cell r="R465">
            <v>4</v>
          </cell>
          <cell r="S465">
            <v>12</v>
          </cell>
          <cell r="T465">
            <v>1</v>
          </cell>
          <cell r="AL465">
            <v>0.86910556443804898</v>
          </cell>
        </row>
        <row r="466">
          <cell r="D466" t="str">
            <v>Emerson College</v>
          </cell>
          <cell r="F466" t="str">
            <v>Ohio</v>
          </cell>
          <cell r="G466" t="str">
            <v>B-</v>
          </cell>
          <cell r="I466">
            <v>43740</v>
          </cell>
          <cell r="J466">
            <v>353</v>
          </cell>
          <cell r="K466" t="str">
            <v>lv</v>
          </cell>
          <cell r="L466">
            <v>29.2</v>
          </cell>
          <cell r="M466">
            <v>0</v>
          </cell>
          <cell r="N466">
            <v>0.3</v>
          </cell>
          <cell r="O466">
            <v>5</v>
          </cell>
          <cell r="P466">
            <v>0.2</v>
          </cell>
          <cell r="Q466">
            <v>26.6</v>
          </cell>
          <cell r="R466">
            <v>0.2</v>
          </cell>
          <cell r="S466">
            <v>20.6</v>
          </cell>
          <cell r="T466">
            <v>3.3</v>
          </cell>
          <cell r="AL466">
            <v>2.5076129975539625</v>
          </cell>
        </row>
        <row r="467">
          <cell r="D467" t="str">
            <v>Denno Research</v>
          </cell>
          <cell r="F467" t="str">
            <v>Michigan</v>
          </cell>
          <cell r="G467">
            <v>0</v>
          </cell>
          <cell r="I467">
            <v>43732</v>
          </cell>
          <cell r="J467">
            <v>217</v>
          </cell>
          <cell r="K467" t="str">
            <v>lv</v>
          </cell>
          <cell r="L467">
            <v>27</v>
          </cell>
          <cell r="M467">
            <v>0</v>
          </cell>
          <cell r="N467">
            <v>1</v>
          </cell>
          <cell r="O467">
            <v>4</v>
          </cell>
          <cell r="P467">
            <v>1</v>
          </cell>
          <cell r="Q467">
            <v>12</v>
          </cell>
          <cell r="R467">
            <v>0</v>
          </cell>
          <cell r="S467">
            <v>23</v>
          </cell>
          <cell r="T467">
            <v>1</v>
          </cell>
          <cell r="AL467">
            <v>1.3598575005018667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43740</v>
          </cell>
          <cell r="J468">
            <v>783</v>
          </cell>
          <cell r="K468" t="str">
            <v>lv</v>
          </cell>
          <cell r="L468">
            <v>32</v>
          </cell>
          <cell r="M468">
            <v>0</v>
          </cell>
          <cell r="N468">
            <v>2</v>
          </cell>
          <cell r="O468">
            <v>4</v>
          </cell>
          <cell r="P468">
            <v>2</v>
          </cell>
          <cell r="Q468">
            <v>14</v>
          </cell>
          <cell r="R468">
            <v>1</v>
          </cell>
          <cell r="S468">
            <v>22</v>
          </cell>
          <cell r="T468">
            <v>2</v>
          </cell>
          <cell r="AL468">
            <v>3.2978188623869442E-5</v>
          </cell>
        </row>
        <row r="469">
          <cell r="D469" t="str">
            <v>YouGov</v>
          </cell>
          <cell r="F469" t="str">
            <v>US</v>
          </cell>
          <cell r="G469" t="str">
            <v>B-</v>
          </cell>
          <cell r="I469">
            <v>43739</v>
          </cell>
          <cell r="J469">
            <v>602</v>
          </cell>
          <cell r="K469" t="str">
            <v>lv</v>
          </cell>
          <cell r="L469">
            <v>22</v>
          </cell>
          <cell r="M469">
            <v>0</v>
          </cell>
          <cell r="N469">
            <v>2</v>
          </cell>
          <cell r="O469">
            <v>7</v>
          </cell>
          <cell r="P469">
            <v>1</v>
          </cell>
          <cell r="Q469">
            <v>14</v>
          </cell>
          <cell r="R469">
            <v>1</v>
          </cell>
          <cell r="S469">
            <v>26</v>
          </cell>
          <cell r="T469">
            <v>3</v>
          </cell>
          <cell r="AL469">
            <v>5.7037420908106027E-5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43739</v>
          </cell>
          <cell r="J470">
            <v>766</v>
          </cell>
          <cell r="K470" t="str">
            <v>lv</v>
          </cell>
          <cell r="L470">
            <v>35</v>
          </cell>
          <cell r="M470">
            <v>0</v>
          </cell>
          <cell r="N470">
            <v>2</v>
          </cell>
          <cell r="O470">
            <v>4</v>
          </cell>
          <cell r="P470">
            <v>2</v>
          </cell>
          <cell r="Q470">
            <v>13</v>
          </cell>
          <cell r="R470">
            <v>1</v>
          </cell>
          <cell r="S470">
            <v>21</v>
          </cell>
          <cell r="T470">
            <v>3</v>
          </cell>
          <cell r="AL470">
            <v>3.0371439017943141E-5</v>
          </cell>
        </row>
        <row r="471">
          <cell r="D471" t="str">
            <v>YouGov</v>
          </cell>
          <cell r="F471" t="str">
            <v>US</v>
          </cell>
          <cell r="G471" t="str">
            <v>B-</v>
          </cell>
          <cell r="I471">
            <v>43738</v>
          </cell>
          <cell r="J471">
            <v>600</v>
          </cell>
          <cell r="K471" t="str">
            <v>rv</v>
          </cell>
          <cell r="L471">
            <v>18.399999999999999</v>
          </cell>
          <cell r="M471">
            <v>0</v>
          </cell>
          <cell r="N471">
            <v>1</v>
          </cell>
          <cell r="O471">
            <v>5</v>
          </cell>
          <cell r="P471">
            <v>1.9</v>
          </cell>
          <cell r="Q471">
            <v>21</v>
          </cell>
          <cell r="R471">
            <v>0.7</v>
          </cell>
          <cell r="S471">
            <v>27.8</v>
          </cell>
          <cell r="T471">
            <v>2.8</v>
          </cell>
          <cell r="AL471">
            <v>4.7483176939218112E-5</v>
          </cell>
        </row>
        <row r="472">
          <cell r="D472" t="str">
            <v>Winthrop University</v>
          </cell>
          <cell r="F472" t="str">
            <v>South Carolina</v>
          </cell>
          <cell r="G472" t="str">
            <v>A/B</v>
          </cell>
          <cell r="I472">
            <v>43738</v>
          </cell>
          <cell r="J472">
            <v>462</v>
          </cell>
          <cell r="K472" t="str">
            <v>rv</v>
          </cell>
          <cell r="L472">
            <v>37</v>
          </cell>
          <cell r="M472">
            <v>0</v>
          </cell>
          <cell r="N472">
            <v>3</v>
          </cell>
          <cell r="O472">
            <v>4</v>
          </cell>
          <cell r="P472">
            <v>1</v>
          </cell>
          <cell r="Q472">
            <v>8</v>
          </cell>
          <cell r="R472">
            <v>2</v>
          </cell>
          <cell r="S472">
            <v>17</v>
          </cell>
          <cell r="T472">
            <v>2</v>
          </cell>
          <cell r="AL472">
            <v>4.1265937367753187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43738</v>
          </cell>
          <cell r="J473">
            <v>1136</v>
          </cell>
          <cell r="K473" t="str">
            <v>rv</v>
          </cell>
          <cell r="L473">
            <v>21</v>
          </cell>
          <cell r="M473">
            <v>0</v>
          </cell>
          <cell r="N473">
            <v>1</v>
          </cell>
          <cell r="O473">
            <v>4</v>
          </cell>
          <cell r="P473">
            <v>1</v>
          </cell>
          <cell r="Q473">
            <v>16</v>
          </cell>
          <cell r="R473">
            <v>0</v>
          </cell>
          <cell r="S473">
            <v>15</v>
          </cell>
          <cell r="T473">
            <v>3</v>
          </cell>
          <cell r="AL473">
            <v>3.7642596395869537E-4</v>
          </cell>
        </row>
        <row r="474">
          <cell r="D474" t="str">
            <v>Ipsos</v>
          </cell>
          <cell r="F474" t="str">
            <v>US</v>
          </cell>
          <cell r="G474" t="str">
            <v>B+</v>
          </cell>
          <cell r="I474">
            <v>43738</v>
          </cell>
          <cell r="J474">
            <v>1379</v>
          </cell>
          <cell r="K474" t="str">
            <v>a</v>
          </cell>
          <cell r="L474">
            <v>17.7</v>
          </cell>
          <cell r="M474">
            <v>0</v>
          </cell>
          <cell r="N474">
            <v>1.1000000000000001</v>
          </cell>
          <cell r="O474">
            <v>3.1</v>
          </cell>
          <cell r="P474">
            <v>1.1000000000000001</v>
          </cell>
          <cell r="Q474">
            <v>15.1</v>
          </cell>
          <cell r="R474">
            <v>0.4</v>
          </cell>
          <cell r="S474">
            <v>13.8</v>
          </cell>
          <cell r="T474">
            <v>3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43738</v>
          </cell>
          <cell r="J475">
            <v>769</v>
          </cell>
          <cell r="K475" t="str">
            <v>lv</v>
          </cell>
          <cell r="L475">
            <v>35</v>
          </cell>
          <cell r="M475">
            <v>0</v>
          </cell>
          <cell r="N475">
            <v>2</v>
          </cell>
          <cell r="O475">
            <v>4</v>
          </cell>
          <cell r="P475">
            <v>0</v>
          </cell>
          <cell r="Q475">
            <v>15</v>
          </cell>
          <cell r="R475">
            <v>1</v>
          </cell>
          <cell r="S475">
            <v>19</v>
          </cell>
          <cell r="T475">
            <v>2</v>
          </cell>
          <cell r="AL475">
            <v>2.8301807084907748E-5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43738</v>
          </cell>
          <cell r="J476">
            <v>1322</v>
          </cell>
          <cell r="K476" t="str">
            <v>rv</v>
          </cell>
          <cell r="L476">
            <v>30</v>
          </cell>
          <cell r="M476">
            <v>0</v>
          </cell>
          <cell r="N476">
            <v>2</v>
          </cell>
          <cell r="O476">
            <v>4</v>
          </cell>
          <cell r="P476">
            <v>0</v>
          </cell>
          <cell r="Q476">
            <v>16</v>
          </cell>
          <cell r="R476">
            <v>1</v>
          </cell>
          <cell r="S476">
            <v>15</v>
          </cell>
          <cell r="T476">
            <v>2</v>
          </cell>
          <cell r="AL476">
            <v>0</v>
          </cell>
        </row>
        <row r="477">
          <cell r="D477" t="str">
            <v>Monmouth University</v>
          </cell>
          <cell r="F477" t="str">
            <v>US</v>
          </cell>
          <cell r="G477" t="str">
            <v>A+</v>
          </cell>
          <cell r="I477">
            <v>43737</v>
          </cell>
          <cell r="J477">
            <v>434</v>
          </cell>
          <cell r="K477" t="str">
            <v>rv</v>
          </cell>
          <cell r="L477">
            <v>25</v>
          </cell>
          <cell r="M477">
            <v>0</v>
          </cell>
          <cell r="N477">
            <v>1</v>
          </cell>
          <cell r="O477">
            <v>5</v>
          </cell>
          <cell r="P477">
            <v>1</v>
          </cell>
          <cell r="Q477">
            <v>15</v>
          </cell>
          <cell r="R477">
            <v>1</v>
          </cell>
          <cell r="S477">
            <v>28</v>
          </cell>
          <cell r="T477">
            <v>2</v>
          </cell>
          <cell r="AL477">
            <v>5.3100571096925335E-2</v>
          </cell>
        </row>
        <row r="478">
          <cell r="D478" t="str">
            <v>St. Anselm</v>
          </cell>
          <cell r="F478" t="str">
            <v>New Hampshire</v>
          </cell>
          <cell r="G478">
            <v>0</v>
          </cell>
          <cell r="I478">
            <v>43737</v>
          </cell>
          <cell r="J478">
            <v>423</v>
          </cell>
          <cell r="K478" t="str">
            <v>lv</v>
          </cell>
          <cell r="L478">
            <v>24</v>
          </cell>
          <cell r="M478">
            <v>0</v>
          </cell>
          <cell r="N478">
            <v>1</v>
          </cell>
          <cell r="O478">
            <v>10</v>
          </cell>
          <cell r="P478">
            <v>3</v>
          </cell>
          <cell r="Q478">
            <v>11</v>
          </cell>
          <cell r="R478">
            <v>2</v>
          </cell>
          <cell r="S478">
            <v>25</v>
          </cell>
          <cell r="T478">
            <v>2</v>
          </cell>
          <cell r="AL478">
            <v>6.5474952682202131E-2</v>
          </cell>
        </row>
        <row r="479">
          <cell r="D479" t="str">
            <v>Morning Consult</v>
          </cell>
          <cell r="F479" t="str">
            <v>US</v>
          </cell>
          <cell r="G479" t="str">
            <v>B/C</v>
          </cell>
          <cell r="I479">
            <v>43737</v>
          </cell>
          <cell r="J479">
            <v>16274</v>
          </cell>
          <cell r="K479" t="str">
            <v>lv</v>
          </cell>
          <cell r="L479">
            <v>32</v>
          </cell>
          <cell r="M479">
            <v>0</v>
          </cell>
          <cell r="N479">
            <v>3</v>
          </cell>
          <cell r="O479">
            <v>5</v>
          </cell>
          <cell r="P479">
            <v>1</v>
          </cell>
          <cell r="Q479">
            <v>19</v>
          </cell>
          <cell r="R479">
            <v>1</v>
          </cell>
          <cell r="S479">
            <v>21</v>
          </cell>
          <cell r="T479">
            <v>3</v>
          </cell>
          <cell r="AL479">
            <v>9.9714957492003987E-4</v>
          </cell>
        </row>
        <row r="480">
          <cell r="D480" t="str">
            <v>Change Research</v>
          </cell>
          <cell r="F480" t="str">
            <v>Arizona</v>
          </cell>
          <cell r="G480" t="str">
            <v>C</v>
          </cell>
          <cell r="I480">
            <v>43736</v>
          </cell>
          <cell r="J480">
            <v>396</v>
          </cell>
          <cell r="K480" t="str">
            <v>lv</v>
          </cell>
          <cell r="L480">
            <v>15</v>
          </cell>
          <cell r="M480">
            <v>0</v>
          </cell>
          <cell r="N480">
            <v>1</v>
          </cell>
          <cell r="O480">
            <v>13</v>
          </cell>
          <cell r="P480">
            <v>1</v>
          </cell>
          <cell r="Q480">
            <v>19</v>
          </cell>
          <cell r="R480">
            <v>0</v>
          </cell>
          <cell r="S480">
            <v>35</v>
          </cell>
          <cell r="T480">
            <v>8</v>
          </cell>
          <cell r="AL480">
            <v>1.7318098537648341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43726</v>
          </cell>
          <cell r="J481">
            <v>3140</v>
          </cell>
          <cell r="K481" t="str">
            <v>lv</v>
          </cell>
          <cell r="L481">
            <v>32.9</v>
          </cell>
          <cell r="M481">
            <v>0</v>
          </cell>
          <cell r="N481">
            <v>2.2999999999999998</v>
          </cell>
          <cell r="O481">
            <v>5.7</v>
          </cell>
          <cell r="P481">
            <v>1.1000000000000001</v>
          </cell>
          <cell r="Q481">
            <v>18.399999999999999</v>
          </cell>
          <cell r="R481">
            <v>1</v>
          </cell>
          <cell r="S481">
            <v>16.399999999999999</v>
          </cell>
          <cell r="T481">
            <v>2.1</v>
          </cell>
          <cell r="AL481">
            <v>4.7312624186639811E-3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43726</v>
          </cell>
          <cell r="J482">
            <v>6341</v>
          </cell>
          <cell r="K482" t="str">
            <v>a</v>
          </cell>
          <cell r="L482">
            <v>28.5</v>
          </cell>
          <cell r="M482">
            <v>0</v>
          </cell>
          <cell r="N482">
            <v>2.2000000000000002</v>
          </cell>
          <cell r="O482">
            <v>5.2</v>
          </cell>
          <cell r="P482">
            <v>1.3</v>
          </cell>
          <cell r="Q482">
            <v>21.4</v>
          </cell>
          <cell r="R482">
            <v>1.5</v>
          </cell>
          <cell r="S482">
            <v>13.4</v>
          </cell>
          <cell r="T482">
            <v>2.7</v>
          </cell>
          <cell r="AL482">
            <v>0</v>
          </cell>
        </row>
        <row r="483">
          <cell r="D483" t="str">
            <v>Pew Research Center</v>
          </cell>
          <cell r="F483" t="str">
            <v>US</v>
          </cell>
          <cell r="G483" t="str">
            <v>B/C</v>
          </cell>
          <cell r="I483">
            <v>43723</v>
          </cell>
          <cell r="J483">
            <v>4655</v>
          </cell>
          <cell r="K483" t="str">
            <v>rv</v>
          </cell>
          <cell r="L483">
            <v>27</v>
          </cell>
          <cell r="M483">
            <v>0</v>
          </cell>
          <cell r="N483">
            <v>1</v>
          </cell>
          <cell r="O483">
            <v>5</v>
          </cell>
          <cell r="P483">
            <v>1</v>
          </cell>
          <cell r="Q483">
            <v>15</v>
          </cell>
          <cell r="R483">
            <v>0</v>
          </cell>
          <cell r="S483">
            <v>22</v>
          </cell>
          <cell r="T483">
            <v>2</v>
          </cell>
          <cell r="AL483">
            <v>0.659674425753906</v>
          </cell>
        </row>
        <row r="484">
          <cell r="D484" t="str">
            <v>Ipsos</v>
          </cell>
          <cell r="F484" t="str">
            <v>US</v>
          </cell>
          <cell r="G484" t="str">
            <v>B+</v>
          </cell>
          <cell r="I484">
            <v>43728</v>
          </cell>
          <cell r="J484">
            <v>2692</v>
          </cell>
          <cell r="K484" t="str">
            <v>a</v>
          </cell>
          <cell r="L484">
            <v>19</v>
          </cell>
          <cell r="M484">
            <v>0</v>
          </cell>
          <cell r="N484">
            <v>2</v>
          </cell>
          <cell r="O484">
            <v>3</v>
          </cell>
          <cell r="P484">
            <v>1</v>
          </cell>
          <cell r="Q484">
            <v>17</v>
          </cell>
          <cell r="R484">
            <v>0</v>
          </cell>
          <cell r="S484">
            <v>12</v>
          </cell>
          <cell r="T484">
            <v>3</v>
          </cell>
          <cell r="AL484">
            <v>3.4928292528747513E-4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43735</v>
          </cell>
          <cell r="J485">
            <v>1840</v>
          </cell>
          <cell r="K485" t="str">
            <v>lv</v>
          </cell>
          <cell r="L485">
            <v>33</v>
          </cell>
          <cell r="M485">
            <v>0</v>
          </cell>
          <cell r="N485">
            <v>2</v>
          </cell>
          <cell r="O485">
            <v>5</v>
          </cell>
          <cell r="P485">
            <v>1</v>
          </cell>
          <cell r="Q485">
            <v>15</v>
          </cell>
          <cell r="R485">
            <v>0</v>
          </cell>
          <cell r="S485">
            <v>19</v>
          </cell>
          <cell r="T485">
            <v>2</v>
          </cell>
          <cell r="AL485">
            <v>0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43735</v>
          </cell>
          <cell r="J486">
            <v>3100</v>
          </cell>
          <cell r="K486" t="str">
            <v>rv</v>
          </cell>
          <cell r="L486">
            <v>28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15</v>
          </cell>
          <cell r="R486">
            <v>1</v>
          </cell>
          <cell r="S486">
            <v>15</v>
          </cell>
          <cell r="T486">
            <v>2</v>
          </cell>
          <cell r="AL486">
            <v>0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43735</v>
          </cell>
          <cell r="J487">
            <v>772</v>
          </cell>
          <cell r="K487" t="str">
            <v>lv</v>
          </cell>
          <cell r="L487">
            <v>33</v>
          </cell>
          <cell r="M487">
            <v>0</v>
          </cell>
          <cell r="N487">
            <v>3</v>
          </cell>
          <cell r="O487">
            <v>5</v>
          </cell>
          <cell r="P487">
            <v>2</v>
          </cell>
          <cell r="Q487">
            <v>13</v>
          </cell>
          <cell r="R487">
            <v>1</v>
          </cell>
          <cell r="S487">
            <v>19</v>
          </cell>
          <cell r="T487">
            <v>1</v>
          </cell>
          <cell r="AL487">
            <v>0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43735</v>
          </cell>
          <cell r="J488">
            <v>1309</v>
          </cell>
          <cell r="K488" t="str">
            <v>rv</v>
          </cell>
          <cell r="L488">
            <v>28</v>
          </cell>
          <cell r="M488">
            <v>0</v>
          </cell>
          <cell r="N488">
            <v>3</v>
          </cell>
          <cell r="O488">
            <v>4</v>
          </cell>
          <cell r="P488">
            <v>2</v>
          </cell>
          <cell r="Q488">
            <v>13</v>
          </cell>
          <cell r="R488">
            <v>1</v>
          </cell>
          <cell r="S488">
            <v>15</v>
          </cell>
          <cell r="T488">
            <v>2</v>
          </cell>
          <cell r="AL488">
            <v>0</v>
          </cell>
        </row>
        <row r="489">
          <cell r="D489" t="str">
            <v>SSRS</v>
          </cell>
          <cell r="F489" t="str">
            <v>Nevada</v>
          </cell>
          <cell r="G489" t="str">
            <v>A/B</v>
          </cell>
          <cell r="I489">
            <v>43734</v>
          </cell>
          <cell r="J489">
            <v>324</v>
          </cell>
          <cell r="K489" t="str">
            <v>lv</v>
          </cell>
          <cell r="L489">
            <v>22</v>
          </cell>
          <cell r="M489">
            <v>0</v>
          </cell>
          <cell r="N489">
            <v>2</v>
          </cell>
          <cell r="O489">
            <v>4</v>
          </cell>
          <cell r="P489">
            <v>1</v>
          </cell>
          <cell r="Q489">
            <v>22</v>
          </cell>
          <cell r="R489">
            <v>4</v>
          </cell>
          <cell r="S489">
            <v>18</v>
          </cell>
          <cell r="T489">
            <v>3</v>
          </cell>
          <cell r="AL489">
            <v>3.7538188669557391</v>
          </cell>
        </row>
        <row r="490">
          <cell r="D490" t="str">
            <v>SSRS</v>
          </cell>
          <cell r="F490" t="str">
            <v>South Carolina</v>
          </cell>
          <cell r="G490" t="str">
            <v>A/B</v>
          </cell>
          <cell r="I490">
            <v>43734</v>
          </cell>
          <cell r="J490">
            <v>406</v>
          </cell>
          <cell r="K490" t="str">
            <v>lv</v>
          </cell>
          <cell r="L490">
            <v>37</v>
          </cell>
          <cell r="M490">
            <v>0</v>
          </cell>
          <cell r="N490">
            <v>2</v>
          </cell>
          <cell r="O490">
            <v>4</v>
          </cell>
          <cell r="P490">
            <v>1</v>
          </cell>
          <cell r="Q490">
            <v>11</v>
          </cell>
          <cell r="R490">
            <v>3</v>
          </cell>
          <cell r="S490">
            <v>16</v>
          </cell>
          <cell r="T490">
            <v>0</v>
          </cell>
          <cell r="AL490">
            <v>4.2115637180850776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43734</v>
          </cell>
          <cell r="J491">
            <v>801</v>
          </cell>
          <cell r="K491" t="str">
            <v>lv</v>
          </cell>
          <cell r="L491">
            <v>31</v>
          </cell>
          <cell r="M491">
            <v>0</v>
          </cell>
          <cell r="N491">
            <v>3</v>
          </cell>
          <cell r="O491">
            <v>5</v>
          </cell>
          <cell r="P491">
            <v>2</v>
          </cell>
          <cell r="Q491">
            <v>13</v>
          </cell>
          <cell r="R491">
            <v>0</v>
          </cell>
          <cell r="S491">
            <v>20</v>
          </cell>
          <cell r="T491">
            <v>2</v>
          </cell>
          <cell r="AL491">
            <v>2.0596882232805562E-5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43734</v>
          </cell>
          <cell r="J492">
            <v>1335</v>
          </cell>
          <cell r="K492" t="str">
            <v>rv</v>
          </cell>
          <cell r="L492">
            <v>28</v>
          </cell>
          <cell r="M492">
            <v>0</v>
          </cell>
          <cell r="N492">
            <v>3</v>
          </cell>
          <cell r="O492">
            <v>3</v>
          </cell>
          <cell r="P492">
            <v>1</v>
          </cell>
          <cell r="Q492">
            <v>14</v>
          </cell>
          <cell r="R492">
            <v>0</v>
          </cell>
          <cell r="S492">
            <v>15</v>
          </cell>
          <cell r="T492">
            <v>2</v>
          </cell>
          <cell r="AL492">
            <v>0</v>
          </cell>
        </row>
        <row r="493">
          <cell r="D493" t="str">
            <v>Public Policy Institute of California</v>
          </cell>
          <cell r="F493" t="str">
            <v>California</v>
          </cell>
          <cell r="G493" t="str">
            <v>A/B</v>
          </cell>
          <cell r="I493">
            <v>43733</v>
          </cell>
          <cell r="J493">
            <v>692</v>
          </cell>
          <cell r="K493" t="str">
            <v>lv</v>
          </cell>
          <cell r="L493">
            <v>22</v>
          </cell>
          <cell r="M493">
            <v>0</v>
          </cell>
          <cell r="N493">
            <v>2</v>
          </cell>
          <cell r="O493">
            <v>6</v>
          </cell>
          <cell r="P493">
            <v>1</v>
          </cell>
          <cell r="Q493">
            <v>21</v>
          </cell>
          <cell r="R493">
            <v>1</v>
          </cell>
          <cell r="S493">
            <v>23</v>
          </cell>
          <cell r="T493">
            <v>3</v>
          </cell>
          <cell r="AL493">
            <v>8.4618381696491496E-2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43733</v>
          </cell>
          <cell r="J494">
            <v>816</v>
          </cell>
          <cell r="K494" t="str">
            <v>lv</v>
          </cell>
          <cell r="L494">
            <v>32</v>
          </cell>
          <cell r="M494">
            <v>0</v>
          </cell>
          <cell r="N494">
            <v>3</v>
          </cell>
          <cell r="O494">
            <v>4</v>
          </cell>
          <cell r="P494">
            <v>2</v>
          </cell>
          <cell r="Q494">
            <v>13</v>
          </cell>
          <cell r="R494">
            <v>0</v>
          </cell>
          <cell r="S494">
            <v>21</v>
          </cell>
          <cell r="T494">
            <v>2</v>
          </cell>
          <cell r="AL494">
            <v>1.8376127304287976E-5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43733</v>
          </cell>
          <cell r="J495">
            <v>1332</v>
          </cell>
          <cell r="K495" t="str">
            <v>rv</v>
          </cell>
          <cell r="L495">
            <v>29</v>
          </cell>
          <cell r="M495">
            <v>0</v>
          </cell>
          <cell r="N495">
            <v>2</v>
          </cell>
          <cell r="O495">
            <v>3</v>
          </cell>
          <cell r="P495">
            <v>1</v>
          </cell>
          <cell r="Q495">
            <v>15</v>
          </cell>
          <cell r="R495">
            <v>0</v>
          </cell>
          <cell r="S495">
            <v>16</v>
          </cell>
          <cell r="T495">
            <v>2</v>
          </cell>
          <cell r="AL495">
            <v>0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43732</v>
          </cell>
          <cell r="J496">
            <v>693</v>
          </cell>
          <cell r="K496" t="str">
            <v>rv</v>
          </cell>
          <cell r="L496">
            <v>28</v>
          </cell>
          <cell r="M496">
            <v>0</v>
          </cell>
          <cell r="N496">
            <v>2</v>
          </cell>
          <cell r="O496">
            <v>3</v>
          </cell>
          <cell r="P496">
            <v>1</v>
          </cell>
          <cell r="Q496">
            <v>16</v>
          </cell>
          <cell r="R496">
            <v>2</v>
          </cell>
          <cell r="S496">
            <v>17</v>
          </cell>
          <cell r="T496">
            <v>3</v>
          </cell>
          <cell r="AL496">
            <v>0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43732</v>
          </cell>
          <cell r="J497">
            <v>608</v>
          </cell>
          <cell r="K497" t="str">
            <v>lv</v>
          </cell>
          <cell r="L497">
            <v>25</v>
          </cell>
          <cell r="M497">
            <v>0</v>
          </cell>
          <cell r="N497">
            <v>0</v>
          </cell>
          <cell r="O497">
            <v>7</v>
          </cell>
          <cell r="P497">
            <v>1</v>
          </cell>
          <cell r="Q497">
            <v>16</v>
          </cell>
          <cell r="R497">
            <v>0</v>
          </cell>
          <cell r="S497">
            <v>25</v>
          </cell>
          <cell r="T497">
            <v>2</v>
          </cell>
          <cell r="AL497">
            <v>4.7208434850744964E-5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43732</v>
          </cell>
          <cell r="J498">
            <v>495</v>
          </cell>
          <cell r="K498" t="str">
            <v>rv</v>
          </cell>
          <cell r="L498">
            <v>22</v>
          </cell>
          <cell r="M498">
            <v>0</v>
          </cell>
          <cell r="N498">
            <v>1</v>
          </cell>
          <cell r="O498">
            <v>4</v>
          </cell>
          <cell r="P498">
            <v>1</v>
          </cell>
          <cell r="Q498">
            <v>14</v>
          </cell>
          <cell r="R498">
            <v>2</v>
          </cell>
          <cell r="S498">
            <v>17</v>
          </cell>
          <cell r="T498">
            <v>1</v>
          </cell>
          <cell r="AL498">
            <v>1.9305819004453829E-4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43732</v>
          </cell>
          <cell r="J499">
            <v>589</v>
          </cell>
          <cell r="K499" t="str">
            <v>a</v>
          </cell>
          <cell r="L499">
            <v>20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13</v>
          </cell>
          <cell r="R499">
            <v>2</v>
          </cell>
          <cell r="S499">
            <v>14</v>
          </cell>
          <cell r="T499">
            <v>1</v>
          </cell>
          <cell r="AL499">
            <v>0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43732</v>
          </cell>
          <cell r="J500">
            <v>812</v>
          </cell>
          <cell r="K500" t="str">
            <v>lv</v>
          </cell>
          <cell r="L500">
            <v>34</v>
          </cell>
          <cell r="M500">
            <v>0</v>
          </cell>
          <cell r="N500">
            <v>1</v>
          </cell>
          <cell r="O500">
            <v>4</v>
          </cell>
          <cell r="P500">
            <v>1</v>
          </cell>
          <cell r="Q500">
            <v>15</v>
          </cell>
          <cell r="R500">
            <v>0</v>
          </cell>
          <cell r="S500">
            <v>19</v>
          </cell>
          <cell r="T500">
            <v>2</v>
          </cell>
          <cell r="AL500">
            <v>1.5454239195545804E-5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43732</v>
          </cell>
          <cell r="J501">
            <v>1352</v>
          </cell>
          <cell r="K501" t="str">
            <v>rv</v>
          </cell>
          <cell r="L501">
            <v>29</v>
          </cell>
          <cell r="M501">
            <v>0</v>
          </cell>
          <cell r="N501">
            <v>1</v>
          </cell>
          <cell r="O501">
            <v>4</v>
          </cell>
          <cell r="P501">
            <v>1</v>
          </cell>
          <cell r="Q501">
            <v>16</v>
          </cell>
          <cell r="R501">
            <v>1</v>
          </cell>
          <cell r="S501">
            <v>16</v>
          </cell>
          <cell r="T501">
            <v>2</v>
          </cell>
          <cell r="AL501">
            <v>0</v>
          </cell>
        </row>
        <row r="502">
          <cell r="D502" t="str">
            <v>Quinnipiac University</v>
          </cell>
          <cell r="F502" t="str">
            <v>US</v>
          </cell>
          <cell r="G502" t="str">
            <v>A</v>
          </cell>
          <cell r="I502">
            <v>43731</v>
          </cell>
          <cell r="J502">
            <v>561</v>
          </cell>
          <cell r="K502" t="str">
            <v>rv</v>
          </cell>
          <cell r="L502">
            <v>25</v>
          </cell>
          <cell r="M502">
            <v>0</v>
          </cell>
          <cell r="N502">
            <v>0</v>
          </cell>
          <cell r="O502">
            <v>7</v>
          </cell>
          <cell r="P502">
            <v>2</v>
          </cell>
          <cell r="Q502">
            <v>16</v>
          </cell>
          <cell r="R502">
            <v>0</v>
          </cell>
          <cell r="S502">
            <v>27</v>
          </cell>
          <cell r="T502">
            <v>2</v>
          </cell>
          <cell r="AL502">
            <v>6.0863554764633765E-3</v>
          </cell>
        </row>
        <row r="503">
          <cell r="D503" t="str">
            <v>Emerson College</v>
          </cell>
          <cell r="F503" t="str">
            <v>US</v>
          </cell>
          <cell r="G503" t="str">
            <v>B-</v>
          </cell>
          <cell r="I503">
            <v>43731</v>
          </cell>
          <cell r="J503">
            <v>462</v>
          </cell>
          <cell r="K503" t="str">
            <v>lv</v>
          </cell>
          <cell r="L503">
            <v>25</v>
          </cell>
          <cell r="M503">
            <v>0</v>
          </cell>
          <cell r="N503">
            <v>2.2999999999999998</v>
          </cell>
          <cell r="O503">
            <v>6.4</v>
          </cell>
          <cell r="P503">
            <v>0.4</v>
          </cell>
          <cell r="Q503">
            <v>21.7</v>
          </cell>
          <cell r="R503">
            <v>0</v>
          </cell>
          <cell r="S503">
            <v>22.9</v>
          </cell>
          <cell r="T503">
            <v>8.1</v>
          </cell>
          <cell r="AL503">
            <v>1.2365267139021819E-2</v>
          </cell>
        </row>
        <row r="504">
          <cell r="D504" t="str">
            <v>Suffolk University</v>
          </cell>
          <cell r="F504" t="str">
            <v>Nevada</v>
          </cell>
          <cell r="G504" t="str">
            <v>A-</v>
          </cell>
          <cell r="I504">
            <v>43731</v>
          </cell>
          <cell r="J504">
            <v>500</v>
          </cell>
          <cell r="K504" t="str">
            <v>lv</v>
          </cell>
          <cell r="L504">
            <v>23.2</v>
          </cell>
          <cell r="M504">
            <v>0</v>
          </cell>
          <cell r="N504">
            <v>2.4</v>
          </cell>
          <cell r="O504">
            <v>3.4</v>
          </cell>
          <cell r="P504">
            <v>0.4</v>
          </cell>
          <cell r="Q504">
            <v>14.2</v>
          </cell>
          <cell r="R504">
            <v>2.8</v>
          </cell>
          <cell r="S504">
            <v>19.399999999999999</v>
          </cell>
          <cell r="T504">
            <v>3</v>
          </cell>
          <cell r="AL504">
            <v>0.63910101120704976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43731</v>
          </cell>
          <cell r="J505">
            <v>789</v>
          </cell>
          <cell r="K505" t="str">
            <v>lv</v>
          </cell>
          <cell r="L505">
            <v>33</v>
          </cell>
          <cell r="M505">
            <v>0</v>
          </cell>
          <cell r="N505">
            <v>2</v>
          </cell>
          <cell r="O505">
            <v>5</v>
          </cell>
          <cell r="P505">
            <v>1</v>
          </cell>
          <cell r="Q505">
            <v>17</v>
          </cell>
          <cell r="R505">
            <v>0</v>
          </cell>
          <cell r="S505">
            <v>19</v>
          </cell>
          <cell r="T505">
            <v>2</v>
          </cell>
          <cell r="AL505">
            <v>1.3672155085064594E-5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43731</v>
          </cell>
          <cell r="J506">
            <v>1331</v>
          </cell>
          <cell r="K506" t="str">
            <v>rv</v>
          </cell>
          <cell r="L506">
            <v>28</v>
          </cell>
          <cell r="M506">
            <v>0</v>
          </cell>
          <cell r="N506">
            <v>1</v>
          </cell>
          <cell r="O506">
            <v>4</v>
          </cell>
          <cell r="P506">
            <v>1</v>
          </cell>
          <cell r="Q506">
            <v>17</v>
          </cell>
          <cell r="R506">
            <v>1</v>
          </cell>
          <cell r="S506">
            <v>16</v>
          </cell>
          <cell r="T506">
            <v>2</v>
          </cell>
          <cell r="AL506">
            <v>0</v>
          </cell>
        </row>
        <row r="507">
          <cell r="D507" t="str">
            <v>David Binder Research</v>
          </cell>
          <cell r="F507" t="str">
            <v>US</v>
          </cell>
          <cell r="G507">
            <v>0</v>
          </cell>
          <cell r="I507">
            <v>43730</v>
          </cell>
          <cell r="J507">
            <v>1200</v>
          </cell>
          <cell r="K507" t="str">
            <v>lv</v>
          </cell>
          <cell r="L507">
            <v>34</v>
          </cell>
          <cell r="M507">
            <v>0</v>
          </cell>
          <cell r="N507">
            <v>3</v>
          </cell>
          <cell r="O507">
            <v>5</v>
          </cell>
          <cell r="P507">
            <v>1</v>
          </cell>
          <cell r="Q507">
            <v>15</v>
          </cell>
          <cell r="R507">
            <v>1</v>
          </cell>
          <cell r="S507">
            <v>17</v>
          </cell>
          <cell r="T507">
            <v>2</v>
          </cell>
          <cell r="AL507">
            <v>0.30943870054494971</v>
          </cell>
        </row>
        <row r="508">
          <cell r="D508" t="str">
            <v>Morning Consult</v>
          </cell>
          <cell r="F508" t="str">
            <v>US</v>
          </cell>
          <cell r="G508" t="str">
            <v>B/C</v>
          </cell>
          <cell r="I508">
            <v>43730</v>
          </cell>
          <cell r="J508">
            <v>635</v>
          </cell>
          <cell r="K508" t="str">
            <v>lv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38</v>
          </cell>
          <cell r="R508">
            <v>0</v>
          </cell>
          <cell r="S508">
            <v>49</v>
          </cell>
          <cell r="T508">
            <v>0</v>
          </cell>
          <cell r="AL508">
            <v>0</v>
          </cell>
        </row>
        <row r="509">
          <cell r="D509" t="str">
            <v>Morning Consult</v>
          </cell>
          <cell r="F509" t="str">
            <v>US</v>
          </cell>
          <cell r="G509" t="str">
            <v>B/C</v>
          </cell>
          <cell r="I509">
            <v>43730</v>
          </cell>
          <cell r="J509">
            <v>726</v>
          </cell>
          <cell r="K509" t="str">
            <v>rv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37</v>
          </cell>
          <cell r="R509">
            <v>0</v>
          </cell>
          <cell r="S509">
            <v>46</v>
          </cell>
          <cell r="T509">
            <v>0</v>
          </cell>
          <cell r="AL509">
            <v>0</v>
          </cell>
        </row>
        <row r="510">
          <cell r="D510" t="str">
            <v>Morning Consult</v>
          </cell>
          <cell r="F510" t="str">
            <v>US</v>
          </cell>
          <cell r="G510" t="str">
            <v>B/C</v>
          </cell>
          <cell r="I510">
            <v>43730</v>
          </cell>
          <cell r="J510">
            <v>635</v>
          </cell>
          <cell r="K510" t="str">
            <v>lv</v>
          </cell>
          <cell r="L510">
            <v>52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37</v>
          </cell>
          <cell r="R510">
            <v>0</v>
          </cell>
          <cell r="S510">
            <v>0</v>
          </cell>
          <cell r="T510">
            <v>0</v>
          </cell>
          <cell r="AL510">
            <v>0</v>
          </cell>
        </row>
        <row r="511">
          <cell r="D511" t="str">
            <v>Morning Consult</v>
          </cell>
          <cell r="F511" t="str">
            <v>US</v>
          </cell>
          <cell r="G511" t="str">
            <v>B/C</v>
          </cell>
          <cell r="I511">
            <v>43730</v>
          </cell>
          <cell r="J511">
            <v>726</v>
          </cell>
          <cell r="K511" t="str">
            <v>rv</v>
          </cell>
          <cell r="L511">
            <v>48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35</v>
          </cell>
          <cell r="R511">
            <v>0</v>
          </cell>
          <cell r="S511">
            <v>0</v>
          </cell>
          <cell r="T511">
            <v>0</v>
          </cell>
          <cell r="AL511">
            <v>0</v>
          </cell>
        </row>
        <row r="512">
          <cell r="D512" t="str">
            <v>Morning Consult</v>
          </cell>
          <cell r="F512" t="str">
            <v>US</v>
          </cell>
          <cell r="G512" t="str">
            <v>B/C</v>
          </cell>
          <cell r="I512">
            <v>43730</v>
          </cell>
          <cell r="J512">
            <v>635</v>
          </cell>
          <cell r="K512" t="str">
            <v>lv</v>
          </cell>
          <cell r="L512">
            <v>45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38</v>
          </cell>
          <cell r="T512">
            <v>0</v>
          </cell>
          <cell r="AL512">
            <v>0</v>
          </cell>
        </row>
        <row r="513">
          <cell r="D513" t="str">
            <v>Morning Consult</v>
          </cell>
          <cell r="F513" t="str">
            <v>US</v>
          </cell>
          <cell r="G513" t="str">
            <v>B/C</v>
          </cell>
          <cell r="I513">
            <v>43730</v>
          </cell>
          <cell r="J513">
            <v>726</v>
          </cell>
          <cell r="K513" t="str">
            <v>rv</v>
          </cell>
          <cell r="L513">
            <v>43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36</v>
          </cell>
          <cell r="T513">
            <v>0</v>
          </cell>
          <cell r="AL513">
            <v>0</v>
          </cell>
        </row>
        <row r="514">
          <cell r="D514" t="str">
            <v>Morning Consult</v>
          </cell>
          <cell r="F514" t="str">
            <v>US</v>
          </cell>
          <cell r="G514" t="str">
            <v>B/C</v>
          </cell>
          <cell r="I514">
            <v>43730</v>
          </cell>
          <cell r="J514">
            <v>17377</v>
          </cell>
          <cell r="K514" t="str">
            <v>lv</v>
          </cell>
          <cell r="L514">
            <v>32</v>
          </cell>
          <cell r="M514">
            <v>0</v>
          </cell>
          <cell r="N514">
            <v>3</v>
          </cell>
          <cell r="O514">
            <v>5</v>
          </cell>
          <cell r="P514">
            <v>2</v>
          </cell>
          <cell r="Q514">
            <v>19</v>
          </cell>
          <cell r="R514">
            <v>1</v>
          </cell>
          <cell r="S514">
            <v>20</v>
          </cell>
          <cell r="T514">
            <v>3</v>
          </cell>
          <cell r="AL514">
            <v>4.2897562653710264E-4</v>
          </cell>
        </row>
        <row r="515">
          <cell r="D515" t="str">
            <v>Landmark Communications</v>
          </cell>
          <cell r="F515" t="str">
            <v>Georgia</v>
          </cell>
          <cell r="G515" t="str">
            <v>B</v>
          </cell>
          <cell r="I515">
            <v>43729</v>
          </cell>
          <cell r="J515">
            <v>500</v>
          </cell>
          <cell r="K515" t="str">
            <v>lv</v>
          </cell>
          <cell r="L515">
            <v>41.4</v>
          </cell>
          <cell r="M515">
            <v>0</v>
          </cell>
          <cell r="N515">
            <v>2</v>
          </cell>
          <cell r="O515">
            <v>4.9000000000000004</v>
          </cell>
          <cell r="P515">
            <v>1.1000000000000001</v>
          </cell>
          <cell r="Q515">
            <v>8.1</v>
          </cell>
          <cell r="R515">
            <v>0.1</v>
          </cell>
          <cell r="S515">
            <v>17.399999999999999</v>
          </cell>
          <cell r="T515">
            <v>1.9</v>
          </cell>
          <cell r="AL515">
            <v>0.417793472204389</v>
          </cell>
        </row>
        <row r="516">
          <cell r="D516" t="str">
            <v>Monmouth University</v>
          </cell>
          <cell r="F516" t="str">
            <v>New Hampshire</v>
          </cell>
          <cell r="G516" t="str">
            <v>A+</v>
          </cell>
          <cell r="I516">
            <v>43729</v>
          </cell>
          <cell r="J516">
            <v>401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10</v>
          </cell>
          <cell r="P516">
            <v>2</v>
          </cell>
          <cell r="Q516">
            <v>12</v>
          </cell>
          <cell r="R516">
            <v>2</v>
          </cell>
          <cell r="S516">
            <v>27</v>
          </cell>
          <cell r="T516">
            <v>2</v>
          </cell>
          <cell r="AL516">
            <v>1.9481122352128084E-2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43729</v>
          </cell>
          <cell r="J517">
            <v>440</v>
          </cell>
          <cell r="K517" t="str">
            <v>rv</v>
          </cell>
          <cell r="L517">
            <v>31</v>
          </cell>
          <cell r="M517">
            <v>0</v>
          </cell>
          <cell r="N517">
            <v>2</v>
          </cell>
          <cell r="O517">
            <v>5</v>
          </cell>
          <cell r="P517">
            <v>2</v>
          </cell>
          <cell r="Q517">
            <v>16</v>
          </cell>
          <cell r="R517">
            <v>1</v>
          </cell>
          <cell r="S517">
            <v>14</v>
          </cell>
          <cell r="T517">
            <v>2</v>
          </cell>
          <cell r="AL517">
            <v>9.822564184868071E-6</v>
          </cell>
        </row>
        <row r="518">
          <cell r="D518" t="str">
            <v>Tel Opinion Research</v>
          </cell>
          <cell r="F518" t="str">
            <v>South Carolina</v>
          </cell>
          <cell r="G518" t="str">
            <v>B/C</v>
          </cell>
          <cell r="I518">
            <v>43728</v>
          </cell>
          <cell r="J518">
            <v>600</v>
          </cell>
          <cell r="K518" t="str">
            <v>lv</v>
          </cell>
          <cell r="L518">
            <v>41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9</v>
          </cell>
          <cell r="R518">
            <v>0</v>
          </cell>
          <cell r="S518">
            <v>19</v>
          </cell>
          <cell r="T518">
            <v>0</v>
          </cell>
          <cell r="AL518">
            <v>0</v>
          </cell>
        </row>
        <row r="519">
          <cell r="D519" t="str">
            <v>Tel Opinion Research</v>
          </cell>
          <cell r="F519" t="str">
            <v>South Carolina</v>
          </cell>
          <cell r="G519" t="str">
            <v>B/C</v>
          </cell>
          <cell r="I519">
            <v>43728</v>
          </cell>
          <cell r="J519">
            <v>600</v>
          </cell>
          <cell r="K519" t="str">
            <v>lv</v>
          </cell>
          <cell r="L519">
            <v>36</v>
          </cell>
          <cell r="M519">
            <v>0</v>
          </cell>
          <cell r="N519">
            <v>0</v>
          </cell>
          <cell r="O519">
            <v>3</v>
          </cell>
          <cell r="P519">
            <v>0</v>
          </cell>
          <cell r="Q519">
            <v>7</v>
          </cell>
          <cell r="R519">
            <v>0</v>
          </cell>
          <cell r="S519">
            <v>14</v>
          </cell>
          <cell r="T519">
            <v>1</v>
          </cell>
          <cell r="AL519">
            <v>2.2373793678434923</v>
          </cell>
        </row>
        <row r="520">
          <cell r="D520" t="str">
            <v>Tel Opinion Research</v>
          </cell>
          <cell r="F520" t="str">
            <v>South Carolina</v>
          </cell>
          <cell r="G520" t="str">
            <v>B/C</v>
          </cell>
          <cell r="I520">
            <v>43728</v>
          </cell>
          <cell r="J520">
            <v>600</v>
          </cell>
          <cell r="K520" t="str">
            <v>lv</v>
          </cell>
          <cell r="L520">
            <v>19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3</v>
          </cell>
          <cell r="R520">
            <v>1</v>
          </cell>
          <cell r="S520">
            <v>9</v>
          </cell>
          <cell r="T520">
            <v>0</v>
          </cell>
          <cell r="AL520">
            <v>0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43728</v>
          </cell>
          <cell r="J521">
            <v>1831</v>
          </cell>
          <cell r="K521" t="str">
            <v>lv</v>
          </cell>
          <cell r="L521">
            <v>32</v>
          </cell>
          <cell r="M521">
            <v>0</v>
          </cell>
          <cell r="N521">
            <v>3</v>
          </cell>
          <cell r="O521">
            <v>5</v>
          </cell>
          <cell r="P521">
            <v>1</v>
          </cell>
          <cell r="Q521">
            <v>15</v>
          </cell>
          <cell r="R521">
            <v>1</v>
          </cell>
          <cell r="S521">
            <v>17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43728</v>
          </cell>
          <cell r="J522">
            <v>761</v>
          </cell>
          <cell r="K522" t="str">
            <v>lv</v>
          </cell>
          <cell r="L522">
            <v>32</v>
          </cell>
          <cell r="M522">
            <v>0</v>
          </cell>
          <cell r="N522">
            <v>3</v>
          </cell>
          <cell r="O522">
            <v>5</v>
          </cell>
          <cell r="P522">
            <v>1</v>
          </cell>
          <cell r="Q522">
            <v>15</v>
          </cell>
          <cell r="R522">
            <v>1</v>
          </cell>
          <cell r="S522">
            <v>20</v>
          </cell>
          <cell r="T522">
            <v>2</v>
          </cell>
          <cell r="AL522">
            <v>1.033544847366567E-5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43728</v>
          </cell>
          <cell r="J523">
            <v>1340</v>
          </cell>
          <cell r="K523" t="str">
            <v>rv</v>
          </cell>
          <cell r="L523">
            <v>28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17</v>
          </cell>
          <cell r="T523">
            <v>2</v>
          </cell>
          <cell r="AL523">
            <v>0</v>
          </cell>
        </row>
        <row r="524">
          <cell r="D524" t="str">
            <v>High Point University</v>
          </cell>
          <cell r="F524" t="str">
            <v>North Carolina</v>
          </cell>
          <cell r="G524" t="str">
            <v>A/B</v>
          </cell>
          <cell r="I524">
            <v>43727</v>
          </cell>
          <cell r="J524">
            <v>348</v>
          </cell>
          <cell r="K524" t="str">
            <v>a</v>
          </cell>
          <cell r="L524">
            <v>31</v>
          </cell>
          <cell r="M524">
            <v>0</v>
          </cell>
          <cell r="N524">
            <v>4</v>
          </cell>
          <cell r="O524">
            <v>3</v>
          </cell>
          <cell r="P524">
            <v>1</v>
          </cell>
          <cell r="Q524">
            <v>20</v>
          </cell>
          <cell r="R524">
            <v>0</v>
          </cell>
          <cell r="S524">
            <v>15</v>
          </cell>
          <cell r="T524">
            <v>4</v>
          </cell>
          <cell r="AL524">
            <v>5.0142767556965839E-2</v>
          </cell>
        </row>
        <row r="525">
          <cell r="D525" t="str">
            <v>Tel Opinion Research</v>
          </cell>
          <cell r="F525" t="str">
            <v>New Hampshire</v>
          </cell>
          <cell r="G525" t="str">
            <v>B/C</v>
          </cell>
          <cell r="I525">
            <v>43727</v>
          </cell>
          <cell r="J525">
            <v>600</v>
          </cell>
          <cell r="K525" t="str">
            <v>lv</v>
          </cell>
          <cell r="L525">
            <v>28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14</v>
          </cell>
          <cell r="R525">
            <v>0</v>
          </cell>
          <cell r="S525">
            <v>39</v>
          </cell>
          <cell r="T525">
            <v>0</v>
          </cell>
          <cell r="AL525">
            <v>0</v>
          </cell>
        </row>
        <row r="526">
          <cell r="D526" t="str">
            <v>Tel Opinion Research</v>
          </cell>
          <cell r="F526" t="str">
            <v>New Hampshire</v>
          </cell>
          <cell r="G526" t="str">
            <v>B/C</v>
          </cell>
          <cell r="I526">
            <v>43727</v>
          </cell>
          <cell r="J526">
            <v>600</v>
          </cell>
          <cell r="K526" t="str">
            <v>lv</v>
          </cell>
          <cell r="L526">
            <v>24</v>
          </cell>
          <cell r="M526">
            <v>0</v>
          </cell>
          <cell r="N526">
            <v>0</v>
          </cell>
          <cell r="O526">
            <v>9</v>
          </cell>
          <cell r="P526">
            <v>0</v>
          </cell>
          <cell r="Q526">
            <v>13</v>
          </cell>
          <cell r="R526">
            <v>0</v>
          </cell>
          <cell r="S526">
            <v>29</v>
          </cell>
          <cell r="T526">
            <v>1</v>
          </cell>
          <cell r="AL526">
            <v>2.2244944124306967</v>
          </cell>
        </row>
        <row r="527">
          <cell r="D527" t="str">
            <v>Tel Opinion Research</v>
          </cell>
          <cell r="F527" t="str">
            <v>New Hampshire</v>
          </cell>
          <cell r="G527" t="str">
            <v>B/C</v>
          </cell>
          <cell r="I527">
            <v>43727</v>
          </cell>
          <cell r="J527">
            <v>600</v>
          </cell>
          <cell r="K527" t="str">
            <v>lv</v>
          </cell>
          <cell r="L527">
            <v>15</v>
          </cell>
          <cell r="M527">
            <v>0</v>
          </cell>
          <cell r="N527">
            <v>0</v>
          </cell>
          <cell r="O527">
            <v>4</v>
          </cell>
          <cell r="P527">
            <v>2</v>
          </cell>
          <cell r="Q527">
            <v>8</v>
          </cell>
          <cell r="R527">
            <v>0</v>
          </cell>
          <cell r="S527">
            <v>18</v>
          </cell>
          <cell r="T527">
            <v>0</v>
          </cell>
          <cell r="AL527">
            <v>0</v>
          </cell>
        </row>
        <row r="528">
          <cell r="D528" t="str">
            <v>Goucher College</v>
          </cell>
          <cell r="F528" t="str">
            <v>Maryland</v>
          </cell>
          <cell r="G528">
            <v>0</v>
          </cell>
          <cell r="I528">
            <v>43727</v>
          </cell>
          <cell r="J528">
            <v>300</v>
          </cell>
          <cell r="K528" t="str">
            <v>lv</v>
          </cell>
          <cell r="L528">
            <v>33</v>
          </cell>
          <cell r="M528">
            <v>0</v>
          </cell>
          <cell r="N528">
            <v>1</v>
          </cell>
          <cell r="O528">
            <v>5</v>
          </cell>
          <cell r="P528">
            <v>1</v>
          </cell>
          <cell r="Q528">
            <v>10</v>
          </cell>
          <cell r="R528">
            <v>0</v>
          </cell>
          <cell r="S528">
            <v>21</v>
          </cell>
          <cell r="T528">
            <v>1</v>
          </cell>
          <cell r="AL528">
            <v>1.464029508377088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43727</v>
          </cell>
          <cell r="J529">
            <v>773</v>
          </cell>
          <cell r="K529" t="str">
            <v>lv</v>
          </cell>
          <cell r="L529">
            <v>31</v>
          </cell>
          <cell r="M529">
            <v>0</v>
          </cell>
          <cell r="N529">
            <v>3</v>
          </cell>
          <cell r="O529">
            <v>5</v>
          </cell>
          <cell r="P529">
            <v>1</v>
          </cell>
          <cell r="Q529">
            <v>16</v>
          </cell>
          <cell r="R529">
            <v>1</v>
          </cell>
          <cell r="S529">
            <v>19</v>
          </cell>
          <cell r="T529">
            <v>2</v>
          </cell>
          <cell r="AL529">
            <v>9.414120691420374E-6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43727</v>
          </cell>
          <cell r="J530">
            <v>1343</v>
          </cell>
          <cell r="K530" t="str">
            <v>rv</v>
          </cell>
          <cell r="L530">
            <v>26</v>
          </cell>
          <cell r="M530">
            <v>0</v>
          </cell>
          <cell r="N530">
            <v>3</v>
          </cell>
          <cell r="O530">
            <v>4</v>
          </cell>
          <cell r="P530">
            <v>1</v>
          </cell>
          <cell r="Q530">
            <v>16</v>
          </cell>
          <cell r="R530">
            <v>1</v>
          </cell>
          <cell r="S530">
            <v>16</v>
          </cell>
          <cell r="T530">
            <v>2</v>
          </cell>
          <cell r="AL530">
            <v>0</v>
          </cell>
        </row>
        <row r="531">
          <cell r="D531" t="str">
            <v>University of California, Berkeley</v>
          </cell>
          <cell r="F531" t="str">
            <v>California</v>
          </cell>
          <cell r="G531" t="str">
            <v>B/C</v>
          </cell>
          <cell r="I531">
            <v>43726</v>
          </cell>
          <cell r="J531">
            <v>2272</v>
          </cell>
          <cell r="K531" t="str">
            <v>lv</v>
          </cell>
          <cell r="L531">
            <v>19.600000000000001</v>
          </cell>
          <cell r="M531">
            <v>0</v>
          </cell>
          <cell r="N531">
            <v>0.9</v>
          </cell>
          <cell r="O531">
            <v>6.1</v>
          </cell>
          <cell r="P531">
            <v>1.6</v>
          </cell>
          <cell r="Q531">
            <v>18.899999999999999</v>
          </cell>
          <cell r="R531">
            <v>0.1</v>
          </cell>
          <cell r="S531">
            <v>28.6</v>
          </cell>
          <cell r="T531">
            <v>1.8</v>
          </cell>
          <cell r="AL531">
            <v>0.16494512049286372</v>
          </cell>
        </row>
        <row r="532">
          <cell r="D532" t="str">
            <v>Tel Opinion Research</v>
          </cell>
          <cell r="F532" t="str">
            <v>Florida</v>
          </cell>
          <cell r="G532" t="str">
            <v>B/C</v>
          </cell>
          <cell r="I532">
            <v>43726</v>
          </cell>
          <cell r="J532">
            <v>800</v>
          </cell>
          <cell r="K532" t="str">
            <v>lv</v>
          </cell>
          <cell r="L532">
            <v>43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10</v>
          </cell>
          <cell r="R532">
            <v>0</v>
          </cell>
          <cell r="S532">
            <v>26</v>
          </cell>
          <cell r="T532">
            <v>0</v>
          </cell>
          <cell r="AL532">
            <v>0</v>
          </cell>
        </row>
        <row r="533">
          <cell r="D533" t="str">
            <v>Tel Opinion Research</v>
          </cell>
          <cell r="F533" t="str">
            <v>Florida</v>
          </cell>
          <cell r="G533" t="str">
            <v>B/C</v>
          </cell>
          <cell r="I533">
            <v>43726</v>
          </cell>
          <cell r="J533">
            <v>800</v>
          </cell>
          <cell r="K533" t="str">
            <v>lv</v>
          </cell>
          <cell r="L533">
            <v>37</v>
          </cell>
          <cell r="M533">
            <v>0</v>
          </cell>
          <cell r="N533">
            <v>0</v>
          </cell>
          <cell r="O533">
            <v>5</v>
          </cell>
          <cell r="P533">
            <v>0</v>
          </cell>
          <cell r="Q533">
            <v>9</v>
          </cell>
          <cell r="R533">
            <v>0</v>
          </cell>
          <cell r="S533">
            <v>18</v>
          </cell>
          <cell r="T533">
            <v>2</v>
          </cell>
          <cell r="AL533">
            <v>9.1909131796837712E-2</v>
          </cell>
        </row>
        <row r="534">
          <cell r="D534" t="str">
            <v>Tel Opinion Research</v>
          </cell>
          <cell r="F534" t="str">
            <v>Florida</v>
          </cell>
          <cell r="G534" t="str">
            <v>B/C</v>
          </cell>
          <cell r="I534">
            <v>43726</v>
          </cell>
          <cell r="J534">
            <v>800</v>
          </cell>
          <cell r="K534" t="str">
            <v>lv</v>
          </cell>
          <cell r="L534">
            <v>24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5</v>
          </cell>
          <cell r="R534">
            <v>0</v>
          </cell>
          <cell r="S534">
            <v>11</v>
          </cell>
          <cell r="T534">
            <v>1</v>
          </cell>
          <cell r="AL534">
            <v>0</v>
          </cell>
        </row>
        <row r="535">
          <cell r="D535" t="str">
            <v>Selzer &amp; Co.</v>
          </cell>
          <cell r="F535" t="str">
            <v>Iowa</v>
          </cell>
          <cell r="G535" t="str">
            <v>A+</v>
          </cell>
          <cell r="I535">
            <v>43726</v>
          </cell>
          <cell r="J535">
            <v>602</v>
          </cell>
          <cell r="K535" t="str">
            <v>lv</v>
          </cell>
          <cell r="L535">
            <v>20</v>
          </cell>
          <cell r="M535">
            <v>0</v>
          </cell>
          <cell r="N535">
            <v>3</v>
          </cell>
          <cell r="O535">
            <v>9</v>
          </cell>
          <cell r="P535">
            <v>3</v>
          </cell>
          <cell r="Q535">
            <v>11</v>
          </cell>
          <cell r="R535">
            <v>2</v>
          </cell>
          <cell r="S535">
            <v>22</v>
          </cell>
          <cell r="T535">
            <v>2</v>
          </cell>
          <cell r="AL535">
            <v>0.30951546028178717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43726</v>
          </cell>
          <cell r="J536">
            <v>768</v>
          </cell>
          <cell r="K536" t="str">
            <v>lv</v>
          </cell>
          <cell r="L536">
            <v>34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14</v>
          </cell>
          <cell r="R536">
            <v>1</v>
          </cell>
          <cell r="S536">
            <v>18</v>
          </cell>
          <cell r="T536">
            <v>2</v>
          </cell>
          <cell r="AL536">
            <v>8.5248116031621398E-6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43726</v>
          </cell>
          <cell r="J537">
            <v>1326</v>
          </cell>
          <cell r="K537" t="str">
            <v>rv</v>
          </cell>
          <cell r="L537">
            <v>27</v>
          </cell>
          <cell r="M537">
            <v>0</v>
          </cell>
          <cell r="N537">
            <v>2</v>
          </cell>
          <cell r="O537">
            <v>3</v>
          </cell>
          <cell r="P537">
            <v>1</v>
          </cell>
          <cell r="Q537">
            <v>15</v>
          </cell>
          <cell r="R537">
            <v>1</v>
          </cell>
          <cell r="S537">
            <v>16</v>
          </cell>
          <cell r="T537">
            <v>3</v>
          </cell>
          <cell r="AL537">
            <v>0</v>
          </cell>
        </row>
        <row r="538">
          <cell r="D538" t="str">
            <v>Zogby Interactive/JZ Analytics</v>
          </cell>
          <cell r="F538" t="str">
            <v>US</v>
          </cell>
          <cell r="G538" t="str">
            <v>C</v>
          </cell>
          <cell r="I538">
            <v>43725</v>
          </cell>
          <cell r="J538">
            <v>601</v>
          </cell>
          <cell r="K538" t="str">
            <v>lv</v>
          </cell>
          <cell r="L538">
            <v>31</v>
          </cell>
          <cell r="M538">
            <v>0</v>
          </cell>
          <cell r="N538">
            <v>4</v>
          </cell>
          <cell r="O538">
            <v>6</v>
          </cell>
          <cell r="P538">
            <v>3</v>
          </cell>
          <cell r="Q538">
            <v>17</v>
          </cell>
          <cell r="R538">
            <v>0</v>
          </cell>
          <cell r="S538">
            <v>17</v>
          </cell>
          <cell r="T538">
            <v>2</v>
          </cell>
          <cell r="AL538">
            <v>1.4331073642195798E-2</v>
          </cell>
        </row>
        <row r="539">
          <cell r="D539" t="str">
            <v>Fox News/Beacon Research/Shaw &amp; Co. Research</v>
          </cell>
          <cell r="F539" t="str">
            <v>US</v>
          </cell>
          <cell r="G539" t="str">
            <v>A-</v>
          </cell>
          <cell r="I539">
            <v>43725</v>
          </cell>
          <cell r="J539">
            <v>480</v>
          </cell>
          <cell r="K539" t="str">
            <v>lv</v>
          </cell>
          <cell r="L539">
            <v>29</v>
          </cell>
          <cell r="M539">
            <v>0</v>
          </cell>
          <cell r="N539">
            <v>3</v>
          </cell>
          <cell r="O539">
            <v>5</v>
          </cell>
          <cell r="P539">
            <v>2</v>
          </cell>
          <cell r="Q539">
            <v>18</v>
          </cell>
          <cell r="R539">
            <v>1</v>
          </cell>
          <cell r="S539">
            <v>16</v>
          </cell>
          <cell r="T539">
            <v>2</v>
          </cell>
          <cell r="AL539">
            <v>3.8889309411068274E-2</v>
          </cell>
        </row>
        <row r="540">
          <cell r="D540" t="str">
            <v>Fox News/Beacon Research/Shaw &amp; Co. Research</v>
          </cell>
          <cell r="F540" t="str">
            <v>US</v>
          </cell>
          <cell r="G540" t="str">
            <v>A-</v>
          </cell>
          <cell r="I540">
            <v>43725</v>
          </cell>
          <cell r="J540">
            <v>480</v>
          </cell>
          <cell r="K540" t="str">
            <v>lv</v>
          </cell>
          <cell r="L540">
            <v>53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37</v>
          </cell>
          <cell r="T540">
            <v>0</v>
          </cell>
          <cell r="AL540">
            <v>0</v>
          </cell>
        </row>
        <row r="541">
          <cell r="D541" t="str">
            <v>Civiqs</v>
          </cell>
          <cell r="F541" t="str">
            <v>Iowa</v>
          </cell>
          <cell r="G541">
            <v>0</v>
          </cell>
          <cell r="I541">
            <v>43725</v>
          </cell>
          <cell r="J541">
            <v>572</v>
          </cell>
          <cell r="K541" t="str">
            <v>lv</v>
          </cell>
          <cell r="L541">
            <v>16</v>
          </cell>
          <cell r="M541">
            <v>0</v>
          </cell>
          <cell r="N541">
            <v>2</v>
          </cell>
          <cell r="O541">
            <v>13</v>
          </cell>
          <cell r="P541">
            <v>3</v>
          </cell>
          <cell r="Q541">
            <v>16</v>
          </cell>
          <cell r="R541">
            <v>2</v>
          </cell>
          <cell r="S541">
            <v>24</v>
          </cell>
          <cell r="T541">
            <v>3</v>
          </cell>
          <cell r="AL541">
            <v>5.3533415133877075E-3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43725</v>
          </cell>
          <cell r="J542">
            <v>603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8</v>
          </cell>
          <cell r="P542">
            <v>1</v>
          </cell>
          <cell r="Q542">
            <v>15</v>
          </cell>
          <cell r="R542">
            <v>0</v>
          </cell>
          <cell r="S542">
            <v>19</v>
          </cell>
          <cell r="T542">
            <v>3</v>
          </cell>
          <cell r="AL542">
            <v>4.1812948933205477E-5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43725</v>
          </cell>
          <cell r="J543">
            <v>799</v>
          </cell>
          <cell r="K543" t="str">
            <v>lv</v>
          </cell>
          <cell r="L543">
            <v>32</v>
          </cell>
          <cell r="M543">
            <v>0</v>
          </cell>
          <cell r="N543">
            <v>3</v>
          </cell>
          <cell r="O543">
            <v>5</v>
          </cell>
          <cell r="P543">
            <v>2</v>
          </cell>
          <cell r="Q543">
            <v>14</v>
          </cell>
          <cell r="R543">
            <v>1</v>
          </cell>
          <cell r="S543">
            <v>15</v>
          </cell>
          <cell r="T543">
            <v>2</v>
          </cell>
          <cell r="AL543">
            <v>7.8815138684910663E-6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43725</v>
          </cell>
          <cell r="J544">
            <v>1329</v>
          </cell>
          <cell r="K544" t="str">
            <v>rv</v>
          </cell>
          <cell r="L544">
            <v>27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14</v>
          </cell>
          <cell r="R544">
            <v>1</v>
          </cell>
          <cell r="S544">
            <v>13</v>
          </cell>
          <cell r="T544">
            <v>3</v>
          </cell>
          <cell r="AL544">
            <v>0</v>
          </cell>
        </row>
        <row r="545">
          <cell r="D545" t="str">
            <v>Show Me Victories</v>
          </cell>
          <cell r="F545" t="str">
            <v>Missouri</v>
          </cell>
          <cell r="G545">
            <v>0</v>
          </cell>
          <cell r="I545">
            <v>43724</v>
          </cell>
          <cell r="J545">
            <v>400</v>
          </cell>
          <cell r="K545" t="str">
            <v>lv</v>
          </cell>
          <cell r="L545">
            <v>34</v>
          </cell>
          <cell r="M545">
            <v>0</v>
          </cell>
          <cell r="N545">
            <v>1</v>
          </cell>
          <cell r="O545">
            <v>10</v>
          </cell>
          <cell r="P545">
            <v>1</v>
          </cell>
          <cell r="Q545">
            <v>14</v>
          </cell>
          <cell r="R545">
            <v>0</v>
          </cell>
          <cell r="S545">
            <v>22</v>
          </cell>
          <cell r="T545">
            <v>1</v>
          </cell>
          <cell r="AL545">
            <v>1.5296942893775283</v>
          </cell>
        </row>
        <row r="546">
          <cell r="D546" t="str">
            <v>Monmouth University</v>
          </cell>
          <cell r="F546" t="str">
            <v>New Jersey</v>
          </cell>
          <cell r="G546" t="str">
            <v>A+</v>
          </cell>
          <cell r="I546">
            <v>43724</v>
          </cell>
          <cell r="J546">
            <v>325</v>
          </cell>
          <cell r="K546" t="str">
            <v>rv</v>
          </cell>
          <cell r="L546">
            <v>26</v>
          </cell>
          <cell r="M546">
            <v>0</v>
          </cell>
          <cell r="N546">
            <v>9</v>
          </cell>
          <cell r="O546">
            <v>6</v>
          </cell>
          <cell r="P546">
            <v>1</v>
          </cell>
          <cell r="Q546">
            <v>18</v>
          </cell>
          <cell r="R546">
            <v>0</v>
          </cell>
          <cell r="S546">
            <v>20</v>
          </cell>
          <cell r="T546">
            <v>1</v>
          </cell>
          <cell r="AL546">
            <v>5.2116768904424164</v>
          </cell>
        </row>
        <row r="547">
          <cell r="D547" t="str">
            <v>Civiqs</v>
          </cell>
          <cell r="F547" t="str">
            <v>US</v>
          </cell>
          <cell r="G547">
            <v>0</v>
          </cell>
          <cell r="I547">
            <v>43724</v>
          </cell>
          <cell r="J547">
            <v>1291</v>
          </cell>
          <cell r="K547" t="str">
            <v>lv</v>
          </cell>
          <cell r="L547">
            <v>24</v>
          </cell>
          <cell r="M547">
            <v>0</v>
          </cell>
          <cell r="N547">
            <v>1</v>
          </cell>
          <cell r="O547">
            <v>7</v>
          </cell>
          <cell r="P547">
            <v>1</v>
          </cell>
          <cell r="Q547">
            <v>14</v>
          </cell>
          <cell r="R547">
            <v>1</v>
          </cell>
          <cell r="S547">
            <v>30</v>
          </cell>
          <cell r="T547">
            <v>2</v>
          </cell>
          <cell r="AL547">
            <v>2.4545141125170558</v>
          </cell>
        </row>
        <row r="548">
          <cell r="D548" t="str">
            <v>David Binder Research</v>
          </cell>
          <cell r="F548" t="str">
            <v>Iowa</v>
          </cell>
          <cell r="G548">
            <v>0</v>
          </cell>
          <cell r="I548">
            <v>43724</v>
          </cell>
          <cell r="J548">
            <v>500</v>
          </cell>
          <cell r="K548" t="str">
            <v>lv</v>
          </cell>
          <cell r="L548">
            <v>25</v>
          </cell>
          <cell r="M548">
            <v>0</v>
          </cell>
          <cell r="N548">
            <v>2</v>
          </cell>
          <cell r="O548">
            <v>12</v>
          </cell>
          <cell r="P548">
            <v>8</v>
          </cell>
          <cell r="Q548">
            <v>9</v>
          </cell>
          <cell r="R548">
            <v>3</v>
          </cell>
          <cell r="S548">
            <v>23</v>
          </cell>
          <cell r="T548">
            <v>2</v>
          </cell>
          <cell r="AL548">
            <v>2.7332473714067846E-2</v>
          </cell>
        </row>
        <row r="549">
          <cell r="D549" t="str">
            <v>SurveyUSA</v>
          </cell>
          <cell r="F549" t="str">
            <v>US</v>
          </cell>
          <cell r="G549" t="str">
            <v>A</v>
          </cell>
          <cell r="I549">
            <v>43724</v>
          </cell>
          <cell r="J549">
            <v>1017</v>
          </cell>
          <cell r="K549" t="str">
            <v>lv</v>
          </cell>
          <cell r="L549">
            <v>33</v>
          </cell>
          <cell r="M549">
            <v>0</v>
          </cell>
          <cell r="N549">
            <v>4</v>
          </cell>
          <cell r="O549">
            <v>5</v>
          </cell>
          <cell r="P549">
            <v>1</v>
          </cell>
          <cell r="Q549">
            <v>17</v>
          </cell>
          <cell r="R549">
            <v>0</v>
          </cell>
          <cell r="S549">
            <v>19</v>
          </cell>
          <cell r="T549">
            <v>3</v>
          </cell>
          <cell r="AL549">
            <v>3.9570298379934428E-2</v>
          </cell>
        </row>
        <row r="550">
          <cell r="D550" t="str">
            <v>NBC News/Wall Street Journal</v>
          </cell>
          <cell r="F550" t="str">
            <v>US</v>
          </cell>
          <cell r="G550" t="str">
            <v>A/B</v>
          </cell>
          <cell r="I550">
            <v>43724</v>
          </cell>
          <cell r="J550">
            <v>506</v>
          </cell>
          <cell r="K550" t="str">
            <v>lv</v>
          </cell>
          <cell r="L550">
            <v>31</v>
          </cell>
          <cell r="M550">
            <v>0</v>
          </cell>
          <cell r="N550">
            <v>2</v>
          </cell>
          <cell r="O550">
            <v>7</v>
          </cell>
          <cell r="P550">
            <v>2</v>
          </cell>
          <cell r="Q550">
            <v>14</v>
          </cell>
          <cell r="R550">
            <v>1</v>
          </cell>
          <cell r="S550">
            <v>25</v>
          </cell>
          <cell r="T550">
            <v>4</v>
          </cell>
          <cell r="AL550">
            <v>1.2996350058540366E-2</v>
          </cell>
        </row>
        <row r="551">
          <cell r="D551" t="str">
            <v>Emerson College</v>
          </cell>
          <cell r="F551" t="str">
            <v>California</v>
          </cell>
          <cell r="G551" t="str">
            <v>B-</v>
          </cell>
          <cell r="I551">
            <v>43724</v>
          </cell>
          <cell r="J551">
            <v>424</v>
          </cell>
          <cell r="K551" t="str">
            <v>lv</v>
          </cell>
          <cell r="L551">
            <v>25.8</v>
          </cell>
          <cell r="M551">
            <v>0</v>
          </cell>
          <cell r="N551">
            <v>1.4</v>
          </cell>
          <cell r="O551">
            <v>4.3</v>
          </cell>
          <cell r="P551">
            <v>0.3</v>
          </cell>
          <cell r="Q551">
            <v>25.5</v>
          </cell>
          <cell r="R551">
            <v>0.6</v>
          </cell>
          <cell r="S551">
            <v>20.399999999999999</v>
          </cell>
          <cell r="T551">
            <v>6.7</v>
          </cell>
          <cell r="AL551">
            <v>2.465369491555315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43724</v>
          </cell>
          <cell r="J552">
            <v>812</v>
          </cell>
          <cell r="K552" t="str">
            <v>lv</v>
          </cell>
          <cell r="L552">
            <v>33</v>
          </cell>
          <cell r="M552">
            <v>0</v>
          </cell>
          <cell r="N552">
            <v>4</v>
          </cell>
          <cell r="O552">
            <v>5</v>
          </cell>
          <cell r="P552">
            <v>1</v>
          </cell>
          <cell r="Q552">
            <v>14</v>
          </cell>
          <cell r="R552">
            <v>1</v>
          </cell>
          <cell r="S552">
            <v>14</v>
          </cell>
          <cell r="T552">
            <v>2</v>
          </cell>
          <cell r="AL552">
            <v>7.2387127239135948E-6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43724</v>
          </cell>
          <cell r="J553">
            <v>1332</v>
          </cell>
          <cell r="K553" t="str">
            <v>rv</v>
          </cell>
          <cell r="L553">
            <v>29</v>
          </cell>
          <cell r="M553">
            <v>0</v>
          </cell>
          <cell r="N553">
            <v>3</v>
          </cell>
          <cell r="O553">
            <v>4</v>
          </cell>
          <cell r="P553">
            <v>1</v>
          </cell>
          <cell r="Q553">
            <v>14</v>
          </cell>
          <cell r="R553">
            <v>1</v>
          </cell>
          <cell r="S553">
            <v>12</v>
          </cell>
          <cell r="T553">
            <v>2</v>
          </cell>
          <cell r="AL553">
            <v>0</v>
          </cell>
        </row>
        <row r="554">
          <cell r="D554" t="str">
            <v>Research America Inc.</v>
          </cell>
          <cell r="F554" t="str">
            <v>Virginia</v>
          </cell>
          <cell r="G554" t="str">
            <v>B/C</v>
          </cell>
          <cell r="I554">
            <v>43723</v>
          </cell>
          <cell r="J554">
            <v>882</v>
          </cell>
          <cell r="K554" t="str">
            <v>rv</v>
          </cell>
          <cell r="L554">
            <v>23</v>
          </cell>
          <cell r="M554">
            <v>0</v>
          </cell>
          <cell r="N554">
            <v>1</v>
          </cell>
          <cell r="O554">
            <v>4</v>
          </cell>
          <cell r="P554">
            <v>2</v>
          </cell>
          <cell r="Q554">
            <v>9</v>
          </cell>
          <cell r="R554">
            <v>0</v>
          </cell>
          <cell r="S554">
            <v>9</v>
          </cell>
          <cell r="T554">
            <v>2</v>
          </cell>
          <cell r="AL554">
            <v>2.5168003019145875</v>
          </cell>
        </row>
        <row r="555">
          <cell r="D555" t="str">
            <v>Research America Inc.</v>
          </cell>
          <cell r="F555" t="str">
            <v>Virginia</v>
          </cell>
          <cell r="G555" t="str">
            <v>B/C</v>
          </cell>
          <cell r="I555">
            <v>43723</v>
          </cell>
          <cell r="J555">
            <v>1009</v>
          </cell>
          <cell r="K555" t="str">
            <v>a</v>
          </cell>
          <cell r="L555">
            <v>23</v>
          </cell>
          <cell r="M555">
            <v>0</v>
          </cell>
          <cell r="N555">
            <v>1</v>
          </cell>
          <cell r="O555">
            <v>4</v>
          </cell>
          <cell r="P555">
            <v>2</v>
          </cell>
          <cell r="Q555">
            <v>10</v>
          </cell>
          <cell r="R555">
            <v>0</v>
          </cell>
          <cell r="S555">
            <v>10</v>
          </cell>
          <cell r="T555">
            <v>3</v>
          </cell>
          <cell r="AL555">
            <v>0</v>
          </cell>
        </row>
        <row r="556">
          <cell r="D556" t="str">
            <v>Change Research</v>
          </cell>
          <cell r="F556" t="str">
            <v>California</v>
          </cell>
          <cell r="G556" t="str">
            <v>C</v>
          </cell>
          <cell r="I556">
            <v>43723</v>
          </cell>
          <cell r="J556">
            <v>3325</v>
          </cell>
          <cell r="K556" t="str">
            <v>lv</v>
          </cell>
          <cell r="L556">
            <v>18</v>
          </cell>
          <cell r="M556">
            <v>0</v>
          </cell>
          <cell r="N556">
            <v>2</v>
          </cell>
          <cell r="O556">
            <v>10</v>
          </cell>
          <cell r="P556">
            <v>1</v>
          </cell>
          <cell r="Q556">
            <v>23</v>
          </cell>
          <cell r="R556">
            <v>0</v>
          </cell>
          <cell r="S556">
            <v>25</v>
          </cell>
          <cell r="T556">
            <v>3</v>
          </cell>
          <cell r="AL556">
            <v>5.3612961515753788E-2</v>
          </cell>
        </row>
        <row r="557">
          <cell r="D557" t="str">
            <v>University of Texas at Tyler</v>
          </cell>
          <cell r="F557" t="str">
            <v>Texas</v>
          </cell>
          <cell r="G557" t="str">
            <v>B/C</v>
          </cell>
          <cell r="I557">
            <v>43723</v>
          </cell>
          <cell r="J557">
            <v>474</v>
          </cell>
          <cell r="K557" t="str">
            <v>rv</v>
          </cell>
          <cell r="L557">
            <v>27.7</v>
          </cell>
          <cell r="M557">
            <v>0</v>
          </cell>
          <cell r="N557">
            <v>6.1</v>
          </cell>
          <cell r="O557">
            <v>3.6</v>
          </cell>
          <cell r="P557">
            <v>0.2</v>
          </cell>
          <cell r="Q557">
            <v>17</v>
          </cell>
          <cell r="R557">
            <v>0.6</v>
          </cell>
          <cell r="S557">
            <v>10.9</v>
          </cell>
          <cell r="T557">
            <v>0.8</v>
          </cell>
          <cell r="AL557">
            <v>3.2985121269030609E-2</v>
          </cell>
        </row>
        <row r="558">
          <cell r="D558" t="str">
            <v>Florida Atlantic University</v>
          </cell>
          <cell r="F558" t="str">
            <v>Florida</v>
          </cell>
          <cell r="G558" t="str">
            <v>B/C</v>
          </cell>
          <cell r="I558">
            <v>43723</v>
          </cell>
          <cell r="J558">
            <v>407</v>
          </cell>
          <cell r="K558" t="str">
            <v>lv</v>
          </cell>
          <cell r="L558">
            <v>34</v>
          </cell>
          <cell r="M558">
            <v>0</v>
          </cell>
          <cell r="N558">
            <v>0.9</v>
          </cell>
          <cell r="O558">
            <v>5.2</v>
          </cell>
          <cell r="P558">
            <v>0</v>
          </cell>
          <cell r="Q558">
            <v>14.4</v>
          </cell>
          <cell r="R558">
            <v>0.2</v>
          </cell>
          <cell r="S558">
            <v>23.8</v>
          </cell>
          <cell r="T558">
            <v>1.5</v>
          </cell>
          <cell r="AL558">
            <v>0.27191315609445693</v>
          </cell>
        </row>
        <row r="559">
          <cell r="D559" t="str">
            <v>SurveyUSA</v>
          </cell>
          <cell r="F559" t="str">
            <v>California</v>
          </cell>
          <cell r="G559" t="str">
            <v>A</v>
          </cell>
          <cell r="I559">
            <v>43723</v>
          </cell>
          <cell r="J559">
            <v>547</v>
          </cell>
          <cell r="K559" t="str">
            <v>lv</v>
          </cell>
          <cell r="L559">
            <v>27</v>
          </cell>
          <cell r="M559">
            <v>0</v>
          </cell>
          <cell r="N559">
            <v>2</v>
          </cell>
          <cell r="O559">
            <v>3</v>
          </cell>
          <cell r="P559">
            <v>1</v>
          </cell>
          <cell r="Q559">
            <v>18</v>
          </cell>
          <cell r="R559">
            <v>0</v>
          </cell>
          <cell r="S559">
            <v>16</v>
          </cell>
          <cell r="T559">
            <v>7</v>
          </cell>
          <cell r="AL559">
            <v>2.788169488682964E-2</v>
          </cell>
        </row>
        <row r="560">
          <cell r="D560" t="str">
            <v>Morning Consult</v>
          </cell>
          <cell r="F560" t="str">
            <v>US</v>
          </cell>
          <cell r="G560" t="str">
            <v>B/C</v>
          </cell>
          <cell r="I560">
            <v>43723</v>
          </cell>
          <cell r="J560">
            <v>7487</v>
          </cell>
          <cell r="K560" t="str">
            <v>lv</v>
          </cell>
          <cell r="L560">
            <v>32</v>
          </cell>
          <cell r="M560">
            <v>0</v>
          </cell>
          <cell r="N560">
            <v>3</v>
          </cell>
          <cell r="O560">
            <v>5</v>
          </cell>
          <cell r="P560">
            <v>2</v>
          </cell>
          <cell r="Q560">
            <v>20</v>
          </cell>
          <cell r="R560">
            <v>1</v>
          </cell>
          <cell r="S560">
            <v>18</v>
          </cell>
          <cell r="T560">
            <v>3</v>
          </cell>
          <cell r="AL560">
            <v>2.665960384181658E-4</v>
          </cell>
        </row>
        <row r="561">
          <cell r="D561" t="str">
            <v>Capitol Weekly</v>
          </cell>
          <cell r="F561" t="str">
            <v>California</v>
          </cell>
          <cell r="G561">
            <v>0</v>
          </cell>
          <cell r="I561">
            <v>43721</v>
          </cell>
          <cell r="J561">
            <v>599</v>
          </cell>
          <cell r="K561" t="str">
            <v>lv</v>
          </cell>
          <cell r="L561">
            <v>18</v>
          </cell>
          <cell r="M561">
            <v>0</v>
          </cell>
          <cell r="N561">
            <v>1</v>
          </cell>
          <cell r="O561">
            <v>7</v>
          </cell>
          <cell r="P561">
            <v>1</v>
          </cell>
          <cell r="Q561">
            <v>21</v>
          </cell>
          <cell r="R561">
            <v>0</v>
          </cell>
          <cell r="S561">
            <v>29</v>
          </cell>
          <cell r="T561">
            <v>4</v>
          </cell>
          <cell r="AL561">
            <v>5.2068446300412921E-3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43721</v>
          </cell>
          <cell r="J562">
            <v>1865</v>
          </cell>
          <cell r="K562" t="str">
            <v>lv</v>
          </cell>
          <cell r="L562">
            <v>35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15</v>
          </cell>
          <cell r="R562">
            <v>1</v>
          </cell>
          <cell r="S562">
            <v>15</v>
          </cell>
          <cell r="T562">
            <v>3</v>
          </cell>
          <cell r="AL562">
            <v>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43721</v>
          </cell>
          <cell r="J563">
            <v>3074</v>
          </cell>
          <cell r="K563" t="str">
            <v>rv</v>
          </cell>
          <cell r="L563">
            <v>29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16</v>
          </cell>
          <cell r="R563">
            <v>1</v>
          </cell>
          <cell r="S563">
            <v>12</v>
          </cell>
          <cell r="T563">
            <v>3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43721</v>
          </cell>
          <cell r="J564">
            <v>799</v>
          </cell>
          <cell r="K564" t="str">
            <v>lv</v>
          </cell>
          <cell r="L564">
            <v>38</v>
          </cell>
          <cell r="M564">
            <v>0</v>
          </cell>
          <cell r="N564">
            <v>1</v>
          </cell>
          <cell r="O564">
            <v>4</v>
          </cell>
          <cell r="P564">
            <v>1</v>
          </cell>
          <cell r="Q564">
            <v>14</v>
          </cell>
          <cell r="R564">
            <v>2</v>
          </cell>
          <cell r="S564">
            <v>15</v>
          </cell>
          <cell r="T564">
            <v>2</v>
          </cell>
          <cell r="AL564">
            <v>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43721</v>
          </cell>
          <cell r="J565">
            <v>1302</v>
          </cell>
          <cell r="K565" t="str">
            <v>rv</v>
          </cell>
          <cell r="L565">
            <v>31</v>
          </cell>
          <cell r="M565">
            <v>0</v>
          </cell>
          <cell r="N565">
            <v>2</v>
          </cell>
          <cell r="O565">
            <v>4</v>
          </cell>
          <cell r="P565">
            <v>1</v>
          </cell>
          <cell r="Q565">
            <v>15</v>
          </cell>
          <cell r="R565">
            <v>1</v>
          </cell>
          <cell r="S565">
            <v>12</v>
          </cell>
          <cell r="T565">
            <v>2</v>
          </cell>
          <cell r="AL565">
            <v>0</v>
          </cell>
        </row>
        <row r="566">
          <cell r="D566" t="str">
            <v>Civiqs</v>
          </cell>
          <cell r="F566" t="str">
            <v>US</v>
          </cell>
          <cell r="G566">
            <v>0</v>
          </cell>
          <cell r="I566">
            <v>43720</v>
          </cell>
          <cell r="J566">
            <v>1784</v>
          </cell>
          <cell r="K566" t="str">
            <v>lv</v>
          </cell>
          <cell r="L566">
            <v>23</v>
          </cell>
          <cell r="M566">
            <v>0</v>
          </cell>
          <cell r="N566">
            <v>1</v>
          </cell>
          <cell r="O566">
            <v>7</v>
          </cell>
          <cell r="P566">
            <v>1</v>
          </cell>
          <cell r="Q566">
            <v>15</v>
          </cell>
          <cell r="R566">
            <v>0</v>
          </cell>
          <cell r="S566">
            <v>28</v>
          </cell>
          <cell r="T566">
            <v>2</v>
          </cell>
          <cell r="AL566">
            <v>0.33802585596832607</v>
          </cell>
        </row>
        <row r="567">
          <cell r="D567" t="str">
            <v>Bendixen &amp; Amandi International</v>
          </cell>
          <cell r="F567" t="str">
            <v>Arizona</v>
          </cell>
          <cell r="G567" t="str">
            <v>B/C</v>
          </cell>
          <cell r="I567">
            <v>43720</v>
          </cell>
          <cell r="J567">
            <v>250</v>
          </cell>
          <cell r="K567" t="str">
            <v>rv</v>
          </cell>
          <cell r="L567">
            <v>29</v>
          </cell>
          <cell r="M567">
            <v>0</v>
          </cell>
          <cell r="N567">
            <v>0</v>
          </cell>
          <cell r="O567">
            <v>5</v>
          </cell>
          <cell r="P567">
            <v>1</v>
          </cell>
          <cell r="Q567">
            <v>18</v>
          </cell>
          <cell r="R567">
            <v>0</v>
          </cell>
          <cell r="S567">
            <v>24</v>
          </cell>
          <cell r="T567">
            <v>2</v>
          </cell>
          <cell r="AL567">
            <v>1.5128431314910535</v>
          </cell>
        </row>
        <row r="568">
          <cell r="D568" t="str">
            <v>Siena College</v>
          </cell>
          <cell r="F568" t="str">
            <v>New York</v>
          </cell>
          <cell r="G568" t="str">
            <v>A-</v>
          </cell>
          <cell r="I568">
            <v>43720</v>
          </cell>
          <cell r="J568">
            <v>359</v>
          </cell>
          <cell r="K568" t="str">
            <v>rv</v>
          </cell>
          <cell r="L568">
            <v>22</v>
          </cell>
          <cell r="M568">
            <v>0</v>
          </cell>
          <cell r="N568">
            <v>0</v>
          </cell>
          <cell r="O568">
            <v>3</v>
          </cell>
          <cell r="P568">
            <v>1</v>
          </cell>
          <cell r="Q568">
            <v>15</v>
          </cell>
          <cell r="R568">
            <v>0</v>
          </cell>
          <cell r="S568">
            <v>17</v>
          </cell>
          <cell r="T568">
            <v>1</v>
          </cell>
          <cell r="AL568">
            <v>0.12900326873241305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43720</v>
          </cell>
          <cell r="J569">
            <v>801</v>
          </cell>
          <cell r="K569" t="str">
            <v>lv</v>
          </cell>
          <cell r="L569">
            <v>38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5.7405137559239253E-6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43720</v>
          </cell>
          <cell r="J570">
            <v>1319</v>
          </cell>
          <cell r="K570" t="str">
            <v>rv</v>
          </cell>
          <cell r="L570">
            <v>32</v>
          </cell>
          <cell r="M570">
            <v>0</v>
          </cell>
          <cell r="N570">
            <v>2</v>
          </cell>
          <cell r="O570">
            <v>3</v>
          </cell>
          <cell r="P570">
            <v>1</v>
          </cell>
          <cell r="Q570">
            <v>15</v>
          </cell>
          <cell r="R570">
            <v>1</v>
          </cell>
          <cell r="S570">
            <v>11</v>
          </cell>
          <cell r="T570">
            <v>2</v>
          </cell>
          <cell r="AL570">
            <v>0</v>
          </cell>
        </row>
        <row r="571">
          <cell r="D571" t="str">
            <v>Change Research</v>
          </cell>
          <cell r="F571" t="str">
            <v>Georgia</v>
          </cell>
          <cell r="G571" t="str">
            <v>C</v>
          </cell>
          <cell r="I571">
            <v>43719</v>
          </cell>
          <cell r="J571">
            <v>755</v>
          </cell>
          <cell r="K571" t="str">
            <v>lv</v>
          </cell>
          <cell r="L571">
            <v>33</v>
          </cell>
          <cell r="M571">
            <v>0</v>
          </cell>
          <cell r="N571">
            <v>2</v>
          </cell>
          <cell r="O571">
            <v>7</v>
          </cell>
          <cell r="P571">
            <v>1</v>
          </cell>
          <cell r="Q571">
            <v>17</v>
          </cell>
          <cell r="R571">
            <v>0</v>
          </cell>
          <cell r="S571">
            <v>22</v>
          </cell>
          <cell r="T571">
            <v>3</v>
          </cell>
          <cell r="AL571">
            <v>1.962317452134609</v>
          </cell>
        </row>
        <row r="572">
          <cell r="D572" t="str">
            <v>GQR Research (GQRR)</v>
          </cell>
          <cell r="F572" t="str">
            <v>US</v>
          </cell>
          <cell r="G572" t="str">
            <v>C+</v>
          </cell>
          <cell r="I572">
            <v>43719</v>
          </cell>
          <cell r="J572">
            <v>241</v>
          </cell>
          <cell r="K572" t="str">
            <v>lv</v>
          </cell>
          <cell r="L572">
            <v>30</v>
          </cell>
          <cell r="M572">
            <v>0</v>
          </cell>
          <cell r="N572">
            <v>4</v>
          </cell>
          <cell r="O572">
            <v>4</v>
          </cell>
          <cell r="P572">
            <v>2</v>
          </cell>
          <cell r="Q572">
            <v>21</v>
          </cell>
          <cell r="R572">
            <v>0</v>
          </cell>
          <cell r="S572">
            <v>19</v>
          </cell>
          <cell r="T572">
            <v>2</v>
          </cell>
          <cell r="AL572">
            <v>1.5589519982493047</v>
          </cell>
        </row>
        <row r="573">
          <cell r="D573" t="str">
            <v>Harris Insights &amp; Analytics</v>
          </cell>
          <cell r="F573" t="str">
            <v>New Hampshire</v>
          </cell>
          <cell r="G573" t="str">
            <v>C+</v>
          </cell>
          <cell r="I573">
            <v>43719</v>
          </cell>
          <cell r="J573">
            <v>595</v>
          </cell>
          <cell r="K573" t="str">
            <v>lv</v>
          </cell>
          <cell r="L573">
            <v>22</v>
          </cell>
          <cell r="M573">
            <v>0</v>
          </cell>
          <cell r="N573">
            <v>3</v>
          </cell>
          <cell r="O573">
            <v>5</v>
          </cell>
          <cell r="P573">
            <v>1</v>
          </cell>
          <cell r="Q573">
            <v>21</v>
          </cell>
          <cell r="R573">
            <v>2</v>
          </cell>
          <cell r="S573">
            <v>15</v>
          </cell>
          <cell r="T573">
            <v>2</v>
          </cell>
          <cell r="AL573">
            <v>2.2175424954955041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43719</v>
          </cell>
          <cell r="J574">
            <v>807</v>
          </cell>
          <cell r="K574" t="str">
            <v>lv</v>
          </cell>
          <cell r="L574">
            <v>35</v>
          </cell>
          <cell r="M574">
            <v>0</v>
          </cell>
          <cell r="N574">
            <v>2</v>
          </cell>
          <cell r="O574">
            <v>5</v>
          </cell>
          <cell r="P574">
            <v>1</v>
          </cell>
          <cell r="Q574">
            <v>17</v>
          </cell>
          <cell r="R574">
            <v>1</v>
          </cell>
          <cell r="S574">
            <v>15</v>
          </cell>
          <cell r="T574">
            <v>3</v>
          </cell>
          <cell r="AL574">
            <v>5.2963655695803545E-6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43719</v>
          </cell>
          <cell r="J575">
            <v>1313</v>
          </cell>
          <cell r="K575" t="str">
            <v>rv</v>
          </cell>
          <cell r="L575">
            <v>30</v>
          </cell>
          <cell r="M575">
            <v>0</v>
          </cell>
          <cell r="N575">
            <v>2</v>
          </cell>
          <cell r="O575">
            <v>4</v>
          </cell>
          <cell r="P575">
            <v>1</v>
          </cell>
          <cell r="Q575">
            <v>18</v>
          </cell>
          <cell r="R575">
            <v>1</v>
          </cell>
          <cell r="S575">
            <v>11</v>
          </cell>
          <cell r="T575">
            <v>2</v>
          </cell>
          <cell r="AL575">
            <v>0</v>
          </cell>
        </row>
        <row r="576">
          <cell r="D576" t="str">
            <v>McLaughlin &amp; Associates</v>
          </cell>
          <cell r="F576" t="str">
            <v>US</v>
          </cell>
          <cell r="G576" t="str">
            <v>C/D</v>
          </cell>
          <cell r="I576">
            <v>43718</v>
          </cell>
          <cell r="J576">
            <v>454</v>
          </cell>
          <cell r="K576" t="str">
            <v>lv</v>
          </cell>
          <cell r="L576">
            <v>28</v>
          </cell>
          <cell r="M576">
            <v>0</v>
          </cell>
          <cell r="N576">
            <v>4</v>
          </cell>
          <cell r="O576">
            <v>6</v>
          </cell>
          <cell r="P576">
            <v>1</v>
          </cell>
          <cell r="Q576">
            <v>21</v>
          </cell>
          <cell r="R576">
            <v>0</v>
          </cell>
          <cell r="S576">
            <v>12</v>
          </cell>
          <cell r="T576">
            <v>2</v>
          </cell>
          <cell r="AL576">
            <v>5.5555793258854399E-3</v>
          </cell>
        </row>
        <row r="577">
          <cell r="D577" t="str">
            <v>Ipsos</v>
          </cell>
          <cell r="F577" t="str">
            <v>US</v>
          </cell>
          <cell r="G577" t="str">
            <v>B+</v>
          </cell>
          <cell r="I577">
            <v>43718</v>
          </cell>
          <cell r="J577">
            <v>557</v>
          </cell>
          <cell r="K577" t="str">
            <v>rv</v>
          </cell>
          <cell r="L577">
            <v>22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16</v>
          </cell>
          <cell r="R577">
            <v>1</v>
          </cell>
          <cell r="S577">
            <v>11</v>
          </cell>
          <cell r="T577">
            <v>3</v>
          </cell>
          <cell r="AL577">
            <v>1.3766128399932563E-4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43718</v>
          </cell>
          <cell r="J578">
            <v>615</v>
          </cell>
          <cell r="K578" t="str">
            <v>a</v>
          </cell>
          <cell r="L578">
            <v>22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16</v>
          </cell>
          <cell r="R578">
            <v>1</v>
          </cell>
          <cell r="S578">
            <v>11</v>
          </cell>
          <cell r="T578">
            <v>3</v>
          </cell>
          <cell r="AL578">
            <v>0</v>
          </cell>
        </row>
        <row r="579">
          <cell r="D579" t="str">
            <v>RKM Research and Communications Inc.</v>
          </cell>
          <cell r="F579" t="str">
            <v>New Hampshire</v>
          </cell>
          <cell r="G579" t="str">
            <v>A/B</v>
          </cell>
          <cell r="I579">
            <v>43718</v>
          </cell>
          <cell r="J579">
            <v>425</v>
          </cell>
          <cell r="K579" t="str">
            <v>lv</v>
          </cell>
          <cell r="L579">
            <v>21.2</v>
          </cell>
          <cell r="M579">
            <v>0</v>
          </cell>
          <cell r="N579">
            <v>0.5</v>
          </cell>
          <cell r="O579">
            <v>4.5</v>
          </cell>
          <cell r="P579">
            <v>0.5</v>
          </cell>
          <cell r="Q579">
            <v>28.5</v>
          </cell>
          <cell r="R579">
            <v>0</v>
          </cell>
          <cell r="S579">
            <v>17.2</v>
          </cell>
          <cell r="T579">
            <v>5.2</v>
          </cell>
          <cell r="AL579">
            <v>1.1405755835769658E-2</v>
          </cell>
        </row>
        <row r="580">
          <cell r="D580" t="str">
            <v>YouGov</v>
          </cell>
          <cell r="F580" t="str">
            <v>US</v>
          </cell>
          <cell r="G580" t="str">
            <v>B-</v>
          </cell>
          <cell r="I580">
            <v>43718</v>
          </cell>
          <cell r="J580">
            <v>632</v>
          </cell>
          <cell r="K580" t="str">
            <v>lv</v>
          </cell>
          <cell r="L580">
            <v>24</v>
          </cell>
          <cell r="M580">
            <v>0</v>
          </cell>
          <cell r="N580">
            <v>2</v>
          </cell>
          <cell r="O580">
            <v>5</v>
          </cell>
          <cell r="P580">
            <v>1</v>
          </cell>
          <cell r="Q580">
            <v>17</v>
          </cell>
          <cell r="R580">
            <v>0</v>
          </cell>
          <cell r="S580">
            <v>24</v>
          </cell>
          <cell r="T580">
            <v>2</v>
          </cell>
          <cell r="AL580">
            <v>3.8265342725374638E-5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43718</v>
          </cell>
          <cell r="J581">
            <v>815</v>
          </cell>
          <cell r="K581" t="str">
            <v>lv</v>
          </cell>
          <cell r="L581">
            <v>33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17</v>
          </cell>
          <cell r="R581">
            <v>1</v>
          </cell>
          <cell r="S581">
            <v>15</v>
          </cell>
          <cell r="T581">
            <v>3</v>
          </cell>
          <cell r="AL581">
            <v>4.9007271759381351E-6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43718</v>
          </cell>
          <cell r="J582">
            <v>1339</v>
          </cell>
          <cell r="K582" t="str">
            <v>rv</v>
          </cell>
          <cell r="L582">
            <v>29</v>
          </cell>
          <cell r="M582">
            <v>0</v>
          </cell>
          <cell r="N582">
            <v>2</v>
          </cell>
          <cell r="O582">
            <v>4</v>
          </cell>
          <cell r="P582">
            <v>2</v>
          </cell>
          <cell r="Q582">
            <v>17</v>
          </cell>
          <cell r="R582">
            <v>2</v>
          </cell>
          <cell r="S582">
            <v>12</v>
          </cell>
          <cell r="T582">
            <v>3</v>
          </cell>
          <cell r="AL582">
            <v>0</v>
          </cell>
        </row>
        <row r="583">
          <cell r="D583" t="str">
            <v>SSRS</v>
          </cell>
          <cell r="F583" t="str">
            <v>US</v>
          </cell>
          <cell r="G583" t="str">
            <v>A/B</v>
          </cell>
          <cell r="I583">
            <v>43717</v>
          </cell>
          <cell r="J583">
            <v>908</v>
          </cell>
          <cell r="K583" t="str">
            <v>rv</v>
          </cell>
          <cell r="L583">
            <v>24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17</v>
          </cell>
          <cell r="R583">
            <v>1</v>
          </cell>
          <cell r="S583">
            <v>18</v>
          </cell>
          <cell r="T583">
            <v>2</v>
          </cell>
          <cell r="AL583">
            <v>2.4250461252136171E-2</v>
          </cell>
        </row>
        <row r="584">
          <cell r="D584" t="str">
            <v>Quinnipiac University</v>
          </cell>
          <cell r="F584" t="str">
            <v>Texas</v>
          </cell>
          <cell r="G584" t="str">
            <v>A</v>
          </cell>
          <cell r="I584">
            <v>43717</v>
          </cell>
          <cell r="J584">
            <v>456</v>
          </cell>
          <cell r="K584" t="str">
            <v>rv</v>
          </cell>
          <cell r="L584">
            <v>28</v>
          </cell>
          <cell r="M584">
            <v>0</v>
          </cell>
          <cell r="N584">
            <v>1</v>
          </cell>
          <cell r="O584">
            <v>3</v>
          </cell>
          <cell r="P584">
            <v>2</v>
          </cell>
          <cell r="Q584">
            <v>12</v>
          </cell>
          <cell r="R584">
            <v>0</v>
          </cell>
          <cell r="S584">
            <v>18</v>
          </cell>
          <cell r="T584">
            <v>1</v>
          </cell>
          <cell r="AL584">
            <v>4.9929970957857313</v>
          </cell>
        </row>
        <row r="585">
          <cell r="D585" t="str">
            <v>Emerson College</v>
          </cell>
          <cell r="F585" t="str">
            <v>New Hampshire</v>
          </cell>
          <cell r="G585" t="str">
            <v>B-</v>
          </cell>
          <cell r="I585">
            <v>43717</v>
          </cell>
          <cell r="J585">
            <v>483</v>
          </cell>
          <cell r="K585" t="str">
            <v>lv</v>
          </cell>
          <cell r="L585">
            <v>24.1</v>
          </cell>
          <cell r="M585">
            <v>0</v>
          </cell>
          <cell r="N585">
            <v>4.3</v>
          </cell>
          <cell r="O585">
            <v>10.8</v>
          </cell>
          <cell r="P585">
            <v>1.1000000000000001</v>
          </cell>
          <cell r="Q585">
            <v>12.9</v>
          </cell>
          <cell r="R585">
            <v>1.2</v>
          </cell>
          <cell r="S585">
            <v>20.5</v>
          </cell>
          <cell r="T585">
            <v>3.1</v>
          </cell>
          <cell r="AL585">
            <v>1.8833627636742605E-3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43717</v>
          </cell>
          <cell r="J586">
            <v>788</v>
          </cell>
          <cell r="K586" t="str">
            <v>lv</v>
          </cell>
          <cell r="L586">
            <v>30</v>
          </cell>
          <cell r="M586">
            <v>0</v>
          </cell>
          <cell r="N586">
            <v>3</v>
          </cell>
          <cell r="O586">
            <v>5</v>
          </cell>
          <cell r="P586">
            <v>1</v>
          </cell>
          <cell r="Q586">
            <v>17</v>
          </cell>
          <cell r="R586">
            <v>1</v>
          </cell>
          <cell r="S586">
            <v>15</v>
          </cell>
          <cell r="T586">
            <v>3</v>
          </cell>
          <cell r="AL586">
            <v>4.3068555081763635E-6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43717</v>
          </cell>
          <cell r="J587">
            <v>1322</v>
          </cell>
          <cell r="K587" t="str">
            <v>rv</v>
          </cell>
          <cell r="L587">
            <v>26</v>
          </cell>
          <cell r="M587">
            <v>0</v>
          </cell>
          <cell r="N587">
            <v>2</v>
          </cell>
          <cell r="O587">
            <v>5</v>
          </cell>
          <cell r="P587">
            <v>1</v>
          </cell>
          <cell r="Q587">
            <v>17</v>
          </cell>
          <cell r="R587">
            <v>2</v>
          </cell>
          <cell r="S587">
            <v>13</v>
          </cell>
          <cell r="T587">
            <v>3</v>
          </cell>
          <cell r="AL587">
            <v>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43716</v>
          </cell>
          <cell r="J588">
            <v>454</v>
          </cell>
          <cell r="K588" t="str">
            <v>rv</v>
          </cell>
          <cell r="L588">
            <v>27</v>
          </cell>
          <cell r="M588">
            <v>0</v>
          </cell>
          <cell r="N588">
            <v>3</v>
          </cell>
          <cell r="O588">
            <v>4</v>
          </cell>
          <cell r="P588">
            <v>1</v>
          </cell>
          <cell r="Q588">
            <v>15</v>
          </cell>
          <cell r="R588">
            <v>1</v>
          </cell>
          <cell r="S588">
            <v>12</v>
          </cell>
          <cell r="T588">
            <v>5</v>
          </cell>
          <cell r="AL588">
            <v>0</v>
          </cell>
        </row>
        <row r="589">
          <cell r="D589" t="str">
            <v>USC Dornsife/LA Times</v>
          </cell>
          <cell r="F589" t="str">
            <v>US</v>
          </cell>
          <cell r="G589" t="str">
            <v>B/C</v>
          </cell>
          <cell r="I589">
            <v>43716</v>
          </cell>
          <cell r="J589">
            <v>2462</v>
          </cell>
          <cell r="K589" t="str">
            <v>lv</v>
          </cell>
          <cell r="L589">
            <v>28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13</v>
          </cell>
          <cell r="R589">
            <v>0</v>
          </cell>
          <cell r="S589">
            <v>11</v>
          </cell>
          <cell r="T589">
            <v>2</v>
          </cell>
          <cell r="AL589">
            <v>0.15224714395161132</v>
          </cell>
        </row>
        <row r="590">
          <cell r="D590" t="str">
            <v>YouGov</v>
          </cell>
          <cell r="F590" t="str">
            <v>Texas</v>
          </cell>
          <cell r="G590" t="str">
            <v>B-</v>
          </cell>
          <cell r="I590">
            <v>43716</v>
          </cell>
          <cell r="J590">
            <v>552</v>
          </cell>
          <cell r="K590" t="str">
            <v>lv</v>
          </cell>
          <cell r="L590">
            <v>26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12</v>
          </cell>
          <cell r="R590">
            <v>0</v>
          </cell>
          <cell r="S590">
            <v>18</v>
          </cell>
          <cell r="T590">
            <v>3</v>
          </cell>
          <cell r="AL590">
            <v>9.595071011828242E-2</v>
          </cell>
        </row>
        <row r="591">
          <cell r="D591" t="str">
            <v>Morning Consult</v>
          </cell>
          <cell r="F591" t="str">
            <v>US</v>
          </cell>
          <cell r="G591" t="str">
            <v>B/C</v>
          </cell>
          <cell r="I591">
            <v>43716</v>
          </cell>
          <cell r="J591">
            <v>17824</v>
          </cell>
          <cell r="K591" t="str">
            <v>lv</v>
          </cell>
          <cell r="L591">
            <v>33</v>
          </cell>
          <cell r="M591">
            <v>0</v>
          </cell>
          <cell r="N591">
            <v>3</v>
          </cell>
          <cell r="O591">
            <v>5</v>
          </cell>
          <cell r="P591">
            <v>1</v>
          </cell>
          <cell r="Q591">
            <v>21</v>
          </cell>
          <cell r="R591">
            <v>1</v>
          </cell>
          <cell r="S591">
            <v>16</v>
          </cell>
          <cell r="T591">
            <v>3</v>
          </cell>
          <cell r="AL591">
            <v>3.2812192887413767E-4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43716</v>
          </cell>
          <cell r="J592">
            <v>1350</v>
          </cell>
          <cell r="K592" t="str">
            <v>rv</v>
          </cell>
          <cell r="L592">
            <v>27</v>
          </cell>
          <cell r="M592">
            <v>0</v>
          </cell>
          <cell r="N592">
            <v>3</v>
          </cell>
          <cell r="O592">
            <v>5</v>
          </cell>
          <cell r="P592">
            <v>1</v>
          </cell>
          <cell r="Q592">
            <v>17</v>
          </cell>
          <cell r="R592">
            <v>1</v>
          </cell>
          <cell r="S592">
            <v>13</v>
          </cell>
          <cell r="T592">
            <v>3</v>
          </cell>
          <cell r="AL592">
            <v>4.1781161017691488E-6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43715</v>
          </cell>
          <cell r="J593">
            <v>1350</v>
          </cell>
          <cell r="K593" t="str">
            <v>rv</v>
          </cell>
          <cell r="L593">
            <v>26</v>
          </cell>
          <cell r="M593">
            <v>0</v>
          </cell>
          <cell r="N593">
            <v>2</v>
          </cell>
          <cell r="O593">
            <v>5</v>
          </cell>
          <cell r="P593">
            <v>1</v>
          </cell>
          <cell r="Q593">
            <v>17</v>
          </cell>
          <cell r="R593">
            <v>1</v>
          </cell>
          <cell r="S593">
            <v>13</v>
          </cell>
          <cell r="T593">
            <v>2</v>
          </cell>
          <cell r="AL593">
            <v>4.0156161682486215E-6</v>
          </cell>
        </row>
        <row r="594">
          <cell r="D594" t="str">
            <v>Benenson Strategy Group</v>
          </cell>
          <cell r="F594" t="str">
            <v>US</v>
          </cell>
          <cell r="G594" t="str">
            <v>B/C</v>
          </cell>
          <cell r="I594">
            <v>43714</v>
          </cell>
          <cell r="J594">
            <v>762</v>
          </cell>
          <cell r="K594" t="str">
            <v>lv</v>
          </cell>
          <cell r="L594">
            <v>28</v>
          </cell>
          <cell r="M594">
            <v>0</v>
          </cell>
          <cell r="N594">
            <v>3</v>
          </cell>
          <cell r="O594">
            <v>8</v>
          </cell>
          <cell r="P594">
            <v>0</v>
          </cell>
          <cell r="Q594">
            <v>21</v>
          </cell>
          <cell r="R594">
            <v>0</v>
          </cell>
          <cell r="S594">
            <v>14</v>
          </cell>
          <cell r="T594">
            <v>2</v>
          </cell>
          <cell r="AL594">
            <v>2.601092466721652</v>
          </cell>
        </row>
        <row r="595">
          <cell r="D595" t="str">
            <v>YouGov</v>
          </cell>
          <cell r="F595" t="str">
            <v>US</v>
          </cell>
          <cell r="G595" t="str">
            <v>B-</v>
          </cell>
          <cell r="I595">
            <v>43714</v>
          </cell>
          <cell r="J595">
            <v>1002</v>
          </cell>
          <cell r="K595" t="str">
            <v>lv</v>
          </cell>
          <cell r="L595">
            <v>27</v>
          </cell>
          <cell r="M595">
            <v>0</v>
          </cell>
          <cell r="N595">
            <v>2</v>
          </cell>
          <cell r="O595">
            <v>6</v>
          </cell>
          <cell r="P595">
            <v>1</v>
          </cell>
          <cell r="Q595">
            <v>15</v>
          </cell>
          <cell r="R595">
            <v>0</v>
          </cell>
          <cell r="S595">
            <v>24</v>
          </cell>
          <cell r="T595">
            <v>2</v>
          </cell>
          <cell r="AL595">
            <v>4.2258667579423091E-5</v>
          </cell>
        </row>
        <row r="596">
          <cell r="D596" t="str">
            <v>YouGov</v>
          </cell>
          <cell r="F596" t="str">
            <v>US</v>
          </cell>
          <cell r="G596" t="str">
            <v>B-</v>
          </cell>
          <cell r="I596">
            <v>43714</v>
          </cell>
          <cell r="J596">
            <v>1002</v>
          </cell>
          <cell r="K596" t="str">
            <v>lv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36</v>
          </cell>
          <cell r="R596">
            <v>0</v>
          </cell>
          <cell r="S596">
            <v>55</v>
          </cell>
          <cell r="T596">
            <v>0</v>
          </cell>
          <cell r="AL596">
            <v>0</v>
          </cell>
        </row>
        <row r="597">
          <cell r="D597" t="str">
            <v>YouGov</v>
          </cell>
          <cell r="F597" t="str">
            <v>US</v>
          </cell>
          <cell r="G597" t="str">
            <v>B-</v>
          </cell>
          <cell r="I597">
            <v>43714</v>
          </cell>
          <cell r="J597">
            <v>1002</v>
          </cell>
          <cell r="K597" t="str">
            <v>lv</v>
          </cell>
          <cell r="L597">
            <v>43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49</v>
          </cell>
          <cell r="T597">
            <v>0</v>
          </cell>
          <cell r="AL597">
            <v>0</v>
          </cell>
        </row>
        <row r="598">
          <cell r="D598" t="str">
            <v>YouGov</v>
          </cell>
          <cell r="F598" t="str">
            <v>US</v>
          </cell>
          <cell r="G598" t="str">
            <v>B-</v>
          </cell>
          <cell r="I598">
            <v>43714</v>
          </cell>
          <cell r="J598">
            <v>1002</v>
          </cell>
          <cell r="K598" t="str">
            <v>lv</v>
          </cell>
          <cell r="L598">
            <v>51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40</v>
          </cell>
          <cell r="R598">
            <v>0</v>
          </cell>
          <cell r="S598">
            <v>0</v>
          </cell>
          <cell r="T598">
            <v>0</v>
          </cell>
          <cell r="AL598">
            <v>0</v>
          </cell>
        </row>
        <row r="599">
          <cell r="D599" t="str">
            <v>Univision/University of Houston/Latino Decisions/North Star Opinion Research</v>
          </cell>
          <cell r="F599" t="str">
            <v>Texas</v>
          </cell>
          <cell r="G599">
            <v>0</v>
          </cell>
          <cell r="I599">
            <v>43714</v>
          </cell>
          <cell r="J599">
            <v>552</v>
          </cell>
          <cell r="K599" t="str">
            <v>lv</v>
          </cell>
          <cell r="L599">
            <v>20</v>
          </cell>
          <cell r="M599">
            <v>0</v>
          </cell>
          <cell r="N599">
            <v>3</v>
          </cell>
          <cell r="O599">
            <v>1</v>
          </cell>
          <cell r="P599">
            <v>0</v>
          </cell>
          <cell r="Q599">
            <v>13</v>
          </cell>
          <cell r="R599">
            <v>1</v>
          </cell>
          <cell r="S599">
            <v>12</v>
          </cell>
          <cell r="T599">
            <v>1</v>
          </cell>
          <cell r="AL599">
            <v>1.6970483531188079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43714</v>
          </cell>
          <cell r="J600">
            <v>1891</v>
          </cell>
          <cell r="K600" t="str">
            <v>lv</v>
          </cell>
          <cell r="L600">
            <v>33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15</v>
          </cell>
          <cell r="R600">
            <v>1</v>
          </cell>
          <cell r="S600">
            <v>15</v>
          </cell>
          <cell r="T600">
            <v>2</v>
          </cell>
          <cell r="AL600">
            <v>3.705529721459363E-6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43714</v>
          </cell>
          <cell r="J601">
            <v>3137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5</v>
          </cell>
          <cell r="P601">
            <v>1</v>
          </cell>
          <cell r="Q601">
            <v>17</v>
          </cell>
          <cell r="R601">
            <v>1</v>
          </cell>
          <cell r="S601">
            <v>13</v>
          </cell>
          <cell r="T601">
            <v>2</v>
          </cell>
          <cell r="AL601">
            <v>0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43714</v>
          </cell>
          <cell r="J602">
            <v>829</v>
          </cell>
          <cell r="K602" t="str">
            <v>lv</v>
          </cell>
          <cell r="L602">
            <v>33</v>
          </cell>
          <cell r="M602">
            <v>0</v>
          </cell>
          <cell r="N602">
            <v>2</v>
          </cell>
          <cell r="O602">
            <v>4</v>
          </cell>
          <cell r="P602">
            <v>1</v>
          </cell>
          <cell r="Q602">
            <v>15</v>
          </cell>
          <cell r="R602">
            <v>1</v>
          </cell>
          <cell r="S602">
            <v>14</v>
          </cell>
          <cell r="T602">
            <v>3</v>
          </cell>
          <cell r="AL602">
            <v>0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43714</v>
          </cell>
          <cell r="J603">
            <v>1352</v>
          </cell>
          <cell r="K603" t="str">
            <v>rv</v>
          </cell>
          <cell r="L603">
            <v>29</v>
          </cell>
          <cell r="M603">
            <v>0</v>
          </cell>
          <cell r="N603">
            <v>2</v>
          </cell>
          <cell r="O603">
            <v>4</v>
          </cell>
          <cell r="P603">
            <v>1</v>
          </cell>
          <cell r="Q603">
            <v>17</v>
          </cell>
          <cell r="R603">
            <v>1</v>
          </cell>
          <cell r="S603">
            <v>13</v>
          </cell>
          <cell r="T603">
            <v>2</v>
          </cell>
          <cell r="AL603">
            <v>0</v>
          </cell>
        </row>
        <row r="604">
          <cell r="D604" t="str">
            <v>Ragnar Research Partners</v>
          </cell>
          <cell r="F604" t="str">
            <v>Texas</v>
          </cell>
          <cell r="G604">
            <v>0</v>
          </cell>
          <cell r="I604">
            <v>43713</v>
          </cell>
          <cell r="J604">
            <v>600</v>
          </cell>
          <cell r="K604" t="str">
            <v>lv</v>
          </cell>
          <cell r="L604">
            <v>23</v>
          </cell>
          <cell r="M604">
            <v>0</v>
          </cell>
          <cell r="N604">
            <v>1</v>
          </cell>
          <cell r="O604">
            <v>6</v>
          </cell>
          <cell r="P604">
            <v>0</v>
          </cell>
          <cell r="Q604">
            <v>12</v>
          </cell>
          <cell r="R604">
            <v>0</v>
          </cell>
          <cell r="S604">
            <v>15</v>
          </cell>
          <cell r="T604">
            <v>0</v>
          </cell>
          <cell r="AL604">
            <v>1.4943472120387449</v>
          </cell>
        </row>
        <row r="605">
          <cell r="D605" t="str">
            <v>ABC News/Washington Post</v>
          </cell>
          <cell r="F605" t="str">
            <v>US</v>
          </cell>
          <cell r="G605" t="str">
            <v>A+</v>
          </cell>
          <cell r="I605">
            <v>43713</v>
          </cell>
          <cell r="J605">
            <v>437</v>
          </cell>
          <cell r="K605" t="str">
            <v>a</v>
          </cell>
          <cell r="L605">
            <v>27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19</v>
          </cell>
          <cell r="R605">
            <v>0</v>
          </cell>
          <cell r="S605">
            <v>17</v>
          </cell>
          <cell r="T605">
            <v>3</v>
          </cell>
          <cell r="AL605">
            <v>0</v>
          </cell>
        </row>
        <row r="606">
          <cell r="D606" t="str">
            <v>ABC News/Washington Post</v>
          </cell>
          <cell r="F606" t="str">
            <v>US</v>
          </cell>
          <cell r="G606" t="str">
            <v>A+</v>
          </cell>
          <cell r="I606">
            <v>43713</v>
          </cell>
          <cell r="J606">
            <v>391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2</v>
          </cell>
          <cell r="Q606">
            <v>19</v>
          </cell>
          <cell r="R606">
            <v>1</v>
          </cell>
          <cell r="S606">
            <v>18</v>
          </cell>
          <cell r="T606">
            <v>3</v>
          </cell>
          <cell r="AL606">
            <v>7.5295542858882297E-3</v>
          </cell>
        </row>
        <row r="607">
          <cell r="D607" t="str">
            <v>Suffolk University</v>
          </cell>
          <cell r="F607" t="str">
            <v>Massachusetts</v>
          </cell>
          <cell r="G607" t="str">
            <v>A-</v>
          </cell>
          <cell r="I607">
            <v>43713</v>
          </cell>
          <cell r="J607">
            <v>500</v>
          </cell>
          <cell r="K607" t="str">
            <v>lv</v>
          </cell>
          <cell r="L607">
            <v>25.8</v>
          </cell>
          <cell r="M607">
            <v>0</v>
          </cell>
          <cell r="N607">
            <v>1.4</v>
          </cell>
          <cell r="O607">
            <v>5</v>
          </cell>
          <cell r="P607">
            <v>0</v>
          </cell>
          <cell r="Q607">
            <v>8.4</v>
          </cell>
          <cell r="R607">
            <v>0</v>
          </cell>
          <cell r="S607">
            <v>23.6</v>
          </cell>
          <cell r="T607">
            <v>0.6</v>
          </cell>
          <cell r="AL607">
            <v>4.6477162539672126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43713</v>
          </cell>
          <cell r="J608">
            <v>846</v>
          </cell>
          <cell r="K608" t="str">
            <v>lv</v>
          </cell>
          <cell r="L608">
            <v>33</v>
          </cell>
          <cell r="M608">
            <v>0</v>
          </cell>
          <cell r="N608">
            <v>1</v>
          </cell>
          <cell r="O608">
            <v>4</v>
          </cell>
          <cell r="P608">
            <v>1</v>
          </cell>
          <cell r="Q608">
            <v>15</v>
          </cell>
          <cell r="R608">
            <v>1</v>
          </cell>
          <cell r="S608">
            <v>15</v>
          </cell>
          <cell r="T608">
            <v>3</v>
          </cell>
          <cell r="AL608">
            <v>3.288940115764772E-6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43713</v>
          </cell>
          <cell r="J609">
            <v>1372</v>
          </cell>
          <cell r="K609" t="str">
            <v>rv</v>
          </cell>
          <cell r="L609">
            <v>30</v>
          </cell>
          <cell r="M609">
            <v>0</v>
          </cell>
          <cell r="N609">
            <v>1</v>
          </cell>
          <cell r="O609">
            <v>4</v>
          </cell>
          <cell r="P609">
            <v>1</v>
          </cell>
          <cell r="Q609">
            <v>16</v>
          </cell>
          <cell r="R609">
            <v>1</v>
          </cell>
          <cell r="S609">
            <v>13</v>
          </cell>
          <cell r="T609">
            <v>2</v>
          </cell>
          <cell r="AL609">
            <v>0</v>
          </cell>
        </row>
        <row r="610">
          <cell r="D610" t="str">
            <v>TargetPoint/GQR Research</v>
          </cell>
          <cell r="F610" t="str">
            <v>US</v>
          </cell>
          <cell r="G610">
            <v>0</v>
          </cell>
          <cell r="I610">
            <v>43712</v>
          </cell>
          <cell r="J610">
            <v>600</v>
          </cell>
          <cell r="K610" t="str">
            <v>lv</v>
          </cell>
          <cell r="L610">
            <v>26</v>
          </cell>
          <cell r="M610">
            <v>0</v>
          </cell>
          <cell r="N610">
            <v>1</v>
          </cell>
          <cell r="O610">
            <v>5</v>
          </cell>
          <cell r="P610">
            <v>2</v>
          </cell>
          <cell r="Q610">
            <v>15</v>
          </cell>
          <cell r="R610">
            <v>0</v>
          </cell>
          <cell r="S610">
            <v>23</v>
          </cell>
          <cell r="T610">
            <v>0</v>
          </cell>
          <cell r="AL610">
            <v>1.5782766747154398</v>
          </cell>
        </row>
        <row r="611">
          <cell r="D611" t="str">
            <v>YouGov</v>
          </cell>
          <cell r="F611" t="str">
            <v>South Carolina</v>
          </cell>
          <cell r="G611" t="str">
            <v>B-</v>
          </cell>
          <cell r="I611">
            <v>43712</v>
          </cell>
          <cell r="J611">
            <v>785</v>
          </cell>
          <cell r="K611" t="str">
            <v>lv</v>
          </cell>
          <cell r="L611">
            <v>43</v>
          </cell>
          <cell r="M611">
            <v>0</v>
          </cell>
          <cell r="N611">
            <v>2</v>
          </cell>
          <cell r="O611">
            <v>4</v>
          </cell>
          <cell r="P611">
            <v>1</v>
          </cell>
          <cell r="Q611">
            <v>18</v>
          </cell>
          <cell r="R611">
            <v>1</v>
          </cell>
          <cell r="S611">
            <v>14</v>
          </cell>
          <cell r="T611">
            <v>1</v>
          </cell>
          <cell r="AL611">
            <v>2.3771938387148427E-2</v>
          </cell>
        </row>
        <row r="612">
          <cell r="D612" t="str">
            <v>YouGov</v>
          </cell>
          <cell r="F612" t="str">
            <v>Nevada</v>
          </cell>
          <cell r="G612" t="str">
            <v>B-</v>
          </cell>
          <cell r="I612">
            <v>43712</v>
          </cell>
          <cell r="J612">
            <v>563</v>
          </cell>
          <cell r="K612" t="str">
            <v>lv</v>
          </cell>
          <cell r="L612">
            <v>27</v>
          </cell>
          <cell r="M612">
            <v>0</v>
          </cell>
          <cell r="N612">
            <v>1</v>
          </cell>
          <cell r="O612">
            <v>4</v>
          </cell>
          <cell r="P612">
            <v>0</v>
          </cell>
          <cell r="Q612">
            <v>29</v>
          </cell>
          <cell r="R612">
            <v>2</v>
          </cell>
          <cell r="S612">
            <v>18</v>
          </cell>
          <cell r="T612">
            <v>1</v>
          </cell>
          <cell r="AL612">
            <v>0.32228651633987038</v>
          </cell>
        </row>
        <row r="613">
          <cell r="D613" t="str">
            <v>YouGov</v>
          </cell>
          <cell r="F613" t="str">
            <v>Iowa</v>
          </cell>
          <cell r="G613" t="str">
            <v>B-</v>
          </cell>
          <cell r="I613">
            <v>43712</v>
          </cell>
          <cell r="J613">
            <v>682</v>
          </cell>
          <cell r="K613" t="str">
            <v>lv</v>
          </cell>
          <cell r="L613">
            <v>29</v>
          </cell>
          <cell r="M613">
            <v>0</v>
          </cell>
          <cell r="N613">
            <v>2</v>
          </cell>
          <cell r="O613">
            <v>7</v>
          </cell>
          <cell r="P613">
            <v>2</v>
          </cell>
          <cell r="Q613">
            <v>26</v>
          </cell>
          <cell r="R613">
            <v>2</v>
          </cell>
          <cell r="S613">
            <v>17</v>
          </cell>
          <cell r="T613">
            <v>1</v>
          </cell>
          <cell r="AL613">
            <v>2.2386217883510105E-2</v>
          </cell>
        </row>
        <row r="614">
          <cell r="D614" t="str">
            <v>YouGov</v>
          </cell>
          <cell r="F614" t="str">
            <v>New Hampshire</v>
          </cell>
          <cell r="G614" t="str">
            <v>B-</v>
          </cell>
          <cell r="I614">
            <v>43712</v>
          </cell>
          <cell r="J614">
            <v>492</v>
          </cell>
          <cell r="K614" t="str">
            <v>lv</v>
          </cell>
          <cell r="L614">
            <v>26</v>
          </cell>
          <cell r="M614">
            <v>0</v>
          </cell>
          <cell r="N614">
            <v>2</v>
          </cell>
          <cell r="O614">
            <v>8</v>
          </cell>
          <cell r="P614">
            <v>1</v>
          </cell>
          <cell r="Q614">
            <v>25</v>
          </cell>
          <cell r="R614">
            <v>1</v>
          </cell>
          <cell r="S614">
            <v>27</v>
          </cell>
          <cell r="T614">
            <v>1</v>
          </cell>
          <cell r="AL614">
            <v>1.1268858668671677E-2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43712</v>
          </cell>
          <cell r="J615">
            <v>842</v>
          </cell>
          <cell r="K615" t="str">
            <v>lv</v>
          </cell>
          <cell r="L615">
            <v>33</v>
          </cell>
          <cell r="M615">
            <v>0</v>
          </cell>
          <cell r="N615">
            <v>2</v>
          </cell>
          <cell r="O615">
            <v>6</v>
          </cell>
          <cell r="P615">
            <v>1</v>
          </cell>
          <cell r="Q615">
            <v>15</v>
          </cell>
          <cell r="R615">
            <v>1</v>
          </cell>
          <cell r="S615">
            <v>15</v>
          </cell>
          <cell r="T615">
            <v>2</v>
          </cell>
          <cell r="AL615">
            <v>3.0592883235401353E-6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43712</v>
          </cell>
          <cell r="J616">
            <v>1347</v>
          </cell>
          <cell r="K616" t="str">
            <v>rv</v>
          </cell>
          <cell r="L616">
            <v>30</v>
          </cell>
          <cell r="M616">
            <v>0</v>
          </cell>
          <cell r="N616">
            <v>1</v>
          </cell>
          <cell r="O616">
            <v>5</v>
          </cell>
          <cell r="P616">
            <v>1</v>
          </cell>
          <cell r="Q616">
            <v>16</v>
          </cell>
          <cell r="R616">
            <v>1</v>
          </cell>
          <cell r="S616">
            <v>12</v>
          </cell>
          <cell r="T616">
            <v>2</v>
          </cell>
          <cell r="AL616">
            <v>0</v>
          </cell>
        </row>
        <row r="617">
          <cell r="D617" t="str">
            <v>Swayable</v>
          </cell>
          <cell r="F617" t="str">
            <v>US</v>
          </cell>
          <cell r="G617">
            <v>0</v>
          </cell>
          <cell r="I617">
            <v>43700</v>
          </cell>
          <cell r="J617">
            <v>1849</v>
          </cell>
          <cell r="K617" t="str">
            <v>lv</v>
          </cell>
          <cell r="L617">
            <v>32.799999999999997</v>
          </cell>
          <cell r="M617">
            <v>0</v>
          </cell>
          <cell r="N617">
            <v>2.2000000000000002</v>
          </cell>
          <cell r="O617">
            <v>3.2</v>
          </cell>
          <cell r="P617">
            <v>1.4</v>
          </cell>
          <cell r="Q617">
            <v>17.899999999999999</v>
          </cell>
          <cell r="R617">
            <v>1.9</v>
          </cell>
          <cell r="S617">
            <v>15.6</v>
          </cell>
          <cell r="T617">
            <v>1.1000000000000001</v>
          </cell>
          <cell r="AL617">
            <v>1.8673560355585673E-3</v>
          </cell>
        </row>
        <row r="618">
          <cell r="D618" t="str">
            <v>Swayable</v>
          </cell>
          <cell r="F618" t="str">
            <v>US</v>
          </cell>
          <cell r="G618">
            <v>0</v>
          </cell>
          <cell r="I618">
            <v>43700</v>
          </cell>
          <cell r="J618">
            <v>3790</v>
          </cell>
          <cell r="K618" t="str">
            <v>a</v>
          </cell>
          <cell r="L618">
            <v>28.1</v>
          </cell>
          <cell r="M618">
            <v>0</v>
          </cell>
          <cell r="N618">
            <v>2</v>
          </cell>
          <cell r="O618">
            <v>3.1</v>
          </cell>
          <cell r="P618">
            <v>1.2</v>
          </cell>
          <cell r="Q618">
            <v>21</v>
          </cell>
          <cell r="R618">
            <v>1.3</v>
          </cell>
          <cell r="S618">
            <v>13.1</v>
          </cell>
          <cell r="T618">
            <v>3.3</v>
          </cell>
          <cell r="AL618">
            <v>0</v>
          </cell>
        </row>
        <row r="619">
          <cell r="D619" t="str">
            <v>YouGov</v>
          </cell>
          <cell r="F619" t="str">
            <v>US</v>
          </cell>
          <cell r="G619" t="str">
            <v>B-</v>
          </cell>
          <cell r="I619">
            <v>43711</v>
          </cell>
          <cell r="J619">
            <v>518</v>
          </cell>
          <cell r="K619" t="str">
            <v>lv</v>
          </cell>
          <cell r="L619">
            <v>26</v>
          </cell>
          <cell r="M619">
            <v>0</v>
          </cell>
          <cell r="N619">
            <v>1</v>
          </cell>
          <cell r="O619">
            <v>6</v>
          </cell>
          <cell r="P619">
            <v>0</v>
          </cell>
          <cell r="Q619">
            <v>14</v>
          </cell>
          <cell r="R619">
            <v>0</v>
          </cell>
          <cell r="S619">
            <v>21</v>
          </cell>
          <cell r="T619">
            <v>3</v>
          </cell>
          <cell r="AL619">
            <v>2.4153268891965616E-5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43711</v>
          </cell>
          <cell r="J620">
            <v>808</v>
          </cell>
          <cell r="K620" t="str">
            <v>lv</v>
          </cell>
          <cell r="L620">
            <v>34</v>
          </cell>
          <cell r="M620">
            <v>0</v>
          </cell>
          <cell r="N620">
            <v>1</v>
          </cell>
          <cell r="O620">
            <v>6</v>
          </cell>
          <cell r="P620">
            <v>1</v>
          </cell>
          <cell r="Q620">
            <v>16</v>
          </cell>
          <cell r="R620">
            <v>2</v>
          </cell>
          <cell r="S620">
            <v>15</v>
          </cell>
          <cell r="T620">
            <v>2</v>
          </cell>
          <cell r="AL620">
            <v>2.8089657337939068E-6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43711</v>
          </cell>
          <cell r="J621">
            <v>1346</v>
          </cell>
          <cell r="K621" t="str">
            <v>rv</v>
          </cell>
          <cell r="L621">
            <v>28</v>
          </cell>
          <cell r="M621">
            <v>0</v>
          </cell>
          <cell r="N621">
            <v>1</v>
          </cell>
          <cell r="O621">
            <v>5</v>
          </cell>
          <cell r="P621">
            <v>1</v>
          </cell>
          <cell r="Q621">
            <v>18</v>
          </cell>
          <cell r="R621">
            <v>1</v>
          </cell>
          <cell r="S621">
            <v>11</v>
          </cell>
          <cell r="T621">
            <v>2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43710</v>
          </cell>
          <cell r="J622">
            <v>1350</v>
          </cell>
          <cell r="K622" t="str">
            <v>rv</v>
          </cell>
          <cell r="L622">
            <v>27</v>
          </cell>
          <cell r="M622">
            <v>0</v>
          </cell>
          <cell r="N622">
            <v>2</v>
          </cell>
          <cell r="O622">
            <v>6</v>
          </cell>
          <cell r="P622">
            <v>1</v>
          </cell>
          <cell r="Q622">
            <v>18</v>
          </cell>
          <cell r="R622">
            <v>2</v>
          </cell>
          <cell r="S622">
            <v>12</v>
          </cell>
          <cell r="T622">
            <v>1</v>
          </cell>
          <cell r="AL622">
            <v>2.9197268316287341E-6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43709</v>
          </cell>
          <cell r="J623">
            <v>16736</v>
          </cell>
          <cell r="K623" t="str">
            <v>lv</v>
          </cell>
          <cell r="L623">
            <v>32</v>
          </cell>
          <cell r="M623">
            <v>0</v>
          </cell>
          <cell r="N623">
            <v>3</v>
          </cell>
          <cell r="O623">
            <v>5</v>
          </cell>
          <cell r="P623">
            <v>1</v>
          </cell>
          <cell r="Q623">
            <v>20</v>
          </cell>
          <cell r="R623">
            <v>1</v>
          </cell>
          <cell r="S623">
            <v>16</v>
          </cell>
          <cell r="T623">
            <v>3</v>
          </cell>
          <cell r="AL623">
            <v>2.8018005828512704E-4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43709</v>
          </cell>
          <cell r="J624">
            <v>1350</v>
          </cell>
          <cell r="K624" t="str">
            <v>rv</v>
          </cell>
          <cell r="L624">
            <v>29</v>
          </cell>
          <cell r="M624">
            <v>0</v>
          </cell>
          <cell r="N624">
            <v>2</v>
          </cell>
          <cell r="O624">
            <v>4</v>
          </cell>
          <cell r="P624">
            <v>1</v>
          </cell>
          <cell r="Q624">
            <v>18</v>
          </cell>
          <cell r="R624">
            <v>2</v>
          </cell>
          <cell r="S624">
            <v>12</v>
          </cell>
          <cell r="T624">
            <v>1</v>
          </cell>
          <cell r="AL624">
            <v>2.6508962320262222E-6</v>
          </cell>
        </row>
        <row r="625">
          <cell r="D625" t="str">
            <v>Capitol Weekly</v>
          </cell>
          <cell r="F625" t="str">
            <v>California</v>
          </cell>
          <cell r="G625">
            <v>0</v>
          </cell>
          <cell r="I625">
            <v>43708</v>
          </cell>
          <cell r="J625">
            <v>728</v>
          </cell>
          <cell r="K625" t="str">
            <v>lv</v>
          </cell>
          <cell r="L625">
            <v>26.5</v>
          </cell>
          <cell r="M625">
            <v>0</v>
          </cell>
          <cell r="N625">
            <v>1.4</v>
          </cell>
          <cell r="O625">
            <v>8.6999999999999993</v>
          </cell>
          <cell r="P625">
            <v>1.1000000000000001</v>
          </cell>
          <cell r="Q625">
            <v>13.6</v>
          </cell>
          <cell r="R625">
            <v>0.8</v>
          </cell>
          <cell r="S625">
            <v>23.2</v>
          </cell>
          <cell r="T625">
            <v>2.9</v>
          </cell>
          <cell r="AL625">
            <v>3.3436757633723982E-3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43708</v>
          </cell>
          <cell r="J626">
            <v>1350</v>
          </cell>
          <cell r="K626" t="str">
            <v>rv</v>
          </cell>
          <cell r="L626">
            <v>29</v>
          </cell>
          <cell r="M626">
            <v>0</v>
          </cell>
          <cell r="N626">
            <v>3</v>
          </cell>
          <cell r="O626">
            <v>4</v>
          </cell>
          <cell r="P626">
            <v>1</v>
          </cell>
          <cell r="Q626">
            <v>15</v>
          </cell>
          <cell r="R626">
            <v>1</v>
          </cell>
          <cell r="S626">
            <v>12</v>
          </cell>
          <cell r="T626">
            <v>1</v>
          </cell>
          <cell r="AL626">
            <v>2.5596209665742393E-6</v>
          </cell>
        </row>
        <row r="627">
          <cell r="D627" t="str">
            <v>IBD/TIPP</v>
          </cell>
          <cell r="F627" t="str">
            <v>US</v>
          </cell>
          <cell r="G627" t="str">
            <v>A/B</v>
          </cell>
          <cell r="I627">
            <v>43707</v>
          </cell>
          <cell r="J627">
            <v>360</v>
          </cell>
          <cell r="K627" t="str">
            <v>rv</v>
          </cell>
          <cell r="L627">
            <v>28</v>
          </cell>
          <cell r="M627">
            <v>0</v>
          </cell>
          <cell r="N627">
            <v>4</v>
          </cell>
          <cell r="O627">
            <v>5</v>
          </cell>
          <cell r="P627">
            <v>1</v>
          </cell>
          <cell r="Q627">
            <v>12</v>
          </cell>
          <cell r="R627">
            <v>0</v>
          </cell>
          <cell r="S627">
            <v>24</v>
          </cell>
          <cell r="T627">
            <v>1</v>
          </cell>
          <cell r="AL627">
            <v>1.4202833686239579E-2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43707</v>
          </cell>
          <cell r="J628">
            <v>816</v>
          </cell>
          <cell r="K628" t="str">
            <v>lv</v>
          </cell>
          <cell r="L628">
            <v>36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13</v>
          </cell>
          <cell r="R628">
            <v>0</v>
          </cell>
          <cell r="S628">
            <v>13</v>
          </cell>
          <cell r="T628">
            <v>1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43707</v>
          </cell>
          <cell r="J629">
            <v>1331</v>
          </cell>
          <cell r="K629" t="str">
            <v>rv</v>
          </cell>
          <cell r="L629">
            <v>31</v>
          </cell>
          <cell r="M629">
            <v>0</v>
          </cell>
          <cell r="N629">
            <v>3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11</v>
          </cell>
          <cell r="T629">
            <v>2</v>
          </cell>
          <cell r="AL629">
            <v>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43707</v>
          </cell>
          <cell r="J630">
            <v>1870</v>
          </cell>
          <cell r="K630" t="str">
            <v>lv</v>
          </cell>
          <cell r="L630">
            <v>36</v>
          </cell>
          <cell r="M630">
            <v>0</v>
          </cell>
          <cell r="N630">
            <v>3</v>
          </cell>
          <cell r="O630">
            <v>4</v>
          </cell>
          <cell r="P630">
            <v>1</v>
          </cell>
          <cell r="Q630">
            <v>13</v>
          </cell>
          <cell r="R630">
            <v>1</v>
          </cell>
          <cell r="S630">
            <v>14</v>
          </cell>
          <cell r="T630">
            <v>2</v>
          </cell>
          <cell r="AL630">
            <v>2.3739605621343902E-6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43707</v>
          </cell>
          <cell r="J631">
            <v>3114</v>
          </cell>
          <cell r="K631" t="str">
            <v>rv</v>
          </cell>
          <cell r="L631">
            <v>31</v>
          </cell>
          <cell r="M631">
            <v>0</v>
          </cell>
          <cell r="N631">
            <v>3</v>
          </cell>
          <cell r="O631">
            <v>3</v>
          </cell>
          <cell r="P631">
            <v>1</v>
          </cell>
          <cell r="Q631">
            <v>15</v>
          </cell>
          <cell r="R631">
            <v>1</v>
          </cell>
          <cell r="S631">
            <v>11</v>
          </cell>
          <cell r="T631">
            <v>2</v>
          </cell>
          <cell r="AL631">
            <v>0</v>
          </cell>
        </row>
        <row r="632">
          <cell r="D632" t="str">
            <v>Claster Consulting</v>
          </cell>
          <cell r="F632" t="str">
            <v>US</v>
          </cell>
          <cell r="G632">
            <v>0</v>
          </cell>
          <cell r="I632">
            <v>43706</v>
          </cell>
          <cell r="J632">
            <v>752</v>
          </cell>
          <cell r="K632" t="str">
            <v>lv</v>
          </cell>
          <cell r="L632">
            <v>22</v>
          </cell>
          <cell r="M632">
            <v>0</v>
          </cell>
          <cell r="N632">
            <v>3</v>
          </cell>
          <cell r="O632">
            <v>3</v>
          </cell>
          <cell r="P632">
            <v>2</v>
          </cell>
          <cell r="Q632">
            <v>19</v>
          </cell>
          <cell r="R632">
            <v>0</v>
          </cell>
          <cell r="S632">
            <v>14</v>
          </cell>
          <cell r="T632">
            <v>2</v>
          </cell>
          <cell r="AL632">
            <v>1.8430846451645864</v>
          </cell>
        </row>
        <row r="633">
          <cell r="D633" t="str">
            <v>Marquette University Law School</v>
          </cell>
          <cell r="F633" t="str">
            <v>Wisconsin</v>
          </cell>
          <cell r="G633" t="str">
            <v>A/B</v>
          </cell>
          <cell r="I633">
            <v>43706</v>
          </cell>
          <cell r="J633">
            <v>444</v>
          </cell>
          <cell r="K633" t="str">
            <v>rv</v>
          </cell>
          <cell r="L633">
            <v>28</v>
          </cell>
          <cell r="M633">
            <v>0</v>
          </cell>
          <cell r="N633">
            <v>1</v>
          </cell>
          <cell r="O633">
            <v>6</v>
          </cell>
          <cell r="P633">
            <v>1</v>
          </cell>
          <cell r="Q633">
            <v>20</v>
          </cell>
          <cell r="R633">
            <v>1</v>
          </cell>
          <cell r="S633">
            <v>17</v>
          </cell>
          <cell r="T633">
            <v>2</v>
          </cell>
          <cell r="AL633">
            <v>2.7454543171909231E-2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43706</v>
          </cell>
          <cell r="J634">
            <v>809</v>
          </cell>
          <cell r="K634" t="str">
            <v>lv</v>
          </cell>
          <cell r="L634">
            <v>37</v>
          </cell>
          <cell r="M634">
            <v>0</v>
          </cell>
          <cell r="N634">
            <v>3</v>
          </cell>
          <cell r="O634">
            <v>4</v>
          </cell>
          <cell r="P634">
            <v>1</v>
          </cell>
          <cell r="Q634">
            <v>13</v>
          </cell>
          <cell r="R634">
            <v>1</v>
          </cell>
          <cell r="S634">
            <v>13</v>
          </cell>
          <cell r="T634">
            <v>1</v>
          </cell>
          <cell r="AL634">
            <v>2.0871126932427585E-6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43706</v>
          </cell>
          <cell r="J635">
            <v>1330</v>
          </cell>
          <cell r="K635" t="str">
            <v>rv</v>
          </cell>
          <cell r="L635">
            <v>32</v>
          </cell>
          <cell r="M635">
            <v>0</v>
          </cell>
          <cell r="N635">
            <v>3</v>
          </cell>
          <cell r="O635">
            <v>3</v>
          </cell>
          <cell r="P635">
            <v>1</v>
          </cell>
          <cell r="Q635">
            <v>14</v>
          </cell>
          <cell r="R635">
            <v>1</v>
          </cell>
          <cell r="S635">
            <v>11</v>
          </cell>
          <cell r="T635">
            <v>2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43705</v>
          </cell>
          <cell r="J636">
            <v>985</v>
          </cell>
          <cell r="K636" t="str">
            <v>rv</v>
          </cell>
          <cell r="L636">
            <v>32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16</v>
          </cell>
          <cell r="R636">
            <v>1</v>
          </cell>
          <cell r="S636">
            <v>13</v>
          </cell>
          <cell r="T636">
            <v>2</v>
          </cell>
          <cell r="AL636">
            <v>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43705</v>
          </cell>
          <cell r="J637">
            <v>813</v>
          </cell>
          <cell r="K637" t="str">
            <v>lv</v>
          </cell>
          <cell r="L637">
            <v>38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13</v>
          </cell>
          <cell r="R637">
            <v>1</v>
          </cell>
          <cell r="S637">
            <v>13</v>
          </cell>
          <cell r="T637">
            <v>2</v>
          </cell>
          <cell r="AL637">
            <v>1.910364762827847E-6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43705</v>
          </cell>
          <cell r="J638">
            <v>1331</v>
          </cell>
          <cell r="K638" t="str">
            <v>rv</v>
          </cell>
          <cell r="L638">
            <v>33</v>
          </cell>
          <cell r="M638">
            <v>0</v>
          </cell>
          <cell r="N638">
            <v>3</v>
          </cell>
          <cell r="O638">
            <v>4</v>
          </cell>
          <cell r="P638">
            <v>1</v>
          </cell>
          <cell r="Q638">
            <v>14</v>
          </cell>
          <cell r="R638">
            <v>1</v>
          </cell>
          <cell r="S638">
            <v>11</v>
          </cell>
          <cell r="T638">
            <v>2</v>
          </cell>
          <cell r="AL638">
            <v>0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43704</v>
          </cell>
          <cell r="J639">
            <v>570</v>
          </cell>
          <cell r="K639" t="str">
            <v>lv</v>
          </cell>
          <cell r="L639">
            <v>24</v>
          </cell>
          <cell r="M639">
            <v>0</v>
          </cell>
          <cell r="N639">
            <v>1</v>
          </cell>
          <cell r="O639">
            <v>5</v>
          </cell>
          <cell r="P639">
            <v>1</v>
          </cell>
          <cell r="Q639">
            <v>14</v>
          </cell>
          <cell r="R639">
            <v>1</v>
          </cell>
          <cell r="S639">
            <v>20</v>
          </cell>
          <cell r="T639">
            <v>2</v>
          </cell>
          <cell r="AL639">
            <v>2.2719110849705517E-5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43704</v>
          </cell>
          <cell r="J640">
            <v>775</v>
          </cell>
          <cell r="K640" t="str">
            <v>lv</v>
          </cell>
          <cell r="L640">
            <v>37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13</v>
          </cell>
          <cell r="R640">
            <v>2</v>
          </cell>
          <cell r="S640">
            <v>13</v>
          </cell>
          <cell r="T640">
            <v>2</v>
          </cell>
          <cell r="AL640">
            <v>1.7642754531194304E-6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43704</v>
          </cell>
          <cell r="J641">
            <v>1318</v>
          </cell>
          <cell r="K641" t="str">
            <v>rv</v>
          </cell>
          <cell r="L641">
            <v>32</v>
          </cell>
          <cell r="M641">
            <v>0</v>
          </cell>
          <cell r="N641">
            <v>3</v>
          </cell>
          <cell r="O641">
            <v>4</v>
          </cell>
          <cell r="P641">
            <v>1</v>
          </cell>
          <cell r="Q641">
            <v>15</v>
          </cell>
          <cell r="R641">
            <v>2</v>
          </cell>
          <cell r="S641">
            <v>10</v>
          </cell>
          <cell r="T641">
            <v>2</v>
          </cell>
          <cell r="AL641">
            <v>0</v>
          </cell>
        </row>
        <row r="642">
          <cell r="D642" t="str">
            <v>Change Research</v>
          </cell>
          <cell r="F642" t="str">
            <v>US</v>
          </cell>
          <cell r="G642" t="str">
            <v>C</v>
          </cell>
          <cell r="I642">
            <v>43703</v>
          </cell>
          <cell r="J642">
            <v>874</v>
          </cell>
          <cell r="K642" t="str">
            <v>lv</v>
          </cell>
          <cell r="L642">
            <v>19</v>
          </cell>
          <cell r="M642">
            <v>0</v>
          </cell>
          <cell r="N642">
            <v>3</v>
          </cell>
          <cell r="O642">
            <v>9</v>
          </cell>
          <cell r="P642">
            <v>1</v>
          </cell>
          <cell r="Q642">
            <v>22</v>
          </cell>
          <cell r="R642">
            <v>1</v>
          </cell>
          <cell r="S642">
            <v>29</v>
          </cell>
          <cell r="T642">
            <v>2</v>
          </cell>
          <cell r="AL642">
            <v>7.0599421833654905E-2</v>
          </cell>
        </row>
        <row r="643">
          <cell r="D643" t="str">
            <v>Quinnipiac University</v>
          </cell>
          <cell r="F643" t="str">
            <v>US</v>
          </cell>
          <cell r="G643" t="str">
            <v>A</v>
          </cell>
          <cell r="I643">
            <v>43703</v>
          </cell>
          <cell r="J643">
            <v>648</v>
          </cell>
          <cell r="K643" t="str">
            <v>rv</v>
          </cell>
          <cell r="L643">
            <v>32</v>
          </cell>
          <cell r="M643">
            <v>0</v>
          </cell>
          <cell r="N643">
            <v>1</v>
          </cell>
          <cell r="O643">
            <v>5</v>
          </cell>
          <cell r="P643">
            <v>1</v>
          </cell>
          <cell r="Q643">
            <v>15</v>
          </cell>
          <cell r="R643">
            <v>0</v>
          </cell>
          <cell r="S643">
            <v>19</v>
          </cell>
          <cell r="T643">
            <v>3</v>
          </cell>
          <cell r="AL643">
            <v>4.2450735437107442E-3</v>
          </cell>
        </row>
        <row r="644">
          <cell r="D644" t="str">
            <v>Emerson College</v>
          </cell>
          <cell r="F644" t="str">
            <v>US</v>
          </cell>
          <cell r="G644" t="str">
            <v>B-</v>
          </cell>
          <cell r="I644">
            <v>43703</v>
          </cell>
          <cell r="J644">
            <v>627</v>
          </cell>
          <cell r="K644" t="str">
            <v>lv</v>
          </cell>
          <cell r="L644">
            <v>31.2</v>
          </cell>
          <cell r="M644">
            <v>0</v>
          </cell>
          <cell r="N644">
            <v>2.9</v>
          </cell>
          <cell r="O644">
            <v>3.1</v>
          </cell>
          <cell r="P644">
            <v>0.8</v>
          </cell>
          <cell r="Q644">
            <v>24.3</v>
          </cell>
          <cell r="R644">
            <v>0</v>
          </cell>
          <cell r="S644">
            <v>15.1</v>
          </cell>
          <cell r="T644">
            <v>4.4000000000000004</v>
          </cell>
          <cell r="AL644">
            <v>7.6100224123469675E-3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43703</v>
          </cell>
          <cell r="J645">
            <v>786</v>
          </cell>
          <cell r="K645" t="str">
            <v>lv</v>
          </cell>
          <cell r="L645">
            <v>36</v>
          </cell>
          <cell r="M645">
            <v>0</v>
          </cell>
          <cell r="N645">
            <v>3</v>
          </cell>
          <cell r="O645">
            <v>5</v>
          </cell>
          <cell r="P645">
            <v>1</v>
          </cell>
          <cell r="Q645">
            <v>14</v>
          </cell>
          <cell r="R645">
            <v>1</v>
          </cell>
          <cell r="S645">
            <v>14</v>
          </cell>
          <cell r="T645">
            <v>2</v>
          </cell>
          <cell r="AL645">
            <v>1.67140432347748E-6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43703</v>
          </cell>
          <cell r="J646">
            <v>1341</v>
          </cell>
          <cell r="K646" t="str">
            <v>rv</v>
          </cell>
          <cell r="L646">
            <v>31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16</v>
          </cell>
          <cell r="R646">
            <v>1</v>
          </cell>
          <cell r="S646">
            <v>10</v>
          </cell>
          <cell r="T646">
            <v>3</v>
          </cell>
          <cell r="AL646">
            <v>0</v>
          </cell>
        </row>
        <row r="647">
          <cell r="D647" t="str">
            <v>Climate Nexus</v>
          </cell>
          <cell r="F647" t="str">
            <v>Texas</v>
          </cell>
          <cell r="G647">
            <v>0</v>
          </cell>
          <cell r="I647">
            <v>43702</v>
          </cell>
          <cell r="J647">
            <v>639</v>
          </cell>
          <cell r="K647" t="str">
            <v>lv</v>
          </cell>
          <cell r="L647">
            <v>24</v>
          </cell>
          <cell r="M647">
            <v>0</v>
          </cell>
          <cell r="N647">
            <v>2</v>
          </cell>
          <cell r="O647">
            <v>3</v>
          </cell>
          <cell r="P647">
            <v>0</v>
          </cell>
          <cell r="Q647">
            <v>12</v>
          </cell>
          <cell r="R647">
            <v>1</v>
          </cell>
          <cell r="S647">
            <v>12</v>
          </cell>
          <cell r="T647">
            <v>1</v>
          </cell>
          <cell r="AL647">
            <v>1.68620360283813</v>
          </cell>
        </row>
        <row r="648">
          <cell r="D648" t="str">
            <v>Texas Lyceum</v>
          </cell>
          <cell r="F648" t="str">
            <v>Texas</v>
          </cell>
          <cell r="G648">
            <v>0</v>
          </cell>
          <cell r="I648">
            <v>43702</v>
          </cell>
          <cell r="J648">
            <v>358</v>
          </cell>
          <cell r="K648" t="str">
            <v>lv</v>
          </cell>
          <cell r="L648">
            <v>24</v>
          </cell>
          <cell r="M648">
            <v>0</v>
          </cell>
          <cell r="N648">
            <v>2</v>
          </cell>
          <cell r="O648">
            <v>3</v>
          </cell>
          <cell r="P648">
            <v>3</v>
          </cell>
          <cell r="Q648">
            <v>13</v>
          </cell>
          <cell r="R648">
            <v>0</v>
          </cell>
          <cell r="S648">
            <v>15</v>
          </cell>
          <cell r="T648">
            <v>2</v>
          </cell>
          <cell r="AL648">
            <v>0.16938741313329705</v>
          </cell>
        </row>
        <row r="649">
          <cell r="D649" t="str">
            <v>Suffolk University</v>
          </cell>
          <cell r="F649" t="str">
            <v>US</v>
          </cell>
          <cell r="G649" t="str">
            <v>A-</v>
          </cell>
          <cell r="I649">
            <v>43702</v>
          </cell>
          <cell r="J649">
            <v>424</v>
          </cell>
          <cell r="K649" t="str">
            <v>lv</v>
          </cell>
          <cell r="L649">
            <v>32.31</v>
          </cell>
          <cell r="M649">
            <v>0</v>
          </cell>
          <cell r="N649">
            <v>1.65</v>
          </cell>
          <cell r="O649">
            <v>6.37</v>
          </cell>
          <cell r="P649">
            <v>0</v>
          </cell>
          <cell r="Q649">
            <v>12.26</v>
          </cell>
          <cell r="R649">
            <v>0.24</v>
          </cell>
          <cell r="S649">
            <v>13.68</v>
          </cell>
          <cell r="T649">
            <v>2.83</v>
          </cell>
          <cell r="AL649">
            <v>0.14793010295894574</v>
          </cell>
        </row>
        <row r="650">
          <cell r="D650" t="str">
            <v>Morning Consult</v>
          </cell>
          <cell r="F650" t="str">
            <v>US</v>
          </cell>
          <cell r="G650" t="str">
            <v>B/C</v>
          </cell>
          <cell r="I650">
            <v>43702</v>
          </cell>
          <cell r="J650">
            <v>17303</v>
          </cell>
          <cell r="K650" t="str">
            <v>lv</v>
          </cell>
          <cell r="L650">
            <v>33</v>
          </cell>
          <cell r="M650">
            <v>0</v>
          </cell>
          <cell r="N650">
            <v>3</v>
          </cell>
          <cell r="O650">
            <v>5</v>
          </cell>
          <cell r="P650">
            <v>1</v>
          </cell>
          <cell r="Q650">
            <v>20</v>
          </cell>
          <cell r="R650">
            <v>1</v>
          </cell>
          <cell r="S650">
            <v>15</v>
          </cell>
          <cell r="T650">
            <v>2</v>
          </cell>
          <cell r="AL650">
            <v>2.499147603914132E-4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43702</v>
          </cell>
          <cell r="J651">
            <v>1350</v>
          </cell>
          <cell r="K651" t="str">
            <v>rv</v>
          </cell>
          <cell r="L651">
            <v>29</v>
          </cell>
          <cell r="M651">
            <v>0</v>
          </cell>
          <cell r="N651">
            <v>2</v>
          </cell>
          <cell r="O651">
            <v>3</v>
          </cell>
          <cell r="P651">
            <v>1</v>
          </cell>
          <cell r="Q651">
            <v>16</v>
          </cell>
          <cell r="R651">
            <v>1</v>
          </cell>
          <cell r="S651">
            <v>12</v>
          </cell>
          <cell r="T651">
            <v>2</v>
          </cell>
          <cell r="AL651">
            <v>1.6383606847072727E-6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43701</v>
          </cell>
          <cell r="J652">
            <v>465</v>
          </cell>
          <cell r="K652" t="str">
            <v>rv</v>
          </cell>
          <cell r="L652">
            <v>30</v>
          </cell>
          <cell r="M652">
            <v>0</v>
          </cell>
          <cell r="N652">
            <v>2</v>
          </cell>
          <cell r="O652">
            <v>4</v>
          </cell>
          <cell r="P652">
            <v>1</v>
          </cell>
          <cell r="Q652">
            <v>17</v>
          </cell>
          <cell r="R652">
            <v>1</v>
          </cell>
          <cell r="S652">
            <v>14</v>
          </cell>
          <cell r="T652">
            <v>2</v>
          </cell>
          <cell r="AL652">
            <v>1.2300367199163115E-6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43701</v>
          </cell>
          <cell r="J653">
            <v>1350</v>
          </cell>
          <cell r="K653" t="str">
            <v>rv</v>
          </cell>
          <cell r="L653">
            <v>30</v>
          </cell>
          <cell r="M653">
            <v>0</v>
          </cell>
          <cell r="N653">
            <v>2</v>
          </cell>
          <cell r="O653">
            <v>3</v>
          </cell>
          <cell r="P653">
            <v>1</v>
          </cell>
          <cell r="Q653">
            <v>16</v>
          </cell>
          <cell r="R653">
            <v>1</v>
          </cell>
          <cell r="S653">
            <v>13</v>
          </cell>
          <cell r="T653">
            <v>2</v>
          </cell>
          <cell r="AL653">
            <v>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43700</v>
          </cell>
          <cell r="J654">
            <v>3132</v>
          </cell>
          <cell r="K654" t="str">
            <v>rv</v>
          </cell>
          <cell r="L654">
            <v>28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17</v>
          </cell>
          <cell r="R654">
            <v>1</v>
          </cell>
          <cell r="S654">
            <v>10</v>
          </cell>
          <cell r="T654">
            <v>2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43700</v>
          </cell>
          <cell r="J655">
            <v>1343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18</v>
          </cell>
          <cell r="R655">
            <v>1</v>
          </cell>
          <cell r="S655">
            <v>12</v>
          </cell>
          <cell r="T655">
            <v>2</v>
          </cell>
          <cell r="AL655">
            <v>1.5378171885414527E-6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43699</v>
          </cell>
          <cell r="J656">
            <v>1356</v>
          </cell>
          <cell r="K656" t="str">
            <v>rv</v>
          </cell>
          <cell r="L656">
            <v>28</v>
          </cell>
          <cell r="M656">
            <v>0</v>
          </cell>
          <cell r="N656">
            <v>2</v>
          </cell>
          <cell r="O656">
            <v>4</v>
          </cell>
          <cell r="P656">
            <v>1</v>
          </cell>
          <cell r="Q656">
            <v>17</v>
          </cell>
          <cell r="R656">
            <v>1</v>
          </cell>
          <cell r="S656">
            <v>10</v>
          </cell>
          <cell r="T656">
            <v>2</v>
          </cell>
          <cell r="AL656">
            <v>1.4973319484628558E-6</v>
          </cell>
        </row>
        <row r="657">
          <cell r="D657" t="str">
            <v>Echelon Insights</v>
          </cell>
          <cell r="F657" t="str">
            <v>US</v>
          </cell>
          <cell r="G657">
            <v>0</v>
          </cell>
          <cell r="I657">
            <v>43698</v>
          </cell>
          <cell r="J657">
            <v>479</v>
          </cell>
          <cell r="K657" t="str">
            <v>rv</v>
          </cell>
          <cell r="L657">
            <v>30</v>
          </cell>
          <cell r="M657">
            <v>0</v>
          </cell>
          <cell r="N657">
            <v>4</v>
          </cell>
          <cell r="O657">
            <v>3</v>
          </cell>
          <cell r="P657">
            <v>0</v>
          </cell>
          <cell r="Q657">
            <v>19</v>
          </cell>
          <cell r="R657">
            <v>0</v>
          </cell>
          <cell r="S657">
            <v>11</v>
          </cell>
          <cell r="T657">
            <v>1</v>
          </cell>
          <cell r="AL657">
            <v>6.2102077550584803E-4</v>
          </cell>
        </row>
        <row r="658">
          <cell r="D658" t="str">
            <v>Echelon Insights</v>
          </cell>
          <cell r="F658" t="str">
            <v>US</v>
          </cell>
          <cell r="G658">
            <v>0</v>
          </cell>
          <cell r="I658">
            <v>43698</v>
          </cell>
          <cell r="J658">
            <v>479</v>
          </cell>
          <cell r="K658" t="str">
            <v>rv</v>
          </cell>
          <cell r="L658">
            <v>55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AL658">
            <v>0</v>
          </cell>
        </row>
        <row r="659">
          <cell r="D659" t="str">
            <v>Echelon Insights</v>
          </cell>
          <cell r="F659" t="str">
            <v>US</v>
          </cell>
          <cell r="G659">
            <v>0</v>
          </cell>
          <cell r="I659">
            <v>43698</v>
          </cell>
          <cell r="J659">
            <v>479</v>
          </cell>
          <cell r="K659" t="str">
            <v>rv</v>
          </cell>
          <cell r="L659">
            <v>52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32</v>
          </cell>
          <cell r="T659">
            <v>0</v>
          </cell>
          <cell r="AL659">
            <v>0</v>
          </cell>
        </row>
        <row r="660">
          <cell r="D660" t="str">
            <v>Echelon Insights</v>
          </cell>
          <cell r="F660" t="str">
            <v>US</v>
          </cell>
          <cell r="G660">
            <v>0</v>
          </cell>
          <cell r="I660">
            <v>43698</v>
          </cell>
          <cell r="J660">
            <v>479</v>
          </cell>
          <cell r="K660" t="str">
            <v>rv</v>
          </cell>
          <cell r="L660">
            <v>55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35</v>
          </cell>
          <cell r="R660">
            <v>0</v>
          </cell>
          <cell r="S660">
            <v>0</v>
          </cell>
          <cell r="T660">
            <v>0</v>
          </cell>
          <cell r="AL660">
            <v>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43698</v>
          </cell>
          <cell r="J661">
            <v>1326</v>
          </cell>
          <cell r="K661" t="str">
            <v>rv</v>
          </cell>
          <cell r="L661">
            <v>28</v>
          </cell>
          <cell r="M661">
            <v>0</v>
          </cell>
          <cell r="N661">
            <v>2</v>
          </cell>
          <cell r="O661">
            <v>4</v>
          </cell>
          <cell r="P661">
            <v>1</v>
          </cell>
          <cell r="Q661">
            <v>17</v>
          </cell>
          <cell r="R661">
            <v>1</v>
          </cell>
          <cell r="S661">
            <v>10</v>
          </cell>
          <cell r="T661">
            <v>2</v>
          </cell>
          <cell r="AL661">
            <v>1.4400650693461902E-6</v>
          </cell>
        </row>
        <row r="662">
          <cell r="D662" t="str">
            <v>Change Research</v>
          </cell>
          <cell r="F662" t="str">
            <v>New Jersey</v>
          </cell>
          <cell r="G662" t="str">
            <v>C</v>
          </cell>
          <cell r="I662">
            <v>43697</v>
          </cell>
          <cell r="J662">
            <v>635</v>
          </cell>
          <cell r="K662" t="str">
            <v>lv</v>
          </cell>
          <cell r="L662">
            <v>26</v>
          </cell>
          <cell r="M662">
            <v>0</v>
          </cell>
          <cell r="N662">
            <v>5</v>
          </cell>
          <cell r="O662">
            <v>12</v>
          </cell>
          <cell r="P662">
            <v>0</v>
          </cell>
          <cell r="Q662">
            <v>21</v>
          </cell>
          <cell r="R662">
            <v>1</v>
          </cell>
          <cell r="S662">
            <v>23</v>
          </cell>
          <cell r="T662">
            <v>1</v>
          </cell>
          <cell r="AL662">
            <v>1.6448734319056886</v>
          </cell>
        </row>
        <row r="663">
          <cell r="D663" t="str">
            <v>Monmouth University</v>
          </cell>
          <cell r="F663" t="str">
            <v>US</v>
          </cell>
          <cell r="G663" t="str">
            <v>A+</v>
          </cell>
          <cell r="I663">
            <v>43697</v>
          </cell>
          <cell r="J663">
            <v>298</v>
          </cell>
          <cell r="K663" t="str">
            <v>rv</v>
          </cell>
          <cell r="L663">
            <v>19</v>
          </cell>
          <cell r="M663">
            <v>0</v>
          </cell>
          <cell r="N663">
            <v>4</v>
          </cell>
          <cell r="O663">
            <v>4</v>
          </cell>
          <cell r="P663">
            <v>1</v>
          </cell>
          <cell r="Q663">
            <v>20</v>
          </cell>
          <cell r="R663">
            <v>0</v>
          </cell>
          <cell r="S663">
            <v>20</v>
          </cell>
          <cell r="T663">
            <v>3</v>
          </cell>
          <cell r="AL663">
            <v>1.9883501956026662E-2</v>
          </cell>
        </row>
        <row r="664">
          <cell r="D664" t="str">
            <v>YouGov</v>
          </cell>
          <cell r="F664" t="str">
            <v>US</v>
          </cell>
          <cell r="G664" t="str">
            <v>B-</v>
          </cell>
          <cell r="I664">
            <v>43697</v>
          </cell>
          <cell r="J664">
            <v>559</v>
          </cell>
          <cell r="K664" t="str">
            <v>lv</v>
          </cell>
          <cell r="L664">
            <v>22</v>
          </cell>
          <cell r="M664">
            <v>0</v>
          </cell>
          <cell r="N664">
            <v>2</v>
          </cell>
          <cell r="O664">
            <v>7</v>
          </cell>
          <cell r="P664">
            <v>0</v>
          </cell>
          <cell r="Q664">
            <v>19</v>
          </cell>
          <cell r="R664">
            <v>0</v>
          </cell>
          <cell r="S664">
            <v>17</v>
          </cell>
          <cell r="T664">
            <v>1</v>
          </cell>
          <cell r="AL664">
            <v>2.044395913336629E-5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43697</v>
          </cell>
          <cell r="J665">
            <v>1335</v>
          </cell>
          <cell r="K665" t="str">
            <v>rv</v>
          </cell>
          <cell r="L665">
            <v>28</v>
          </cell>
          <cell r="M665">
            <v>0</v>
          </cell>
          <cell r="N665">
            <v>3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9</v>
          </cell>
          <cell r="T665">
            <v>2</v>
          </cell>
          <cell r="AL665">
            <v>1.4014107923109369E-6</v>
          </cell>
        </row>
        <row r="666">
          <cell r="D666" t="str">
            <v>Emerson College</v>
          </cell>
          <cell r="F666" t="str">
            <v>Colorado</v>
          </cell>
          <cell r="G666" t="str">
            <v>B-</v>
          </cell>
          <cell r="I666">
            <v>43696</v>
          </cell>
          <cell r="J666">
            <v>403</v>
          </cell>
          <cell r="K666" t="str">
            <v>lv</v>
          </cell>
          <cell r="L666">
            <v>24.5</v>
          </cell>
          <cell r="M666">
            <v>0</v>
          </cell>
          <cell r="N666">
            <v>2.2999999999999998</v>
          </cell>
          <cell r="O666">
            <v>4.7</v>
          </cell>
          <cell r="P666">
            <v>0.1</v>
          </cell>
          <cell r="Q666">
            <v>25.7</v>
          </cell>
          <cell r="R666">
            <v>0</v>
          </cell>
          <cell r="S666">
            <v>20.399999999999999</v>
          </cell>
          <cell r="T666">
            <v>3.6</v>
          </cell>
          <cell r="AL666">
            <v>2.0812639769562375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43696</v>
          </cell>
          <cell r="J667">
            <v>1341</v>
          </cell>
          <cell r="K667" t="str">
            <v>rv</v>
          </cell>
          <cell r="L667">
            <v>27</v>
          </cell>
          <cell r="M667">
            <v>0</v>
          </cell>
          <cell r="N667">
            <v>3</v>
          </cell>
          <cell r="O667">
            <v>3</v>
          </cell>
          <cell r="P667">
            <v>1</v>
          </cell>
          <cell r="Q667">
            <v>17</v>
          </cell>
          <cell r="R667">
            <v>1</v>
          </cell>
          <cell r="S667">
            <v>9</v>
          </cell>
          <cell r="T667">
            <v>2</v>
          </cell>
          <cell r="AL667">
            <v>1.3628919394733764E-6</v>
          </cell>
        </row>
        <row r="668">
          <cell r="D668" t="str">
            <v>Swayable</v>
          </cell>
          <cell r="F668" t="str">
            <v>US</v>
          </cell>
          <cell r="G668">
            <v>0</v>
          </cell>
          <cell r="I668">
            <v>43683</v>
          </cell>
          <cell r="J668">
            <v>1958</v>
          </cell>
          <cell r="K668" t="str">
            <v>lv</v>
          </cell>
          <cell r="L668">
            <v>31</v>
          </cell>
          <cell r="M668">
            <v>0</v>
          </cell>
          <cell r="N668">
            <v>3.2</v>
          </cell>
          <cell r="O668">
            <v>4.5</v>
          </cell>
          <cell r="P668">
            <v>1.1000000000000001</v>
          </cell>
          <cell r="Q668">
            <v>16.8</v>
          </cell>
          <cell r="R668">
            <v>0</v>
          </cell>
          <cell r="S668">
            <v>14.5</v>
          </cell>
          <cell r="T668">
            <v>1.6</v>
          </cell>
          <cell r="AL668">
            <v>1.0108364799233706E-3</v>
          </cell>
        </row>
        <row r="669">
          <cell r="D669" t="str">
            <v>Swayable</v>
          </cell>
          <cell r="F669" t="str">
            <v>US</v>
          </cell>
          <cell r="G669">
            <v>0</v>
          </cell>
          <cell r="I669">
            <v>43683</v>
          </cell>
          <cell r="J669">
            <v>4016</v>
          </cell>
          <cell r="K669" t="str">
            <v>a</v>
          </cell>
          <cell r="L669">
            <v>26.6</v>
          </cell>
          <cell r="M669">
            <v>0</v>
          </cell>
          <cell r="N669">
            <v>2.7</v>
          </cell>
          <cell r="O669">
            <v>3.6</v>
          </cell>
          <cell r="P669">
            <v>1.4</v>
          </cell>
          <cell r="Q669">
            <v>19.600000000000001</v>
          </cell>
          <cell r="R669">
            <v>0</v>
          </cell>
          <cell r="S669">
            <v>12.1</v>
          </cell>
          <cell r="T669">
            <v>2.2000000000000002</v>
          </cell>
          <cell r="AL669">
            <v>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43695</v>
          </cell>
          <cell r="J670">
            <v>1350</v>
          </cell>
          <cell r="K670" t="str">
            <v>rv</v>
          </cell>
          <cell r="L670">
            <v>26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10</v>
          </cell>
          <cell r="T670">
            <v>2</v>
          </cell>
          <cell r="AL670">
            <v>1.1239726824721677E-6</v>
          </cell>
        </row>
        <row r="671">
          <cell r="D671" t="str">
            <v>SSRS</v>
          </cell>
          <cell r="F671" t="str">
            <v>US</v>
          </cell>
          <cell r="G671" t="str">
            <v>A/B</v>
          </cell>
          <cell r="I671">
            <v>43695</v>
          </cell>
          <cell r="J671">
            <v>402</v>
          </cell>
          <cell r="K671" t="str">
            <v>rv</v>
          </cell>
          <cell r="L671">
            <v>29</v>
          </cell>
          <cell r="M671">
            <v>0</v>
          </cell>
          <cell r="N671">
            <v>2</v>
          </cell>
          <cell r="O671">
            <v>5</v>
          </cell>
          <cell r="P671">
            <v>1</v>
          </cell>
          <cell r="Q671">
            <v>15</v>
          </cell>
          <cell r="R671">
            <v>1</v>
          </cell>
          <cell r="S671">
            <v>14</v>
          </cell>
          <cell r="T671">
            <v>1</v>
          </cell>
          <cell r="AL671">
            <v>9.0203128674084306E-3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43695</v>
          </cell>
          <cell r="J672">
            <v>909</v>
          </cell>
          <cell r="K672" t="str">
            <v>rv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33</v>
          </cell>
          <cell r="T672">
            <v>0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43695</v>
          </cell>
          <cell r="J673">
            <v>909</v>
          </cell>
          <cell r="K673" t="str">
            <v>rv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43</v>
          </cell>
          <cell r="R673">
            <v>0</v>
          </cell>
          <cell r="S673">
            <v>37</v>
          </cell>
          <cell r="T673">
            <v>0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43695</v>
          </cell>
          <cell r="J674">
            <v>909</v>
          </cell>
          <cell r="K674" t="str">
            <v>rv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42</v>
          </cell>
          <cell r="R674">
            <v>0</v>
          </cell>
          <cell r="S674">
            <v>0</v>
          </cell>
          <cell r="T674">
            <v>0</v>
          </cell>
          <cell r="AL674">
            <v>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43695</v>
          </cell>
          <cell r="J675">
            <v>909</v>
          </cell>
          <cell r="K675" t="str">
            <v>rv</v>
          </cell>
          <cell r="L675">
            <v>39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41</v>
          </cell>
          <cell r="T675">
            <v>0</v>
          </cell>
          <cell r="AL675">
            <v>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43695</v>
          </cell>
          <cell r="J676">
            <v>909</v>
          </cell>
          <cell r="K676" t="str">
            <v>rv</v>
          </cell>
          <cell r="L676">
            <v>42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AL676">
            <v>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43695</v>
          </cell>
          <cell r="J677">
            <v>909</v>
          </cell>
          <cell r="K677" t="str">
            <v>rv</v>
          </cell>
          <cell r="L677">
            <v>44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38</v>
          </cell>
          <cell r="R677">
            <v>0</v>
          </cell>
          <cell r="S677">
            <v>0</v>
          </cell>
          <cell r="T677">
            <v>0</v>
          </cell>
          <cell r="AL677">
            <v>0</v>
          </cell>
        </row>
        <row r="678">
          <cell r="D678" t="str">
            <v>Morning Consult</v>
          </cell>
          <cell r="F678" t="str">
            <v>US</v>
          </cell>
          <cell r="G678" t="str">
            <v>B/C</v>
          </cell>
          <cell r="I678">
            <v>43695</v>
          </cell>
          <cell r="J678">
            <v>17115</v>
          </cell>
          <cell r="K678" t="str">
            <v>lv</v>
          </cell>
          <cell r="L678">
            <v>31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20</v>
          </cell>
          <cell r="R678">
            <v>1</v>
          </cell>
          <cell r="S678">
            <v>15</v>
          </cell>
          <cell r="T678">
            <v>3</v>
          </cell>
          <cell r="AL678">
            <v>2.1970987571534522E-4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43694</v>
          </cell>
          <cell r="J679">
            <v>1350</v>
          </cell>
          <cell r="K679" t="str">
            <v>rv</v>
          </cell>
          <cell r="L679">
            <v>26</v>
          </cell>
          <cell r="M679">
            <v>0</v>
          </cell>
          <cell r="N679">
            <v>3</v>
          </cell>
          <cell r="O679">
            <v>4</v>
          </cell>
          <cell r="P679">
            <v>1</v>
          </cell>
          <cell r="Q679">
            <v>16</v>
          </cell>
          <cell r="R679">
            <v>1</v>
          </cell>
          <cell r="S679">
            <v>11</v>
          </cell>
          <cell r="T679">
            <v>2</v>
          </cell>
          <cell r="AL679">
            <v>1.0931326944076795E-6</v>
          </cell>
        </row>
        <row r="680">
          <cell r="D680" t="str">
            <v>Gravis Marketing</v>
          </cell>
          <cell r="F680" t="str">
            <v>Nevada</v>
          </cell>
          <cell r="G680" t="str">
            <v>C+</v>
          </cell>
          <cell r="I680">
            <v>43693</v>
          </cell>
          <cell r="J680">
            <v>382</v>
          </cell>
          <cell r="K680" t="str">
            <v>rv</v>
          </cell>
          <cell r="L680">
            <v>25</v>
          </cell>
          <cell r="M680">
            <v>0</v>
          </cell>
          <cell r="N680">
            <v>3</v>
          </cell>
          <cell r="O680">
            <v>5</v>
          </cell>
          <cell r="P680">
            <v>2</v>
          </cell>
          <cell r="Q680">
            <v>10</v>
          </cell>
          <cell r="R680">
            <v>6</v>
          </cell>
          <cell r="S680">
            <v>15</v>
          </cell>
          <cell r="T680">
            <v>2</v>
          </cell>
          <cell r="AL680">
            <v>1.4926813861191559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43693</v>
          </cell>
          <cell r="J681">
            <v>3118</v>
          </cell>
          <cell r="K681" t="str">
            <v>rv</v>
          </cell>
          <cell r="L681">
            <v>29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15</v>
          </cell>
          <cell r="R681">
            <v>1</v>
          </cell>
          <cell r="S681">
            <v>11</v>
          </cell>
          <cell r="T681">
            <v>2</v>
          </cell>
          <cell r="AL681">
            <v>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43693</v>
          </cell>
          <cell r="J682">
            <v>1317</v>
          </cell>
          <cell r="K682" t="str">
            <v>rv</v>
          </cell>
          <cell r="L682">
            <v>27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12</v>
          </cell>
          <cell r="T682">
            <v>2</v>
          </cell>
          <cell r="AL682">
            <v>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43692</v>
          </cell>
          <cell r="J683">
            <v>1336</v>
          </cell>
          <cell r="K683" t="str">
            <v>rv</v>
          </cell>
          <cell r="L683">
            <v>28</v>
          </cell>
          <cell r="M683">
            <v>0</v>
          </cell>
          <cell r="N683">
            <v>2</v>
          </cell>
          <cell r="O683">
            <v>3</v>
          </cell>
          <cell r="P683">
            <v>1</v>
          </cell>
          <cell r="Q683">
            <v>14</v>
          </cell>
          <cell r="R683">
            <v>1</v>
          </cell>
          <cell r="S683">
            <v>12</v>
          </cell>
          <cell r="T683">
            <v>3</v>
          </cell>
          <cell r="AL683">
            <v>1.0302829680210555E-6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43691</v>
          </cell>
          <cell r="J684">
            <v>1342</v>
          </cell>
          <cell r="K684" t="str">
            <v>rv</v>
          </cell>
          <cell r="L684">
            <v>29</v>
          </cell>
          <cell r="M684">
            <v>0</v>
          </cell>
          <cell r="N684">
            <v>2</v>
          </cell>
          <cell r="O684">
            <v>3</v>
          </cell>
          <cell r="P684">
            <v>1</v>
          </cell>
          <cell r="Q684">
            <v>14</v>
          </cell>
          <cell r="R684">
            <v>1</v>
          </cell>
          <cell r="S684">
            <v>11</v>
          </cell>
          <cell r="T684">
            <v>3</v>
          </cell>
          <cell r="AL684">
            <v>1.0043466937366658E-6</v>
          </cell>
        </row>
        <row r="685">
          <cell r="D685" t="str">
            <v>Fox News/Beacon Research/Shaw &amp; Co. Research</v>
          </cell>
          <cell r="F685" t="str">
            <v>US</v>
          </cell>
          <cell r="G685" t="str">
            <v>A-</v>
          </cell>
          <cell r="I685">
            <v>43690</v>
          </cell>
          <cell r="J685">
            <v>483</v>
          </cell>
          <cell r="K685" t="str">
            <v>lv</v>
          </cell>
          <cell r="L685">
            <v>31</v>
          </cell>
          <cell r="M685">
            <v>0</v>
          </cell>
          <cell r="N685">
            <v>3</v>
          </cell>
          <cell r="O685">
            <v>3</v>
          </cell>
          <cell r="P685">
            <v>2</v>
          </cell>
          <cell r="Q685">
            <v>10</v>
          </cell>
          <cell r="R685">
            <v>1</v>
          </cell>
          <cell r="S685">
            <v>20</v>
          </cell>
          <cell r="T685">
            <v>3</v>
          </cell>
          <cell r="AL685">
            <v>1.1844290365265056E-2</v>
          </cell>
        </row>
        <row r="686">
          <cell r="D686" t="str">
            <v>YouGov</v>
          </cell>
          <cell r="F686" t="str">
            <v>US</v>
          </cell>
          <cell r="G686" t="str">
            <v>B-</v>
          </cell>
          <cell r="I686">
            <v>43690</v>
          </cell>
          <cell r="J686">
            <v>592</v>
          </cell>
          <cell r="K686" t="str">
            <v>lv</v>
          </cell>
          <cell r="L686">
            <v>21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16</v>
          </cell>
          <cell r="R686">
            <v>1</v>
          </cell>
          <cell r="S686">
            <v>20</v>
          </cell>
          <cell r="T686">
            <v>1</v>
          </cell>
          <cell r="AL686">
            <v>1.9062293037106731E-5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43690</v>
          </cell>
          <cell r="J687">
            <v>1350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3</v>
          </cell>
          <cell r="P687">
            <v>1</v>
          </cell>
          <cell r="Q687">
            <v>15</v>
          </cell>
          <cell r="R687">
            <v>1</v>
          </cell>
          <cell r="S687">
            <v>10</v>
          </cell>
          <cell r="T687">
            <v>2</v>
          </cell>
          <cell r="AL687">
            <v>9.7977891852451255E-7</v>
          </cell>
        </row>
        <row r="688">
          <cell r="D688" t="str">
            <v>Change Research</v>
          </cell>
          <cell r="F688" t="str">
            <v>South Carolina</v>
          </cell>
          <cell r="G688" t="str">
            <v>C</v>
          </cell>
          <cell r="I688">
            <v>43689</v>
          </cell>
          <cell r="J688">
            <v>521</v>
          </cell>
          <cell r="K688" t="str">
            <v>lv</v>
          </cell>
          <cell r="L688">
            <v>36</v>
          </cell>
          <cell r="M688">
            <v>0</v>
          </cell>
          <cell r="N688">
            <v>4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17</v>
          </cell>
          <cell r="T688">
            <v>1</v>
          </cell>
          <cell r="AL688">
            <v>1.1814198800665395E-2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43689</v>
          </cell>
          <cell r="J689">
            <v>1346</v>
          </cell>
          <cell r="K689" t="str">
            <v>rv</v>
          </cell>
          <cell r="L689">
            <v>30</v>
          </cell>
          <cell r="M689">
            <v>0</v>
          </cell>
          <cell r="N689">
            <v>2</v>
          </cell>
          <cell r="O689">
            <v>5</v>
          </cell>
          <cell r="P689">
            <v>1</v>
          </cell>
          <cell r="Q689">
            <v>16</v>
          </cell>
          <cell r="R689">
            <v>1</v>
          </cell>
          <cell r="S689">
            <v>10</v>
          </cell>
          <cell r="T689">
            <v>2</v>
          </cell>
          <cell r="AL689">
            <v>9.5268385787601333E-7</v>
          </cell>
        </row>
        <row r="690">
          <cell r="D690" t="str">
            <v>Change Research</v>
          </cell>
          <cell r="F690" t="str">
            <v>Iowa</v>
          </cell>
          <cell r="G690" t="str">
            <v>C</v>
          </cell>
          <cell r="I690">
            <v>43688</v>
          </cell>
          <cell r="J690">
            <v>621</v>
          </cell>
          <cell r="K690" t="str">
            <v>lv</v>
          </cell>
          <cell r="L690">
            <v>17</v>
          </cell>
          <cell r="M690">
            <v>0</v>
          </cell>
          <cell r="N690">
            <v>3</v>
          </cell>
          <cell r="O690">
            <v>13</v>
          </cell>
          <cell r="P690">
            <v>2</v>
          </cell>
          <cell r="Q690">
            <v>17</v>
          </cell>
          <cell r="R690">
            <v>2</v>
          </cell>
          <cell r="S690">
            <v>28</v>
          </cell>
          <cell r="T690">
            <v>1</v>
          </cell>
          <cell r="AL690">
            <v>5.8131729547523089E-2</v>
          </cell>
        </row>
        <row r="691">
          <cell r="D691" t="str">
            <v>Change Research</v>
          </cell>
          <cell r="F691" t="str">
            <v>Wisconsin</v>
          </cell>
          <cell r="G691" t="str">
            <v>C</v>
          </cell>
          <cell r="I691">
            <v>43688</v>
          </cell>
          <cell r="J691">
            <v>626</v>
          </cell>
          <cell r="K691" t="str">
            <v>lv</v>
          </cell>
          <cell r="L691">
            <v>20</v>
          </cell>
          <cell r="M691">
            <v>0</v>
          </cell>
          <cell r="N691">
            <v>1</v>
          </cell>
          <cell r="O691">
            <v>9</v>
          </cell>
          <cell r="P691">
            <v>2</v>
          </cell>
          <cell r="Q691">
            <v>24</v>
          </cell>
          <cell r="R691">
            <v>1</v>
          </cell>
          <cell r="S691">
            <v>29</v>
          </cell>
          <cell r="T691">
            <v>2</v>
          </cell>
          <cell r="AL691">
            <v>0.1967582971125249</v>
          </cell>
        </row>
        <row r="692">
          <cell r="D692" t="str">
            <v>Morning Consult</v>
          </cell>
          <cell r="F692" t="str">
            <v>US</v>
          </cell>
          <cell r="G692" t="str">
            <v>B/C</v>
          </cell>
          <cell r="I692">
            <v>43688</v>
          </cell>
          <cell r="J692">
            <v>17117</v>
          </cell>
          <cell r="K692" t="str">
            <v>lv</v>
          </cell>
          <cell r="L692">
            <v>33</v>
          </cell>
          <cell r="M692">
            <v>0</v>
          </cell>
          <cell r="N692">
            <v>3</v>
          </cell>
          <cell r="O692">
            <v>5</v>
          </cell>
          <cell r="P692">
            <v>1</v>
          </cell>
          <cell r="Q692">
            <v>20</v>
          </cell>
          <cell r="R692">
            <v>1</v>
          </cell>
          <cell r="S692">
            <v>14</v>
          </cell>
          <cell r="T692">
            <v>2</v>
          </cell>
          <cell r="AL692">
            <v>1.9483382620729881E-4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43688</v>
          </cell>
          <cell r="J693">
            <v>1350</v>
          </cell>
          <cell r="K693" t="str">
            <v>rv</v>
          </cell>
          <cell r="L693">
            <v>30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8.8917619451954908E-7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43687</v>
          </cell>
          <cell r="J694">
            <v>451</v>
          </cell>
          <cell r="K694" t="str">
            <v>rv</v>
          </cell>
          <cell r="L694">
            <v>31</v>
          </cell>
          <cell r="M694">
            <v>0</v>
          </cell>
          <cell r="N694">
            <v>1</v>
          </cell>
          <cell r="O694">
            <v>4</v>
          </cell>
          <cell r="P694">
            <v>2</v>
          </cell>
          <cell r="Q694">
            <v>16</v>
          </cell>
          <cell r="R694">
            <v>1</v>
          </cell>
          <cell r="S694">
            <v>10</v>
          </cell>
          <cell r="T694">
            <v>1</v>
          </cell>
          <cell r="AL694">
            <v>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43687</v>
          </cell>
          <cell r="J695">
            <v>1350</v>
          </cell>
          <cell r="K695" t="str">
            <v>rv</v>
          </cell>
          <cell r="L695">
            <v>31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15</v>
          </cell>
          <cell r="R695">
            <v>1</v>
          </cell>
          <cell r="S695">
            <v>9</v>
          </cell>
          <cell r="T695">
            <v>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43686</v>
          </cell>
          <cell r="J696">
            <v>3088</v>
          </cell>
          <cell r="K696" t="str">
            <v>rv</v>
          </cell>
          <cell r="L696">
            <v>28</v>
          </cell>
          <cell r="M696">
            <v>0</v>
          </cell>
          <cell r="N696">
            <v>3</v>
          </cell>
          <cell r="O696">
            <v>3</v>
          </cell>
          <cell r="P696">
            <v>1</v>
          </cell>
          <cell r="Q696">
            <v>16</v>
          </cell>
          <cell r="R696">
            <v>1</v>
          </cell>
          <cell r="S696">
            <v>10</v>
          </cell>
          <cell r="T696">
            <v>1</v>
          </cell>
          <cell r="AL696">
            <v>1.0643499278781907E-6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43686</v>
          </cell>
          <cell r="J697">
            <v>1318</v>
          </cell>
          <cell r="K697" t="str">
            <v>rv</v>
          </cell>
          <cell r="L697">
            <v>29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15</v>
          </cell>
          <cell r="R697">
            <v>1</v>
          </cell>
          <cell r="S697">
            <v>8</v>
          </cell>
          <cell r="T697">
            <v>1</v>
          </cell>
          <cell r="AL697">
            <v>0</v>
          </cell>
        </row>
        <row r="698">
          <cell r="D698" t="str">
            <v>Change Research</v>
          </cell>
          <cell r="F698" t="str">
            <v>Nevada</v>
          </cell>
          <cell r="G698" t="str">
            <v>C</v>
          </cell>
          <cell r="I698">
            <v>43685</v>
          </cell>
          <cell r="J698">
            <v>439</v>
          </cell>
          <cell r="K698" t="str">
            <v>lv</v>
          </cell>
          <cell r="L698">
            <v>26</v>
          </cell>
          <cell r="M698">
            <v>0</v>
          </cell>
          <cell r="N698">
            <v>0</v>
          </cell>
          <cell r="O698">
            <v>7</v>
          </cell>
          <cell r="P698">
            <v>1</v>
          </cell>
          <cell r="Q698">
            <v>22</v>
          </cell>
          <cell r="R698">
            <v>3</v>
          </cell>
          <cell r="S698">
            <v>23</v>
          </cell>
          <cell r="T698">
            <v>1</v>
          </cell>
          <cell r="AL698">
            <v>1.3533999659609066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43685</v>
          </cell>
          <cell r="J699">
            <v>1316</v>
          </cell>
          <cell r="K699" t="str">
            <v>rv</v>
          </cell>
          <cell r="L699">
            <v>27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15</v>
          </cell>
          <cell r="R699">
            <v>1</v>
          </cell>
          <cell r="S699">
            <v>9</v>
          </cell>
          <cell r="T699">
            <v>1</v>
          </cell>
          <cell r="AL699">
            <v>8.1422969014727107E-7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43684</v>
          </cell>
          <cell r="J700">
            <v>1319</v>
          </cell>
          <cell r="K700" t="str">
            <v>rv</v>
          </cell>
          <cell r="L700">
            <v>25</v>
          </cell>
          <cell r="M700">
            <v>0</v>
          </cell>
          <cell r="N700">
            <v>3</v>
          </cell>
          <cell r="O700">
            <v>4</v>
          </cell>
          <cell r="P700">
            <v>1</v>
          </cell>
          <cell r="Q700">
            <v>17</v>
          </cell>
          <cell r="R700">
            <v>1</v>
          </cell>
          <cell r="S700">
            <v>11</v>
          </cell>
          <cell r="T700">
            <v>1</v>
          </cell>
          <cell r="AL700">
            <v>7.9428138787531727E-7</v>
          </cell>
        </row>
        <row r="701">
          <cell r="D701" t="str">
            <v>Gravis Marketing</v>
          </cell>
          <cell r="F701" t="str">
            <v>New Hampshire</v>
          </cell>
          <cell r="G701" t="str">
            <v>C+</v>
          </cell>
          <cell r="I701">
            <v>43683</v>
          </cell>
          <cell r="J701">
            <v>250</v>
          </cell>
          <cell r="K701" t="str">
            <v>lv</v>
          </cell>
          <cell r="L701">
            <v>15</v>
          </cell>
          <cell r="M701">
            <v>0</v>
          </cell>
          <cell r="N701">
            <v>0</v>
          </cell>
          <cell r="O701">
            <v>8</v>
          </cell>
          <cell r="P701">
            <v>4</v>
          </cell>
          <cell r="Q701">
            <v>21</v>
          </cell>
          <cell r="R701">
            <v>4</v>
          </cell>
          <cell r="S701">
            <v>12</v>
          </cell>
          <cell r="T701">
            <v>4</v>
          </cell>
          <cell r="AL701">
            <v>1.3199323652144741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43683</v>
          </cell>
          <cell r="J702">
            <v>573</v>
          </cell>
          <cell r="K702" t="str">
            <v>lv</v>
          </cell>
          <cell r="L702">
            <v>22</v>
          </cell>
          <cell r="M702">
            <v>0</v>
          </cell>
          <cell r="N702">
            <v>1</v>
          </cell>
          <cell r="O702">
            <v>8</v>
          </cell>
          <cell r="P702">
            <v>0</v>
          </cell>
          <cell r="Q702">
            <v>13</v>
          </cell>
          <cell r="R702">
            <v>1</v>
          </cell>
          <cell r="S702">
            <v>16</v>
          </cell>
          <cell r="T702">
            <v>2</v>
          </cell>
          <cell r="AL702">
            <v>1.7145375693261863E-5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43683</v>
          </cell>
          <cell r="J703">
            <v>1319</v>
          </cell>
          <cell r="K703" t="str">
            <v>rv</v>
          </cell>
          <cell r="L703">
            <v>25</v>
          </cell>
          <cell r="M703">
            <v>0</v>
          </cell>
          <cell r="N703">
            <v>3</v>
          </cell>
          <cell r="O703">
            <v>3</v>
          </cell>
          <cell r="P703">
            <v>1</v>
          </cell>
          <cell r="Q703">
            <v>17</v>
          </cell>
          <cell r="R703">
            <v>1</v>
          </cell>
          <cell r="S703">
            <v>11</v>
          </cell>
          <cell r="T703">
            <v>1</v>
          </cell>
          <cell r="AL703">
            <v>7.7424727839171951E-7</v>
          </cell>
        </row>
        <row r="704">
          <cell r="D704" t="str">
            <v>SurveyUSA</v>
          </cell>
          <cell r="F704" t="str">
            <v>North Carolina</v>
          </cell>
          <cell r="G704" t="str">
            <v>A</v>
          </cell>
          <cell r="I704">
            <v>43682</v>
          </cell>
          <cell r="J704">
            <v>534</v>
          </cell>
          <cell r="K704" t="str">
            <v>lv</v>
          </cell>
          <cell r="L704">
            <v>36</v>
          </cell>
          <cell r="M704">
            <v>0</v>
          </cell>
          <cell r="N704">
            <v>1</v>
          </cell>
          <cell r="O704">
            <v>5</v>
          </cell>
          <cell r="P704">
            <v>0</v>
          </cell>
          <cell r="Q704">
            <v>15</v>
          </cell>
          <cell r="R704">
            <v>0</v>
          </cell>
          <cell r="S704">
            <v>13</v>
          </cell>
          <cell r="T704">
            <v>1</v>
          </cell>
          <cell r="AL704">
            <v>0.63167497412904106</v>
          </cell>
        </row>
        <row r="705">
          <cell r="D705" t="str">
            <v>SurveyUSA</v>
          </cell>
          <cell r="F705" t="str">
            <v>California</v>
          </cell>
          <cell r="G705" t="str">
            <v>A</v>
          </cell>
          <cell r="I705">
            <v>43682</v>
          </cell>
          <cell r="J705">
            <v>528</v>
          </cell>
          <cell r="K705" t="str">
            <v>lv</v>
          </cell>
          <cell r="L705">
            <v>25</v>
          </cell>
          <cell r="M705">
            <v>0</v>
          </cell>
          <cell r="N705">
            <v>1</v>
          </cell>
          <cell r="O705">
            <v>6</v>
          </cell>
          <cell r="P705">
            <v>0</v>
          </cell>
          <cell r="Q705">
            <v>18</v>
          </cell>
          <cell r="R705">
            <v>0</v>
          </cell>
          <cell r="S705">
            <v>21</v>
          </cell>
          <cell r="T705">
            <v>1</v>
          </cell>
          <cell r="AL705">
            <v>1.4639832238940872E-2</v>
          </cell>
        </row>
        <row r="706">
          <cell r="D706" t="str">
            <v>SurveyUSA</v>
          </cell>
          <cell r="F706" t="str">
            <v>US</v>
          </cell>
          <cell r="G706" t="str">
            <v>A</v>
          </cell>
          <cell r="I706">
            <v>43682</v>
          </cell>
          <cell r="J706">
            <v>999</v>
          </cell>
          <cell r="K706" t="str">
            <v>lv</v>
          </cell>
          <cell r="L706">
            <v>33</v>
          </cell>
          <cell r="M706">
            <v>0</v>
          </cell>
          <cell r="N706">
            <v>1</v>
          </cell>
          <cell r="O706">
            <v>8</v>
          </cell>
          <cell r="P706">
            <v>1</v>
          </cell>
          <cell r="Q706">
            <v>20</v>
          </cell>
          <cell r="R706">
            <v>0</v>
          </cell>
          <cell r="S706">
            <v>19</v>
          </cell>
          <cell r="T706">
            <v>0</v>
          </cell>
          <cell r="AL706">
            <v>2.09226928437652E-2</v>
          </cell>
        </row>
        <row r="707">
          <cell r="D707" t="str">
            <v>Ipsos</v>
          </cell>
          <cell r="F707" t="str">
            <v>US</v>
          </cell>
          <cell r="G707" t="str">
            <v>B+</v>
          </cell>
          <cell r="I707">
            <v>43682</v>
          </cell>
          <cell r="J707">
            <v>1023</v>
          </cell>
          <cell r="K707" t="str">
            <v>rv</v>
          </cell>
          <cell r="L707">
            <v>25</v>
          </cell>
          <cell r="M707">
            <v>0</v>
          </cell>
          <cell r="N707">
            <v>3</v>
          </cell>
          <cell r="O707">
            <v>5</v>
          </cell>
          <cell r="P707">
            <v>1</v>
          </cell>
          <cell r="Q707">
            <v>20</v>
          </cell>
          <cell r="R707">
            <v>0</v>
          </cell>
          <cell r="S707">
            <v>10</v>
          </cell>
          <cell r="T707">
            <v>2</v>
          </cell>
          <cell r="AL707">
            <v>1.2681142676844686E-4</v>
          </cell>
        </row>
        <row r="708">
          <cell r="D708" t="str">
            <v>Quinnipiac University</v>
          </cell>
          <cell r="F708" t="str">
            <v>US</v>
          </cell>
          <cell r="G708" t="str">
            <v>A</v>
          </cell>
          <cell r="I708">
            <v>43682</v>
          </cell>
          <cell r="J708">
            <v>807</v>
          </cell>
          <cell r="K708" t="str">
            <v>rv</v>
          </cell>
          <cell r="L708">
            <v>32</v>
          </cell>
          <cell r="M708">
            <v>0</v>
          </cell>
          <cell r="N708">
            <v>2</v>
          </cell>
          <cell r="O708">
            <v>5</v>
          </cell>
          <cell r="P708">
            <v>1</v>
          </cell>
          <cell r="Q708">
            <v>14</v>
          </cell>
          <cell r="R708">
            <v>0</v>
          </cell>
          <cell r="S708">
            <v>21</v>
          </cell>
          <cell r="T708">
            <v>1</v>
          </cell>
          <cell r="AL708">
            <v>3.3499868592232391E-3</v>
          </cell>
        </row>
        <row r="709">
          <cell r="D709" t="str">
            <v>Ipsos</v>
          </cell>
          <cell r="F709" t="str">
            <v>US</v>
          </cell>
          <cell r="G709" t="str">
            <v>B+</v>
          </cell>
          <cell r="I709">
            <v>43682</v>
          </cell>
          <cell r="J709">
            <v>1258</v>
          </cell>
          <cell r="K709" t="str">
            <v>a</v>
          </cell>
          <cell r="L709">
            <v>22.4</v>
          </cell>
          <cell r="M709">
            <v>0</v>
          </cell>
          <cell r="N709">
            <v>2.6</v>
          </cell>
          <cell r="O709">
            <v>3.9</v>
          </cell>
          <cell r="P709">
            <v>0.7</v>
          </cell>
          <cell r="Q709">
            <v>18.399999999999999</v>
          </cell>
          <cell r="R709">
            <v>0.3</v>
          </cell>
          <cell r="S709">
            <v>8.6999999999999993</v>
          </cell>
          <cell r="T709">
            <v>2.1</v>
          </cell>
          <cell r="AL709">
            <v>0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43682</v>
          </cell>
          <cell r="J710">
            <v>1339</v>
          </cell>
          <cell r="K710" t="str">
            <v>rv</v>
          </cell>
          <cell r="L710">
            <v>27</v>
          </cell>
          <cell r="M710">
            <v>0</v>
          </cell>
          <cell r="N710">
            <v>3</v>
          </cell>
          <cell r="O710">
            <v>2</v>
          </cell>
          <cell r="P710">
            <v>1</v>
          </cell>
          <cell r="Q710">
            <v>16</v>
          </cell>
          <cell r="R710">
            <v>1</v>
          </cell>
          <cell r="S710">
            <v>11</v>
          </cell>
          <cell r="T710">
            <v>2</v>
          </cell>
          <cell r="AL710">
            <v>7.5933982927306874E-7</v>
          </cell>
        </row>
        <row r="711">
          <cell r="D711" t="str">
            <v>Pew Research Center</v>
          </cell>
          <cell r="F711" t="str">
            <v>US</v>
          </cell>
          <cell r="G711" t="str">
            <v>B/C</v>
          </cell>
          <cell r="I711">
            <v>43681</v>
          </cell>
          <cell r="J711">
            <v>1757</v>
          </cell>
          <cell r="K711" t="str">
            <v>rv</v>
          </cell>
          <cell r="L711">
            <v>26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12</v>
          </cell>
          <cell r="R711">
            <v>0</v>
          </cell>
          <cell r="S711">
            <v>16</v>
          </cell>
          <cell r="T711">
            <v>1</v>
          </cell>
          <cell r="AL711">
            <v>0.1054627567294847</v>
          </cell>
        </row>
        <row r="712">
          <cell r="D712" t="str">
            <v>Public Policy Polling</v>
          </cell>
          <cell r="F712" t="str">
            <v>US</v>
          </cell>
          <cell r="G712" t="str">
            <v>B</v>
          </cell>
          <cell r="I712">
            <v>43681</v>
          </cell>
          <cell r="J712">
            <v>588</v>
          </cell>
          <cell r="K712" t="str">
            <v>v</v>
          </cell>
          <cell r="L712">
            <v>36</v>
          </cell>
          <cell r="M712">
            <v>0</v>
          </cell>
          <cell r="N712">
            <v>4</v>
          </cell>
          <cell r="O712">
            <v>4</v>
          </cell>
          <cell r="P712">
            <v>2</v>
          </cell>
          <cell r="Q712">
            <v>12</v>
          </cell>
          <cell r="R712">
            <v>0</v>
          </cell>
          <cell r="S712">
            <v>13</v>
          </cell>
          <cell r="T712">
            <v>2</v>
          </cell>
          <cell r="AL712">
            <v>2.429017238026324</v>
          </cell>
        </row>
        <row r="713">
          <cell r="D713" t="str">
            <v>Change Research</v>
          </cell>
          <cell r="F713" t="str">
            <v>US</v>
          </cell>
          <cell r="G713" t="str">
            <v>C</v>
          </cell>
          <cell r="I713">
            <v>43681</v>
          </cell>
          <cell r="J713">
            <v>1450</v>
          </cell>
          <cell r="K713" t="str">
            <v>lv</v>
          </cell>
          <cell r="L713">
            <v>23</v>
          </cell>
          <cell r="M713">
            <v>0</v>
          </cell>
          <cell r="N713">
            <v>2</v>
          </cell>
          <cell r="O713">
            <v>9</v>
          </cell>
          <cell r="P713">
            <v>1</v>
          </cell>
          <cell r="Q713">
            <v>23</v>
          </cell>
          <cell r="R713">
            <v>0</v>
          </cell>
          <cell r="S713">
            <v>26</v>
          </cell>
          <cell r="T713">
            <v>2</v>
          </cell>
          <cell r="AL713">
            <v>3.2216429370161427E-2</v>
          </cell>
        </row>
        <row r="714">
          <cell r="D714" t="str">
            <v>Monmouth University</v>
          </cell>
          <cell r="F714" t="str">
            <v>Iowa</v>
          </cell>
          <cell r="G714" t="str">
            <v>A+</v>
          </cell>
          <cell r="I714">
            <v>43681</v>
          </cell>
          <cell r="J714">
            <v>401</v>
          </cell>
          <cell r="K714" t="str">
            <v>lv</v>
          </cell>
          <cell r="L714">
            <v>28</v>
          </cell>
          <cell r="M714">
            <v>0</v>
          </cell>
          <cell r="N714">
            <v>1</v>
          </cell>
          <cell r="O714">
            <v>8</v>
          </cell>
          <cell r="P714">
            <v>3</v>
          </cell>
          <cell r="Q714">
            <v>9</v>
          </cell>
          <cell r="R714">
            <v>3</v>
          </cell>
          <cell r="S714">
            <v>19</v>
          </cell>
          <cell r="T714">
            <v>2</v>
          </cell>
          <cell r="AL714">
            <v>1.5259726506132658E-2</v>
          </cell>
        </row>
        <row r="715">
          <cell r="D715" t="str">
            <v>Franklin &amp; Marshall College</v>
          </cell>
          <cell r="F715" t="str">
            <v>Pennsylvania</v>
          </cell>
          <cell r="G715" t="str">
            <v>B/C</v>
          </cell>
          <cell r="I715">
            <v>43681</v>
          </cell>
          <cell r="J715">
            <v>295</v>
          </cell>
          <cell r="K715" t="str">
            <v>rv</v>
          </cell>
          <cell r="L715">
            <v>28</v>
          </cell>
          <cell r="M715">
            <v>0</v>
          </cell>
          <cell r="N715">
            <v>2</v>
          </cell>
          <cell r="O715">
            <v>6</v>
          </cell>
          <cell r="P715">
            <v>0</v>
          </cell>
          <cell r="Q715">
            <v>12</v>
          </cell>
          <cell r="R715">
            <v>0</v>
          </cell>
          <cell r="S715">
            <v>21</v>
          </cell>
          <cell r="T715">
            <v>0</v>
          </cell>
          <cell r="AL715">
            <v>4.6380965835892643E-2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43681</v>
          </cell>
          <cell r="J716">
            <v>534</v>
          </cell>
          <cell r="K716" t="str">
            <v>rv</v>
          </cell>
          <cell r="L716">
            <v>23.6</v>
          </cell>
          <cell r="M716">
            <v>0</v>
          </cell>
          <cell r="N716">
            <v>2</v>
          </cell>
          <cell r="O716">
            <v>4.5</v>
          </cell>
          <cell r="P716">
            <v>0.3</v>
          </cell>
          <cell r="Q716">
            <v>17.600000000000001</v>
          </cell>
          <cell r="R716">
            <v>0.8</v>
          </cell>
          <cell r="S716">
            <v>10.1</v>
          </cell>
          <cell r="T716">
            <v>1.8</v>
          </cell>
          <cell r="AL716">
            <v>1.429326985306764E-2</v>
          </cell>
        </row>
        <row r="717">
          <cell r="D717" t="str">
            <v>Suffolk University</v>
          </cell>
          <cell r="F717" t="str">
            <v>New Hampshire</v>
          </cell>
          <cell r="G717" t="str">
            <v>A-</v>
          </cell>
          <cell r="I717">
            <v>43681</v>
          </cell>
          <cell r="J717">
            <v>500</v>
          </cell>
          <cell r="K717" t="str">
            <v>lv</v>
          </cell>
          <cell r="L717">
            <v>21.4</v>
          </cell>
          <cell r="M717">
            <v>0</v>
          </cell>
          <cell r="N717">
            <v>1.4</v>
          </cell>
          <cell r="O717">
            <v>5.8</v>
          </cell>
          <cell r="P717">
            <v>0.8</v>
          </cell>
          <cell r="Q717">
            <v>16.8</v>
          </cell>
          <cell r="R717">
            <v>0.6</v>
          </cell>
          <cell r="S717">
            <v>13.6</v>
          </cell>
          <cell r="T717">
            <v>1.4</v>
          </cell>
          <cell r="AL717">
            <v>3.9581969652656025E-3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43681</v>
          </cell>
          <cell r="J718">
            <v>9845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6</v>
          </cell>
          <cell r="P718">
            <v>1</v>
          </cell>
          <cell r="Q718">
            <v>19</v>
          </cell>
          <cell r="R718">
            <v>1</v>
          </cell>
          <cell r="S718">
            <v>15</v>
          </cell>
          <cell r="T718">
            <v>2</v>
          </cell>
          <cell r="AL718">
            <v>1.3913789864763193E-4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43681</v>
          </cell>
          <cell r="J719">
            <v>1350</v>
          </cell>
          <cell r="K719" t="str">
            <v>rv</v>
          </cell>
          <cell r="L719">
            <v>28</v>
          </cell>
          <cell r="M719">
            <v>0</v>
          </cell>
          <cell r="N719">
            <v>3</v>
          </cell>
          <cell r="O719">
            <v>3</v>
          </cell>
          <cell r="P719">
            <v>1</v>
          </cell>
          <cell r="Q719">
            <v>14</v>
          </cell>
          <cell r="R719">
            <v>1</v>
          </cell>
          <cell r="S719">
            <v>9</v>
          </cell>
          <cell r="T719">
            <v>2</v>
          </cell>
          <cell r="AL719">
            <v>7.2779688206442423E-7</v>
          </cell>
        </row>
        <row r="720">
          <cell r="D720" t="str">
            <v>Emerson College</v>
          </cell>
          <cell r="F720" t="str">
            <v>Texas</v>
          </cell>
          <cell r="G720" t="str">
            <v>B-</v>
          </cell>
          <cell r="I720">
            <v>43680</v>
          </cell>
          <cell r="J720">
            <v>400</v>
          </cell>
          <cell r="K720" t="str">
            <v>lv</v>
          </cell>
          <cell r="L720">
            <v>27.7</v>
          </cell>
          <cell r="M720">
            <v>0</v>
          </cell>
          <cell r="N720">
            <v>1.6</v>
          </cell>
          <cell r="O720">
            <v>7.2</v>
          </cell>
          <cell r="P720">
            <v>0.2</v>
          </cell>
          <cell r="Q720">
            <v>15.7</v>
          </cell>
          <cell r="R720">
            <v>0.4</v>
          </cell>
          <cell r="S720">
            <v>13.7</v>
          </cell>
          <cell r="T720">
            <v>3.1</v>
          </cell>
          <cell r="AL720">
            <v>1.928573803425309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43680</v>
          </cell>
          <cell r="J721">
            <v>1350</v>
          </cell>
          <cell r="K721" t="str">
            <v>rv</v>
          </cell>
          <cell r="L721">
            <v>29</v>
          </cell>
          <cell r="M721">
            <v>0</v>
          </cell>
          <cell r="N721">
            <v>3</v>
          </cell>
          <cell r="O721">
            <v>3</v>
          </cell>
          <cell r="P721">
            <v>1</v>
          </cell>
          <cell r="Q721">
            <v>16</v>
          </cell>
          <cell r="R721">
            <v>1</v>
          </cell>
          <cell r="S721">
            <v>9</v>
          </cell>
          <cell r="T721">
            <v>2</v>
          </cell>
          <cell r="AL721">
            <v>7.0992355782758346E-7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43679</v>
          </cell>
          <cell r="J722">
            <v>1350</v>
          </cell>
          <cell r="K722" t="str">
            <v>rv</v>
          </cell>
          <cell r="L722">
            <v>29</v>
          </cell>
          <cell r="M722">
            <v>0</v>
          </cell>
          <cell r="N722">
            <v>3</v>
          </cell>
          <cell r="O722">
            <v>4</v>
          </cell>
          <cell r="P722">
            <v>1</v>
          </cell>
          <cell r="Q722">
            <v>17</v>
          </cell>
          <cell r="R722">
            <v>1</v>
          </cell>
          <cell r="S722">
            <v>9</v>
          </cell>
          <cell r="T722">
            <v>2</v>
          </cell>
          <cell r="AL722">
            <v>6.654405871160852E-7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43679</v>
          </cell>
          <cell r="J723">
            <v>914</v>
          </cell>
          <cell r="K723" t="str">
            <v>rv</v>
          </cell>
          <cell r="L723">
            <v>28</v>
          </cell>
          <cell r="M723">
            <v>0</v>
          </cell>
          <cell r="N723">
            <v>3</v>
          </cell>
          <cell r="O723">
            <v>3</v>
          </cell>
          <cell r="P723">
            <v>1</v>
          </cell>
          <cell r="Q723">
            <v>16</v>
          </cell>
          <cell r="R723">
            <v>1</v>
          </cell>
          <cell r="S723">
            <v>8</v>
          </cell>
          <cell r="T723">
            <v>2</v>
          </cell>
          <cell r="AL723">
            <v>0</v>
          </cell>
        </row>
        <row r="724">
          <cell r="D724" t="str">
            <v>Zogby Interactive/JZ Analytics</v>
          </cell>
          <cell r="F724" t="str">
            <v>Washington</v>
          </cell>
          <cell r="G724" t="str">
            <v>C</v>
          </cell>
          <cell r="I724">
            <v>43678</v>
          </cell>
          <cell r="J724">
            <v>619</v>
          </cell>
          <cell r="K724" t="str">
            <v>lv</v>
          </cell>
          <cell r="L724">
            <v>19.399999999999999</v>
          </cell>
          <cell r="M724">
            <v>0</v>
          </cell>
          <cell r="N724">
            <v>1.1000000000000001</v>
          </cell>
          <cell r="O724">
            <v>5.4</v>
          </cell>
          <cell r="P724">
            <v>1</v>
          </cell>
          <cell r="Q724">
            <v>17.899999999999999</v>
          </cell>
          <cell r="R724">
            <v>0</v>
          </cell>
          <cell r="S724">
            <v>13.5</v>
          </cell>
          <cell r="T724">
            <v>2</v>
          </cell>
          <cell r="AL724">
            <v>1.3972769820697883</v>
          </cell>
        </row>
        <row r="725">
          <cell r="D725" t="str">
            <v>IBD/TIPP</v>
          </cell>
          <cell r="F725" t="str">
            <v>US</v>
          </cell>
          <cell r="G725" t="str">
            <v>A/B</v>
          </cell>
          <cell r="I725">
            <v>43678</v>
          </cell>
          <cell r="J725">
            <v>350</v>
          </cell>
          <cell r="K725" t="str">
            <v>rv</v>
          </cell>
          <cell r="L725">
            <v>30</v>
          </cell>
          <cell r="M725">
            <v>0</v>
          </cell>
          <cell r="N725">
            <v>2</v>
          </cell>
          <cell r="O725">
            <v>6</v>
          </cell>
          <cell r="P725">
            <v>1</v>
          </cell>
          <cell r="Q725">
            <v>12</v>
          </cell>
          <cell r="R725">
            <v>0</v>
          </cell>
          <cell r="S725">
            <v>17</v>
          </cell>
          <cell r="T725">
            <v>0</v>
          </cell>
          <cell r="AL725">
            <v>7.3099844546670118E-3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43678</v>
          </cell>
          <cell r="J726">
            <v>585</v>
          </cell>
          <cell r="K726" t="str">
            <v>rv</v>
          </cell>
          <cell r="L726">
            <v>34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8</v>
          </cell>
          <cell r="T726">
            <v>1</v>
          </cell>
          <cell r="AL726">
            <v>5.3420571928778908E-7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43678</v>
          </cell>
          <cell r="J727">
            <v>896</v>
          </cell>
          <cell r="K727" t="str">
            <v>rv</v>
          </cell>
          <cell r="L727">
            <v>30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18</v>
          </cell>
          <cell r="R727">
            <v>1</v>
          </cell>
          <cell r="S727">
            <v>9</v>
          </cell>
          <cell r="T727">
            <v>1</v>
          </cell>
          <cell r="AL727">
            <v>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43677</v>
          </cell>
          <cell r="J728">
            <v>867</v>
          </cell>
          <cell r="K728" t="str">
            <v>rv</v>
          </cell>
          <cell r="L728">
            <v>30</v>
          </cell>
          <cell r="M728">
            <v>0</v>
          </cell>
          <cell r="N728">
            <v>2</v>
          </cell>
          <cell r="O728">
            <v>5</v>
          </cell>
          <cell r="P728">
            <v>1</v>
          </cell>
          <cell r="Q728">
            <v>17</v>
          </cell>
          <cell r="R728">
            <v>1</v>
          </cell>
          <cell r="S728">
            <v>8</v>
          </cell>
          <cell r="T728">
            <v>1</v>
          </cell>
          <cell r="AL728">
            <v>5.3389084043642663E-7</v>
          </cell>
        </row>
        <row r="729">
          <cell r="D729" t="str">
            <v>Capitol Weekly</v>
          </cell>
          <cell r="F729" t="str">
            <v>California</v>
          </cell>
          <cell r="G729">
            <v>0</v>
          </cell>
          <cell r="I729">
            <v>43677</v>
          </cell>
          <cell r="J729">
            <v>739</v>
          </cell>
          <cell r="K729" t="str">
            <v>lv</v>
          </cell>
          <cell r="L729">
            <v>20.7</v>
          </cell>
          <cell r="M729">
            <v>0</v>
          </cell>
          <cell r="N729">
            <v>1.2</v>
          </cell>
          <cell r="O729">
            <v>8</v>
          </cell>
          <cell r="P729">
            <v>0.9</v>
          </cell>
          <cell r="Q729">
            <v>14.9</v>
          </cell>
          <cell r="R729">
            <v>0.1</v>
          </cell>
          <cell r="S729">
            <v>24.2</v>
          </cell>
          <cell r="T729">
            <v>1.6</v>
          </cell>
          <cell r="AL729">
            <v>2.0503286174702001E-3</v>
          </cell>
        </row>
        <row r="730">
          <cell r="D730" t="str">
            <v>YouGov</v>
          </cell>
          <cell r="F730" t="str">
            <v>US</v>
          </cell>
          <cell r="G730" t="str">
            <v>B-</v>
          </cell>
          <cell r="I730">
            <v>43676</v>
          </cell>
          <cell r="J730">
            <v>629</v>
          </cell>
          <cell r="K730" t="str">
            <v>lv</v>
          </cell>
          <cell r="L730">
            <v>26</v>
          </cell>
          <cell r="M730">
            <v>0</v>
          </cell>
          <cell r="N730">
            <v>2</v>
          </cell>
          <cell r="O730">
            <v>5</v>
          </cell>
          <cell r="P730">
            <v>1</v>
          </cell>
          <cell r="Q730">
            <v>13</v>
          </cell>
          <cell r="R730">
            <v>0</v>
          </cell>
          <cell r="S730">
            <v>18</v>
          </cell>
          <cell r="T730">
            <v>1</v>
          </cell>
          <cell r="AL730">
            <v>1.6306920129670312E-5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43676</v>
          </cell>
          <cell r="J731">
            <v>868</v>
          </cell>
          <cell r="K731" t="str">
            <v>rv</v>
          </cell>
          <cell r="L731">
            <v>30</v>
          </cell>
          <cell r="M731">
            <v>0</v>
          </cell>
          <cell r="N731">
            <v>2</v>
          </cell>
          <cell r="O731">
            <v>3</v>
          </cell>
          <cell r="P731">
            <v>1</v>
          </cell>
          <cell r="Q731">
            <v>15</v>
          </cell>
          <cell r="R731">
            <v>1</v>
          </cell>
          <cell r="S731">
            <v>8</v>
          </cell>
          <cell r="T731">
            <v>1</v>
          </cell>
          <cell r="AL731">
            <v>5.21439145094603E-7</v>
          </cell>
        </row>
        <row r="732">
          <cell r="D732" t="str">
            <v>Victory Research</v>
          </cell>
          <cell r="F732" t="str">
            <v>Illinois</v>
          </cell>
          <cell r="G732" t="str">
            <v>B/C</v>
          </cell>
          <cell r="I732">
            <v>43675</v>
          </cell>
          <cell r="J732">
            <v>1200</v>
          </cell>
          <cell r="K732" t="str">
            <v>lv</v>
          </cell>
          <cell r="L732">
            <v>36.1</v>
          </cell>
          <cell r="M732">
            <v>0</v>
          </cell>
          <cell r="N732">
            <v>1.4</v>
          </cell>
          <cell r="O732">
            <v>9.3000000000000007</v>
          </cell>
          <cell r="P732">
            <v>1.7</v>
          </cell>
          <cell r="Q732">
            <v>15.2</v>
          </cell>
          <cell r="R732">
            <v>0.8</v>
          </cell>
          <cell r="S732">
            <v>12.8</v>
          </cell>
          <cell r="T732">
            <v>0.3</v>
          </cell>
          <cell r="AL732">
            <v>0.33327858034784225</v>
          </cell>
        </row>
        <row r="733">
          <cell r="D733" t="str">
            <v>Emerson College</v>
          </cell>
          <cell r="F733" t="str">
            <v>US</v>
          </cell>
          <cell r="G733" t="str">
            <v>B-</v>
          </cell>
          <cell r="I733">
            <v>43675</v>
          </cell>
          <cell r="J733">
            <v>520</v>
          </cell>
          <cell r="K733" t="str">
            <v>lv</v>
          </cell>
          <cell r="L733">
            <v>32.799999999999997</v>
          </cell>
          <cell r="M733">
            <v>0</v>
          </cell>
          <cell r="N733">
            <v>0.4</v>
          </cell>
          <cell r="O733">
            <v>6.2</v>
          </cell>
          <cell r="P733">
            <v>0.3</v>
          </cell>
          <cell r="Q733">
            <v>20.100000000000001</v>
          </cell>
          <cell r="R733">
            <v>1.6</v>
          </cell>
          <cell r="S733">
            <v>14.1</v>
          </cell>
          <cell r="T733">
            <v>2</v>
          </cell>
          <cell r="AL733">
            <v>4.1194695451504748E-3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43675</v>
          </cell>
          <cell r="J734">
            <v>884</v>
          </cell>
          <cell r="K734" t="str">
            <v>rv</v>
          </cell>
          <cell r="L734">
            <v>32</v>
          </cell>
          <cell r="M734">
            <v>0</v>
          </cell>
          <cell r="N734">
            <v>1</v>
          </cell>
          <cell r="O734">
            <v>3</v>
          </cell>
          <cell r="P734">
            <v>1</v>
          </cell>
          <cell r="Q734">
            <v>15</v>
          </cell>
          <cell r="R734">
            <v>2</v>
          </cell>
          <cell r="S734">
            <v>9</v>
          </cell>
          <cell r="T734">
            <v>1</v>
          </cell>
          <cell r="AL734">
            <v>5.1278965725044991E-7</v>
          </cell>
        </row>
        <row r="735">
          <cell r="D735" t="str">
            <v>GQR Research (GQRR)</v>
          </cell>
          <cell r="F735" t="str">
            <v>US</v>
          </cell>
          <cell r="G735" t="str">
            <v>C+</v>
          </cell>
          <cell r="I735">
            <v>43674</v>
          </cell>
          <cell r="J735">
            <v>471</v>
          </cell>
          <cell r="K735" t="str">
            <v>lv</v>
          </cell>
          <cell r="L735">
            <v>31</v>
          </cell>
          <cell r="M735">
            <v>0</v>
          </cell>
          <cell r="N735">
            <v>1</v>
          </cell>
          <cell r="O735">
            <v>8</v>
          </cell>
          <cell r="P735">
            <v>2</v>
          </cell>
          <cell r="Q735">
            <v>22</v>
          </cell>
          <cell r="R735">
            <v>0</v>
          </cell>
          <cell r="S735">
            <v>15</v>
          </cell>
          <cell r="T735">
            <v>1</v>
          </cell>
          <cell r="AL735">
            <v>0.19057704368130907</v>
          </cell>
        </row>
        <row r="736">
          <cell r="D736" t="str">
            <v>McLaughlin &amp; Associates</v>
          </cell>
          <cell r="F736" t="str">
            <v>US</v>
          </cell>
          <cell r="G736" t="str">
            <v>C/D</v>
          </cell>
          <cell r="I736">
            <v>43674</v>
          </cell>
          <cell r="J736">
            <v>468</v>
          </cell>
          <cell r="K736" t="str">
            <v>lv</v>
          </cell>
          <cell r="L736">
            <v>28</v>
          </cell>
          <cell r="M736">
            <v>0</v>
          </cell>
          <cell r="N736">
            <v>3</v>
          </cell>
          <cell r="O736">
            <v>3</v>
          </cell>
          <cell r="P736">
            <v>0.4</v>
          </cell>
          <cell r="Q736">
            <v>15</v>
          </cell>
          <cell r="R736">
            <v>1</v>
          </cell>
          <cell r="S736">
            <v>9</v>
          </cell>
          <cell r="T736">
            <v>2</v>
          </cell>
          <cell r="AL736">
            <v>2.8321775346114258E-3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43674</v>
          </cell>
          <cell r="J737">
            <v>16959</v>
          </cell>
          <cell r="K737" t="str">
            <v>lv</v>
          </cell>
          <cell r="L737">
            <v>33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18</v>
          </cell>
          <cell r="R737">
            <v>1</v>
          </cell>
          <cell r="S737">
            <v>13</v>
          </cell>
          <cell r="T737">
            <v>2</v>
          </cell>
          <cell r="AL737">
            <v>1.542033530870707E-4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43674</v>
          </cell>
          <cell r="J738">
            <v>444</v>
          </cell>
          <cell r="K738" t="str">
            <v>rv</v>
          </cell>
          <cell r="L738">
            <v>34</v>
          </cell>
          <cell r="M738">
            <v>0</v>
          </cell>
          <cell r="N738">
            <v>1</v>
          </cell>
          <cell r="O738">
            <v>5</v>
          </cell>
          <cell r="P738">
            <v>1</v>
          </cell>
          <cell r="Q738">
            <v>20</v>
          </cell>
          <cell r="R738">
            <v>1</v>
          </cell>
          <cell r="S738">
            <v>12</v>
          </cell>
          <cell r="T738">
            <v>1</v>
          </cell>
          <cell r="AL738">
            <v>3.9034169982490136E-7</v>
          </cell>
        </row>
        <row r="739">
          <cell r="D739" t="str">
            <v>Quinnipiac University</v>
          </cell>
          <cell r="F739" t="str">
            <v>US</v>
          </cell>
          <cell r="G739" t="str">
            <v>A</v>
          </cell>
          <cell r="I739">
            <v>43674</v>
          </cell>
          <cell r="J739">
            <v>579</v>
          </cell>
          <cell r="K739" t="str">
            <v>rv</v>
          </cell>
          <cell r="L739">
            <v>34</v>
          </cell>
          <cell r="M739">
            <v>0</v>
          </cell>
          <cell r="N739">
            <v>1</v>
          </cell>
          <cell r="O739">
            <v>6</v>
          </cell>
          <cell r="P739">
            <v>1</v>
          </cell>
          <cell r="Q739">
            <v>11</v>
          </cell>
          <cell r="R739">
            <v>0</v>
          </cell>
          <cell r="S739">
            <v>15</v>
          </cell>
          <cell r="T739">
            <v>2</v>
          </cell>
          <cell r="AL739">
            <v>2.1153159359344215E-3</v>
          </cell>
        </row>
        <row r="740">
          <cell r="D740" t="str">
            <v>SoonerPoll.com</v>
          </cell>
          <cell r="F740" t="str">
            <v>Oklahoma</v>
          </cell>
          <cell r="G740" t="str">
            <v>B/C</v>
          </cell>
          <cell r="I740">
            <v>43673</v>
          </cell>
          <cell r="J740">
            <v>152</v>
          </cell>
          <cell r="K740" t="str">
            <v>lv</v>
          </cell>
          <cell r="L740">
            <v>26.2</v>
          </cell>
          <cell r="M740">
            <v>0</v>
          </cell>
          <cell r="N740">
            <v>1.5</v>
          </cell>
          <cell r="O740">
            <v>5.9</v>
          </cell>
          <cell r="P740">
            <v>0.5</v>
          </cell>
          <cell r="Q740">
            <v>5.4</v>
          </cell>
          <cell r="R740">
            <v>0</v>
          </cell>
          <cell r="S740">
            <v>11.5</v>
          </cell>
          <cell r="T740">
            <v>0</v>
          </cell>
          <cell r="AL740">
            <v>1.1159923160440401</v>
          </cell>
        </row>
        <row r="741">
          <cell r="D741" t="str">
            <v>Echelon Insights</v>
          </cell>
          <cell r="F741" t="str">
            <v>US</v>
          </cell>
          <cell r="G741">
            <v>0</v>
          </cell>
          <cell r="I741">
            <v>43673</v>
          </cell>
          <cell r="J741">
            <v>510</v>
          </cell>
          <cell r="K741" t="str">
            <v>rv</v>
          </cell>
          <cell r="L741">
            <v>58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29</v>
          </cell>
          <cell r="R741">
            <v>0</v>
          </cell>
          <cell r="S741">
            <v>0</v>
          </cell>
          <cell r="T741">
            <v>0</v>
          </cell>
          <cell r="AL741">
            <v>0</v>
          </cell>
        </row>
        <row r="742">
          <cell r="D742" t="str">
            <v>Echelon Insights</v>
          </cell>
          <cell r="F742" t="str">
            <v>US</v>
          </cell>
          <cell r="G742">
            <v>0</v>
          </cell>
          <cell r="I742">
            <v>43673</v>
          </cell>
          <cell r="J742">
            <v>510</v>
          </cell>
          <cell r="K742" t="str">
            <v>rv</v>
          </cell>
          <cell r="L742">
            <v>56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AL742">
            <v>0</v>
          </cell>
        </row>
        <row r="743">
          <cell r="D743" t="str">
            <v>Echelon Insights</v>
          </cell>
          <cell r="F743" t="str">
            <v>US</v>
          </cell>
          <cell r="G743">
            <v>0</v>
          </cell>
          <cell r="I743">
            <v>43673</v>
          </cell>
          <cell r="J743">
            <v>510</v>
          </cell>
          <cell r="K743" t="str">
            <v>rv</v>
          </cell>
          <cell r="L743">
            <v>54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35</v>
          </cell>
          <cell r="T743">
            <v>0</v>
          </cell>
          <cell r="AL743">
            <v>0</v>
          </cell>
        </row>
        <row r="744">
          <cell r="D744" t="str">
            <v>Echelon Insights</v>
          </cell>
          <cell r="F744" t="str">
            <v>US</v>
          </cell>
          <cell r="G744">
            <v>0</v>
          </cell>
          <cell r="I744">
            <v>43673</v>
          </cell>
          <cell r="J744">
            <v>510</v>
          </cell>
          <cell r="K744" t="str">
            <v>rv</v>
          </cell>
          <cell r="L744">
            <v>33</v>
          </cell>
          <cell r="M744">
            <v>0</v>
          </cell>
          <cell r="N744">
            <v>1</v>
          </cell>
          <cell r="O744">
            <v>5</v>
          </cell>
          <cell r="P744">
            <v>0</v>
          </cell>
          <cell r="Q744">
            <v>14</v>
          </cell>
          <cell r="R744">
            <v>0</v>
          </cell>
          <cell r="S744">
            <v>10</v>
          </cell>
          <cell r="T744">
            <v>1</v>
          </cell>
          <cell r="AL744">
            <v>2.515649016771113E-4</v>
          </cell>
        </row>
        <row r="745">
          <cell r="D745" t="str">
            <v>University of Texas at Tyler</v>
          </cell>
          <cell r="F745" t="str">
            <v>Texas</v>
          </cell>
          <cell r="G745" t="str">
            <v>B/C</v>
          </cell>
          <cell r="I745">
            <v>43673</v>
          </cell>
          <cell r="J745">
            <v>554</v>
          </cell>
          <cell r="K745" t="str">
            <v>rv</v>
          </cell>
          <cell r="L745">
            <v>19.100000000000001</v>
          </cell>
          <cell r="M745">
            <v>0</v>
          </cell>
          <cell r="N745">
            <v>1</v>
          </cell>
          <cell r="O745">
            <v>2.1</v>
          </cell>
          <cell r="P745">
            <v>0.3</v>
          </cell>
          <cell r="Q745">
            <v>13.5</v>
          </cell>
          <cell r="R745">
            <v>0.4</v>
          </cell>
          <cell r="S745">
            <v>9</v>
          </cell>
          <cell r="T745">
            <v>0.4</v>
          </cell>
          <cell r="AL745">
            <v>8.1020342501617795E-3</v>
          </cell>
        </row>
        <row r="746">
          <cell r="D746" t="str">
            <v>Change Research</v>
          </cell>
          <cell r="F746" t="str">
            <v>US</v>
          </cell>
          <cell r="G746" t="str">
            <v>C</v>
          </cell>
          <cell r="I746">
            <v>43672</v>
          </cell>
          <cell r="J746">
            <v>1204</v>
          </cell>
          <cell r="K746" t="str">
            <v>lv</v>
          </cell>
          <cell r="L746">
            <v>20</v>
          </cell>
          <cell r="M746">
            <v>0</v>
          </cell>
          <cell r="N746">
            <v>1</v>
          </cell>
          <cell r="O746">
            <v>9</v>
          </cell>
          <cell r="P746">
            <v>3</v>
          </cell>
          <cell r="Q746">
            <v>20</v>
          </cell>
          <cell r="R746">
            <v>0</v>
          </cell>
          <cell r="S746">
            <v>22</v>
          </cell>
          <cell r="T746">
            <v>3</v>
          </cell>
          <cell r="AL746">
            <v>1.4785498992724766E-2</v>
          </cell>
        </row>
        <row r="747">
          <cell r="D747" t="str">
            <v>Optimus</v>
          </cell>
          <cell r="F747" t="str">
            <v>South Carolina</v>
          </cell>
          <cell r="G747" t="str">
            <v>C/D</v>
          </cell>
          <cell r="I747">
            <v>43671</v>
          </cell>
          <cell r="J747">
            <v>554</v>
          </cell>
          <cell r="K747" t="str">
            <v>lv</v>
          </cell>
          <cell r="L747">
            <v>30.7</v>
          </cell>
          <cell r="M747">
            <v>0</v>
          </cell>
          <cell r="N747">
            <v>2</v>
          </cell>
          <cell r="O747">
            <v>3.8</v>
          </cell>
          <cell r="P747">
            <v>0</v>
          </cell>
          <cell r="Q747">
            <v>8.6999999999999993</v>
          </cell>
          <cell r="R747">
            <v>0</v>
          </cell>
          <cell r="S747">
            <v>12</v>
          </cell>
          <cell r="T747">
            <v>1.2</v>
          </cell>
          <cell r="AL747">
            <v>0.11439295393691405</v>
          </cell>
        </row>
        <row r="748">
          <cell r="D748" t="str">
            <v>Optimus</v>
          </cell>
          <cell r="F748" t="str">
            <v>New Hampshire</v>
          </cell>
          <cell r="G748" t="str">
            <v>C/D</v>
          </cell>
          <cell r="I748">
            <v>43671</v>
          </cell>
          <cell r="J748">
            <v>587</v>
          </cell>
          <cell r="K748" t="str">
            <v>lv</v>
          </cell>
          <cell r="L748">
            <v>21.5</v>
          </cell>
          <cell r="M748">
            <v>0</v>
          </cell>
          <cell r="N748">
            <v>1.3</v>
          </cell>
          <cell r="O748">
            <v>7.9</v>
          </cell>
          <cell r="P748">
            <v>0</v>
          </cell>
          <cell r="Q748">
            <v>12.8</v>
          </cell>
          <cell r="R748">
            <v>0</v>
          </cell>
          <cell r="S748">
            <v>15.6</v>
          </cell>
          <cell r="T748">
            <v>1</v>
          </cell>
          <cell r="AL748">
            <v>0.11646324062369454</v>
          </cell>
        </row>
        <row r="749">
          <cell r="D749" t="str">
            <v>Optimus</v>
          </cell>
          <cell r="F749" t="str">
            <v>Iowa</v>
          </cell>
          <cell r="G749" t="str">
            <v>C/D</v>
          </cell>
          <cell r="I749">
            <v>43671</v>
          </cell>
          <cell r="J749">
            <v>630</v>
          </cell>
          <cell r="K749" t="str">
            <v>lv</v>
          </cell>
          <cell r="L749">
            <v>22.9</v>
          </cell>
          <cell r="M749">
            <v>0</v>
          </cell>
          <cell r="N749">
            <v>2</v>
          </cell>
          <cell r="O749">
            <v>7.2</v>
          </cell>
          <cell r="P749">
            <v>0</v>
          </cell>
          <cell r="Q749">
            <v>10.9</v>
          </cell>
          <cell r="R749">
            <v>0</v>
          </cell>
          <cell r="S749">
            <v>23.4</v>
          </cell>
          <cell r="T749">
            <v>0.2</v>
          </cell>
          <cell r="AL749">
            <v>0.11904370650040157</v>
          </cell>
        </row>
        <row r="750">
          <cell r="D750" t="str">
            <v>USC Dornsife/LA Times</v>
          </cell>
          <cell r="F750" t="str">
            <v>US</v>
          </cell>
          <cell r="G750" t="str">
            <v>B/C</v>
          </cell>
          <cell r="I750">
            <v>43671</v>
          </cell>
          <cell r="J750">
            <v>1827</v>
          </cell>
          <cell r="K750" t="str">
            <v>lv</v>
          </cell>
          <cell r="L750">
            <v>28</v>
          </cell>
          <cell r="M750">
            <v>0</v>
          </cell>
          <cell r="N750">
            <v>1</v>
          </cell>
          <cell r="O750">
            <v>5</v>
          </cell>
          <cell r="P750">
            <v>1</v>
          </cell>
          <cell r="Q750">
            <v>11</v>
          </cell>
          <cell r="R750">
            <v>0</v>
          </cell>
          <cell r="S750">
            <v>10</v>
          </cell>
          <cell r="T750">
            <v>1</v>
          </cell>
          <cell r="AL750">
            <v>4.7601156298616096E-2</v>
          </cell>
        </row>
        <row r="751">
          <cell r="D751" t="str">
            <v>Public Policy Institute of California</v>
          </cell>
          <cell r="F751" t="str">
            <v>California</v>
          </cell>
          <cell r="G751" t="str">
            <v>A/B</v>
          </cell>
          <cell r="I751">
            <v>43669</v>
          </cell>
          <cell r="J751">
            <v>766</v>
          </cell>
          <cell r="K751" t="str">
            <v>lv</v>
          </cell>
          <cell r="L751">
            <v>11</v>
          </cell>
          <cell r="M751">
            <v>0</v>
          </cell>
          <cell r="N751">
            <v>0</v>
          </cell>
          <cell r="O751">
            <v>5</v>
          </cell>
          <cell r="P751">
            <v>0</v>
          </cell>
          <cell r="Q751">
            <v>12</v>
          </cell>
          <cell r="R751">
            <v>0</v>
          </cell>
          <cell r="S751">
            <v>15</v>
          </cell>
          <cell r="T751">
            <v>0</v>
          </cell>
          <cell r="AL751">
            <v>2.6523527102340575E-2</v>
          </cell>
        </row>
        <row r="752">
          <cell r="D752" t="str">
            <v>Fox News/Beacon Research/Shaw &amp; Co. Research</v>
          </cell>
          <cell r="F752" t="str">
            <v>US</v>
          </cell>
          <cell r="G752" t="str">
            <v>A-</v>
          </cell>
          <cell r="I752">
            <v>43669</v>
          </cell>
          <cell r="J752">
            <v>455</v>
          </cell>
          <cell r="K752" t="str">
            <v>lv</v>
          </cell>
          <cell r="L752">
            <v>33</v>
          </cell>
          <cell r="M752">
            <v>0</v>
          </cell>
          <cell r="N752">
            <v>2</v>
          </cell>
          <cell r="O752">
            <v>5</v>
          </cell>
          <cell r="P752">
            <v>3</v>
          </cell>
          <cell r="Q752">
            <v>15</v>
          </cell>
          <cell r="R752">
            <v>1</v>
          </cell>
          <cell r="S752">
            <v>12</v>
          </cell>
          <cell r="T752">
            <v>3</v>
          </cell>
          <cell r="AL752">
            <v>6.9901160439985394E-3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43669</v>
          </cell>
          <cell r="J753">
            <v>600</v>
          </cell>
          <cell r="K753" t="str">
            <v>lv</v>
          </cell>
          <cell r="L753">
            <v>25</v>
          </cell>
          <cell r="M753">
            <v>0</v>
          </cell>
          <cell r="N753">
            <v>2</v>
          </cell>
          <cell r="O753">
            <v>6</v>
          </cell>
          <cell r="P753">
            <v>1</v>
          </cell>
          <cell r="Q753">
            <v>13</v>
          </cell>
          <cell r="R753">
            <v>1</v>
          </cell>
          <cell r="S753">
            <v>18</v>
          </cell>
          <cell r="T753">
            <v>2</v>
          </cell>
          <cell r="AL753">
            <v>1.4669085575539603E-5</v>
          </cell>
        </row>
        <row r="754">
          <cell r="D754" t="str">
            <v>Monmouth University</v>
          </cell>
          <cell r="F754" t="str">
            <v>South Carolina</v>
          </cell>
          <cell r="G754" t="str">
            <v>A+</v>
          </cell>
          <cell r="I754">
            <v>43668</v>
          </cell>
          <cell r="J754">
            <v>405</v>
          </cell>
          <cell r="K754" t="str">
            <v>lv</v>
          </cell>
          <cell r="L754">
            <v>39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10</v>
          </cell>
          <cell r="R754">
            <v>2</v>
          </cell>
          <cell r="S754">
            <v>9</v>
          </cell>
          <cell r="T754">
            <v>0</v>
          </cell>
          <cell r="AL754">
            <v>0.61998453648170859</v>
          </cell>
        </row>
        <row r="755">
          <cell r="D755" t="str">
            <v>Quinnipiac University</v>
          </cell>
          <cell r="F755" t="str">
            <v>Ohio</v>
          </cell>
          <cell r="G755" t="str">
            <v>A</v>
          </cell>
          <cell r="I755">
            <v>43668</v>
          </cell>
          <cell r="J755">
            <v>556</v>
          </cell>
          <cell r="K755" t="str">
            <v>rv</v>
          </cell>
          <cell r="L755">
            <v>31</v>
          </cell>
          <cell r="M755">
            <v>0</v>
          </cell>
          <cell r="N755">
            <v>1</v>
          </cell>
          <cell r="O755">
            <v>6</v>
          </cell>
          <cell r="P755">
            <v>1</v>
          </cell>
          <cell r="Q755">
            <v>14</v>
          </cell>
          <cell r="R755">
            <v>1</v>
          </cell>
          <cell r="S755">
            <v>13</v>
          </cell>
          <cell r="T755">
            <v>1</v>
          </cell>
          <cell r="AL755">
            <v>4.4072820565969453</v>
          </cell>
        </row>
        <row r="756">
          <cell r="D756" t="str">
            <v>Morning Consult</v>
          </cell>
          <cell r="F756" t="str">
            <v>US</v>
          </cell>
          <cell r="G756" t="str">
            <v>B/C</v>
          </cell>
          <cell r="I756">
            <v>43667</v>
          </cell>
          <cell r="J756">
            <v>17285</v>
          </cell>
          <cell r="K756" t="str">
            <v>lv</v>
          </cell>
          <cell r="L756">
            <v>33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18</v>
          </cell>
          <cell r="R756">
            <v>1</v>
          </cell>
          <cell r="S756">
            <v>14</v>
          </cell>
          <cell r="T756">
            <v>2</v>
          </cell>
          <cell r="AL756">
            <v>1.3919347062704623E-4</v>
          </cell>
        </row>
        <row r="757">
          <cell r="D757" t="str">
            <v>Swayable</v>
          </cell>
          <cell r="F757" t="str">
            <v>US</v>
          </cell>
          <cell r="G757">
            <v>0</v>
          </cell>
          <cell r="I757">
            <v>43653</v>
          </cell>
          <cell r="J757">
            <v>1921</v>
          </cell>
          <cell r="K757" t="str">
            <v>lv</v>
          </cell>
          <cell r="L757">
            <v>27.6</v>
          </cell>
          <cell r="M757">
            <v>0</v>
          </cell>
          <cell r="N757">
            <v>3.1</v>
          </cell>
          <cell r="O757">
            <v>6</v>
          </cell>
          <cell r="P757">
            <v>0</v>
          </cell>
          <cell r="Q757">
            <v>18.100000000000001</v>
          </cell>
          <cell r="R757">
            <v>0</v>
          </cell>
          <cell r="S757">
            <v>11.8</v>
          </cell>
          <cell r="T757">
            <v>1.4</v>
          </cell>
          <cell r="AL757">
            <v>5.4256312637723477E-4</v>
          </cell>
        </row>
        <row r="758">
          <cell r="D758" t="str">
            <v>Swayable</v>
          </cell>
          <cell r="F758" t="str">
            <v>US</v>
          </cell>
          <cell r="G758">
            <v>0</v>
          </cell>
          <cell r="I758">
            <v>43653</v>
          </cell>
          <cell r="J758">
            <v>4004</v>
          </cell>
          <cell r="K758" t="str">
            <v>a</v>
          </cell>
          <cell r="L758">
            <v>25</v>
          </cell>
          <cell r="M758">
            <v>0</v>
          </cell>
          <cell r="N758">
            <v>3.1</v>
          </cell>
          <cell r="O758">
            <v>4.5</v>
          </cell>
          <cell r="P758">
            <v>0</v>
          </cell>
          <cell r="Q758">
            <v>20.6</v>
          </cell>
          <cell r="R758">
            <v>0</v>
          </cell>
          <cell r="S758">
            <v>10.199999999999999</v>
          </cell>
          <cell r="T758">
            <v>2.1</v>
          </cell>
          <cell r="AL758">
            <v>0</v>
          </cell>
        </row>
        <row r="759">
          <cell r="D759" t="str">
            <v>YouGov</v>
          </cell>
          <cell r="F759" t="str">
            <v>Texas</v>
          </cell>
          <cell r="G759" t="str">
            <v>B-</v>
          </cell>
          <cell r="I759">
            <v>43664</v>
          </cell>
          <cell r="J759">
            <v>838</v>
          </cell>
          <cell r="K759" t="str">
            <v>lv</v>
          </cell>
          <cell r="L759">
            <v>27</v>
          </cell>
          <cell r="M759">
            <v>0</v>
          </cell>
          <cell r="N759">
            <v>0</v>
          </cell>
          <cell r="O759">
            <v>4</v>
          </cell>
          <cell r="P759">
            <v>1</v>
          </cell>
          <cell r="Q759">
            <v>12</v>
          </cell>
          <cell r="R759">
            <v>0</v>
          </cell>
          <cell r="S759">
            <v>16</v>
          </cell>
          <cell r="T759">
            <v>1</v>
          </cell>
          <cell r="AL759">
            <v>3.7962759407267767E-2</v>
          </cell>
        </row>
        <row r="760">
          <cell r="D760" t="str">
            <v>YouGov</v>
          </cell>
          <cell r="F760" t="str">
            <v>South Carolina</v>
          </cell>
          <cell r="G760" t="str">
            <v>B-</v>
          </cell>
          <cell r="I760">
            <v>43664</v>
          </cell>
          <cell r="J760">
            <v>915</v>
          </cell>
          <cell r="K760" t="str">
            <v>lv</v>
          </cell>
          <cell r="L760">
            <v>39</v>
          </cell>
          <cell r="M760">
            <v>0</v>
          </cell>
          <cell r="N760">
            <v>3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12</v>
          </cell>
          <cell r="T760">
            <v>1</v>
          </cell>
          <cell r="AL760">
            <v>1.1678455925752602E-2</v>
          </cell>
        </row>
        <row r="761">
          <cell r="D761" t="str">
            <v>YouGov</v>
          </cell>
          <cell r="F761" t="str">
            <v>New Hampshire</v>
          </cell>
          <cell r="G761" t="str">
            <v>B-</v>
          </cell>
          <cell r="I761">
            <v>43664</v>
          </cell>
          <cell r="J761">
            <v>504</v>
          </cell>
          <cell r="K761" t="str">
            <v>lv</v>
          </cell>
          <cell r="L761">
            <v>27</v>
          </cell>
          <cell r="M761">
            <v>0</v>
          </cell>
          <cell r="N761">
            <v>1</v>
          </cell>
          <cell r="O761">
            <v>7</v>
          </cell>
          <cell r="P761">
            <v>1</v>
          </cell>
          <cell r="Q761">
            <v>20</v>
          </cell>
          <cell r="R761">
            <v>1</v>
          </cell>
          <cell r="S761">
            <v>18</v>
          </cell>
          <cell r="T761">
            <v>1</v>
          </cell>
          <cell r="AL761">
            <v>5.7010638964168055E-3</v>
          </cell>
        </row>
        <row r="762">
          <cell r="D762" t="str">
            <v>YouGov</v>
          </cell>
          <cell r="F762" t="str">
            <v>Iowa</v>
          </cell>
          <cell r="G762" t="str">
            <v>B-</v>
          </cell>
          <cell r="I762">
            <v>43664</v>
          </cell>
          <cell r="J762">
            <v>576</v>
          </cell>
          <cell r="K762" t="str">
            <v>lv</v>
          </cell>
          <cell r="L762">
            <v>24</v>
          </cell>
          <cell r="M762">
            <v>0</v>
          </cell>
          <cell r="N762">
            <v>3</v>
          </cell>
          <cell r="O762">
            <v>7</v>
          </cell>
          <cell r="P762">
            <v>4</v>
          </cell>
          <cell r="Q762">
            <v>19</v>
          </cell>
          <cell r="R762">
            <v>2</v>
          </cell>
          <cell r="S762">
            <v>17</v>
          </cell>
          <cell r="T762">
            <v>0</v>
          </cell>
          <cell r="AL762">
            <v>9.5842615792984774E-3</v>
          </cell>
        </row>
        <row r="763">
          <cell r="D763" t="str">
            <v>YouGov</v>
          </cell>
          <cell r="F763" t="str">
            <v>California</v>
          </cell>
          <cell r="G763" t="str">
            <v>B-</v>
          </cell>
          <cell r="I763">
            <v>43664</v>
          </cell>
          <cell r="J763">
            <v>1404</v>
          </cell>
          <cell r="K763" t="str">
            <v>lv</v>
          </cell>
          <cell r="L763">
            <v>24</v>
          </cell>
          <cell r="M763">
            <v>0</v>
          </cell>
          <cell r="N763">
            <v>1</v>
          </cell>
          <cell r="O763">
            <v>6</v>
          </cell>
          <cell r="P763">
            <v>1</v>
          </cell>
          <cell r="Q763">
            <v>16</v>
          </cell>
          <cell r="R763">
            <v>1</v>
          </cell>
          <cell r="S763">
            <v>19</v>
          </cell>
          <cell r="T763">
            <v>1</v>
          </cell>
          <cell r="AL763">
            <v>3.0285697725377796</v>
          </cell>
        </row>
        <row r="764">
          <cell r="D764" t="str">
            <v>Climate Nexus</v>
          </cell>
          <cell r="F764" t="str">
            <v>Michigan</v>
          </cell>
          <cell r="G764">
            <v>0</v>
          </cell>
          <cell r="I764">
            <v>43663</v>
          </cell>
          <cell r="J764">
            <v>324</v>
          </cell>
          <cell r="K764" t="str">
            <v>lv</v>
          </cell>
          <cell r="L764">
            <v>35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16</v>
          </cell>
          <cell r="R764">
            <v>1</v>
          </cell>
          <cell r="S764">
            <v>14</v>
          </cell>
          <cell r="T764">
            <v>1</v>
          </cell>
          <cell r="AL764">
            <v>1.1086234694580555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43663</v>
          </cell>
          <cell r="J765">
            <v>910</v>
          </cell>
          <cell r="K765" t="str">
            <v>rv</v>
          </cell>
          <cell r="L765">
            <v>26</v>
          </cell>
          <cell r="M765">
            <v>0</v>
          </cell>
          <cell r="N765">
            <v>2</v>
          </cell>
          <cell r="O765">
            <v>4</v>
          </cell>
          <cell r="P765">
            <v>1</v>
          </cell>
          <cell r="Q765">
            <v>14</v>
          </cell>
          <cell r="R765">
            <v>1</v>
          </cell>
          <cell r="S765">
            <v>9</v>
          </cell>
          <cell r="T765">
            <v>1</v>
          </cell>
          <cell r="AL765">
            <v>4.7386202471215885E-7</v>
          </cell>
        </row>
        <row r="766">
          <cell r="D766" t="str">
            <v>SurveyMonkey</v>
          </cell>
          <cell r="F766" t="str">
            <v>Tennessee</v>
          </cell>
          <cell r="G766" t="str">
            <v>D-</v>
          </cell>
          <cell r="I766">
            <v>43662</v>
          </cell>
          <cell r="J766">
            <v>128</v>
          </cell>
          <cell r="K766" t="str">
            <v>rv</v>
          </cell>
          <cell r="L766">
            <v>33</v>
          </cell>
          <cell r="M766">
            <v>0</v>
          </cell>
          <cell r="N766">
            <v>1</v>
          </cell>
          <cell r="O766">
            <v>6</v>
          </cell>
          <cell r="P766">
            <v>1</v>
          </cell>
          <cell r="Q766">
            <v>13</v>
          </cell>
          <cell r="R766">
            <v>0</v>
          </cell>
          <cell r="S766">
            <v>18</v>
          </cell>
          <cell r="T766">
            <v>0</v>
          </cell>
          <cell r="AL766">
            <v>0.34988348929004703</v>
          </cell>
        </row>
        <row r="767">
          <cell r="D767" t="str">
            <v>SurveyMonkey</v>
          </cell>
          <cell r="F767" t="str">
            <v>Mississippi</v>
          </cell>
          <cell r="G767" t="str">
            <v>D-</v>
          </cell>
          <cell r="I767">
            <v>43662</v>
          </cell>
          <cell r="J767">
            <v>282</v>
          </cell>
          <cell r="K767" t="str">
            <v>rv</v>
          </cell>
          <cell r="L767">
            <v>47</v>
          </cell>
          <cell r="M767">
            <v>0</v>
          </cell>
          <cell r="N767">
            <v>3</v>
          </cell>
          <cell r="O767">
            <v>3</v>
          </cell>
          <cell r="P767">
            <v>1</v>
          </cell>
          <cell r="Q767">
            <v>21</v>
          </cell>
          <cell r="R767">
            <v>0</v>
          </cell>
          <cell r="S767">
            <v>7</v>
          </cell>
          <cell r="T767">
            <v>0</v>
          </cell>
          <cell r="AL767">
            <v>0.41859415153991963</v>
          </cell>
        </row>
        <row r="768">
          <cell r="D768" t="str">
            <v>SurveyMonkey</v>
          </cell>
          <cell r="F768" t="str">
            <v>Georgia</v>
          </cell>
          <cell r="G768" t="str">
            <v>D-</v>
          </cell>
          <cell r="I768">
            <v>43662</v>
          </cell>
          <cell r="J768">
            <v>402</v>
          </cell>
          <cell r="K768" t="str">
            <v>rv</v>
          </cell>
          <cell r="L768">
            <v>31</v>
          </cell>
          <cell r="M768">
            <v>0</v>
          </cell>
          <cell r="N768">
            <v>2</v>
          </cell>
          <cell r="O768">
            <v>5</v>
          </cell>
          <cell r="P768">
            <v>2</v>
          </cell>
          <cell r="Q768">
            <v>12</v>
          </cell>
          <cell r="R768">
            <v>0</v>
          </cell>
          <cell r="S768">
            <v>13</v>
          </cell>
          <cell r="T768">
            <v>4</v>
          </cell>
          <cell r="AL768">
            <v>0.45367593761729513</v>
          </cell>
        </row>
        <row r="769">
          <cell r="D769" t="str">
            <v>SurveyMonkey</v>
          </cell>
          <cell r="F769" t="str">
            <v>Alabama</v>
          </cell>
          <cell r="G769" t="str">
            <v>D-</v>
          </cell>
          <cell r="I769">
            <v>43662</v>
          </cell>
          <cell r="J769">
            <v>257</v>
          </cell>
          <cell r="K769" t="str">
            <v>rv</v>
          </cell>
          <cell r="L769">
            <v>36</v>
          </cell>
          <cell r="M769">
            <v>0</v>
          </cell>
          <cell r="N769">
            <v>2</v>
          </cell>
          <cell r="O769">
            <v>5</v>
          </cell>
          <cell r="P769">
            <v>0</v>
          </cell>
          <cell r="Q769">
            <v>15</v>
          </cell>
          <cell r="R769">
            <v>0</v>
          </cell>
          <cell r="S769">
            <v>9</v>
          </cell>
          <cell r="T769">
            <v>1</v>
          </cell>
          <cell r="AL769">
            <v>0.40986522594556302</v>
          </cell>
        </row>
        <row r="770">
          <cell r="D770" t="str">
            <v>SurveyMonkey</v>
          </cell>
          <cell r="F770" t="str">
            <v>US</v>
          </cell>
          <cell r="G770" t="str">
            <v>D-</v>
          </cell>
          <cell r="I770">
            <v>43662</v>
          </cell>
          <cell r="J770">
            <v>5548</v>
          </cell>
          <cell r="K770" t="str">
            <v>rv</v>
          </cell>
          <cell r="L770">
            <v>25</v>
          </cell>
          <cell r="M770">
            <v>0</v>
          </cell>
          <cell r="N770">
            <v>3</v>
          </cell>
          <cell r="O770">
            <v>8</v>
          </cell>
          <cell r="P770">
            <v>1</v>
          </cell>
          <cell r="Q770">
            <v>16</v>
          </cell>
          <cell r="R770">
            <v>0</v>
          </cell>
          <cell r="S770">
            <v>16</v>
          </cell>
          <cell r="T770">
            <v>2</v>
          </cell>
          <cell r="AL770">
            <v>0.82319907628399247</v>
          </cell>
        </row>
        <row r="771">
          <cell r="D771" t="str">
            <v>YouGov</v>
          </cell>
          <cell r="F771" t="str">
            <v>US</v>
          </cell>
          <cell r="G771" t="str">
            <v>B-</v>
          </cell>
          <cell r="I771">
            <v>43662</v>
          </cell>
          <cell r="J771">
            <v>572</v>
          </cell>
          <cell r="K771" t="str">
            <v>lv</v>
          </cell>
          <cell r="L771">
            <v>23</v>
          </cell>
          <cell r="M771">
            <v>0</v>
          </cell>
          <cell r="N771">
            <v>3</v>
          </cell>
          <cell r="O771">
            <v>7</v>
          </cell>
          <cell r="P771">
            <v>1</v>
          </cell>
          <cell r="Q771">
            <v>13</v>
          </cell>
          <cell r="R771">
            <v>1</v>
          </cell>
          <cell r="S771">
            <v>15</v>
          </cell>
          <cell r="T771">
            <v>1</v>
          </cell>
          <cell r="AL771">
            <v>1.318955721665894E-5</v>
          </cell>
        </row>
        <row r="772">
          <cell r="D772" t="str">
            <v>Quinnipiac University</v>
          </cell>
          <cell r="F772" t="str">
            <v>California</v>
          </cell>
          <cell r="G772" t="str">
            <v>A</v>
          </cell>
          <cell r="I772">
            <v>43661</v>
          </cell>
          <cell r="J772">
            <v>519</v>
          </cell>
          <cell r="K772" t="str">
            <v>rv</v>
          </cell>
          <cell r="L772">
            <v>21</v>
          </cell>
          <cell r="M772">
            <v>0</v>
          </cell>
          <cell r="N772">
            <v>1</v>
          </cell>
          <cell r="O772">
            <v>3</v>
          </cell>
          <cell r="P772">
            <v>0</v>
          </cell>
          <cell r="Q772">
            <v>18</v>
          </cell>
          <cell r="R772">
            <v>0</v>
          </cell>
          <cell r="S772">
            <v>16</v>
          </cell>
          <cell r="T772">
            <v>2</v>
          </cell>
          <cell r="AL772">
            <v>4.1170418317901341</v>
          </cell>
        </row>
        <row r="773">
          <cell r="D773" t="str">
            <v>University of New Hampshire</v>
          </cell>
          <cell r="F773" t="str">
            <v>New Hampshire</v>
          </cell>
          <cell r="G773" t="str">
            <v>B</v>
          </cell>
          <cell r="I773">
            <v>43661</v>
          </cell>
          <cell r="J773">
            <v>386</v>
          </cell>
          <cell r="K773" t="str">
            <v>lv</v>
          </cell>
          <cell r="L773">
            <v>24</v>
          </cell>
          <cell r="M773">
            <v>0</v>
          </cell>
          <cell r="N773">
            <v>2</v>
          </cell>
          <cell r="O773">
            <v>10</v>
          </cell>
          <cell r="P773">
            <v>0</v>
          </cell>
          <cell r="Q773">
            <v>19</v>
          </cell>
          <cell r="R773">
            <v>0</v>
          </cell>
          <cell r="S773">
            <v>19</v>
          </cell>
          <cell r="T773">
            <v>1</v>
          </cell>
          <cell r="AL773">
            <v>9.7512489297343213E-3</v>
          </cell>
        </row>
        <row r="774">
          <cell r="D774" t="str">
            <v>YouGov</v>
          </cell>
          <cell r="F774" t="str">
            <v>US</v>
          </cell>
          <cell r="G774" t="str">
            <v>B-</v>
          </cell>
          <cell r="I774">
            <v>43660</v>
          </cell>
          <cell r="J774">
            <v>1097</v>
          </cell>
          <cell r="K774" t="str">
            <v>lv</v>
          </cell>
          <cell r="L774">
            <v>25</v>
          </cell>
          <cell r="M774">
            <v>0</v>
          </cell>
          <cell r="N774">
            <v>1</v>
          </cell>
          <cell r="O774">
            <v>6</v>
          </cell>
          <cell r="P774">
            <v>0</v>
          </cell>
          <cell r="Q774">
            <v>16</v>
          </cell>
          <cell r="R774">
            <v>0</v>
          </cell>
          <cell r="S774">
            <v>23</v>
          </cell>
          <cell r="T774">
            <v>2</v>
          </cell>
          <cell r="AL774">
            <v>1.4446186813307408E-5</v>
          </cell>
        </row>
        <row r="775">
          <cell r="D775" t="str">
            <v>Public Policy Polling</v>
          </cell>
          <cell r="F775" t="str">
            <v>Colorado</v>
          </cell>
          <cell r="G775" t="str">
            <v>B</v>
          </cell>
          <cell r="I775">
            <v>43660</v>
          </cell>
          <cell r="J775">
            <v>561</v>
          </cell>
          <cell r="K775" t="str">
            <v>v</v>
          </cell>
          <cell r="L775">
            <v>22</v>
          </cell>
          <cell r="M775">
            <v>0</v>
          </cell>
          <cell r="N775">
            <v>0</v>
          </cell>
          <cell r="O775">
            <v>7</v>
          </cell>
          <cell r="P775">
            <v>0</v>
          </cell>
          <cell r="Q775">
            <v>15</v>
          </cell>
          <cell r="R775">
            <v>0</v>
          </cell>
          <cell r="S775">
            <v>19</v>
          </cell>
          <cell r="T775">
            <v>0</v>
          </cell>
          <cell r="AL775">
            <v>1.8307483170836745</v>
          </cell>
        </row>
        <row r="776">
          <cell r="D776" t="str">
            <v>Morning Consult</v>
          </cell>
          <cell r="F776" t="str">
            <v>US</v>
          </cell>
          <cell r="G776" t="str">
            <v>B/C</v>
          </cell>
          <cell r="I776">
            <v>43660</v>
          </cell>
          <cell r="J776">
            <v>16504</v>
          </cell>
          <cell r="K776" t="str">
            <v>lv</v>
          </cell>
          <cell r="L776">
            <v>32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19</v>
          </cell>
          <cell r="R776">
            <v>0</v>
          </cell>
          <cell r="S776">
            <v>14</v>
          </cell>
          <cell r="T776">
            <v>2</v>
          </cell>
          <cell r="AL776">
            <v>1.1655466453364439E-4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43659</v>
          </cell>
          <cell r="J777">
            <v>446</v>
          </cell>
          <cell r="K777" t="str">
            <v>rv</v>
          </cell>
          <cell r="L777">
            <v>29</v>
          </cell>
          <cell r="M777">
            <v>0</v>
          </cell>
          <cell r="N777">
            <v>1</v>
          </cell>
          <cell r="O777">
            <v>1</v>
          </cell>
          <cell r="P777">
            <v>1</v>
          </cell>
          <cell r="Q777">
            <v>16</v>
          </cell>
          <cell r="R777">
            <v>0</v>
          </cell>
          <cell r="S777">
            <v>9</v>
          </cell>
          <cell r="T777">
            <v>0</v>
          </cell>
          <cell r="AL777">
            <v>3.4617720767803667E-7</v>
          </cell>
        </row>
        <row r="778">
          <cell r="D778" t="str">
            <v>St. Anselm</v>
          </cell>
          <cell r="F778" t="str">
            <v>New Hampshire</v>
          </cell>
          <cell r="G778">
            <v>0</v>
          </cell>
          <cell r="I778">
            <v>43658</v>
          </cell>
          <cell r="J778">
            <v>351</v>
          </cell>
          <cell r="K778" t="str">
            <v>lv</v>
          </cell>
          <cell r="L778">
            <v>20.8</v>
          </cell>
          <cell r="M778">
            <v>0</v>
          </cell>
          <cell r="N778">
            <v>1.2</v>
          </cell>
          <cell r="O778">
            <v>11.5</v>
          </cell>
          <cell r="P778">
            <v>2.7</v>
          </cell>
          <cell r="Q778">
            <v>9.9</v>
          </cell>
          <cell r="R778">
            <v>0</v>
          </cell>
          <cell r="S778">
            <v>16.7</v>
          </cell>
          <cell r="T778">
            <v>4.9000000000000004</v>
          </cell>
          <cell r="AL778">
            <v>1.6620336390794424E-2</v>
          </cell>
        </row>
        <row r="779">
          <cell r="D779" t="str">
            <v>Remington Research Group</v>
          </cell>
          <cell r="F779" t="str">
            <v>Missouri</v>
          </cell>
          <cell r="G779" t="str">
            <v>C-</v>
          </cell>
          <cell r="I779">
            <v>43657</v>
          </cell>
          <cell r="J779">
            <v>1122</v>
          </cell>
          <cell r="K779" t="str">
            <v>lv</v>
          </cell>
          <cell r="L779">
            <v>43</v>
          </cell>
          <cell r="M779">
            <v>0</v>
          </cell>
          <cell r="N779">
            <v>0</v>
          </cell>
          <cell r="O779">
            <v>5</v>
          </cell>
          <cell r="P779">
            <v>0</v>
          </cell>
          <cell r="Q779">
            <v>4</v>
          </cell>
          <cell r="R779">
            <v>0</v>
          </cell>
          <cell r="S779">
            <v>15</v>
          </cell>
          <cell r="T779">
            <v>0</v>
          </cell>
          <cell r="AL779">
            <v>0.13466129929733892</v>
          </cell>
        </row>
        <row r="780">
          <cell r="D780" t="str">
            <v>Change Research</v>
          </cell>
          <cell r="F780" t="str">
            <v>California</v>
          </cell>
          <cell r="G780" t="str">
            <v>C</v>
          </cell>
          <cell r="I780">
            <v>43657</v>
          </cell>
          <cell r="J780">
            <v>1609</v>
          </cell>
          <cell r="K780" t="str">
            <v>lv</v>
          </cell>
          <cell r="L780">
            <v>17</v>
          </cell>
          <cell r="M780">
            <v>0</v>
          </cell>
          <cell r="N780">
            <v>1</v>
          </cell>
          <cell r="O780">
            <v>8</v>
          </cell>
          <cell r="P780">
            <v>1</v>
          </cell>
          <cell r="Q780">
            <v>20</v>
          </cell>
          <cell r="R780">
            <v>0</v>
          </cell>
          <cell r="S780">
            <v>22</v>
          </cell>
          <cell r="T780">
            <v>2</v>
          </cell>
          <cell r="AL780">
            <v>1.5433071586849695E-2</v>
          </cell>
        </row>
        <row r="781">
          <cell r="D781" t="str">
            <v>Fox News/Beacon Research/Shaw &amp; Co. Research</v>
          </cell>
          <cell r="F781" t="str">
            <v>South Carolina</v>
          </cell>
          <cell r="G781" t="str">
            <v>A-</v>
          </cell>
          <cell r="I781">
            <v>43656</v>
          </cell>
          <cell r="J781">
            <v>701</v>
          </cell>
          <cell r="K781" t="str">
            <v>lv</v>
          </cell>
          <cell r="L781">
            <v>35</v>
          </cell>
          <cell r="M781">
            <v>0</v>
          </cell>
          <cell r="N781">
            <v>3</v>
          </cell>
          <cell r="O781">
            <v>2</v>
          </cell>
          <cell r="P781">
            <v>0</v>
          </cell>
          <cell r="Q781">
            <v>14</v>
          </cell>
          <cell r="R781">
            <v>0</v>
          </cell>
          <cell r="S781">
            <v>5</v>
          </cell>
          <cell r="T781">
            <v>1</v>
          </cell>
          <cell r="AL781">
            <v>0.1572775260996826</v>
          </cell>
        </row>
        <row r="782">
          <cell r="D782" t="str">
            <v>Change Research</v>
          </cell>
          <cell r="F782" t="str">
            <v>New Hampshire</v>
          </cell>
          <cell r="G782" t="str">
            <v>C</v>
          </cell>
          <cell r="I782">
            <v>43655</v>
          </cell>
          <cell r="J782">
            <v>1084</v>
          </cell>
          <cell r="K782" t="str">
            <v>lv</v>
          </cell>
          <cell r="L782">
            <v>19</v>
          </cell>
          <cell r="M782">
            <v>0</v>
          </cell>
          <cell r="N782">
            <v>1</v>
          </cell>
          <cell r="O782">
            <v>13</v>
          </cell>
          <cell r="P782">
            <v>1</v>
          </cell>
          <cell r="Q782">
            <v>20</v>
          </cell>
          <cell r="R782">
            <v>0</v>
          </cell>
          <cell r="S782">
            <v>22</v>
          </cell>
          <cell r="T782">
            <v>1</v>
          </cell>
          <cell r="AL782">
            <v>0.19670587728420511</v>
          </cell>
        </row>
        <row r="783">
          <cell r="D783" t="str">
            <v>NBC News/Wall Street Journal</v>
          </cell>
          <cell r="F783" t="str">
            <v>US</v>
          </cell>
          <cell r="G783" t="str">
            <v>A/B</v>
          </cell>
          <cell r="I783">
            <v>43655</v>
          </cell>
          <cell r="J783">
            <v>400</v>
          </cell>
          <cell r="K783" t="str">
            <v>lv</v>
          </cell>
          <cell r="L783">
            <v>26</v>
          </cell>
          <cell r="M783">
            <v>0</v>
          </cell>
          <cell r="N783">
            <v>1</v>
          </cell>
          <cell r="O783">
            <v>7</v>
          </cell>
          <cell r="P783">
            <v>1</v>
          </cell>
          <cell r="Q783">
            <v>13</v>
          </cell>
          <cell r="R783">
            <v>0</v>
          </cell>
          <cell r="S783">
            <v>19</v>
          </cell>
          <cell r="T783">
            <v>2</v>
          </cell>
          <cell r="AL783">
            <v>5.2839362479916623E-3</v>
          </cell>
        </row>
        <row r="784">
          <cell r="D784" t="str">
            <v>YouGov</v>
          </cell>
          <cell r="F784" t="str">
            <v>US</v>
          </cell>
          <cell r="G784" t="str">
            <v>B-</v>
          </cell>
          <cell r="I784">
            <v>43655</v>
          </cell>
          <cell r="J784">
            <v>592</v>
          </cell>
          <cell r="K784" t="str">
            <v>lv</v>
          </cell>
          <cell r="L784">
            <v>22</v>
          </cell>
          <cell r="M784">
            <v>0</v>
          </cell>
          <cell r="N784">
            <v>1</v>
          </cell>
          <cell r="O784">
            <v>5</v>
          </cell>
          <cell r="P784">
            <v>1</v>
          </cell>
          <cell r="Q784">
            <v>11</v>
          </cell>
          <cell r="R784">
            <v>0</v>
          </cell>
          <cell r="S784">
            <v>17</v>
          </cell>
          <cell r="T784">
            <v>1</v>
          </cell>
          <cell r="AL784">
            <v>1.1691172192986429E-5</v>
          </cell>
        </row>
        <row r="785">
          <cell r="D785" t="str">
            <v>Change Research</v>
          </cell>
          <cell r="F785" t="str">
            <v>Wisconsin</v>
          </cell>
          <cell r="G785" t="str">
            <v>C</v>
          </cell>
          <cell r="I785">
            <v>43650</v>
          </cell>
          <cell r="J785">
            <v>1261</v>
          </cell>
          <cell r="K785" t="str">
            <v>lv</v>
          </cell>
          <cell r="L785">
            <v>18</v>
          </cell>
          <cell r="M785">
            <v>0</v>
          </cell>
          <cell r="N785">
            <v>3</v>
          </cell>
          <cell r="O785">
            <v>15</v>
          </cell>
          <cell r="P785">
            <v>1</v>
          </cell>
          <cell r="Q785">
            <v>19</v>
          </cell>
          <cell r="R785">
            <v>0</v>
          </cell>
          <cell r="S785">
            <v>19</v>
          </cell>
          <cell r="T785">
            <v>1</v>
          </cell>
          <cell r="AL785">
            <v>6.0192900923210051E-2</v>
          </cell>
        </row>
        <row r="786">
          <cell r="D786" t="str">
            <v>Emerson College</v>
          </cell>
          <cell r="F786" t="str">
            <v>US</v>
          </cell>
          <cell r="G786" t="str">
            <v>B-</v>
          </cell>
          <cell r="I786">
            <v>43654</v>
          </cell>
          <cell r="J786">
            <v>481</v>
          </cell>
          <cell r="K786" t="str">
            <v>lv</v>
          </cell>
          <cell r="L786">
            <v>29.7</v>
          </cell>
          <cell r="M786">
            <v>0</v>
          </cell>
          <cell r="N786">
            <v>1.5</v>
          </cell>
          <cell r="O786">
            <v>5.3</v>
          </cell>
          <cell r="P786">
            <v>0.9</v>
          </cell>
          <cell r="Q786">
            <v>15.4</v>
          </cell>
          <cell r="R786">
            <v>0</v>
          </cell>
          <cell r="S786">
            <v>14.5</v>
          </cell>
          <cell r="T786">
            <v>3.2</v>
          </cell>
          <cell r="AL786">
            <v>2.4318036733589911E-3</v>
          </cell>
        </row>
        <row r="787">
          <cell r="D787" t="str">
            <v>Morning Consult</v>
          </cell>
          <cell r="F787" t="str">
            <v>US</v>
          </cell>
          <cell r="G787" t="str">
            <v>B/C</v>
          </cell>
          <cell r="I787">
            <v>43653</v>
          </cell>
          <cell r="J787">
            <v>16599</v>
          </cell>
          <cell r="K787" t="str">
            <v>lv</v>
          </cell>
          <cell r="L787">
            <v>31</v>
          </cell>
          <cell r="M787">
            <v>0</v>
          </cell>
          <cell r="N787">
            <v>2</v>
          </cell>
          <cell r="O787">
            <v>6</v>
          </cell>
          <cell r="P787">
            <v>1</v>
          </cell>
          <cell r="Q787">
            <v>19</v>
          </cell>
          <cell r="R787">
            <v>0</v>
          </cell>
          <cell r="S787">
            <v>13</v>
          </cell>
          <cell r="T787">
            <v>1</v>
          </cell>
          <cell r="AL787">
            <v>1.0524288626052617E-4</v>
          </cell>
        </row>
        <row r="788">
          <cell r="D788" t="str">
            <v>Change Research</v>
          </cell>
          <cell r="F788" t="str">
            <v>South Carolina</v>
          </cell>
          <cell r="G788" t="str">
            <v>C</v>
          </cell>
          <cell r="I788">
            <v>43650</v>
          </cell>
          <cell r="J788">
            <v>421</v>
          </cell>
          <cell r="K788" t="str">
            <v>lv</v>
          </cell>
          <cell r="L788">
            <v>27</v>
          </cell>
          <cell r="M788">
            <v>0</v>
          </cell>
          <cell r="N788">
            <v>6</v>
          </cell>
          <cell r="O788">
            <v>6</v>
          </cell>
          <cell r="P788">
            <v>0</v>
          </cell>
          <cell r="Q788">
            <v>16</v>
          </cell>
          <cell r="R788">
            <v>0</v>
          </cell>
          <cell r="S788">
            <v>15</v>
          </cell>
          <cell r="T788">
            <v>1</v>
          </cell>
          <cell r="AL788">
            <v>5.0598931850880787E-3</v>
          </cell>
        </row>
        <row r="789">
          <cell r="D789" t="str">
            <v>Change Research</v>
          </cell>
          <cell r="F789" t="str">
            <v>New Hampshire</v>
          </cell>
          <cell r="G789" t="str">
            <v>C</v>
          </cell>
          <cell r="I789">
            <v>43650</v>
          </cell>
          <cell r="J789">
            <v>420</v>
          </cell>
          <cell r="K789" t="str">
            <v>lv</v>
          </cell>
          <cell r="L789">
            <v>13</v>
          </cell>
          <cell r="M789">
            <v>0</v>
          </cell>
          <cell r="N789">
            <v>2</v>
          </cell>
          <cell r="O789">
            <v>14</v>
          </cell>
          <cell r="P789">
            <v>1</v>
          </cell>
          <cell r="Q789">
            <v>26</v>
          </cell>
          <cell r="R789">
            <v>0</v>
          </cell>
          <cell r="S789">
            <v>24</v>
          </cell>
          <cell r="T789">
            <v>2</v>
          </cell>
          <cell r="AL789">
            <v>4.0444489127328981E-2</v>
          </cell>
        </row>
        <row r="790">
          <cell r="D790" t="str">
            <v>Change Research</v>
          </cell>
          <cell r="F790" t="str">
            <v>Iowa</v>
          </cell>
          <cell r="G790" t="str">
            <v>C</v>
          </cell>
          <cell r="I790">
            <v>43650</v>
          </cell>
          <cell r="J790">
            <v>420</v>
          </cell>
          <cell r="K790" t="str">
            <v>lv</v>
          </cell>
          <cell r="L790">
            <v>16</v>
          </cell>
          <cell r="M790">
            <v>0</v>
          </cell>
          <cell r="N790">
            <v>1</v>
          </cell>
          <cell r="O790">
            <v>25</v>
          </cell>
          <cell r="P790">
            <v>1</v>
          </cell>
          <cell r="Q790">
            <v>16</v>
          </cell>
          <cell r="R790">
            <v>0</v>
          </cell>
          <cell r="S790">
            <v>18</v>
          </cell>
          <cell r="T790">
            <v>1</v>
          </cell>
          <cell r="AL790">
            <v>1.7062512095071831E-2</v>
          </cell>
        </row>
        <row r="791">
          <cell r="D791" t="str">
            <v>Ipsos</v>
          </cell>
          <cell r="F791" t="str">
            <v>US</v>
          </cell>
          <cell r="G791" t="str">
            <v>B+</v>
          </cell>
          <cell r="I791">
            <v>43648</v>
          </cell>
          <cell r="J791">
            <v>1173</v>
          </cell>
          <cell r="K791" t="str">
            <v>rv</v>
          </cell>
          <cell r="L791">
            <v>24</v>
          </cell>
          <cell r="M791">
            <v>0</v>
          </cell>
          <cell r="N791">
            <v>1</v>
          </cell>
          <cell r="O791">
            <v>4</v>
          </cell>
          <cell r="P791">
            <v>1</v>
          </cell>
          <cell r="Q791">
            <v>17</v>
          </cell>
          <cell r="R791">
            <v>0</v>
          </cell>
          <cell r="S791">
            <v>11</v>
          </cell>
          <cell r="T791">
            <v>3</v>
          </cell>
          <cell r="AL791">
            <v>9.3019872245209029E-5</v>
          </cell>
        </row>
        <row r="792">
          <cell r="D792" t="str">
            <v>YouGov</v>
          </cell>
          <cell r="F792" t="str">
            <v>US</v>
          </cell>
          <cell r="G792" t="str">
            <v>B-</v>
          </cell>
          <cell r="I792">
            <v>43648</v>
          </cell>
          <cell r="J792">
            <v>631</v>
          </cell>
          <cell r="K792" t="str">
            <v>lv</v>
          </cell>
          <cell r="L792">
            <v>21</v>
          </cell>
          <cell r="M792">
            <v>0</v>
          </cell>
          <cell r="N792">
            <v>2</v>
          </cell>
          <cell r="O792">
            <v>9</v>
          </cell>
          <cell r="P792">
            <v>1</v>
          </cell>
          <cell r="Q792">
            <v>10</v>
          </cell>
          <cell r="R792">
            <v>0</v>
          </cell>
          <cell r="S792">
            <v>18</v>
          </cell>
          <cell r="T792">
            <v>0</v>
          </cell>
          <cell r="AL792">
            <v>1.0493590288826534E-5</v>
          </cell>
        </row>
        <row r="793">
          <cell r="D793" t="str">
            <v>Ipsos</v>
          </cell>
          <cell r="F793" t="str">
            <v>US</v>
          </cell>
          <cell r="G793" t="str">
            <v>B+</v>
          </cell>
          <cell r="I793">
            <v>43648</v>
          </cell>
          <cell r="J793">
            <v>1367</v>
          </cell>
          <cell r="K793" t="str">
            <v>a</v>
          </cell>
          <cell r="L793">
            <v>22</v>
          </cell>
          <cell r="M793">
            <v>0</v>
          </cell>
          <cell r="N793">
            <v>1</v>
          </cell>
          <cell r="O793">
            <v>3</v>
          </cell>
          <cell r="P793">
            <v>0</v>
          </cell>
          <cell r="Q793">
            <v>16</v>
          </cell>
          <cell r="R793">
            <v>0</v>
          </cell>
          <cell r="S793">
            <v>9</v>
          </cell>
          <cell r="T793">
            <v>2</v>
          </cell>
          <cell r="AL793">
            <v>0</v>
          </cell>
        </row>
        <row r="794">
          <cell r="D794" t="str">
            <v>YouGov Blue/Data for Progress</v>
          </cell>
          <cell r="F794" t="str">
            <v>US</v>
          </cell>
          <cell r="G794">
            <v>0</v>
          </cell>
          <cell r="I794">
            <v>43648</v>
          </cell>
          <cell r="J794">
            <v>1522</v>
          </cell>
          <cell r="K794" t="str">
            <v>lv</v>
          </cell>
          <cell r="L794">
            <v>23</v>
          </cell>
          <cell r="M794">
            <v>0</v>
          </cell>
          <cell r="N794">
            <v>2</v>
          </cell>
          <cell r="O794">
            <v>7</v>
          </cell>
          <cell r="P794">
            <v>1</v>
          </cell>
          <cell r="Q794">
            <v>15</v>
          </cell>
          <cell r="R794">
            <v>0</v>
          </cell>
          <cell r="S794">
            <v>22</v>
          </cell>
          <cell r="T794">
            <v>2</v>
          </cell>
          <cell r="AL794">
            <v>7.9722896721002162E-3</v>
          </cell>
        </row>
        <row r="795">
          <cell r="D795" t="str">
            <v>Change Research</v>
          </cell>
          <cell r="F795" t="str">
            <v>US</v>
          </cell>
          <cell r="G795" t="str">
            <v>C</v>
          </cell>
          <cell r="I795">
            <v>43647</v>
          </cell>
          <cell r="J795">
            <v>1185</v>
          </cell>
          <cell r="K795" t="str">
            <v>lv</v>
          </cell>
          <cell r="L795">
            <v>18</v>
          </cell>
          <cell r="M795">
            <v>0</v>
          </cell>
          <cell r="N795">
            <v>0</v>
          </cell>
          <cell r="O795">
            <v>10</v>
          </cell>
          <cell r="P795">
            <v>1</v>
          </cell>
          <cell r="Q795">
            <v>17</v>
          </cell>
          <cell r="R795">
            <v>0</v>
          </cell>
          <cell r="S795">
            <v>22</v>
          </cell>
          <cell r="T795">
            <v>2</v>
          </cell>
          <cell r="AL795">
            <v>7.2857123066947136E-3</v>
          </cell>
        </row>
        <row r="796">
          <cell r="D796" t="str">
            <v>David Binder Research</v>
          </cell>
          <cell r="F796" t="str">
            <v>Iowa</v>
          </cell>
          <cell r="G796">
            <v>0</v>
          </cell>
          <cell r="I796">
            <v>43647</v>
          </cell>
          <cell r="J796">
            <v>600</v>
          </cell>
          <cell r="K796" t="str">
            <v>lv</v>
          </cell>
          <cell r="L796">
            <v>17</v>
          </cell>
          <cell r="M796">
            <v>0</v>
          </cell>
          <cell r="N796">
            <v>2</v>
          </cell>
          <cell r="O796">
            <v>10</v>
          </cell>
          <cell r="P796">
            <v>4</v>
          </cell>
          <cell r="Q796">
            <v>12</v>
          </cell>
          <cell r="R796">
            <v>0</v>
          </cell>
          <cell r="S796">
            <v>20</v>
          </cell>
          <cell r="T796">
            <v>1</v>
          </cell>
          <cell r="AL796">
            <v>9.873271449300931E-3</v>
          </cell>
        </row>
        <row r="797">
          <cell r="D797" t="str">
            <v>ABC News/Washington Post</v>
          </cell>
          <cell r="F797" t="str">
            <v>US</v>
          </cell>
          <cell r="G797" t="str">
            <v>A+</v>
          </cell>
          <cell r="I797">
            <v>43647</v>
          </cell>
          <cell r="J797">
            <v>460</v>
          </cell>
          <cell r="K797" t="str">
            <v>a</v>
          </cell>
          <cell r="L797">
            <v>29</v>
          </cell>
          <cell r="M797">
            <v>0</v>
          </cell>
          <cell r="N797">
            <v>1</v>
          </cell>
          <cell r="O797">
            <v>4</v>
          </cell>
          <cell r="P797">
            <v>2</v>
          </cell>
          <cell r="Q797">
            <v>23</v>
          </cell>
          <cell r="R797">
            <v>0</v>
          </cell>
          <cell r="S797">
            <v>11</v>
          </cell>
          <cell r="T797">
            <v>1</v>
          </cell>
          <cell r="AL797">
            <v>0</v>
          </cell>
        </row>
        <row r="798">
          <cell r="D798" t="str">
            <v>ABC News/Washington Post</v>
          </cell>
          <cell r="F798" t="str">
            <v>US</v>
          </cell>
          <cell r="G798" t="str">
            <v>A+</v>
          </cell>
          <cell r="I798">
            <v>43647</v>
          </cell>
          <cell r="J798">
            <v>397</v>
          </cell>
          <cell r="K798" t="str">
            <v>rv</v>
          </cell>
          <cell r="L798">
            <v>30</v>
          </cell>
          <cell r="M798">
            <v>0</v>
          </cell>
          <cell r="N798">
            <v>1</v>
          </cell>
          <cell r="O798">
            <v>4</v>
          </cell>
          <cell r="P798">
            <v>2</v>
          </cell>
          <cell r="Q798">
            <v>19</v>
          </cell>
          <cell r="R798">
            <v>0</v>
          </cell>
          <cell r="S798">
            <v>12</v>
          </cell>
          <cell r="T798">
            <v>0</v>
          </cell>
          <cell r="AL798">
            <v>2.9233462583401737E-3</v>
          </cell>
        </row>
        <row r="799">
          <cell r="D799" t="str">
            <v>ABC News/Washington Post</v>
          </cell>
          <cell r="F799" t="str">
            <v>US</v>
          </cell>
          <cell r="G799" t="str">
            <v>A+</v>
          </cell>
          <cell r="I799">
            <v>43647</v>
          </cell>
          <cell r="J799">
            <v>460</v>
          </cell>
          <cell r="K799" t="str">
            <v>a</v>
          </cell>
          <cell r="L799">
            <v>25</v>
          </cell>
          <cell r="M799">
            <v>0</v>
          </cell>
          <cell r="N799">
            <v>0</v>
          </cell>
          <cell r="O799">
            <v>3</v>
          </cell>
          <cell r="P799">
            <v>1</v>
          </cell>
          <cell r="Q799">
            <v>18</v>
          </cell>
          <cell r="R799">
            <v>0</v>
          </cell>
          <cell r="S799">
            <v>9</v>
          </cell>
          <cell r="T799">
            <v>1</v>
          </cell>
          <cell r="AL799">
            <v>0</v>
          </cell>
        </row>
        <row r="800">
          <cell r="D800" t="str">
            <v>ABC News/Washington Post</v>
          </cell>
          <cell r="F800" t="str">
            <v>US</v>
          </cell>
          <cell r="G800" t="str">
            <v>A+</v>
          </cell>
          <cell r="I800">
            <v>43647</v>
          </cell>
          <cell r="J800">
            <v>397</v>
          </cell>
          <cell r="K800" t="str">
            <v>rv</v>
          </cell>
          <cell r="L800">
            <v>28</v>
          </cell>
          <cell r="M800">
            <v>0</v>
          </cell>
          <cell r="N800">
            <v>0</v>
          </cell>
          <cell r="O800">
            <v>3</v>
          </cell>
          <cell r="P800">
            <v>1</v>
          </cell>
          <cell r="Q800">
            <v>16</v>
          </cell>
          <cell r="R800">
            <v>0</v>
          </cell>
          <cell r="S800">
            <v>10</v>
          </cell>
          <cell r="T800">
            <v>1</v>
          </cell>
          <cell r="AL800">
            <v>0</v>
          </cell>
        </row>
        <row r="801">
          <cell r="D801" t="str">
            <v>Quinnipiac University</v>
          </cell>
          <cell r="F801" t="str">
            <v>US</v>
          </cell>
          <cell r="G801" t="str">
            <v>A</v>
          </cell>
          <cell r="I801">
            <v>43647</v>
          </cell>
          <cell r="J801">
            <v>554</v>
          </cell>
          <cell r="K801" t="str">
            <v>rv</v>
          </cell>
          <cell r="L801">
            <v>22</v>
          </cell>
          <cell r="M801">
            <v>0</v>
          </cell>
          <cell r="N801">
            <v>3</v>
          </cell>
          <cell r="O801">
            <v>4</v>
          </cell>
          <cell r="P801">
            <v>1</v>
          </cell>
          <cell r="Q801">
            <v>13</v>
          </cell>
          <cell r="R801">
            <v>0</v>
          </cell>
          <cell r="S801">
            <v>14</v>
          </cell>
          <cell r="T801">
            <v>1</v>
          </cell>
          <cell r="AL801">
            <v>1.402661839304583E-3</v>
          </cell>
        </row>
        <row r="802">
          <cell r="D802" t="str">
            <v>Suffolk University</v>
          </cell>
          <cell r="F802" t="str">
            <v>Iowa</v>
          </cell>
          <cell r="G802" t="str">
            <v>A-</v>
          </cell>
          <cell r="I802">
            <v>43647</v>
          </cell>
          <cell r="J802">
            <v>500</v>
          </cell>
          <cell r="K802" t="str">
            <v>lv</v>
          </cell>
          <cell r="L802">
            <v>24</v>
          </cell>
          <cell r="M802">
            <v>0</v>
          </cell>
          <cell r="N802">
            <v>1.8</v>
          </cell>
          <cell r="O802">
            <v>6.2</v>
          </cell>
          <cell r="P802">
            <v>2</v>
          </cell>
          <cell r="Q802">
            <v>9</v>
          </cell>
          <cell r="R802">
            <v>0</v>
          </cell>
          <cell r="S802">
            <v>13</v>
          </cell>
          <cell r="T802">
            <v>0.6</v>
          </cell>
          <cell r="AL802">
            <v>0.12060280052429227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43647</v>
          </cell>
          <cell r="J803">
            <v>882</v>
          </cell>
          <cell r="K803" t="str">
            <v>rv</v>
          </cell>
          <cell r="L803">
            <v>28</v>
          </cell>
          <cell r="M803">
            <v>0</v>
          </cell>
          <cell r="N803">
            <v>2</v>
          </cell>
          <cell r="O803">
            <v>4</v>
          </cell>
          <cell r="P803">
            <v>1</v>
          </cell>
          <cell r="Q803">
            <v>14</v>
          </cell>
          <cell r="R803">
            <v>0</v>
          </cell>
          <cell r="S803">
            <v>9</v>
          </cell>
          <cell r="T803">
            <v>1</v>
          </cell>
          <cell r="AL803">
            <v>4.0103277148607301E-7</v>
          </cell>
        </row>
        <row r="804">
          <cell r="D804" t="str">
            <v>Capitol Weekly</v>
          </cell>
          <cell r="F804" t="str">
            <v>California</v>
          </cell>
          <cell r="G804">
            <v>0</v>
          </cell>
          <cell r="I804">
            <v>43646</v>
          </cell>
          <cell r="J804">
            <v>703</v>
          </cell>
          <cell r="K804" t="str">
            <v>lv</v>
          </cell>
          <cell r="L804">
            <v>23.1</v>
          </cell>
          <cell r="M804">
            <v>0</v>
          </cell>
          <cell r="N804">
            <v>1.9</v>
          </cell>
          <cell r="O804">
            <v>7.8</v>
          </cell>
          <cell r="P804">
            <v>1</v>
          </cell>
          <cell r="Q804">
            <v>18.7</v>
          </cell>
          <cell r="R804">
            <v>0</v>
          </cell>
          <cell r="S804">
            <v>23.4</v>
          </cell>
          <cell r="T804">
            <v>2.4</v>
          </cell>
          <cell r="AL804">
            <v>1.2362609753024721E-3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43646</v>
          </cell>
          <cell r="J805">
            <v>909</v>
          </cell>
          <cell r="K805" t="str">
            <v>rv</v>
          </cell>
          <cell r="L805">
            <v>41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40</v>
          </cell>
          <cell r="T805">
            <v>0</v>
          </cell>
          <cell r="AL805">
            <v>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43646</v>
          </cell>
          <cell r="J806">
            <v>449</v>
          </cell>
          <cell r="K806" t="str">
            <v>rv</v>
          </cell>
          <cell r="L806">
            <v>33</v>
          </cell>
          <cell r="M806">
            <v>0</v>
          </cell>
          <cell r="N806">
            <v>2</v>
          </cell>
          <cell r="O806">
            <v>6</v>
          </cell>
          <cell r="P806">
            <v>0</v>
          </cell>
          <cell r="Q806">
            <v>15</v>
          </cell>
          <cell r="R806">
            <v>0</v>
          </cell>
          <cell r="S806">
            <v>9</v>
          </cell>
          <cell r="T806">
            <v>1</v>
          </cell>
          <cell r="AL806">
            <v>3.0696209155730401E-7</v>
          </cell>
        </row>
        <row r="807">
          <cell r="D807" t="str">
            <v>SSRS</v>
          </cell>
          <cell r="F807" t="str">
            <v>US</v>
          </cell>
          <cell r="G807" t="str">
            <v>A/B</v>
          </cell>
          <cell r="I807">
            <v>43646</v>
          </cell>
          <cell r="J807">
            <v>656</v>
          </cell>
          <cell r="K807" t="str">
            <v>rv</v>
          </cell>
          <cell r="L807">
            <v>22</v>
          </cell>
          <cell r="M807">
            <v>0</v>
          </cell>
          <cell r="N807">
            <v>3</v>
          </cell>
          <cell r="O807">
            <v>4</v>
          </cell>
          <cell r="P807">
            <v>2</v>
          </cell>
          <cell r="Q807">
            <v>14</v>
          </cell>
          <cell r="R807">
            <v>0</v>
          </cell>
          <cell r="S807">
            <v>15</v>
          </cell>
          <cell r="T807">
            <v>1</v>
          </cell>
          <cell r="AL807">
            <v>5.9626890045660188E-3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43646</v>
          </cell>
          <cell r="J808">
            <v>909</v>
          </cell>
          <cell r="K808" t="str">
            <v>rv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41</v>
          </cell>
          <cell r="R808">
            <v>0</v>
          </cell>
          <cell r="S808">
            <v>36</v>
          </cell>
          <cell r="T808">
            <v>0</v>
          </cell>
          <cell r="AL808">
            <v>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43646</v>
          </cell>
          <cell r="J809">
            <v>909</v>
          </cell>
          <cell r="K809" t="str">
            <v>rv</v>
          </cell>
          <cell r="L809">
            <v>41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43646</v>
          </cell>
          <cell r="J810">
            <v>909</v>
          </cell>
          <cell r="K810" t="str">
            <v>rv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35</v>
          </cell>
          <cell r="T810">
            <v>0</v>
          </cell>
          <cell r="AL810">
            <v>0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43646</v>
          </cell>
          <cell r="J811">
            <v>909</v>
          </cell>
          <cell r="K811" t="str">
            <v>rv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41</v>
          </cell>
          <cell r="R811">
            <v>0</v>
          </cell>
          <cell r="S811">
            <v>0</v>
          </cell>
          <cell r="T811">
            <v>0</v>
          </cell>
          <cell r="AL811">
            <v>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43646</v>
          </cell>
          <cell r="J812">
            <v>909</v>
          </cell>
          <cell r="K812" t="str">
            <v>rv</v>
          </cell>
          <cell r="L812">
            <v>40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AL812">
            <v>0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43646</v>
          </cell>
          <cell r="J813">
            <v>909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4</v>
          </cell>
          <cell r="P813">
            <v>1</v>
          </cell>
          <cell r="Q813">
            <v>14</v>
          </cell>
          <cell r="R813">
            <v>0</v>
          </cell>
          <cell r="S813">
            <v>8</v>
          </cell>
          <cell r="T813">
            <v>1</v>
          </cell>
          <cell r="AL813">
            <v>0</v>
          </cell>
        </row>
        <row r="814">
          <cell r="D814" t="str">
            <v>Morning Consult</v>
          </cell>
          <cell r="F814" t="str">
            <v>US</v>
          </cell>
          <cell r="G814" t="str">
            <v>B/C</v>
          </cell>
          <cell r="I814">
            <v>43646</v>
          </cell>
          <cell r="J814">
            <v>2485</v>
          </cell>
          <cell r="K814" t="str">
            <v>lv</v>
          </cell>
          <cell r="L814">
            <v>31</v>
          </cell>
          <cell r="M814">
            <v>0</v>
          </cell>
          <cell r="N814">
            <v>2.5</v>
          </cell>
          <cell r="O814">
            <v>5.9</v>
          </cell>
          <cell r="P814">
            <v>0.6</v>
          </cell>
          <cell r="Q814">
            <v>16.8</v>
          </cell>
          <cell r="R814">
            <v>0</v>
          </cell>
          <cell r="S814">
            <v>14.4</v>
          </cell>
          <cell r="T814">
            <v>0.8</v>
          </cell>
          <cell r="AL814">
            <v>4.3887566137512015E-5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43645</v>
          </cell>
          <cell r="J815">
            <v>845</v>
          </cell>
          <cell r="K815" t="str">
            <v>rv</v>
          </cell>
          <cell r="L815">
            <v>34</v>
          </cell>
          <cell r="M815">
            <v>1</v>
          </cell>
          <cell r="N815">
            <v>3</v>
          </cell>
          <cell r="O815">
            <v>3</v>
          </cell>
          <cell r="P815">
            <v>1</v>
          </cell>
          <cell r="Q815">
            <v>15</v>
          </cell>
          <cell r="R815">
            <v>0</v>
          </cell>
          <cell r="S815">
            <v>11</v>
          </cell>
          <cell r="T815">
            <v>1</v>
          </cell>
          <cell r="AL815">
            <v>3.4232986551772979E-7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43645</v>
          </cell>
          <cell r="J816">
            <v>903</v>
          </cell>
          <cell r="K816" t="str">
            <v>rv</v>
          </cell>
          <cell r="L816">
            <v>27</v>
          </cell>
          <cell r="M816">
            <v>0</v>
          </cell>
          <cell r="N816">
            <v>3</v>
          </cell>
          <cell r="O816">
            <v>3</v>
          </cell>
          <cell r="P816">
            <v>1</v>
          </cell>
          <cell r="Q816">
            <v>18</v>
          </cell>
          <cell r="R816">
            <v>0</v>
          </cell>
          <cell r="S816">
            <v>8</v>
          </cell>
          <cell r="T816">
            <v>1</v>
          </cell>
          <cell r="AL816">
            <v>0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43644</v>
          </cell>
          <cell r="J817">
            <v>888</v>
          </cell>
          <cell r="K817" t="str">
            <v>rv</v>
          </cell>
          <cell r="L817">
            <v>30</v>
          </cell>
          <cell r="M817">
            <v>0</v>
          </cell>
          <cell r="N817">
            <v>3</v>
          </cell>
          <cell r="O817">
            <v>4</v>
          </cell>
          <cell r="P817">
            <v>1</v>
          </cell>
          <cell r="Q817">
            <v>20</v>
          </cell>
          <cell r="R817">
            <v>0</v>
          </cell>
          <cell r="S817">
            <v>10</v>
          </cell>
          <cell r="T817">
            <v>1</v>
          </cell>
          <cell r="AL817">
            <v>3.3095704882498381E-7</v>
          </cell>
        </row>
        <row r="818">
          <cell r="D818" t="str">
            <v>Morning Consult</v>
          </cell>
          <cell r="F818" t="str">
            <v>US</v>
          </cell>
          <cell r="G818" t="str">
            <v>B/C</v>
          </cell>
          <cell r="I818">
            <v>43644</v>
          </cell>
          <cell r="J818">
            <v>2407</v>
          </cell>
          <cell r="K818" t="str">
            <v>lv</v>
          </cell>
          <cell r="L818">
            <v>33</v>
          </cell>
          <cell r="M818">
            <v>0</v>
          </cell>
          <cell r="N818">
            <v>3</v>
          </cell>
          <cell r="O818">
            <v>6</v>
          </cell>
          <cell r="P818">
            <v>1</v>
          </cell>
          <cell r="Q818">
            <v>19</v>
          </cell>
          <cell r="R818">
            <v>0</v>
          </cell>
          <cell r="S818">
            <v>12</v>
          </cell>
          <cell r="T818">
            <v>2</v>
          </cell>
          <cell r="AL818">
            <v>4.3150023880197304E-5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43643</v>
          </cell>
          <cell r="J819">
            <v>889</v>
          </cell>
          <cell r="K819" t="str">
            <v>rv</v>
          </cell>
          <cell r="L819">
            <v>31</v>
          </cell>
          <cell r="M819">
            <v>0</v>
          </cell>
          <cell r="N819">
            <v>2</v>
          </cell>
          <cell r="O819">
            <v>4</v>
          </cell>
          <cell r="P819">
            <v>1</v>
          </cell>
          <cell r="Q819">
            <v>17</v>
          </cell>
          <cell r="R819">
            <v>0</v>
          </cell>
          <cell r="S819">
            <v>10</v>
          </cell>
          <cell r="T819">
            <v>1</v>
          </cell>
          <cell r="AL819">
            <v>3.1838277442131331E-7</v>
          </cell>
        </row>
        <row r="820">
          <cell r="D820" t="str">
            <v>Morning Consult</v>
          </cell>
          <cell r="F820" t="str">
            <v>US</v>
          </cell>
          <cell r="G820" t="str">
            <v>B/C</v>
          </cell>
          <cell r="I820">
            <v>43643</v>
          </cell>
          <cell r="J820">
            <v>2041</v>
          </cell>
          <cell r="K820" t="str">
            <v>lv</v>
          </cell>
          <cell r="L820">
            <v>32.5</v>
          </cell>
          <cell r="M820">
            <v>0</v>
          </cell>
          <cell r="N820">
            <v>4.0999999999999996</v>
          </cell>
          <cell r="O820">
            <v>4.5</v>
          </cell>
          <cell r="P820">
            <v>1.1000000000000001</v>
          </cell>
          <cell r="Q820">
            <v>17.100000000000001</v>
          </cell>
          <cell r="R820">
            <v>0</v>
          </cell>
          <cell r="S820">
            <v>17</v>
          </cell>
          <cell r="T820">
            <v>1.2</v>
          </cell>
          <cell r="AL820">
            <v>3.4821821559404448E-5</v>
          </cell>
        </row>
        <row r="821">
          <cell r="D821" t="str">
            <v>YouGov Blue/Data for Progress</v>
          </cell>
          <cell r="F821" t="str">
            <v>US</v>
          </cell>
          <cell r="G821">
            <v>0</v>
          </cell>
          <cell r="I821">
            <v>43642</v>
          </cell>
          <cell r="J821">
            <v>1402</v>
          </cell>
          <cell r="K821" t="str">
            <v>lv</v>
          </cell>
          <cell r="L821">
            <v>30</v>
          </cell>
          <cell r="M821">
            <v>0</v>
          </cell>
          <cell r="N821">
            <v>2</v>
          </cell>
          <cell r="O821">
            <v>7</v>
          </cell>
          <cell r="P821">
            <v>1</v>
          </cell>
          <cell r="Q821">
            <v>16</v>
          </cell>
          <cell r="R821">
            <v>0</v>
          </cell>
          <cell r="S821">
            <v>24</v>
          </cell>
          <cell r="T821">
            <v>2</v>
          </cell>
          <cell r="AL821">
            <v>4.7987994647138623E-3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43642</v>
          </cell>
          <cell r="J822">
            <v>892</v>
          </cell>
          <cell r="K822" t="str">
            <v>rv</v>
          </cell>
          <cell r="L822">
            <v>29</v>
          </cell>
          <cell r="M822">
            <v>0</v>
          </cell>
          <cell r="N822">
            <v>1</v>
          </cell>
          <cell r="O822">
            <v>3</v>
          </cell>
          <cell r="P822">
            <v>1</v>
          </cell>
          <cell r="Q822">
            <v>17</v>
          </cell>
          <cell r="R822">
            <v>0</v>
          </cell>
          <cell r="S822">
            <v>9</v>
          </cell>
          <cell r="T822">
            <v>1</v>
          </cell>
          <cell r="AL822">
            <v>3.1204178572541347E-7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43642</v>
          </cell>
          <cell r="J823">
            <v>7150</v>
          </cell>
          <cell r="K823" t="str">
            <v>lv</v>
          </cell>
          <cell r="L823">
            <v>35.200000000000003</v>
          </cell>
          <cell r="M823">
            <v>0</v>
          </cell>
          <cell r="N823">
            <v>2.7</v>
          </cell>
          <cell r="O823">
            <v>6</v>
          </cell>
          <cell r="P823">
            <v>0.9</v>
          </cell>
          <cell r="Q823">
            <v>18.2</v>
          </cell>
          <cell r="R823">
            <v>0</v>
          </cell>
          <cell r="S823">
            <v>12.4</v>
          </cell>
          <cell r="T823">
            <v>1.2</v>
          </cell>
          <cell r="AL823">
            <v>5.3509520482436378E-5</v>
          </cell>
        </row>
        <row r="824">
          <cell r="D824" t="str">
            <v>Echelon Insights</v>
          </cell>
          <cell r="F824" t="str">
            <v>US</v>
          </cell>
          <cell r="G824">
            <v>0</v>
          </cell>
          <cell r="I824">
            <v>43641</v>
          </cell>
          <cell r="J824">
            <v>484</v>
          </cell>
          <cell r="K824" t="str">
            <v>rv</v>
          </cell>
          <cell r="L824">
            <v>56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26</v>
          </cell>
          <cell r="T824">
            <v>0</v>
          </cell>
          <cell r="AL824">
            <v>0</v>
          </cell>
        </row>
        <row r="825">
          <cell r="D825" t="str">
            <v>Echelon Insights</v>
          </cell>
          <cell r="F825" t="str">
            <v>US</v>
          </cell>
          <cell r="G825">
            <v>0</v>
          </cell>
          <cell r="I825">
            <v>43641</v>
          </cell>
          <cell r="J825">
            <v>484</v>
          </cell>
          <cell r="K825" t="str">
            <v>rv</v>
          </cell>
          <cell r="L825">
            <v>57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27</v>
          </cell>
          <cell r="R825">
            <v>0</v>
          </cell>
          <cell r="S825">
            <v>0</v>
          </cell>
          <cell r="T825">
            <v>0</v>
          </cell>
          <cell r="AL825">
            <v>0</v>
          </cell>
        </row>
        <row r="826">
          <cell r="D826" t="str">
            <v>Echelon Insights</v>
          </cell>
          <cell r="F826" t="str">
            <v>US</v>
          </cell>
          <cell r="G826">
            <v>0</v>
          </cell>
          <cell r="I826">
            <v>43641</v>
          </cell>
          <cell r="J826">
            <v>484</v>
          </cell>
          <cell r="K826" t="str">
            <v>rv</v>
          </cell>
          <cell r="L826">
            <v>32</v>
          </cell>
          <cell r="M826">
            <v>0</v>
          </cell>
          <cell r="N826">
            <v>2</v>
          </cell>
          <cell r="O826">
            <v>9</v>
          </cell>
          <cell r="P826">
            <v>1</v>
          </cell>
          <cell r="Q826">
            <v>15</v>
          </cell>
          <cell r="R826">
            <v>0</v>
          </cell>
          <cell r="S826">
            <v>11</v>
          </cell>
          <cell r="T826">
            <v>1</v>
          </cell>
          <cell r="AL826">
            <v>1.0931629577396616E-4</v>
          </cell>
        </row>
        <row r="827">
          <cell r="D827" t="str">
            <v>YouGov</v>
          </cell>
          <cell r="F827" t="str">
            <v>US</v>
          </cell>
          <cell r="G827" t="str">
            <v>B-</v>
          </cell>
          <cell r="I827">
            <v>43641</v>
          </cell>
          <cell r="J827">
            <v>522</v>
          </cell>
          <cell r="K827" t="str">
            <v>lv</v>
          </cell>
          <cell r="L827">
            <v>24</v>
          </cell>
          <cell r="M827">
            <v>0</v>
          </cell>
          <cell r="N827">
            <v>2</v>
          </cell>
          <cell r="O827">
            <v>5</v>
          </cell>
          <cell r="P827">
            <v>1</v>
          </cell>
          <cell r="Q827">
            <v>15</v>
          </cell>
          <cell r="R827">
            <v>0</v>
          </cell>
          <cell r="S827">
            <v>18</v>
          </cell>
          <cell r="T827">
            <v>1</v>
          </cell>
          <cell r="AL827">
            <v>8.9193829071382447E-6</v>
          </cell>
        </row>
        <row r="828">
          <cell r="D828" t="str">
            <v>Gravis Marketing</v>
          </cell>
          <cell r="F828" t="str">
            <v>Maine</v>
          </cell>
          <cell r="G828" t="str">
            <v>C+</v>
          </cell>
          <cell r="I828">
            <v>43640</v>
          </cell>
          <cell r="J828">
            <v>243</v>
          </cell>
          <cell r="K828" t="str">
            <v>rv</v>
          </cell>
          <cell r="L828">
            <v>25</v>
          </cell>
          <cell r="M828">
            <v>0</v>
          </cell>
          <cell r="N828">
            <v>3</v>
          </cell>
          <cell r="O828">
            <v>8</v>
          </cell>
          <cell r="P828">
            <v>0</v>
          </cell>
          <cell r="Q828">
            <v>15</v>
          </cell>
          <cell r="R828">
            <v>0</v>
          </cell>
          <cell r="S828">
            <v>17</v>
          </cell>
          <cell r="T828">
            <v>5</v>
          </cell>
          <cell r="AL828">
            <v>0.94881269919042555</v>
          </cell>
        </row>
        <row r="829">
          <cell r="D829" t="str">
            <v>McLaughlin &amp; Associates</v>
          </cell>
          <cell r="F829" t="str">
            <v>US</v>
          </cell>
          <cell r="G829" t="str">
            <v>C/D</v>
          </cell>
          <cell r="I829">
            <v>43640</v>
          </cell>
          <cell r="J829">
            <v>459</v>
          </cell>
          <cell r="K829" t="str">
            <v>lv</v>
          </cell>
          <cell r="L829">
            <v>34</v>
          </cell>
          <cell r="M829">
            <v>0</v>
          </cell>
          <cell r="N829">
            <v>2</v>
          </cell>
          <cell r="O829">
            <v>6</v>
          </cell>
          <cell r="P829">
            <v>1</v>
          </cell>
          <cell r="Q829">
            <v>17</v>
          </cell>
          <cell r="R829">
            <v>0</v>
          </cell>
          <cell r="S829">
            <v>11</v>
          </cell>
          <cell r="T829">
            <v>1</v>
          </cell>
          <cell r="AL829">
            <v>1.5557394690385721E-3</v>
          </cell>
        </row>
        <row r="830">
          <cell r="D830" t="str">
            <v>Emerson College</v>
          </cell>
          <cell r="F830" t="str">
            <v>US</v>
          </cell>
          <cell r="G830" t="str">
            <v>B-</v>
          </cell>
          <cell r="I830">
            <v>43640</v>
          </cell>
          <cell r="J830">
            <v>457</v>
          </cell>
          <cell r="K830" t="str">
            <v>lv</v>
          </cell>
          <cell r="L830">
            <v>33.9</v>
          </cell>
          <cell r="M830">
            <v>0</v>
          </cell>
          <cell r="N830">
            <v>2.7</v>
          </cell>
          <cell r="O830">
            <v>6.3</v>
          </cell>
          <cell r="P830">
            <v>0.7</v>
          </cell>
          <cell r="Q830">
            <v>27.1</v>
          </cell>
          <cell r="R830">
            <v>0</v>
          </cell>
          <cell r="S830">
            <v>14.2</v>
          </cell>
          <cell r="T830">
            <v>0.7</v>
          </cell>
          <cell r="AL830">
            <v>1.6378212456284959E-3</v>
          </cell>
        </row>
        <row r="831">
          <cell r="D831" t="str">
            <v>St. Pete Polls</v>
          </cell>
          <cell r="F831" t="str">
            <v>Florida</v>
          </cell>
          <cell r="G831" t="str">
            <v>C+</v>
          </cell>
          <cell r="I831">
            <v>43639</v>
          </cell>
          <cell r="J831">
            <v>2022</v>
          </cell>
          <cell r="K831" t="str">
            <v>lv</v>
          </cell>
          <cell r="L831">
            <v>47.4</v>
          </cell>
          <cell r="M831">
            <v>0</v>
          </cell>
          <cell r="N831">
            <v>3.2</v>
          </cell>
          <cell r="O831">
            <v>8.4</v>
          </cell>
          <cell r="P831">
            <v>0</v>
          </cell>
          <cell r="Q831">
            <v>8</v>
          </cell>
          <cell r="R831">
            <v>0</v>
          </cell>
          <cell r="S831">
            <v>11.8</v>
          </cell>
          <cell r="T831">
            <v>0</v>
          </cell>
          <cell r="AL831">
            <v>7.9065313572260432E-2</v>
          </cell>
        </row>
        <row r="832">
          <cell r="D832" t="str">
            <v>Morning Consult</v>
          </cell>
          <cell r="F832" t="str">
            <v>US</v>
          </cell>
          <cell r="G832" t="str">
            <v>B/C</v>
          </cell>
          <cell r="I832">
            <v>43639</v>
          </cell>
          <cell r="J832">
            <v>16188</v>
          </cell>
          <cell r="K832" t="str">
            <v>lv</v>
          </cell>
          <cell r="L832">
            <v>38</v>
          </cell>
          <cell r="M832">
            <v>0</v>
          </cell>
          <cell r="N832">
            <v>3</v>
          </cell>
          <cell r="O832">
            <v>7</v>
          </cell>
          <cell r="P832">
            <v>1</v>
          </cell>
          <cell r="Q832">
            <v>19</v>
          </cell>
          <cell r="R832">
            <v>0</v>
          </cell>
          <cell r="S832">
            <v>13</v>
          </cell>
          <cell r="T832">
            <v>2</v>
          </cell>
          <cell r="AL832">
            <v>6.9259518945461183E-5</v>
          </cell>
        </row>
        <row r="833">
          <cell r="D833" t="str">
            <v>Change Research</v>
          </cell>
          <cell r="F833" t="str">
            <v>US</v>
          </cell>
          <cell r="G833" t="str">
            <v>C</v>
          </cell>
          <cell r="I833">
            <v>43637</v>
          </cell>
          <cell r="J833">
            <v>1071</v>
          </cell>
          <cell r="K833" t="str">
            <v>lv</v>
          </cell>
          <cell r="L833">
            <v>24</v>
          </cell>
          <cell r="M833">
            <v>0</v>
          </cell>
          <cell r="N833">
            <v>2</v>
          </cell>
          <cell r="O833">
            <v>13</v>
          </cell>
          <cell r="P833">
            <v>1</v>
          </cell>
          <cell r="Q833">
            <v>22</v>
          </cell>
          <cell r="R833">
            <v>0</v>
          </cell>
          <cell r="S833">
            <v>22</v>
          </cell>
          <cell r="T833">
            <v>1</v>
          </cell>
          <cell r="AL833">
            <v>4.2648830515010809E-3</v>
          </cell>
        </row>
        <row r="834">
          <cell r="D834" t="str">
            <v>Chism Strategies</v>
          </cell>
          <cell r="F834" t="str">
            <v>Mississippi</v>
          </cell>
          <cell r="G834">
            <v>0</v>
          </cell>
          <cell r="I834">
            <v>43637</v>
          </cell>
          <cell r="J834">
            <v>523</v>
          </cell>
          <cell r="K834" t="str">
            <v>lv</v>
          </cell>
          <cell r="L834">
            <v>50.01</v>
          </cell>
          <cell r="M834">
            <v>0</v>
          </cell>
          <cell r="N834">
            <v>1.56</v>
          </cell>
          <cell r="O834">
            <v>2.42</v>
          </cell>
          <cell r="P834">
            <v>0.78</v>
          </cell>
          <cell r="Q834">
            <v>6.61</v>
          </cell>
          <cell r="R834">
            <v>0</v>
          </cell>
          <cell r="S834">
            <v>7.04</v>
          </cell>
          <cell r="T834">
            <v>0.46</v>
          </cell>
          <cell r="AL834">
            <v>1.1320409610611486</v>
          </cell>
        </row>
        <row r="835">
          <cell r="D835" t="str">
            <v>Change Research</v>
          </cell>
          <cell r="F835" t="str">
            <v>South Carolina</v>
          </cell>
          <cell r="G835" t="str">
            <v>C</v>
          </cell>
          <cell r="I835">
            <v>43636</v>
          </cell>
          <cell r="J835">
            <v>308</v>
          </cell>
          <cell r="K835" t="str">
            <v>lv</v>
          </cell>
          <cell r="L835">
            <v>39</v>
          </cell>
          <cell r="M835">
            <v>0</v>
          </cell>
          <cell r="N835">
            <v>5</v>
          </cell>
          <cell r="O835">
            <v>11</v>
          </cell>
          <cell r="P835">
            <v>0</v>
          </cell>
          <cell r="Q835">
            <v>13</v>
          </cell>
          <cell r="R835">
            <v>0</v>
          </cell>
          <cell r="S835">
            <v>15</v>
          </cell>
          <cell r="T835">
            <v>2</v>
          </cell>
          <cell r="AL835">
            <v>2.7069464080475615E-3</v>
          </cell>
        </row>
        <row r="836">
          <cell r="D836" t="str">
            <v>Change Research</v>
          </cell>
          <cell r="F836" t="str">
            <v>New Hampshire</v>
          </cell>
          <cell r="G836" t="str">
            <v>C</v>
          </cell>
          <cell r="I836">
            <v>43636</v>
          </cell>
          <cell r="J836">
            <v>308</v>
          </cell>
          <cell r="K836" t="str">
            <v>lv</v>
          </cell>
          <cell r="L836">
            <v>24</v>
          </cell>
          <cell r="M836">
            <v>0</v>
          </cell>
          <cell r="N836">
            <v>0</v>
          </cell>
          <cell r="O836">
            <v>14</v>
          </cell>
          <cell r="P836">
            <v>1</v>
          </cell>
          <cell r="Q836">
            <v>28</v>
          </cell>
          <cell r="R836">
            <v>0</v>
          </cell>
          <cell r="S836">
            <v>21</v>
          </cell>
          <cell r="T836">
            <v>1</v>
          </cell>
          <cell r="AL836">
            <v>1.4507535444888184E-2</v>
          </cell>
        </row>
        <row r="837">
          <cell r="D837" t="str">
            <v>Change Research</v>
          </cell>
          <cell r="F837" t="str">
            <v>Iowa</v>
          </cell>
          <cell r="G837" t="str">
            <v>C</v>
          </cell>
          <cell r="I837">
            <v>43636</v>
          </cell>
          <cell r="J837">
            <v>308</v>
          </cell>
          <cell r="K837" t="str">
            <v>lv</v>
          </cell>
          <cell r="L837">
            <v>27</v>
          </cell>
          <cell r="M837">
            <v>0</v>
          </cell>
          <cell r="N837">
            <v>5</v>
          </cell>
          <cell r="O837">
            <v>17</v>
          </cell>
          <cell r="P837">
            <v>2</v>
          </cell>
          <cell r="Q837">
            <v>18</v>
          </cell>
          <cell r="R837">
            <v>0</v>
          </cell>
          <cell r="S837">
            <v>20</v>
          </cell>
          <cell r="T837">
            <v>1</v>
          </cell>
          <cell r="AL837">
            <v>7.427855351885301E-3</v>
          </cell>
        </row>
        <row r="838">
          <cell r="D838" t="str">
            <v>Park Street Strategies</v>
          </cell>
          <cell r="F838" t="str">
            <v>US</v>
          </cell>
          <cell r="G838">
            <v>0</v>
          </cell>
          <cell r="I838">
            <v>43620</v>
          </cell>
          <cell r="J838">
            <v>600</v>
          </cell>
          <cell r="K838" t="str">
            <v>lv</v>
          </cell>
          <cell r="L838">
            <v>32</v>
          </cell>
          <cell r="M838">
            <v>0</v>
          </cell>
          <cell r="N838">
            <v>1</v>
          </cell>
          <cell r="O838">
            <v>7</v>
          </cell>
          <cell r="P838">
            <v>2</v>
          </cell>
          <cell r="Q838">
            <v>15</v>
          </cell>
          <cell r="R838">
            <v>0</v>
          </cell>
          <cell r="S838">
            <v>13</v>
          </cell>
          <cell r="T838">
            <v>1</v>
          </cell>
          <cell r="AL838">
            <v>1.1032834573440204</v>
          </cell>
        </row>
        <row r="839">
          <cell r="D839" t="str">
            <v>Swayable</v>
          </cell>
          <cell r="F839" t="str">
            <v>US</v>
          </cell>
          <cell r="G839">
            <v>0</v>
          </cell>
          <cell r="I839">
            <v>43619</v>
          </cell>
          <cell r="J839">
            <v>977</v>
          </cell>
          <cell r="K839" t="str">
            <v>lv</v>
          </cell>
          <cell r="L839">
            <v>40.299999999999997</v>
          </cell>
          <cell r="M839">
            <v>0</v>
          </cell>
          <cell r="N839">
            <v>3.5</v>
          </cell>
          <cell r="O839">
            <v>6.3</v>
          </cell>
          <cell r="P839">
            <v>1.3</v>
          </cell>
          <cell r="Q839">
            <v>19.8</v>
          </cell>
          <cell r="R839">
            <v>0</v>
          </cell>
          <cell r="S839">
            <v>6.9</v>
          </cell>
          <cell r="T839">
            <v>0</v>
          </cell>
          <cell r="AL839">
            <v>2.5679582443150363E-4</v>
          </cell>
        </row>
        <row r="840">
          <cell r="D840" t="str">
            <v>Swayable</v>
          </cell>
          <cell r="F840" t="str">
            <v>US</v>
          </cell>
          <cell r="G840">
            <v>0</v>
          </cell>
          <cell r="I840">
            <v>43619</v>
          </cell>
          <cell r="J840">
            <v>1961</v>
          </cell>
          <cell r="K840" t="str">
            <v>a</v>
          </cell>
          <cell r="L840">
            <v>35.799999999999997</v>
          </cell>
          <cell r="M840">
            <v>0</v>
          </cell>
          <cell r="N840">
            <v>2.5</v>
          </cell>
          <cell r="O840">
            <v>5.2</v>
          </cell>
          <cell r="P840">
            <v>1.5</v>
          </cell>
          <cell r="Q840">
            <v>21.7</v>
          </cell>
          <cell r="R840">
            <v>0</v>
          </cell>
          <cell r="S840">
            <v>5.6</v>
          </cell>
          <cell r="T840">
            <v>1.3</v>
          </cell>
          <cell r="AL840">
            <v>0</v>
          </cell>
        </row>
        <row r="841">
          <cell r="D841" t="str">
            <v>YouGov</v>
          </cell>
          <cell r="F841" t="str">
            <v>US</v>
          </cell>
          <cell r="G841" t="str">
            <v>B-</v>
          </cell>
          <cell r="I841">
            <v>43634</v>
          </cell>
          <cell r="J841">
            <v>576</v>
          </cell>
          <cell r="K841" t="str">
            <v>lv</v>
          </cell>
          <cell r="L841">
            <v>26</v>
          </cell>
          <cell r="M841">
            <v>0</v>
          </cell>
          <cell r="N841">
            <v>2</v>
          </cell>
          <cell r="O841">
            <v>9</v>
          </cell>
          <cell r="P841">
            <v>1</v>
          </cell>
          <cell r="Q841">
            <v>13</v>
          </cell>
          <cell r="R841">
            <v>0</v>
          </cell>
          <cell r="S841">
            <v>14</v>
          </cell>
          <cell r="T841">
            <v>1</v>
          </cell>
          <cell r="AL841">
            <v>8.6210613456373315E-6</v>
          </cell>
        </row>
        <row r="842">
          <cell r="D842" t="str">
            <v>Change Research</v>
          </cell>
          <cell r="F842" t="str">
            <v>Florida</v>
          </cell>
          <cell r="G842" t="str">
            <v>C</v>
          </cell>
          <cell r="I842">
            <v>43633</v>
          </cell>
          <cell r="J842">
            <v>1130</v>
          </cell>
          <cell r="K842" t="str">
            <v>lv</v>
          </cell>
          <cell r="L842">
            <v>33</v>
          </cell>
          <cell r="M842">
            <v>0</v>
          </cell>
          <cell r="N842">
            <v>2</v>
          </cell>
          <cell r="O842">
            <v>15</v>
          </cell>
          <cell r="P842">
            <v>2</v>
          </cell>
          <cell r="Q842">
            <v>20</v>
          </cell>
          <cell r="R842">
            <v>0</v>
          </cell>
          <cell r="S842">
            <v>15</v>
          </cell>
          <cell r="T842">
            <v>3</v>
          </cell>
          <cell r="AL842">
            <v>1.4713881880458226</v>
          </cell>
        </row>
        <row r="843">
          <cell r="D843" t="str">
            <v>Monmouth University</v>
          </cell>
          <cell r="F843" t="str">
            <v>US</v>
          </cell>
          <cell r="G843" t="str">
            <v>A+</v>
          </cell>
          <cell r="I843">
            <v>43633</v>
          </cell>
          <cell r="J843">
            <v>306</v>
          </cell>
          <cell r="K843" t="str">
            <v>rv</v>
          </cell>
          <cell r="L843">
            <v>32</v>
          </cell>
          <cell r="M843">
            <v>0</v>
          </cell>
          <cell r="N843">
            <v>2</v>
          </cell>
          <cell r="O843">
            <v>5</v>
          </cell>
          <cell r="P843">
            <v>1</v>
          </cell>
          <cell r="Q843">
            <v>14</v>
          </cell>
          <cell r="R843">
            <v>0</v>
          </cell>
          <cell r="S843">
            <v>15</v>
          </cell>
          <cell r="T843">
            <v>2</v>
          </cell>
          <cell r="AL843">
            <v>9.1776349747663011E-3</v>
          </cell>
        </row>
        <row r="844">
          <cell r="D844" t="str">
            <v>Quinnipiac University</v>
          </cell>
          <cell r="F844" t="str">
            <v>Florida</v>
          </cell>
          <cell r="G844" t="str">
            <v>A</v>
          </cell>
          <cell r="I844">
            <v>43633</v>
          </cell>
          <cell r="J844">
            <v>417</v>
          </cell>
          <cell r="K844" t="str">
            <v>rv</v>
          </cell>
          <cell r="L844">
            <v>41</v>
          </cell>
          <cell r="M844">
            <v>0</v>
          </cell>
          <cell r="N844">
            <v>1</v>
          </cell>
          <cell r="O844">
            <v>8</v>
          </cell>
          <cell r="P844">
            <v>1</v>
          </cell>
          <cell r="Q844">
            <v>14</v>
          </cell>
          <cell r="R844">
            <v>0</v>
          </cell>
          <cell r="S844">
            <v>12</v>
          </cell>
          <cell r="T844">
            <v>0</v>
          </cell>
          <cell r="AL844">
            <v>3.0992080566915785</v>
          </cell>
        </row>
        <row r="845">
          <cell r="D845" t="str">
            <v>Morning Consult</v>
          </cell>
          <cell r="F845" t="str">
            <v>US</v>
          </cell>
          <cell r="G845" t="str">
            <v>B/C</v>
          </cell>
          <cell r="I845">
            <v>43632</v>
          </cell>
          <cell r="J845">
            <v>17226</v>
          </cell>
          <cell r="K845" t="str">
            <v>lv</v>
          </cell>
          <cell r="L845">
            <v>38</v>
          </cell>
          <cell r="M845">
            <v>0</v>
          </cell>
          <cell r="N845">
            <v>3</v>
          </cell>
          <cell r="O845">
            <v>7</v>
          </cell>
          <cell r="P845">
            <v>1</v>
          </cell>
          <cell r="Q845">
            <v>19</v>
          </cell>
          <cell r="R845">
            <v>0</v>
          </cell>
          <cell r="S845">
            <v>11</v>
          </cell>
          <cell r="T845">
            <v>1</v>
          </cell>
          <cell r="AL845">
            <v>6.4791398317840622E-5</v>
          </cell>
        </row>
        <row r="846">
          <cell r="D846" t="str">
            <v>Suffolk University</v>
          </cell>
          <cell r="F846" t="str">
            <v>US</v>
          </cell>
          <cell r="G846" t="str">
            <v>A-</v>
          </cell>
          <cell r="I846">
            <v>43631</v>
          </cell>
          <cell r="J846">
            <v>385</v>
          </cell>
          <cell r="K846" t="str">
            <v>lv</v>
          </cell>
          <cell r="L846">
            <v>30.13</v>
          </cell>
          <cell r="M846">
            <v>0</v>
          </cell>
          <cell r="N846">
            <v>2.08</v>
          </cell>
          <cell r="O846">
            <v>9.35</v>
          </cell>
          <cell r="P846">
            <v>0.26</v>
          </cell>
          <cell r="Q846">
            <v>15.32</v>
          </cell>
          <cell r="R846">
            <v>0</v>
          </cell>
          <cell r="S846">
            <v>9.61</v>
          </cell>
          <cell r="T846">
            <v>0.52</v>
          </cell>
          <cell r="AL846">
            <v>4.1621773693351294E-2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43631</v>
          </cell>
          <cell r="J847">
            <v>424</v>
          </cell>
          <cell r="K847" t="str">
            <v>rv</v>
          </cell>
          <cell r="L847">
            <v>35</v>
          </cell>
          <cell r="M847">
            <v>0</v>
          </cell>
          <cell r="N847">
            <v>3</v>
          </cell>
          <cell r="O847">
            <v>4</v>
          </cell>
          <cell r="P847">
            <v>1</v>
          </cell>
          <cell r="Q847">
            <v>13</v>
          </cell>
          <cell r="R847">
            <v>0</v>
          </cell>
          <cell r="S847">
            <v>7</v>
          </cell>
          <cell r="T847">
            <v>0</v>
          </cell>
          <cell r="AL847">
            <v>2.1998151206256145E-7</v>
          </cell>
        </row>
        <row r="848">
          <cell r="D848" t="str">
            <v>Change Research</v>
          </cell>
          <cell r="F848" t="str">
            <v>South Carolina</v>
          </cell>
          <cell r="G848" t="str">
            <v>C</v>
          </cell>
          <cell r="I848">
            <v>43630</v>
          </cell>
          <cell r="J848">
            <v>933</v>
          </cell>
          <cell r="K848" t="str">
            <v>lv</v>
          </cell>
          <cell r="L848">
            <v>37</v>
          </cell>
          <cell r="M848">
            <v>0</v>
          </cell>
          <cell r="N848">
            <v>5</v>
          </cell>
          <cell r="O848">
            <v>11</v>
          </cell>
          <cell r="P848">
            <v>1</v>
          </cell>
          <cell r="Q848">
            <v>9</v>
          </cell>
          <cell r="R848">
            <v>0</v>
          </cell>
          <cell r="S848">
            <v>17</v>
          </cell>
          <cell r="T848">
            <v>3</v>
          </cell>
          <cell r="AL848">
            <v>2.6425488826132509E-3</v>
          </cell>
        </row>
        <row r="849">
          <cell r="D849" t="str">
            <v>WPA Intelligence (WPAi)</v>
          </cell>
          <cell r="F849" t="str">
            <v>US</v>
          </cell>
          <cell r="G849" t="str">
            <v>B/C</v>
          </cell>
          <cell r="I849">
            <v>43629</v>
          </cell>
          <cell r="J849">
            <v>1000</v>
          </cell>
          <cell r="K849" t="str">
            <v>lv</v>
          </cell>
          <cell r="L849">
            <v>35</v>
          </cell>
          <cell r="M849">
            <v>0</v>
          </cell>
          <cell r="N849">
            <v>3</v>
          </cell>
          <cell r="O849">
            <v>8</v>
          </cell>
          <cell r="P849">
            <v>1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1.9524831112097447</v>
          </cell>
        </row>
        <row r="850">
          <cell r="D850" t="str">
            <v>YouGov</v>
          </cell>
          <cell r="F850" t="str">
            <v>South Carolina</v>
          </cell>
          <cell r="G850" t="str">
            <v>B-</v>
          </cell>
          <cell r="I850">
            <v>43628</v>
          </cell>
          <cell r="J850">
            <v>559</v>
          </cell>
          <cell r="K850" t="str">
            <v>lv</v>
          </cell>
          <cell r="L850">
            <v>45</v>
          </cell>
          <cell r="M850">
            <v>0</v>
          </cell>
          <cell r="N850">
            <v>4</v>
          </cell>
          <cell r="O850">
            <v>6</v>
          </cell>
          <cell r="P850">
            <v>1</v>
          </cell>
          <cell r="Q850">
            <v>18</v>
          </cell>
          <cell r="R850">
            <v>0</v>
          </cell>
          <cell r="S850">
            <v>8</v>
          </cell>
          <cell r="T850">
            <v>1</v>
          </cell>
          <cell r="AL850">
            <v>4.8947922486600771E-3</v>
          </cell>
        </row>
        <row r="851">
          <cell r="D851" t="str">
            <v>YouGov</v>
          </cell>
          <cell r="F851" t="str">
            <v>New Hampshire</v>
          </cell>
          <cell r="G851" t="str">
            <v>B-</v>
          </cell>
          <cell r="I851">
            <v>43628</v>
          </cell>
          <cell r="J851">
            <v>448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10</v>
          </cell>
          <cell r="P851">
            <v>1</v>
          </cell>
          <cell r="Q851">
            <v>20</v>
          </cell>
          <cell r="R851">
            <v>0</v>
          </cell>
          <cell r="S851">
            <v>17</v>
          </cell>
          <cell r="T851">
            <v>1</v>
          </cell>
          <cell r="AL851">
            <v>2.9833838648558307E-3</v>
          </cell>
        </row>
        <row r="852">
          <cell r="D852" t="str">
            <v>YouGov</v>
          </cell>
          <cell r="F852" t="str">
            <v>Iowa</v>
          </cell>
          <cell r="G852" t="str">
            <v>B-</v>
          </cell>
          <cell r="I852">
            <v>43628</v>
          </cell>
          <cell r="J852">
            <v>441</v>
          </cell>
          <cell r="K852" t="str">
            <v>lv</v>
          </cell>
          <cell r="L852">
            <v>30</v>
          </cell>
          <cell r="M852">
            <v>0</v>
          </cell>
          <cell r="N852">
            <v>3</v>
          </cell>
          <cell r="O852">
            <v>11</v>
          </cell>
          <cell r="P852">
            <v>4</v>
          </cell>
          <cell r="Q852">
            <v>22</v>
          </cell>
          <cell r="R852">
            <v>0</v>
          </cell>
          <cell r="S852">
            <v>12</v>
          </cell>
          <cell r="T852">
            <v>0</v>
          </cell>
          <cell r="AL852">
            <v>4.4234832503010756E-3</v>
          </cell>
        </row>
        <row r="853">
          <cell r="D853" t="str">
            <v>Fox News/Beacon Research/Shaw &amp; Co. Research</v>
          </cell>
          <cell r="F853" t="str">
            <v>US</v>
          </cell>
          <cell r="G853" t="str">
            <v>A-</v>
          </cell>
          <cell r="I853">
            <v>43628</v>
          </cell>
          <cell r="J853">
            <v>449</v>
          </cell>
          <cell r="K853" t="str">
            <v>lv</v>
          </cell>
          <cell r="L853">
            <v>32</v>
          </cell>
          <cell r="M853">
            <v>0</v>
          </cell>
          <cell r="N853">
            <v>3</v>
          </cell>
          <cell r="O853">
            <v>8</v>
          </cell>
          <cell r="P853">
            <v>2</v>
          </cell>
          <cell r="Q853">
            <v>13</v>
          </cell>
          <cell r="R853">
            <v>0</v>
          </cell>
          <cell r="S853">
            <v>9</v>
          </cell>
          <cell r="T853">
            <v>2</v>
          </cell>
          <cell r="AL853">
            <v>3.9261866793141257E-3</v>
          </cell>
        </row>
        <row r="854">
          <cell r="D854" t="str">
            <v>Change Research</v>
          </cell>
          <cell r="F854" t="str">
            <v>Minnesota</v>
          </cell>
          <cell r="G854" t="str">
            <v>C</v>
          </cell>
          <cell r="I854">
            <v>43628</v>
          </cell>
          <cell r="J854">
            <v>772</v>
          </cell>
          <cell r="K854" t="str">
            <v>lv</v>
          </cell>
          <cell r="L854">
            <v>20</v>
          </cell>
          <cell r="M854">
            <v>0</v>
          </cell>
          <cell r="N854">
            <v>1</v>
          </cell>
          <cell r="O854">
            <v>11</v>
          </cell>
          <cell r="P854">
            <v>16</v>
          </cell>
          <cell r="Q854">
            <v>19</v>
          </cell>
          <cell r="R854">
            <v>0</v>
          </cell>
          <cell r="S854">
            <v>21</v>
          </cell>
          <cell r="T854">
            <v>2</v>
          </cell>
          <cell r="AL854">
            <v>1.2522757449206998</v>
          </cell>
        </row>
        <row r="855">
          <cell r="D855" t="str">
            <v>Climate Nexus</v>
          </cell>
          <cell r="F855" t="str">
            <v>Florida</v>
          </cell>
          <cell r="G855">
            <v>0</v>
          </cell>
          <cell r="I855">
            <v>43627</v>
          </cell>
          <cell r="J855">
            <v>676</v>
          </cell>
          <cell r="K855" t="str">
            <v>rv</v>
          </cell>
          <cell r="L855">
            <v>32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16</v>
          </cell>
          <cell r="R855">
            <v>0</v>
          </cell>
          <cell r="S855">
            <v>10</v>
          </cell>
          <cell r="T855">
            <v>2</v>
          </cell>
          <cell r="AL855">
            <v>1.081494783222517</v>
          </cell>
        </row>
        <row r="856">
          <cell r="D856" t="str">
            <v>Monmouth University</v>
          </cell>
          <cell r="F856" t="str">
            <v>Nevada</v>
          </cell>
          <cell r="G856" t="str">
            <v>A+</v>
          </cell>
          <cell r="I856">
            <v>43627</v>
          </cell>
          <cell r="J856">
            <v>370</v>
          </cell>
          <cell r="K856" t="str">
            <v>lv</v>
          </cell>
          <cell r="L856">
            <v>36</v>
          </cell>
          <cell r="M856">
            <v>0</v>
          </cell>
          <cell r="N856">
            <v>2</v>
          </cell>
          <cell r="O856">
            <v>7</v>
          </cell>
          <cell r="P856">
            <v>1</v>
          </cell>
          <cell r="Q856">
            <v>13</v>
          </cell>
          <cell r="R856">
            <v>0</v>
          </cell>
          <cell r="S856">
            <v>19</v>
          </cell>
          <cell r="T856">
            <v>2</v>
          </cell>
          <cell r="AL856">
            <v>3.7906816078583581</v>
          </cell>
        </row>
        <row r="857">
          <cell r="D857" t="str">
            <v>YouGov</v>
          </cell>
          <cell r="F857" t="str">
            <v>US</v>
          </cell>
          <cell r="G857" t="str">
            <v>B-</v>
          </cell>
          <cell r="I857">
            <v>43627</v>
          </cell>
          <cell r="J857">
            <v>513</v>
          </cell>
          <cell r="K857" t="str">
            <v>lv</v>
          </cell>
          <cell r="L857">
            <v>26</v>
          </cell>
          <cell r="M857">
            <v>0</v>
          </cell>
          <cell r="N857">
            <v>2</v>
          </cell>
          <cell r="O857">
            <v>8</v>
          </cell>
          <cell r="P857">
            <v>1</v>
          </cell>
          <cell r="Q857">
            <v>12</v>
          </cell>
          <cell r="R857">
            <v>0</v>
          </cell>
          <cell r="S857">
            <v>16</v>
          </cell>
          <cell r="T857">
            <v>1</v>
          </cell>
          <cell r="AL857">
            <v>7.6014601332227952E-6</v>
          </cell>
        </row>
        <row r="858">
          <cell r="D858" t="str">
            <v>University of California, Berkeley</v>
          </cell>
          <cell r="F858" t="str">
            <v>California</v>
          </cell>
          <cell r="G858" t="str">
            <v>B/C</v>
          </cell>
          <cell r="I858">
            <v>43626</v>
          </cell>
          <cell r="J858">
            <v>2131</v>
          </cell>
          <cell r="K858" t="str">
            <v>lv</v>
          </cell>
          <cell r="L858">
            <v>22.4</v>
          </cell>
          <cell r="M858">
            <v>0</v>
          </cell>
          <cell r="N858">
            <v>1.1000000000000001</v>
          </cell>
          <cell r="O858">
            <v>10</v>
          </cell>
          <cell r="P858">
            <v>0.6</v>
          </cell>
          <cell r="Q858">
            <v>16.899999999999999</v>
          </cell>
          <cell r="R858">
            <v>0</v>
          </cell>
          <cell r="S858">
            <v>18</v>
          </cell>
          <cell r="T858">
            <v>0.9</v>
          </cell>
          <cell r="AL858">
            <v>4.0922745183940366E-2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43626</v>
          </cell>
          <cell r="J859">
            <v>1621</v>
          </cell>
          <cell r="K859" t="str">
            <v>lv</v>
          </cell>
          <cell r="L859">
            <v>26</v>
          </cell>
          <cell r="M859">
            <v>0</v>
          </cell>
          <cell r="N859">
            <v>1</v>
          </cell>
          <cell r="O859">
            <v>14</v>
          </cell>
          <cell r="P859">
            <v>1</v>
          </cell>
          <cell r="Q859">
            <v>21</v>
          </cell>
          <cell r="R859">
            <v>0</v>
          </cell>
          <cell r="S859">
            <v>19</v>
          </cell>
          <cell r="T859">
            <v>1</v>
          </cell>
          <cell r="AL859">
            <v>3.1656167648426094E-3</v>
          </cell>
        </row>
        <row r="860">
          <cell r="D860" t="str">
            <v>Quinnipiac University</v>
          </cell>
          <cell r="F860" t="str">
            <v>US</v>
          </cell>
          <cell r="G860" t="str">
            <v>A</v>
          </cell>
          <cell r="I860">
            <v>43626</v>
          </cell>
          <cell r="J860">
            <v>503</v>
          </cell>
          <cell r="K860" t="str">
            <v>rv</v>
          </cell>
          <cell r="L860">
            <v>30</v>
          </cell>
          <cell r="M860">
            <v>0</v>
          </cell>
          <cell r="N860">
            <v>1</v>
          </cell>
          <cell r="O860">
            <v>8</v>
          </cell>
          <cell r="P860">
            <v>1</v>
          </cell>
          <cell r="Q860">
            <v>19</v>
          </cell>
          <cell r="R860">
            <v>0</v>
          </cell>
          <cell r="S860">
            <v>15</v>
          </cell>
          <cell r="T860">
            <v>1</v>
          </cell>
          <cell r="AL860">
            <v>9.9582248281707294E-4</v>
          </cell>
        </row>
        <row r="861">
          <cell r="D861" t="str">
            <v>YouGov</v>
          </cell>
          <cell r="F861" t="str">
            <v>Texas</v>
          </cell>
          <cell r="G861" t="str">
            <v>B-</v>
          </cell>
          <cell r="I861">
            <v>43625</v>
          </cell>
          <cell r="J861">
            <v>483</v>
          </cell>
          <cell r="K861" t="str">
            <v>lv</v>
          </cell>
          <cell r="L861">
            <v>23</v>
          </cell>
          <cell r="M861">
            <v>0</v>
          </cell>
          <cell r="N861">
            <v>1</v>
          </cell>
          <cell r="O861">
            <v>8</v>
          </cell>
          <cell r="P861">
            <v>1</v>
          </cell>
          <cell r="Q861">
            <v>12</v>
          </cell>
          <cell r="R861">
            <v>0</v>
          </cell>
          <cell r="S861">
            <v>14</v>
          </cell>
          <cell r="T861">
            <v>0</v>
          </cell>
          <cell r="AL861">
            <v>1.2551165663150341E-2</v>
          </cell>
        </row>
        <row r="862">
          <cell r="D862" t="str">
            <v>Suffolk University</v>
          </cell>
          <cell r="F862" t="str">
            <v>Massachusetts</v>
          </cell>
          <cell r="G862" t="str">
            <v>A-</v>
          </cell>
          <cell r="I862">
            <v>43625</v>
          </cell>
          <cell r="J862">
            <v>370</v>
          </cell>
          <cell r="K862" t="str">
            <v>lv</v>
          </cell>
          <cell r="L862">
            <v>21.62</v>
          </cell>
          <cell r="M862">
            <v>0</v>
          </cell>
          <cell r="N862">
            <v>1.08</v>
          </cell>
          <cell r="O862">
            <v>8.3800000000000008</v>
          </cell>
          <cell r="P862">
            <v>0.27</v>
          </cell>
          <cell r="Q862">
            <v>6.22</v>
          </cell>
          <cell r="R862">
            <v>0</v>
          </cell>
          <cell r="S862">
            <v>10.27</v>
          </cell>
          <cell r="T862">
            <v>0.81</v>
          </cell>
          <cell r="AL862">
            <v>0.3189683598837767</v>
          </cell>
        </row>
        <row r="863">
          <cell r="D863" t="str">
            <v>Morning Consult</v>
          </cell>
          <cell r="F863" t="str">
            <v>US</v>
          </cell>
          <cell r="G863" t="str">
            <v>B/C</v>
          </cell>
          <cell r="I863">
            <v>43625</v>
          </cell>
          <cell r="J863">
            <v>17012</v>
          </cell>
          <cell r="K863" t="str">
            <v>lv</v>
          </cell>
          <cell r="L863">
            <v>37</v>
          </cell>
          <cell r="M863">
            <v>0</v>
          </cell>
          <cell r="N863">
            <v>3</v>
          </cell>
          <cell r="O863">
            <v>7</v>
          </cell>
          <cell r="P863">
            <v>2</v>
          </cell>
          <cell r="Q863">
            <v>19</v>
          </cell>
          <cell r="R863">
            <v>0</v>
          </cell>
          <cell r="S863">
            <v>11</v>
          </cell>
          <cell r="T863">
            <v>1</v>
          </cell>
          <cell r="AL863">
            <v>5.8904372474708714E-5</v>
          </cell>
        </row>
        <row r="864">
          <cell r="D864" t="str">
            <v>Hampton University</v>
          </cell>
          <cell r="F864" t="str">
            <v>Virginia</v>
          </cell>
          <cell r="G864" t="str">
            <v>B/C</v>
          </cell>
          <cell r="I864">
            <v>43622</v>
          </cell>
          <cell r="J864">
            <v>1126</v>
          </cell>
          <cell r="K864" t="str">
            <v>rv</v>
          </cell>
          <cell r="L864">
            <v>36</v>
          </cell>
          <cell r="M864">
            <v>0</v>
          </cell>
          <cell r="N864">
            <v>2</v>
          </cell>
          <cell r="O864">
            <v>11</v>
          </cell>
          <cell r="P864">
            <v>0</v>
          </cell>
          <cell r="Q864">
            <v>17</v>
          </cell>
          <cell r="R864">
            <v>0</v>
          </cell>
          <cell r="S864">
            <v>13</v>
          </cell>
          <cell r="T864">
            <v>1</v>
          </cell>
          <cell r="AL864">
            <v>1.8007217104079838</v>
          </cell>
        </row>
        <row r="865">
          <cell r="D865" t="str">
            <v>Siena College</v>
          </cell>
          <cell r="F865" t="str">
            <v>New York</v>
          </cell>
          <cell r="G865" t="str">
            <v>A-</v>
          </cell>
          <cell r="I865">
            <v>43622</v>
          </cell>
          <cell r="J865">
            <v>385</v>
          </cell>
          <cell r="K865" t="str">
            <v>rv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Selzer &amp; Co.</v>
          </cell>
          <cell r="F866" t="str">
            <v>Iowa</v>
          </cell>
          <cell r="G866" t="str">
            <v>A+</v>
          </cell>
          <cell r="I866">
            <v>43621</v>
          </cell>
          <cell r="J866">
            <v>600</v>
          </cell>
          <cell r="K866" t="str">
            <v>lv</v>
          </cell>
          <cell r="L866">
            <v>24</v>
          </cell>
          <cell r="M866">
            <v>0</v>
          </cell>
          <cell r="N866">
            <v>1</v>
          </cell>
          <cell r="O866">
            <v>14</v>
          </cell>
          <cell r="P866">
            <v>2</v>
          </cell>
          <cell r="Q866">
            <v>16</v>
          </cell>
          <cell r="R866">
            <v>0</v>
          </cell>
          <cell r="S866">
            <v>15</v>
          </cell>
          <cell r="T866">
            <v>1</v>
          </cell>
          <cell r="AL866">
            <v>7.7481781366480568E-2</v>
          </cell>
        </row>
        <row r="867">
          <cell r="D867" t="str">
            <v>Ipsos</v>
          </cell>
          <cell r="F867" t="str">
            <v>US</v>
          </cell>
          <cell r="G867" t="str">
            <v>B+</v>
          </cell>
          <cell r="I867">
            <v>43621</v>
          </cell>
          <cell r="J867">
            <v>2271</v>
          </cell>
          <cell r="K867" t="str">
            <v>rv</v>
          </cell>
          <cell r="L867">
            <v>31</v>
          </cell>
          <cell r="M867">
            <v>0</v>
          </cell>
          <cell r="N867">
            <v>2</v>
          </cell>
          <cell r="O867">
            <v>5</v>
          </cell>
          <cell r="P867">
            <v>2</v>
          </cell>
          <cell r="Q867">
            <v>14</v>
          </cell>
          <cell r="R867">
            <v>0</v>
          </cell>
          <cell r="S867">
            <v>9</v>
          </cell>
          <cell r="T867">
            <v>1</v>
          </cell>
          <cell r="AL867">
            <v>9.7535667751305985E-5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43621</v>
          </cell>
          <cell r="J868">
            <v>2525</v>
          </cell>
          <cell r="K868" t="str">
            <v>a</v>
          </cell>
          <cell r="L868">
            <v>30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15</v>
          </cell>
          <cell r="R868">
            <v>0</v>
          </cell>
          <cell r="S868">
            <v>8</v>
          </cell>
          <cell r="T868">
            <v>1</v>
          </cell>
          <cell r="AL868">
            <v>0</v>
          </cell>
        </row>
        <row r="869">
          <cell r="D869" t="str">
            <v>Avalanche Strategy</v>
          </cell>
          <cell r="F869" t="str">
            <v>US</v>
          </cell>
          <cell r="G869">
            <v>0</v>
          </cell>
          <cell r="I869">
            <v>43619</v>
          </cell>
          <cell r="J869">
            <v>1109</v>
          </cell>
          <cell r="K869" t="str">
            <v>lv</v>
          </cell>
          <cell r="L869">
            <v>29</v>
          </cell>
          <cell r="M869">
            <v>0</v>
          </cell>
          <cell r="N869">
            <v>0</v>
          </cell>
          <cell r="O869">
            <v>13</v>
          </cell>
          <cell r="P869">
            <v>0</v>
          </cell>
          <cell r="Q869">
            <v>17</v>
          </cell>
          <cell r="R869">
            <v>0</v>
          </cell>
          <cell r="S869">
            <v>16</v>
          </cell>
          <cell r="T869">
            <v>0</v>
          </cell>
          <cell r="AL869">
            <v>0.14567684482814036</v>
          </cell>
        </row>
        <row r="870">
          <cell r="D870" t="str">
            <v>Change Research</v>
          </cell>
          <cell r="F870" t="str">
            <v>Texas</v>
          </cell>
          <cell r="G870" t="str">
            <v>C</v>
          </cell>
          <cell r="I870">
            <v>43619</v>
          </cell>
          <cell r="J870">
            <v>1218</v>
          </cell>
          <cell r="K870" t="str">
            <v>lv</v>
          </cell>
          <cell r="L870">
            <v>24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13</v>
          </cell>
          <cell r="R870">
            <v>0</v>
          </cell>
          <cell r="S870">
            <v>12</v>
          </cell>
          <cell r="T870">
            <v>1</v>
          </cell>
          <cell r="AL870">
            <v>1.4286231057540577</v>
          </cell>
        </row>
        <row r="871">
          <cell r="D871" t="str">
            <v>Capitol Weekly</v>
          </cell>
          <cell r="F871" t="str">
            <v>California</v>
          </cell>
          <cell r="G871">
            <v>0</v>
          </cell>
          <cell r="I871">
            <v>43616</v>
          </cell>
          <cell r="J871">
            <v>951</v>
          </cell>
          <cell r="K871" t="str">
            <v>lv</v>
          </cell>
          <cell r="L871">
            <v>29.4</v>
          </cell>
          <cell r="M871">
            <v>0</v>
          </cell>
          <cell r="N871">
            <v>1.7</v>
          </cell>
          <cell r="O871">
            <v>9.3000000000000007</v>
          </cell>
          <cell r="P871">
            <v>0.9</v>
          </cell>
          <cell r="Q871">
            <v>22.4</v>
          </cell>
          <cell r="R871">
            <v>0</v>
          </cell>
          <cell r="S871">
            <v>10.7</v>
          </cell>
          <cell r="T871">
            <v>0.1</v>
          </cell>
          <cell r="AL871">
            <v>9.2994016415716234E-4</v>
          </cell>
        </row>
        <row r="872">
          <cell r="D872" t="str">
            <v>Quinnipiac University</v>
          </cell>
          <cell r="F872" t="str">
            <v>Texas</v>
          </cell>
          <cell r="G872" t="str">
            <v>A</v>
          </cell>
          <cell r="I872">
            <v>43620</v>
          </cell>
          <cell r="J872">
            <v>407</v>
          </cell>
          <cell r="K872" t="str">
            <v>rv</v>
          </cell>
          <cell r="L872">
            <v>30</v>
          </cell>
          <cell r="M872">
            <v>0</v>
          </cell>
          <cell r="N872">
            <v>1</v>
          </cell>
          <cell r="O872">
            <v>3</v>
          </cell>
          <cell r="P872">
            <v>0</v>
          </cell>
          <cell r="Q872">
            <v>15</v>
          </cell>
          <cell r="R872">
            <v>0</v>
          </cell>
          <cell r="S872">
            <v>11</v>
          </cell>
          <cell r="T872">
            <v>1</v>
          </cell>
          <cell r="AL872">
            <v>0.36353009143340109</v>
          </cell>
        </row>
        <row r="873">
          <cell r="D873" t="str">
            <v>YouGov</v>
          </cell>
          <cell r="F873" t="str">
            <v>US</v>
          </cell>
          <cell r="G873" t="str">
            <v>B-</v>
          </cell>
          <cell r="I873">
            <v>43620</v>
          </cell>
          <cell r="J873">
            <v>550</v>
          </cell>
          <cell r="K873" t="str">
            <v>lv</v>
          </cell>
          <cell r="L873">
            <v>27</v>
          </cell>
          <cell r="M873">
            <v>0</v>
          </cell>
          <cell r="N873">
            <v>2</v>
          </cell>
          <cell r="O873">
            <v>9</v>
          </cell>
          <cell r="P873">
            <v>1</v>
          </cell>
          <cell r="Q873">
            <v>16</v>
          </cell>
          <cell r="R873">
            <v>0</v>
          </cell>
          <cell r="S873">
            <v>11</v>
          </cell>
          <cell r="T873">
            <v>1</v>
          </cell>
          <cell r="AL873">
            <v>7.2588469291825654E-6</v>
          </cell>
        </row>
        <row r="874">
          <cell r="D874" t="str">
            <v>Emerson College</v>
          </cell>
          <cell r="F874" t="str">
            <v>North Carolina</v>
          </cell>
          <cell r="G874" t="str">
            <v>B-</v>
          </cell>
          <cell r="I874">
            <v>43619</v>
          </cell>
          <cell r="J874">
            <v>397</v>
          </cell>
          <cell r="K874" t="str">
            <v>lv</v>
          </cell>
          <cell r="L874">
            <v>38.5</v>
          </cell>
          <cell r="M874">
            <v>0</v>
          </cell>
          <cell r="N874">
            <v>0.7</v>
          </cell>
          <cell r="O874">
            <v>8.3000000000000007</v>
          </cell>
          <cell r="P874">
            <v>1.2</v>
          </cell>
          <cell r="Q874">
            <v>22.1</v>
          </cell>
          <cell r="R874">
            <v>0</v>
          </cell>
          <cell r="S874">
            <v>14.9</v>
          </cell>
          <cell r="T874">
            <v>1.1000000000000001</v>
          </cell>
          <cell r="AL874">
            <v>1.425916663328721</v>
          </cell>
        </row>
        <row r="875">
          <cell r="D875" t="str">
            <v>Morning Consult</v>
          </cell>
          <cell r="F875" t="str">
            <v>US</v>
          </cell>
          <cell r="G875" t="str">
            <v>B/C</v>
          </cell>
          <cell r="I875">
            <v>43618</v>
          </cell>
          <cell r="J875">
            <v>16587</v>
          </cell>
          <cell r="K875" t="str">
            <v>lv</v>
          </cell>
          <cell r="L875">
            <v>38</v>
          </cell>
          <cell r="M875">
            <v>0</v>
          </cell>
          <cell r="N875">
            <v>3</v>
          </cell>
          <cell r="O875">
            <v>7</v>
          </cell>
          <cell r="P875">
            <v>1</v>
          </cell>
          <cell r="Q875">
            <v>19</v>
          </cell>
          <cell r="R875">
            <v>0</v>
          </cell>
          <cell r="S875">
            <v>10</v>
          </cell>
          <cell r="T875">
            <v>1</v>
          </cell>
          <cell r="AL875">
            <v>5.3330041714531974E-5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43618</v>
          </cell>
          <cell r="J876">
            <v>431</v>
          </cell>
          <cell r="K876" t="str">
            <v>rv</v>
          </cell>
          <cell r="L876">
            <v>35</v>
          </cell>
          <cell r="M876">
            <v>0</v>
          </cell>
          <cell r="N876">
            <v>3</v>
          </cell>
          <cell r="O876">
            <v>8</v>
          </cell>
          <cell r="P876">
            <v>1</v>
          </cell>
          <cell r="Q876">
            <v>16</v>
          </cell>
          <cell r="R876">
            <v>0</v>
          </cell>
          <cell r="S876">
            <v>5</v>
          </cell>
          <cell r="T876">
            <v>0</v>
          </cell>
          <cell r="AL876">
            <v>2.0735690760644325E-7</v>
          </cell>
        </row>
        <row r="877">
          <cell r="D877" t="str">
            <v>Zogby Interactive/JZ Analytics</v>
          </cell>
          <cell r="F877" t="str">
            <v>Wisconsin</v>
          </cell>
          <cell r="G877" t="str">
            <v>C</v>
          </cell>
          <cell r="I877">
            <v>43614</v>
          </cell>
          <cell r="J877">
            <v>238</v>
          </cell>
          <cell r="K877" t="str">
            <v>lv</v>
          </cell>
          <cell r="L877">
            <v>28.3</v>
          </cell>
          <cell r="M877">
            <v>0</v>
          </cell>
          <cell r="N877">
            <v>2.2999999999999998</v>
          </cell>
          <cell r="O877">
            <v>6.7</v>
          </cell>
          <cell r="P877">
            <v>2.5</v>
          </cell>
          <cell r="Q877">
            <v>13.1</v>
          </cell>
          <cell r="R877">
            <v>0</v>
          </cell>
          <cell r="S877">
            <v>13.5</v>
          </cell>
          <cell r="T877">
            <v>0</v>
          </cell>
          <cell r="AL877">
            <v>0.77731043346645812</v>
          </cell>
        </row>
        <row r="878">
          <cell r="D878" t="str">
            <v>Zogby Interactive/JZ Analytics</v>
          </cell>
          <cell r="F878" t="str">
            <v>South Carolina</v>
          </cell>
          <cell r="G878" t="str">
            <v>C</v>
          </cell>
          <cell r="I878">
            <v>43614</v>
          </cell>
          <cell r="J878">
            <v>183</v>
          </cell>
          <cell r="K878" t="str">
            <v>lv</v>
          </cell>
          <cell r="L878">
            <v>36.200000000000003</v>
          </cell>
          <cell r="M878">
            <v>0</v>
          </cell>
          <cell r="N878">
            <v>4.3</v>
          </cell>
          <cell r="O878">
            <v>6.9</v>
          </cell>
          <cell r="P878">
            <v>0.3</v>
          </cell>
          <cell r="Q878">
            <v>13.2</v>
          </cell>
          <cell r="R878">
            <v>0</v>
          </cell>
          <cell r="S878">
            <v>12.2</v>
          </cell>
          <cell r="T878">
            <v>0.3</v>
          </cell>
          <cell r="AL878">
            <v>8.8393238918671971E-2</v>
          </cell>
        </row>
        <row r="879">
          <cell r="D879" t="str">
            <v>Zogby Interactive/JZ Analytics</v>
          </cell>
          <cell r="F879" t="str">
            <v>Pennsylvania</v>
          </cell>
          <cell r="G879" t="str">
            <v>C</v>
          </cell>
          <cell r="I879">
            <v>43614</v>
          </cell>
          <cell r="J879">
            <v>246</v>
          </cell>
          <cell r="K879" t="str">
            <v>lv</v>
          </cell>
          <cell r="L879">
            <v>46</v>
          </cell>
          <cell r="M879">
            <v>0</v>
          </cell>
          <cell r="N879">
            <v>2.4</v>
          </cell>
          <cell r="O879">
            <v>8.5</v>
          </cell>
          <cell r="P879">
            <v>0</v>
          </cell>
          <cell r="Q879">
            <v>14.9</v>
          </cell>
          <cell r="R879">
            <v>0</v>
          </cell>
          <cell r="S879">
            <v>7.7</v>
          </cell>
          <cell r="T879">
            <v>0.8</v>
          </cell>
          <cell r="AL879">
            <v>0.78661664283994781</v>
          </cell>
        </row>
        <row r="880">
          <cell r="D880" t="str">
            <v>Zogby Interactive/JZ Analytics</v>
          </cell>
          <cell r="F880" t="str">
            <v>Ohio</v>
          </cell>
          <cell r="G880" t="str">
            <v>C</v>
          </cell>
          <cell r="I880">
            <v>43614</v>
          </cell>
          <cell r="J880">
            <v>222</v>
          </cell>
          <cell r="K880" t="str">
            <v>lv</v>
          </cell>
          <cell r="L880">
            <v>28.5</v>
          </cell>
          <cell r="M880">
            <v>0</v>
          </cell>
          <cell r="N880">
            <v>2.7</v>
          </cell>
          <cell r="O880">
            <v>6</v>
          </cell>
          <cell r="P880">
            <v>0.5</v>
          </cell>
          <cell r="Q880">
            <v>18.7</v>
          </cell>
          <cell r="R880">
            <v>0</v>
          </cell>
          <cell r="S880">
            <v>12.3</v>
          </cell>
          <cell r="T880">
            <v>2.9</v>
          </cell>
          <cell r="AL880">
            <v>0.75807716138697456</v>
          </cell>
        </row>
        <row r="881">
          <cell r="D881" t="str">
            <v>Zogby Interactive/JZ Analytics</v>
          </cell>
          <cell r="F881" t="str">
            <v>Michigan</v>
          </cell>
          <cell r="G881" t="str">
            <v>C</v>
          </cell>
          <cell r="I881">
            <v>43614</v>
          </cell>
          <cell r="J881">
            <v>268</v>
          </cell>
          <cell r="K881" t="str">
            <v>lv</v>
          </cell>
          <cell r="L881">
            <v>27.3</v>
          </cell>
          <cell r="M881">
            <v>0</v>
          </cell>
          <cell r="N881">
            <v>0.8</v>
          </cell>
          <cell r="O881">
            <v>9.1999999999999993</v>
          </cell>
          <cell r="P881">
            <v>1</v>
          </cell>
          <cell r="Q881">
            <v>18.3</v>
          </cell>
          <cell r="R881">
            <v>0</v>
          </cell>
          <cell r="S881">
            <v>8.1</v>
          </cell>
          <cell r="T881">
            <v>1.8</v>
          </cell>
          <cell r="AL881">
            <v>0.81125001477041925</v>
          </cell>
        </row>
        <row r="882">
          <cell r="D882" t="str">
            <v>Zogby Interactive/JZ Analytics</v>
          </cell>
          <cell r="F882" t="str">
            <v>Florida</v>
          </cell>
          <cell r="G882" t="str">
            <v>C</v>
          </cell>
          <cell r="I882">
            <v>43614</v>
          </cell>
          <cell r="J882">
            <v>228</v>
          </cell>
          <cell r="K882" t="str">
            <v>lv</v>
          </cell>
          <cell r="L882">
            <v>34.4</v>
          </cell>
          <cell r="M882">
            <v>0</v>
          </cell>
          <cell r="N882">
            <v>1.5</v>
          </cell>
          <cell r="O882">
            <v>5.7</v>
          </cell>
          <cell r="P882">
            <v>0.5</v>
          </cell>
          <cell r="Q882">
            <v>18.3</v>
          </cell>
          <cell r="R882">
            <v>0</v>
          </cell>
          <cell r="S882">
            <v>6.5</v>
          </cell>
          <cell r="T882">
            <v>1.2</v>
          </cell>
          <cell r="AL882">
            <v>0.76538965255262637</v>
          </cell>
        </row>
        <row r="883">
          <cell r="D883" t="str">
            <v>Zogby Interactive/JZ Analytics</v>
          </cell>
          <cell r="F883" t="str">
            <v>Arizona</v>
          </cell>
          <cell r="G883" t="str">
            <v>C</v>
          </cell>
          <cell r="I883">
            <v>43614</v>
          </cell>
          <cell r="J883">
            <v>197</v>
          </cell>
          <cell r="K883" t="str">
            <v>lv</v>
          </cell>
          <cell r="L883">
            <v>34.6</v>
          </cell>
          <cell r="M883">
            <v>0</v>
          </cell>
          <cell r="N883">
            <v>1.5</v>
          </cell>
          <cell r="O883">
            <v>5.6</v>
          </cell>
          <cell r="P883">
            <v>0.3</v>
          </cell>
          <cell r="Q883">
            <v>15.7</v>
          </cell>
          <cell r="R883">
            <v>0</v>
          </cell>
          <cell r="S883">
            <v>9.8000000000000007</v>
          </cell>
          <cell r="T883">
            <v>0.4</v>
          </cell>
          <cell r="AL883">
            <v>0.72616235844574717</v>
          </cell>
        </row>
        <row r="884">
          <cell r="D884" t="str">
            <v>SSRS</v>
          </cell>
          <cell r="F884" t="str">
            <v>US</v>
          </cell>
          <cell r="G884" t="str">
            <v>A/B</v>
          </cell>
          <cell r="I884">
            <v>43616</v>
          </cell>
          <cell r="J884">
            <v>412</v>
          </cell>
          <cell r="K884" t="str">
            <v>rv</v>
          </cell>
          <cell r="L884">
            <v>32</v>
          </cell>
          <cell r="M884">
            <v>0</v>
          </cell>
          <cell r="N884">
            <v>3</v>
          </cell>
          <cell r="O884">
            <v>5</v>
          </cell>
          <cell r="P884">
            <v>2</v>
          </cell>
          <cell r="Q884">
            <v>18</v>
          </cell>
          <cell r="R884">
            <v>0</v>
          </cell>
          <cell r="S884">
            <v>7</v>
          </cell>
          <cell r="T884">
            <v>1</v>
          </cell>
          <cell r="AL884">
            <v>2.9465169497504902E-3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43615</v>
          </cell>
          <cell r="J885">
            <v>471</v>
          </cell>
          <cell r="K885" t="str">
            <v>rv</v>
          </cell>
          <cell r="L885">
            <v>36</v>
          </cell>
          <cell r="M885">
            <v>1</v>
          </cell>
          <cell r="N885">
            <v>3</v>
          </cell>
          <cell r="O885">
            <v>5</v>
          </cell>
          <cell r="P885">
            <v>0</v>
          </cell>
          <cell r="Q885">
            <v>17</v>
          </cell>
          <cell r="R885">
            <v>0</v>
          </cell>
          <cell r="S885">
            <v>5</v>
          </cell>
          <cell r="T885">
            <v>1</v>
          </cell>
          <cell r="AL885">
            <v>2.198318493081573E-7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43615</v>
          </cell>
          <cell r="J886">
            <v>881</v>
          </cell>
          <cell r="K886" t="str">
            <v>rv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42</v>
          </cell>
          <cell r="R886">
            <v>0</v>
          </cell>
          <cell r="S886">
            <v>0</v>
          </cell>
          <cell r="T886">
            <v>0</v>
          </cell>
          <cell r="AL886">
            <v>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43615</v>
          </cell>
          <cell r="J887">
            <v>881</v>
          </cell>
          <cell r="K887" t="str">
            <v>rv</v>
          </cell>
          <cell r="L887">
            <v>41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AL887">
            <v>0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43615</v>
          </cell>
          <cell r="J888">
            <v>881</v>
          </cell>
          <cell r="K888" t="str">
            <v>rv</v>
          </cell>
          <cell r="L888">
            <v>43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41</v>
          </cell>
          <cell r="R888">
            <v>0</v>
          </cell>
          <cell r="S888">
            <v>0</v>
          </cell>
          <cell r="T888">
            <v>0</v>
          </cell>
          <cell r="AL888">
            <v>0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43615</v>
          </cell>
          <cell r="J889">
            <v>881</v>
          </cell>
          <cell r="K889" t="str">
            <v>rv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37</v>
          </cell>
          <cell r="R889">
            <v>0</v>
          </cell>
          <cell r="S889">
            <v>40</v>
          </cell>
          <cell r="T889">
            <v>0</v>
          </cell>
          <cell r="AL889">
            <v>0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43615</v>
          </cell>
          <cell r="J890">
            <v>881</v>
          </cell>
          <cell r="K890" t="str">
            <v>rv</v>
          </cell>
          <cell r="L890">
            <v>39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41</v>
          </cell>
          <cell r="T890">
            <v>0</v>
          </cell>
          <cell r="AL890">
            <v>0</v>
          </cell>
        </row>
        <row r="891">
          <cell r="D891" t="str">
            <v>Change Research</v>
          </cell>
          <cell r="F891" t="str">
            <v>California</v>
          </cell>
          <cell r="G891" t="str">
            <v>C</v>
          </cell>
          <cell r="I891">
            <v>43613</v>
          </cell>
          <cell r="J891">
            <v>1649</v>
          </cell>
          <cell r="K891" t="str">
            <v>lv</v>
          </cell>
          <cell r="L891">
            <v>30</v>
          </cell>
          <cell r="M891">
            <v>0</v>
          </cell>
          <cell r="N891">
            <v>1</v>
          </cell>
          <cell r="O891">
            <v>12</v>
          </cell>
          <cell r="P891">
            <v>0</v>
          </cell>
          <cell r="Q891">
            <v>23</v>
          </cell>
          <cell r="R891">
            <v>0</v>
          </cell>
          <cell r="S891">
            <v>12</v>
          </cell>
          <cell r="T891">
            <v>1</v>
          </cell>
          <cell r="AL891">
            <v>7.2283238585703381E-3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43611</v>
          </cell>
          <cell r="J892">
            <v>16368</v>
          </cell>
          <cell r="K892" t="str">
            <v>lv</v>
          </cell>
          <cell r="L892">
            <v>38</v>
          </cell>
          <cell r="M892">
            <v>0</v>
          </cell>
          <cell r="N892">
            <v>3</v>
          </cell>
          <cell r="O892">
            <v>7</v>
          </cell>
          <cell r="P892">
            <v>1</v>
          </cell>
          <cell r="Q892">
            <v>20</v>
          </cell>
          <cell r="R892">
            <v>0</v>
          </cell>
          <cell r="S892">
            <v>9</v>
          </cell>
          <cell r="T892">
            <v>1</v>
          </cell>
          <cell r="AL892">
            <v>4.8663926759019161E-5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43610</v>
          </cell>
          <cell r="J893">
            <v>881</v>
          </cell>
          <cell r="K893" t="str">
            <v>rv</v>
          </cell>
          <cell r="L893">
            <v>33</v>
          </cell>
          <cell r="M893">
            <v>0</v>
          </cell>
          <cell r="N893">
            <v>3</v>
          </cell>
          <cell r="O893">
            <v>5</v>
          </cell>
          <cell r="P893">
            <v>1</v>
          </cell>
          <cell r="Q893">
            <v>15</v>
          </cell>
          <cell r="R893">
            <v>0</v>
          </cell>
          <cell r="S893">
            <v>7</v>
          </cell>
          <cell r="T893">
            <v>1</v>
          </cell>
          <cell r="AL893">
            <v>2.3686154740633798E-7</v>
          </cell>
        </row>
        <row r="894">
          <cell r="D894" t="str">
            <v>Tel Opinion Research</v>
          </cell>
          <cell r="F894" t="str">
            <v>South Carolina</v>
          </cell>
          <cell r="G894" t="str">
            <v>B/C</v>
          </cell>
          <cell r="I894">
            <v>43609</v>
          </cell>
          <cell r="J894">
            <v>600</v>
          </cell>
          <cell r="K894" t="str">
            <v>lv</v>
          </cell>
          <cell r="L894">
            <v>37</v>
          </cell>
          <cell r="M894">
            <v>0</v>
          </cell>
          <cell r="N894">
            <v>2</v>
          </cell>
          <cell r="O894">
            <v>3</v>
          </cell>
          <cell r="P894">
            <v>0</v>
          </cell>
          <cell r="Q894">
            <v>10</v>
          </cell>
          <cell r="R894">
            <v>0</v>
          </cell>
          <cell r="S894">
            <v>8</v>
          </cell>
          <cell r="T894">
            <v>0</v>
          </cell>
          <cell r="AL894">
            <v>2.0635457454683738E-2</v>
          </cell>
        </row>
        <row r="895">
          <cell r="D895" t="str">
            <v>Tel Opinion Research</v>
          </cell>
          <cell r="F895" t="str">
            <v>South Carolina</v>
          </cell>
          <cell r="G895" t="str">
            <v>B/C</v>
          </cell>
          <cell r="I895">
            <v>43609</v>
          </cell>
          <cell r="J895">
            <v>600</v>
          </cell>
          <cell r="K895" t="str">
            <v>lv</v>
          </cell>
          <cell r="L895">
            <v>70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15</v>
          </cell>
          <cell r="R895">
            <v>0</v>
          </cell>
          <cell r="S895">
            <v>0</v>
          </cell>
          <cell r="T895">
            <v>0</v>
          </cell>
          <cell r="AL895">
            <v>0</v>
          </cell>
        </row>
        <row r="896">
          <cell r="D896" t="str">
            <v>Tel Opinion Research</v>
          </cell>
          <cell r="F896" t="str">
            <v>South Carolina</v>
          </cell>
          <cell r="G896" t="str">
            <v>B/C</v>
          </cell>
          <cell r="I896">
            <v>43609</v>
          </cell>
          <cell r="J896">
            <v>600</v>
          </cell>
          <cell r="K896" t="str">
            <v>lv</v>
          </cell>
          <cell r="L896">
            <v>71</v>
          </cell>
          <cell r="M896">
            <v>0</v>
          </cell>
          <cell r="N896">
            <v>0</v>
          </cell>
          <cell r="O896">
            <v>10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AL896">
            <v>0</v>
          </cell>
        </row>
        <row r="897">
          <cell r="D897" t="str">
            <v>Tel Opinion Research</v>
          </cell>
          <cell r="F897" t="str">
            <v>South Carolina</v>
          </cell>
          <cell r="G897" t="str">
            <v>B/C</v>
          </cell>
          <cell r="I897">
            <v>43609</v>
          </cell>
          <cell r="J897">
            <v>600</v>
          </cell>
          <cell r="K897" t="str">
            <v>lv</v>
          </cell>
          <cell r="L897">
            <v>67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15</v>
          </cell>
          <cell r="T897">
            <v>0</v>
          </cell>
          <cell r="AL897">
            <v>0</v>
          </cell>
        </row>
        <row r="898">
          <cell r="D898" t="str">
            <v>Tel Opinion Research</v>
          </cell>
          <cell r="F898" t="str">
            <v>New Hampshire</v>
          </cell>
          <cell r="G898" t="str">
            <v>B/C</v>
          </cell>
          <cell r="I898">
            <v>43607</v>
          </cell>
          <cell r="J898">
            <v>600</v>
          </cell>
          <cell r="K898" t="str">
            <v>lv</v>
          </cell>
          <cell r="L898">
            <v>33</v>
          </cell>
          <cell r="M898">
            <v>0</v>
          </cell>
          <cell r="N898">
            <v>0</v>
          </cell>
          <cell r="O898">
            <v>7</v>
          </cell>
          <cell r="P898">
            <v>0</v>
          </cell>
          <cell r="Q898">
            <v>12</v>
          </cell>
          <cell r="R898">
            <v>0</v>
          </cell>
          <cell r="S898">
            <v>11</v>
          </cell>
          <cell r="T898">
            <v>0</v>
          </cell>
          <cell r="AL898">
            <v>1.9289453060183509E-2</v>
          </cell>
        </row>
        <row r="899">
          <cell r="D899" t="str">
            <v>Tel Opinion Research</v>
          </cell>
          <cell r="F899" t="str">
            <v>New Hampshire</v>
          </cell>
          <cell r="G899" t="str">
            <v>B/C</v>
          </cell>
          <cell r="I899">
            <v>43607</v>
          </cell>
          <cell r="J899">
            <v>600</v>
          </cell>
          <cell r="K899" t="str">
            <v>lv</v>
          </cell>
          <cell r="L899">
            <v>63</v>
          </cell>
          <cell r="M899">
            <v>0</v>
          </cell>
          <cell r="N899">
            <v>0</v>
          </cell>
          <cell r="O899">
            <v>21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AL899">
            <v>0</v>
          </cell>
        </row>
        <row r="900">
          <cell r="D900" t="str">
            <v>Tel Opinion Research</v>
          </cell>
          <cell r="F900" t="str">
            <v>New Hampshire</v>
          </cell>
          <cell r="G900" t="str">
            <v>B/C</v>
          </cell>
          <cell r="I900">
            <v>43607</v>
          </cell>
          <cell r="J900">
            <v>600</v>
          </cell>
          <cell r="K900" t="str">
            <v>lv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29</v>
          </cell>
          <cell r="T900">
            <v>0</v>
          </cell>
          <cell r="AL900">
            <v>0</v>
          </cell>
        </row>
        <row r="901">
          <cell r="D901" t="str">
            <v>Tel Opinion Research</v>
          </cell>
          <cell r="F901" t="str">
            <v>New Hampshire</v>
          </cell>
          <cell r="G901" t="str">
            <v>B/C</v>
          </cell>
          <cell r="I901">
            <v>43607</v>
          </cell>
          <cell r="J901">
            <v>600</v>
          </cell>
          <cell r="K901" t="str">
            <v>lv</v>
          </cell>
          <cell r="L901">
            <v>66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22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</row>
        <row r="902">
          <cell r="D902" t="str">
            <v>Change Research</v>
          </cell>
          <cell r="F902" t="str">
            <v>US</v>
          </cell>
          <cell r="G902" t="str">
            <v>C</v>
          </cell>
          <cell r="I902">
            <v>43606</v>
          </cell>
          <cell r="J902">
            <v>1420</v>
          </cell>
          <cell r="K902" t="str">
            <v>lv</v>
          </cell>
          <cell r="L902">
            <v>31</v>
          </cell>
          <cell r="M902">
            <v>0</v>
          </cell>
          <cell r="N902">
            <v>2</v>
          </cell>
          <cell r="O902">
            <v>9</v>
          </cell>
          <cell r="P902">
            <v>1</v>
          </cell>
          <cell r="Q902">
            <v>22</v>
          </cell>
          <cell r="R902">
            <v>0</v>
          </cell>
          <cell r="S902">
            <v>15</v>
          </cell>
          <cell r="T902">
            <v>2</v>
          </cell>
          <cell r="AL902">
            <v>1.9814527415383258E-3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43606</v>
          </cell>
          <cell r="J903">
            <v>447</v>
          </cell>
          <cell r="K903" t="str">
            <v>rv</v>
          </cell>
          <cell r="L903">
            <v>66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19</v>
          </cell>
          <cell r="T903">
            <v>0</v>
          </cell>
          <cell r="AL903">
            <v>0</v>
          </cell>
        </row>
        <row r="904">
          <cell r="D904" t="str">
            <v>Echelon Insights</v>
          </cell>
          <cell r="F904" t="str">
            <v>US</v>
          </cell>
          <cell r="G904">
            <v>0</v>
          </cell>
          <cell r="I904">
            <v>43606</v>
          </cell>
          <cell r="J904">
            <v>447</v>
          </cell>
          <cell r="K904" t="str">
            <v>rv</v>
          </cell>
          <cell r="L904">
            <v>65</v>
          </cell>
          <cell r="M904">
            <v>0</v>
          </cell>
          <cell r="N904">
            <v>0</v>
          </cell>
          <cell r="O904">
            <v>17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</row>
        <row r="905">
          <cell r="D905" t="str">
            <v>Echelon Insights</v>
          </cell>
          <cell r="F905" t="str">
            <v>US</v>
          </cell>
          <cell r="G905">
            <v>0</v>
          </cell>
          <cell r="I905">
            <v>43606</v>
          </cell>
          <cell r="J905">
            <v>447</v>
          </cell>
          <cell r="K905" t="str">
            <v>rv</v>
          </cell>
          <cell r="L905">
            <v>63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</row>
        <row r="906">
          <cell r="D906" t="str">
            <v>Echelon Insights</v>
          </cell>
          <cell r="F906" t="str">
            <v>US</v>
          </cell>
          <cell r="G906">
            <v>0</v>
          </cell>
          <cell r="I906">
            <v>43606</v>
          </cell>
          <cell r="J906">
            <v>447</v>
          </cell>
          <cell r="K906" t="str">
            <v>rv</v>
          </cell>
          <cell r="L906">
            <v>61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25</v>
          </cell>
          <cell r="R906">
            <v>0</v>
          </cell>
          <cell r="S906">
            <v>0</v>
          </cell>
          <cell r="T906">
            <v>0</v>
          </cell>
          <cell r="AL906">
            <v>0</v>
          </cell>
        </row>
        <row r="907">
          <cell r="D907" t="str">
            <v>Echelon Insights</v>
          </cell>
          <cell r="F907" t="str">
            <v>US</v>
          </cell>
          <cell r="G907">
            <v>0</v>
          </cell>
          <cell r="I907">
            <v>43606</v>
          </cell>
          <cell r="J907">
            <v>447</v>
          </cell>
          <cell r="K907" t="str">
            <v>rv</v>
          </cell>
          <cell r="L907">
            <v>38</v>
          </cell>
          <cell r="M907">
            <v>0</v>
          </cell>
          <cell r="N907">
            <v>2</v>
          </cell>
          <cell r="O907">
            <v>5</v>
          </cell>
          <cell r="P907">
            <v>2</v>
          </cell>
          <cell r="Q907">
            <v>16</v>
          </cell>
          <cell r="R907">
            <v>0</v>
          </cell>
          <cell r="S907">
            <v>5</v>
          </cell>
          <cell r="T907">
            <v>1</v>
          </cell>
          <cell r="AL907">
            <v>6.2869507847533772E-5</v>
          </cell>
        </row>
        <row r="908">
          <cell r="D908" t="str">
            <v>Monmouth University</v>
          </cell>
          <cell r="F908" t="str">
            <v>US</v>
          </cell>
          <cell r="G908" t="str">
            <v>A+</v>
          </cell>
          <cell r="I908">
            <v>43605</v>
          </cell>
          <cell r="J908">
            <v>334</v>
          </cell>
          <cell r="K908" t="str">
            <v>rv</v>
          </cell>
          <cell r="L908">
            <v>33</v>
          </cell>
          <cell r="M908">
            <v>0</v>
          </cell>
          <cell r="N908">
            <v>1</v>
          </cell>
          <cell r="O908">
            <v>6</v>
          </cell>
          <cell r="P908">
            <v>3</v>
          </cell>
          <cell r="Q908">
            <v>15</v>
          </cell>
          <cell r="R908">
            <v>0</v>
          </cell>
          <cell r="S908">
            <v>10</v>
          </cell>
          <cell r="T908">
            <v>1</v>
          </cell>
          <cell r="AL908">
            <v>5.8695830811177274E-3</v>
          </cell>
        </row>
        <row r="909">
          <cell r="D909" t="str">
            <v>Quinnipiac University</v>
          </cell>
          <cell r="F909" t="str">
            <v>US</v>
          </cell>
          <cell r="G909" t="str">
            <v>A</v>
          </cell>
          <cell r="I909">
            <v>43605</v>
          </cell>
          <cell r="J909">
            <v>454</v>
          </cell>
          <cell r="K909" t="str">
            <v>rv</v>
          </cell>
          <cell r="L909">
            <v>35</v>
          </cell>
          <cell r="M909">
            <v>0</v>
          </cell>
          <cell r="N909">
            <v>3</v>
          </cell>
          <cell r="O909">
            <v>5</v>
          </cell>
          <cell r="P909">
            <v>2</v>
          </cell>
          <cell r="Q909">
            <v>16</v>
          </cell>
          <cell r="R909">
            <v>0</v>
          </cell>
          <cell r="S909">
            <v>13</v>
          </cell>
          <cell r="T909">
            <v>1</v>
          </cell>
          <cell r="AL909">
            <v>7.1925437331028341E-4</v>
          </cell>
        </row>
        <row r="910">
          <cell r="D910" t="str">
            <v>Florida Atlantic University</v>
          </cell>
          <cell r="F910" t="str">
            <v>Florida</v>
          </cell>
          <cell r="G910" t="str">
            <v>B/C</v>
          </cell>
          <cell r="I910">
            <v>43604</v>
          </cell>
          <cell r="J910">
            <v>403</v>
          </cell>
          <cell r="K910" t="str">
            <v>lv</v>
          </cell>
          <cell r="L910">
            <v>39.200000000000003</v>
          </cell>
          <cell r="M910">
            <v>0</v>
          </cell>
          <cell r="N910">
            <v>0.9</v>
          </cell>
          <cell r="O910">
            <v>8.8000000000000007</v>
          </cell>
          <cell r="P910">
            <v>0.8</v>
          </cell>
          <cell r="Q910">
            <v>11.6</v>
          </cell>
          <cell r="R910">
            <v>0</v>
          </cell>
          <cell r="S910">
            <v>11.9</v>
          </cell>
          <cell r="T910">
            <v>0.5</v>
          </cell>
          <cell r="AL910">
            <v>4.5579355001205975E-2</v>
          </cell>
        </row>
        <row r="911">
          <cell r="D911" t="str">
            <v>Morning Consult</v>
          </cell>
          <cell r="F911" t="str">
            <v>US</v>
          </cell>
          <cell r="G911" t="str">
            <v>B/C</v>
          </cell>
          <cell r="I911">
            <v>43604</v>
          </cell>
          <cell r="J911">
            <v>14830</v>
          </cell>
          <cell r="K911" t="str">
            <v>lv</v>
          </cell>
          <cell r="L911">
            <v>39</v>
          </cell>
          <cell r="M911">
            <v>0</v>
          </cell>
          <cell r="N911">
            <v>3</v>
          </cell>
          <cell r="O911">
            <v>6</v>
          </cell>
          <cell r="P911">
            <v>1</v>
          </cell>
          <cell r="Q911">
            <v>19</v>
          </cell>
          <cell r="R911">
            <v>0</v>
          </cell>
          <cell r="S911">
            <v>9</v>
          </cell>
          <cell r="T911">
            <v>1</v>
          </cell>
          <cell r="AL911">
            <v>4.2956724111022201E-5</v>
          </cell>
        </row>
        <row r="912">
          <cell r="D912" t="str">
            <v>Change Research</v>
          </cell>
          <cell r="F912" t="str">
            <v>Iowa</v>
          </cell>
          <cell r="G912" t="str">
            <v>C</v>
          </cell>
          <cell r="I912">
            <v>43604</v>
          </cell>
          <cell r="J912">
            <v>615</v>
          </cell>
          <cell r="K912" t="str">
            <v>lv</v>
          </cell>
          <cell r="L912">
            <v>24</v>
          </cell>
          <cell r="M912">
            <v>0</v>
          </cell>
          <cell r="N912">
            <v>1</v>
          </cell>
          <cell r="O912">
            <v>14</v>
          </cell>
          <cell r="P912">
            <v>2</v>
          </cell>
          <cell r="Q912">
            <v>24</v>
          </cell>
          <cell r="R912">
            <v>0</v>
          </cell>
          <cell r="S912">
            <v>12</v>
          </cell>
          <cell r="T912">
            <v>2</v>
          </cell>
          <cell r="AL912">
            <v>4.9064341983531675E-3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43603</v>
          </cell>
          <cell r="J913">
            <v>448</v>
          </cell>
          <cell r="K913" t="str">
            <v>rv</v>
          </cell>
          <cell r="L913">
            <v>33</v>
          </cell>
          <cell r="M913">
            <v>0</v>
          </cell>
          <cell r="N913">
            <v>1</v>
          </cell>
          <cell r="O913">
            <v>6</v>
          </cell>
          <cell r="P913">
            <v>1</v>
          </cell>
          <cell r="Q913">
            <v>14</v>
          </cell>
          <cell r="R913">
            <v>0</v>
          </cell>
          <cell r="S913">
            <v>8</v>
          </cell>
          <cell r="T913">
            <v>1</v>
          </cell>
          <cell r="AL913">
            <v>1.7470418187591867E-7</v>
          </cell>
        </row>
        <row r="914">
          <cell r="D914" t="str">
            <v>Crantford Research</v>
          </cell>
          <cell r="F914" t="str">
            <v>South Carolina</v>
          </cell>
          <cell r="G914">
            <v>0</v>
          </cell>
          <cell r="I914">
            <v>43601</v>
          </cell>
          <cell r="J914">
            <v>381</v>
          </cell>
          <cell r="K914" t="str">
            <v>lv</v>
          </cell>
          <cell r="L914">
            <v>42</v>
          </cell>
          <cell r="M914">
            <v>0</v>
          </cell>
          <cell r="N914">
            <v>4</v>
          </cell>
          <cell r="O914">
            <v>8</v>
          </cell>
          <cell r="P914">
            <v>0</v>
          </cell>
          <cell r="Q914">
            <v>7</v>
          </cell>
          <cell r="R914">
            <v>0</v>
          </cell>
          <cell r="S914">
            <v>8</v>
          </cell>
          <cell r="T914">
            <v>0</v>
          </cell>
          <cell r="AL914">
            <v>0.79278167699614344</v>
          </cell>
        </row>
        <row r="915">
          <cell r="D915" t="str">
            <v>Fox News/Beacon Research/Shaw &amp; Co. Research</v>
          </cell>
          <cell r="F915" t="str">
            <v>US</v>
          </cell>
          <cell r="G915" t="str">
            <v>A-</v>
          </cell>
          <cell r="I915">
            <v>43599</v>
          </cell>
          <cell r="J915">
            <v>469</v>
          </cell>
          <cell r="K915" t="str">
            <v>lv</v>
          </cell>
          <cell r="L915">
            <v>35</v>
          </cell>
          <cell r="M915">
            <v>0</v>
          </cell>
          <cell r="N915">
            <v>3</v>
          </cell>
          <cell r="O915">
            <v>6</v>
          </cell>
          <cell r="P915">
            <v>2</v>
          </cell>
          <cell r="Q915">
            <v>17</v>
          </cell>
          <cell r="R915">
            <v>0</v>
          </cell>
          <cell r="S915">
            <v>9</v>
          </cell>
          <cell r="T915">
            <v>1</v>
          </cell>
          <cell r="AL915">
            <v>2.6450406333181297E-3</v>
          </cell>
        </row>
        <row r="916">
          <cell r="D916" t="str">
            <v>Quinnipiac University</v>
          </cell>
          <cell r="F916" t="str">
            <v>Pennsylvania</v>
          </cell>
          <cell r="G916" t="str">
            <v>A</v>
          </cell>
          <cell r="I916">
            <v>43599</v>
          </cell>
          <cell r="J916">
            <v>431</v>
          </cell>
          <cell r="K916" t="str">
            <v>rv</v>
          </cell>
          <cell r="L916">
            <v>39</v>
          </cell>
          <cell r="M916">
            <v>0</v>
          </cell>
          <cell r="N916">
            <v>5</v>
          </cell>
          <cell r="O916">
            <v>6</v>
          </cell>
          <cell r="P916">
            <v>1</v>
          </cell>
          <cell r="Q916">
            <v>13</v>
          </cell>
          <cell r="R916">
            <v>0</v>
          </cell>
          <cell r="S916">
            <v>8</v>
          </cell>
          <cell r="T916">
            <v>0</v>
          </cell>
          <cell r="AL916">
            <v>2.8003073170263892</v>
          </cell>
        </row>
        <row r="917">
          <cell r="D917" t="str">
            <v>Ipsos</v>
          </cell>
          <cell r="F917" t="str">
            <v>US</v>
          </cell>
          <cell r="G917" t="str">
            <v>B+</v>
          </cell>
          <cell r="I917">
            <v>43599</v>
          </cell>
          <cell r="J917">
            <v>964</v>
          </cell>
          <cell r="K917" t="str">
            <v>rv</v>
          </cell>
          <cell r="L917">
            <v>32</v>
          </cell>
          <cell r="M917">
            <v>0</v>
          </cell>
          <cell r="N917">
            <v>2</v>
          </cell>
          <cell r="O917">
            <v>4</v>
          </cell>
          <cell r="P917">
            <v>1</v>
          </cell>
          <cell r="Q917">
            <v>14</v>
          </cell>
          <cell r="R917">
            <v>0</v>
          </cell>
          <cell r="S917">
            <v>7</v>
          </cell>
          <cell r="T917">
            <v>1</v>
          </cell>
          <cell r="AL917">
            <v>5.0630502402252506E-5</v>
          </cell>
        </row>
        <row r="918">
          <cell r="D918" t="str">
            <v>Ipsos</v>
          </cell>
          <cell r="F918" t="str">
            <v>US</v>
          </cell>
          <cell r="G918" t="str">
            <v>B+</v>
          </cell>
          <cell r="I918">
            <v>43599</v>
          </cell>
          <cell r="J918">
            <v>1132</v>
          </cell>
          <cell r="K918" t="str">
            <v>a</v>
          </cell>
          <cell r="L918">
            <v>29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13</v>
          </cell>
          <cell r="R918">
            <v>0</v>
          </cell>
          <cell r="S918">
            <v>6</v>
          </cell>
          <cell r="T918">
            <v>1</v>
          </cell>
          <cell r="AL918">
            <v>0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43598</v>
          </cell>
          <cell r="J919">
            <v>2207</v>
          </cell>
          <cell r="K919" t="str">
            <v>rv</v>
          </cell>
          <cell r="L919">
            <v>39</v>
          </cell>
          <cell r="M919">
            <v>0</v>
          </cell>
          <cell r="N919">
            <v>4</v>
          </cell>
          <cell r="O919">
            <v>5</v>
          </cell>
          <cell r="P919">
            <v>2</v>
          </cell>
          <cell r="Q919">
            <v>20</v>
          </cell>
          <cell r="R919">
            <v>0</v>
          </cell>
          <cell r="S919">
            <v>8</v>
          </cell>
          <cell r="T919">
            <v>1</v>
          </cell>
          <cell r="AL919">
            <v>3.1421623047528485E-7</v>
          </cell>
        </row>
        <row r="920">
          <cell r="D920" t="str">
            <v>Emerson College</v>
          </cell>
          <cell r="F920" t="str">
            <v>US</v>
          </cell>
          <cell r="G920" t="str">
            <v>B-</v>
          </cell>
          <cell r="I920">
            <v>43598</v>
          </cell>
          <cell r="J920">
            <v>429</v>
          </cell>
          <cell r="K920" t="str">
            <v>lv</v>
          </cell>
          <cell r="L920">
            <v>32.6</v>
          </cell>
          <cell r="M920">
            <v>0</v>
          </cell>
          <cell r="N920">
            <v>0.6</v>
          </cell>
          <cell r="O920">
            <v>7.5</v>
          </cell>
          <cell r="P920">
            <v>0.6</v>
          </cell>
          <cell r="Q920">
            <v>24.9</v>
          </cell>
          <cell r="R920">
            <v>0</v>
          </cell>
          <cell r="S920">
            <v>9.6999999999999993</v>
          </cell>
          <cell r="T920">
            <v>1.1000000000000001</v>
          </cell>
          <cell r="AL920">
            <v>1.0307804556961358E-3</v>
          </cell>
        </row>
        <row r="921">
          <cell r="D921" t="str">
            <v>Change Research</v>
          </cell>
          <cell r="F921" t="str">
            <v>Nevada</v>
          </cell>
          <cell r="G921" t="str">
            <v>C</v>
          </cell>
          <cell r="I921">
            <v>43597</v>
          </cell>
          <cell r="J921">
            <v>389</v>
          </cell>
          <cell r="K921" t="str">
            <v>lv</v>
          </cell>
          <cell r="L921">
            <v>29</v>
          </cell>
          <cell r="M921">
            <v>0</v>
          </cell>
          <cell r="N921">
            <v>2</v>
          </cell>
          <cell r="O921">
            <v>13</v>
          </cell>
          <cell r="P921">
            <v>1</v>
          </cell>
          <cell r="Q921">
            <v>24</v>
          </cell>
          <cell r="R921">
            <v>0</v>
          </cell>
          <cell r="S921">
            <v>12</v>
          </cell>
          <cell r="T921">
            <v>1</v>
          </cell>
          <cell r="AL921">
            <v>0.10993951824671482</v>
          </cell>
        </row>
        <row r="922">
          <cell r="D922" t="str">
            <v>Morning Consult</v>
          </cell>
          <cell r="F922" t="str">
            <v>US</v>
          </cell>
          <cell r="G922" t="str">
            <v>B/C</v>
          </cell>
          <cell r="I922">
            <v>43597</v>
          </cell>
          <cell r="J922">
            <v>15342</v>
          </cell>
          <cell r="K922" t="str">
            <v>lv</v>
          </cell>
          <cell r="L922">
            <v>39</v>
          </cell>
          <cell r="M922">
            <v>0</v>
          </cell>
          <cell r="N922">
            <v>3</v>
          </cell>
          <cell r="O922">
            <v>6</v>
          </cell>
          <cell r="P922">
            <v>2</v>
          </cell>
          <cell r="Q922">
            <v>19</v>
          </cell>
          <cell r="R922">
            <v>0</v>
          </cell>
          <cell r="S922">
            <v>8</v>
          </cell>
          <cell r="T922">
            <v>1</v>
          </cell>
          <cell r="AL922">
            <v>4.0107993176139861E-5</v>
          </cell>
        </row>
        <row r="923">
          <cell r="D923" t="str">
            <v>McLaughlin &amp; Associates</v>
          </cell>
          <cell r="F923" t="str">
            <v>US</v>
          </cell>
          <cell r="G923" t="str">
            <v>C/D</v>
          </cell>
          <cell r="I923">
            <v>43596</v>
          </cell>
          <cell r="J923">
            <v>360</v>
          </cell>
          <cell r="K923" t="str">
            <v>lv</v>
          </cell>
          <cell r="L923">
            <v>30</v>
          </cell>
          <cell r="M923">
            <v>0</v>
          </cell>
          <cell r="N923">
            <v>5</v>
          </cell>
          <cell r="O923">
            <v>4</v>
          </cell>
          <cell r="P923">
            <v>2</v>
          </cell>
          <cell r="Q923">
            <v>19</v>
          </cell>
          <cell r="R923">
            <v>0</v>
          </cell>
          <cell r="S923">
            <v>7</v>
          </cell>
          <cell r="T923">
            <v>2</v>
          </cell>
          <cell r="AL923">
            <v>8.6988200448479892E-4</v>
          </cell>
        </row>
        <row r="924">
          <cell r="D924" t="str">
            <v>Denno Research</v>
          </cell>
          <cell r="F924" t="str">
            <v>Michigan</v>
          </cell>
          <cell r="G924">
            <v>0</v>
          </cell>
          <cell r="I924">
            <v>43595</v>
          </cell>
          <cell r="J924">
            <v>235</v>
          </cell>
          <cell r="K924" t="str">
            <v>lv</v>
          </cell>
          <cell r="L924">
            <v>37</v>
          </cell>
          <cell r="M924">
            <v>0</v>
          </cell>
          <cell r="N924">
            <v>3</v>
          </cell>
          <cell r="O924">
            <v>5</v>
          </cell>
          <cell r="P924">
            <v>1</v>
          </cell>
          <cell r="Q924">
            <v>16</v>
          </cell>
          <cell r="R924">
            <v>0</v>
          </cell>
          <cell r="S924">
            <v>9</v>
          </cell>
          <cell r="T924">
            <v>0</v>
          </cell>
          <cell r="AL924">
            <v>9.1253287453611401E-2</v>
          </cell>
        </row>
        <row r="925">
          <cell r="D925" t="str">
            <v>Zogby Interactive/JZ Analytics</v>
          </cell>
          <cell r="F925" t="str">
            <v>US</v>
          </cell>
          <cell r="G925" t="str">
            <v>C</v>
          </cell>
          <cell r="I925">
            <v>43594</v>
          </cell>
          <cell r="J925">
            <v>463</v>
          </cell>
          <cell r="K925" t="str">
            <v>lv</v>
          </cell>
          <cell r="L925">
            <v>37</v>
          </cell>
          <cell r="M925">
            <v>0</v>
          </cell>
          <cell r="N925">
            <v>3</v>
          </cell>
          <cell r="O925">
            <v>7</v>
          </cell>
          <cell r="P925">
            <v>2</v>
          </cell>
          <cell r="Q925">
            <v>15</v>
          </cell>
          <cell r="R925">
            <v>0</v>
          </cell>
          <cell r="S925">
            <v>6</v>
          </cell>
          <cell r="T925">
            <v>2</v>
          </cell>
          <cell r="AL925">
            <v>4.2656357480387007E-3</v>
          </cell>
        </row>
        <row r="926">
          <cell r="D926" t="str">
            <v>Change Research</v>
          </cell>
          <cell r="F926" t="str">
            <v>South Carolina</v>
          </cell>
          <cell r="G926" t="str">
            <v>C</v>
          </cell>
          <cell r="I926">
            <v>43594</v>
          </cell>
          <cell r="J926">
            <v>595</v>
          </cell>
          <cell r="K926" t="str">
            <v>lv</v>
          </cell>
          <cell r="L926">
            <v>46</v>
          </cell>
          <cell r="M926">
            <v>0</v>
          </cell>
          <cell r="N926">
            <v>4</v>
          </cell>
          <cell r="O926">
            <v>8</v>
          </cell>
          <cell r="P926">
            <v>1</v>
          </cell>
          <cell r="Q926">
            <v>15</v>
          </cell>
          <cell r="R926">
            <v>0</v>
          </cell>
          <cell r="S926">
            <v>8</v>
          </cell>
          <cell r="T926">
            <v>2</v>
          </cell>
          <cell r="AL926">
            <v>1.3922127497869999E-3</v>
          </cell>
        </row>
        <row r="927">
          <cell r="D927" t="str">
            <v>Tel Opinion Research</v>
          </cell>
          <cell r="F927" t="str">
            <v>Florida</v>
          </cell>
          <cell r="G927" t="str">
            <v>B/C</v>
          </cell>
          <cell r="I927">
            <v>43593</v>
          </cell>
          <cell r="J927">
            <v>800</v>
          </cell>
          <cell r="K927" t="str">
            <v>lv</v>
          </cell>
          <cell r="L927">
            <v>39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16</v>
          </cell>
          <cell r="R927">
            <v>0</v>
          </cell>
          <cell r="S927">
            <v>5</v>
          </cell>
          <cell r="T927">
            <v>0</v>
          </cell>
          <cell r="AL927">
            <v>6.9285578451188648E-3</v>
          </cell>
        </row>
        <row r="928">
          <cell r="D928" t="str">
            <v>Monmouth University</v>
          </cell>
          <cell r="F928" t="str">
            <v>New Hampshire</v>
          </cell>
          <cell r="G928" t="str">
            <v>A+</v>
          </cell>
          <cell r="I928">
            <v>43592</v>
          </cell>
          <cell r="J928">
            <v>376</v>
          </cell>
          <cell r="K928" t="str">
            <v>lv</v>
          </cell>
          <cell r="L928">
            <v>36</v>
          </cell>
          <cell r="M928">
            <v>0</v>
          </cell>
          <cell r="N928">
            <v>2</v>
          </cell>
          <cell r="O928">
            <v>9</v>
          </cell>
          <cell r="P928">
            <v>2</v>
          </cell>
          <cell r="Q928">
            <v>18</v>
          </cell>
          <cell r="R928">
            <v>0</v>
          </cell>
          <cell r="S928">
            <v>8</v>
          </cell>
          <cell r="T928">
            <v>1</v>
          </cell>
          <cell r="AL928">
            <v>6.6253926808846793E-3</v>
          </cell>
        </row>
        <row r="929">
          <cell r="D929" t="str">
            <v>GBAO</v>
          </cell>
          <cell r="F929" t="str">
            <v>US</v>
          </cell>
          <cell r="G929" t="str">
            <v>B/C</v>
          </cell>
          <cell r="I929">
            <v>43590</v>
          </cell>
          <cell r="J929">
            <v>800</v>
          </cell>
          <cell r="K929" t="str">
            <v>lv</v>
          </cell>
          <cell r="L929">
            <v>36</v>
          </cell>
          <cell r="M929">
            <v>0</v>
          </cell>
          <cell r="N929">
            <v>3</v>
          </cell>
          <cell r="O929">
            <v>5</v>
          </cell>
          <cell r="P929">
            <v>1</v>
          </cell>
          <cell r="Q929">
            <v>13</v>
          </cell>
          <cell r="R929">
            <v>0</v>
          </cell>
          <cell r="S929">
            <v>8</v>
          </cell>
          <cell r="T929">
            <v>0</v>
          </cell>
          <cell r="AL929">
            <v>1.4726650487867248</v>
          </cell>
        </row>
        <row r="930">
          <cell r="D930" t="str">
            <v>Capitol Weekly</v>
          </cell>
          <cell r="F930" t="str">
            <v>California</v>
          </cell>
          <cell r="G930">
            <v>0</v>
          </cell>
          <cell r="I930">
            <v>43585</v>
          </cell>
          <cell r="J930">
            <v>1041</v>
          </cell>
          <cell r="K930" t="str">
            <v>lv</v>
          </cell>
          <cell r="L930">
            <v>20.399999999999999</v>
          </cell>
          <cell r="M930">
            <v>0</v>
          </cell>
          <cell r="N930">
            <v>1.9</v>
          </cell>
          <cell r="O930">
            <v>18.7</v>
          </cell>
          <cell r="P930">
            <v>2.6</v>
          </cell>
          <cell r="Q930">
            <v>19.8</v>
          </cell>
          <cell r="R930">
            <v>0</v>
          </cell>
          <cell r="S930">
            <v>10</v>
          </cell>
          <cell r="T930">
            <v>0</v>
          </cell>
          <cell r="AL930">
            <v>6.499688476383032E-4</v>
          </cell>
        </row>
        <row r="931">
          <cell r="D931" t="str">
            <v>We Ask America</v>
          </cell>
          <cell r="F931" t="str">
            <v>Indiana</v>
          </cell>
          <cell r="G931" t="str">
            <v>C-</v>
          </cell>
          <cell r="I931">
            <v>43590</v>
          </cell>
          <cell r="J931">
            <v>280</v>
          </cell>
          <cell r="K931" t="str">
            <v>lv</v>
          </cell>
          <cell r="L931">
            <v>33</v>
          </cell>
          <cell r="M931">
            <v>0</v>
          </cell>
          <cell r="N931">
            <v>1</v>
          </cell>
          <cell r="O931">
            <v>20</v>
          </cell>
          <cell r="P931">
            <v>0</v>
          </cell>
          <cell r="Q931">
            <v>23</v>
          </cell>
          <cell r="R931">
            <v>0</v>
          </cell>
          <cell r="S931">
            <v>2</v>
          </cell>
          <cell r="T931">
            <v>0</v>
          </cell>
          <cell r="AL931">
            <v>0.59794015038561699</v>
          </cell>
        </row>
        <row r="932">
          <cell r="D932" t="str">
            <v>Change Research</v>
          </cell>
          <cell r="F932" t="str">
            <v>New Hampshire</v>
          </cell>
          <cell r="G932" t="str">
            <v>C</v>
          </cell>
          <cell r="I932">
            <v>43590</v>
          </cell>
          <cell r="J932">
            <v>864</v>
          </cell>
          <cell r="K932" t="str">
            <v>lv</v>
          </cell>
          <cell r="L932">
            <v>26</v>
          </cell>
          <cell r="M932">
            <v>0</v>
          </cell>
          <cell r="N932">
            <v>2</v>
          </cell>
          <cell r="O932">
            <v>12</v>
          </cell>
          <cell r="P932">
            <v>1</v>
          </cell>
          <cell r="Q932">
            <v>30</v>
          </cell>
          <cell r="R932">
            <v>0</v>
          </cell>
          <cell r="S932">
            <v>9</v>
          </cell>
          <cell r="T932">
            <v>2</v>
          </cell>
          <cell r="AL932">
            <v>9.181809441391733E-3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43590</v>
          </cell>
          <cell r="J933">
            <v>15770</v>
          </cell>
          <cell r="K933" t="str">
            <v>lv</v>
          </cell>
          <cell r="L933">
            <v>40</v>
          </cell>
          <cell r="M933">
            <v>0</v>
          </cell>
          <cell r="N933">
            <v>3</v>
          </cell>
          <cell r="O933">
            <v>6</v>
          </cell>
          <cell r="P933">
            <v>2</v>
          </cell>
          <cell r="Q933">
            <v>19</v>
          </cell>
          <cell r="R933">
            <v>0</v>
          </cell>
          <cell r="S933">
            <v>8</v>
          </cell>
          <cell r="T933">
            <v>1</v>
          </cell>
          <cell r="AL933">
            <v>3.7412238789862368E-5</v>
          </cell>
        </row>
        <row r="934">
          <cell r="D934" t="str">
            <v>Harris Insights &amp; Analytics</v>
          </cell>
          <cell r="F934" t="str">
            <v>US</v>
          </cell>
          <cell r="G934" t="str">
            <v>C+</v>
          </cell>
          <cell r="I934">
            <v>43589</v>
          </cell>
          <cell r="J934">
            <v>440</v>
          </cell>
          <cell r="K934" t="str">
            <v>rv</v>
          </cell>
          <cell r="L934">
            <v>46</v>
          </cell>
          <cell r="M934">
            <v>0</v>
          </cell>
          <cell r="N934">
            <v>2.7</v>
          </cell>
          <cell r="O934">
            <v>8</v>
          </cell>
          <cell r="P934">
            <v>0.3</v>
          </cell>
          <cell r="Q934">
            <v>14</v>
          </cell>
          <cell r="R934">
            <v>0</v>
          </cell>
          <cell r="S934">
            <v>7</v>
          </cell>
          <cell r="T934">
            <v>0.8</v>
          </cell>
          <cell r="AL934">
            <v>1.603340398011138E-7</v>
          </cell>
        </row>
        <row r="935">
          <cell r="D935" t="str">
            <v>Optimus</v>
          </cell>
          <cell r="F935" t="str">
            <v>South Carolina</v>
          </cell>
          <cell r="G935" t="str">
            <v>C/D</v>
          </cell>
          <cell r="I935">
            <v>43587</v>
          </cell>
          <cell r="J935">
            <v>568</v>
          </cell>
          <cell r="K935" t="str">
            <v>lv</v>
          </cell>
          <cell r="L935">
            <v>48.3</v>
          </cell>
          <cell r="M935">
            <v>0</v>
          </cell>
          <cell r="N935">
            <v>3.8</v>
          </cell>
          <cell r="O935">
            <v>5.2</v>
          </cell>
          <cell r="P935">
            <v>0.8</v>
          </cell>
          <cell r="Q935">
            <v>11.9</v>
          </cell>
          <cell r="R935">
            <v>0</v>
          </cell>
          <cell r="S935">
            <v>4.5</v>
          </cell>
          <cell r="T935">
            <v>0</v>
          </cell>
          <cell r="AL935">
            <v>2.4976504064824625E-2</v>
          </cell>
        </row>
        <row r="936">
          <cell r="D936" t="str">
            <v>Optimus</v>
          </cell>
          <cell r="F936" t="str">
            <v>New Hampshire</v>
          </cell>
          <cell r="G936" t="str">
            <v>C/D</v>
          </cell>
          <cell r="I936">
            <v>43587</v>
          </cell>
          <cell r="J936">
            <v>551</v>
          </cell>
          <cell r="K936" t="str">
            <v>lv</v>
          </cell>
          <cell r="L936">
            <v>34</v>
          </cell>
          <cell r="M936">
            <v>0</v>
          </cell>
          <cell r="N936">
            <v>1.2</v>
          </cell>
          <cell r="O936">
            <v>9.6999999999999993</v>
          </cell>
          <cell r="P936">
            <v>1.3</v>
          </cell>
          <cell r="Q936">
            <v>15.5</v>
          </cell>
          <cell r="R936">
            <v>0</v>
          </cell>
          <cell r="S936">
            <v>9.1</v>
          </cell>
          <cell r="T936">
            <v>0</v>
          </cell>
          <cell r="AL936">
            <v>2.4742325958945981E-2</v>
          </cell>
        </row>
        <row r="937">
          <cell r="D937" t="str">
            <v>Optimus</v>
          </cell>
          <cell r="F937" t="str">
            <v>Iowa</v>
          </cell>
          <cell r="G937" t="str">
            <v>C/D</v>
          </cell>
          <cell r="I937">
            <v>43587</v>
          </cell>
          <cell r="J937">
            <v>576</v>
          </cell>
          <cell r="K937" t="str">
            <v>lv</v>
          </cell>
          <cell r="L937">
            <v>34.9</v>
          </cell>
          <cell r="M937">
            <v>0</v>
          </cell>
          <cell r="N937">
            <v>2.4</v>
          </cell>
          <cell r="O937">
            <v>11.4</v>
          </cell>
          <cell r="P937">
            <v>3.5</v>
          </cell>
          <cell r="Q937">
            <v>13.7</v>
          </cell>
          <cell r="R937">
            <v>0</v>
          </cell>
          <cell r="S937">
            <v>10.4</v>
          </cell>
          <cell r="T937">
            <v>0</v>
          </cell>
          <cell r="AL937">
            <v>2.5085014720197928E-2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43586</v>
          </cell>
          <cell r="J938">
            <v>259</v>
          </cell>
          <cell r="K938" t="str">
            <v>rv</v>
          </cell>
          <cell r="L938">
            <v>44</v>
          </cell>
          <cell r="M938">
            <v>2</v>
          </cell>
          <cell r="N938">
            <v>3</v>
          </cell>
          <cell r="O938">
            <v>2</v>
          </cell>
          <cell r="P938">
            <v>2</v>
          </cell>
          <cell r="Q938">
            <v>14</v>
          </cell>
          <cell r="R938">
            <v>0</v>
          </cell>
          <cell r="S938">
            <v>5</v>
          </cell>
          <cell r="T938">
            <v>0</v>
          </cell>
          <cell r="AL938">
            <v>1.3354660556479505E-7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43586</v>
          </cell>
          <cell r="J939">
            <v>254</v>
          </cell>
          <cell r="K939" t="str">
            <v>rv</v>
          </cell>
          <cell r="L939">
            <v>34</v>
          </cell>
          <cell r="M939">
            <v>2</v>
          </cell>
          <cell r="N939">
            <v>5</v>
          </cell>
          <cell r="O939">
            <v>4</v>
          </cell>
          <cell r="P939">
            <v>1</v>
          </cell>
          <cell r="Q939">
            <v>17</v>
          </cell>
          <cell r="R939">
            <v>0</v>
          </cell>
          <cell r="S939">
            <v>3</v>
          </cell>
          <cell r="T939">
            <v>2</v>
          </cell>
          <cell r="AL939">
            <v>0</v>
          </cell>
        </row>
        <row r="940">
          <cell r="D940" t="str">
            <v>Change Research</v>
          </cell>
          <cell r="F940" t="str">
            <v>Virginia</v>
          </cell>
          <cell r="G940" t="str">
            <v>C</v>
          </cell>
          <cell r="I940">
            <v>43585</v>
          </cell>
          <cell r="J940">
            <v>551</v>
          </cell>
          <cell r="K940" t="str">
            <v>lv</v>
          </cell>
          <cell r="L940">
            <v>41</v>
          </cell>
          <cell r="M940">
            <v>0</v>
          </cell>
          <cell r="N940">
            <v>3</v>
          </cell>
          <cell r="O940">
            <v>12</v>
          </cell>
          <cell r="P940">
            <v>1</v>
          </cell>
          <cell r="Q940">
            <v>20</v>
          </cell>
          <cell r="R940">
            <v>0</v>
          </cell>
          <cell r="S940">
            <v>10</v>
          </cell>
          <cell r="T940">
            <v>1</v>
          </cell>
          <cell r="AL940">
            <v>0.95767885778811424</v>
          </cell>
        </row>
        <row r="941">
          <cell r="D941" t="str">
            <v>Quinnipiac University</v>
          </cell>
          <cell r="F941" t="str">
            <v>US</v>
          </cell>
          <cell r="G941" t="str">
            <v>A</v>
          </cell>
          <cell r="I941">
            <v>43584</v>
          </cell>
          <cell r="J941">
            <v>419</v>
          </cell>
          <cell r="K941" t="str">
            <v>rv</v>
          </cell>
          <cell r="L941">
            <v>38</v>
          </cell>
          <cell r="M941">
            <v>0</v>
          </cell>
          <cell r="N941">
            <v>2</v>
          </cell>
          <cell r="O941">
            <v>10</v>
          </cell>
          <cell r="P941">
            <v>1</v>
          </cell>
          <cell r="Q941">
            <v>11</v>
          </cell>
          <cell r="R941">
            <v>0</v>
          </cell>
          <cell r="S941">
            <v>12</v>
          </cell>
          <cell r="T941">
            <v>1</v>
          </cell>
          <cell r="AL941">
            <v>5.3630683055250216E-4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43583</v>
          </cell>
          <cell r="J942">
            <v>741</v>
          </cell>
          <cell r="K942" t="str">
            <v>rv</v>
          </cell>
          <cell r="L942">
            <v>33</v>
          </cell>
          <cell r="M942">
            <v>0</v>
          </cell>
          <cell r="N942">
            <v>3</v>
          </cell>
          <cell r="O942">
            <v>5</v>
          </cell>
          <cell r="P942">
            <v>1</v>
          </cell>
          <cell r="Q942">
            <v>16</v>
          </cell>
          <cell r="R942">
            <v>0</v>
          </cell>
          <cell r="S942">
            <v>6</v>
          </cell>
          <cell r="T942">
            <v>0</v>
          </cell>
          <cell r="AL942">
            <v>1.8363316960035566E-7</v>
          </cell>
        </row>
        <row r="943">
          <cell r="D943" t="str">
            <v>SSRS</v>
          </cell>
          <cell r="F943" t="str">
            <v>US</v>
          </cell>
          <cell r="G943" t="str">
            <v>A/B</v>
          </cell>
          <cell r="I943">
            <v>43583</v>
          </cell>
          <cell r="J943">
            <v>411</v>
          </cell>
          <cell r="K943" t="str">
            <v>rv</v>
          </cell>
          <cell r="L943">
            <v>39</v>
          </cell>
          <cell r="M943">
            <v>0</v>
          </cell>
          <cell r="N943">
            <v>2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8</v>
          </cell>
          <cell r="T943">
            <v>1</v>
          </cell>
          <cell r="AL943">
            <v>1.9231603414527247E-3</v>
          </cell>
        </row>
        <row r="944">
          <cell r="D944" t="str">
            <v>Suffolk University</v>
          </cell>
          <cell r="F944" t="str">
            <v>New Hampshire</v>
          </cell>
          <cell r="G944" t="str">
            <v>A-</v>
          </cell>
          <cell r="I944">
            <v>43583</v>
          </cell>
          <cell r="J944">
            <v>429</v>
          </cell>
          <cell r="K944" t="str">
            <v>lv</v>
          </cell>
          <cell r="L944">
            <v>20.05</v>
          </cell>
          <cell r="M944">
            <v>0</v>
          </cell>
          <cell r="N944">
            <v>2.8</v>
          </cell>
          <cell r="O944">
            <v>11.89</v>
          </cell>
          <cell r="P944">
            <v>1.17</v>
          </cell>
          <cell r="Q944">
            <v>12.35</v>
          </cell>
          <cell r="R944">
            <v>0</v>
          </cell>
          <cell r="S944">
            <v>8.39</v>
          </cell>
          <cell r="T944">
            <v>1.17</v>
          </cell>
          <cell r="AL944">
            <v>1.800842170323337E-3</v>
          </cell>
        </row>
        <row r="945">
          <cell r="D945" t="str">
            <v>Morning Consult</v>
          </cell>
          <cell r="F945" t="str">
            <v>US</v>
          </cell>
          <cell r="G945" t="str">
            <v>B/C</v>
          </cell>
          <cell r="I945">
            <v>43583</v>
          </cell>
          <cell r="J945">
            <v>15475</v>
          </cell>
          <cell r="K945" t="str">
            <v>lv</v>
          </cell>
          <cell r="L945">
            <v>36</v>
          </cell>
          <cell r="M945">
            <v>0</v>
          </cell>
          <cell r="N945">
            <v>3</v>
          </cell>
          <cell r="O945">
            <v>8</v>
          </cell>
          <cell r="P945">
            <v>2</v>
          </cell>
          <cell r="Q945">
            <v>22</v>
          </cell>
          <cell r="R945">
            <v>0</v>
          </cell>
          <cell r="S945">
            <v>9</v>
          </cell>
          <cell r="T945">
            <v>2</v>
          </cell>
          <cell r="AL945">
            <v>3.4295091901151175E-5</v>
          </cell>
        </row>
        <row r="946">
          <cell r="D946" t="str">
            <v>Emerson College</v>
          </cell>
          <cell r="F946" t="str">
            <v>Texas</v>
          </cell>
          <cell r="G946" t="str">
            <v>B-</v>
          </cell>
          <cell r="I946">
            <v>43583</v>
          </cell>
          <cell r="J946">
            <v>342</v>
          </cell>
          <cell r="K946" t="str">
            <v>lv</v>
          </cell>
          <cell r="L946">
            <v>22.9</v>
          </cell>
          <cell r="M946">
            <v>0</v>
          </cell>
          <cell r="N946">
            <v>0.6</v>
          </cell>
          <cell r="O946">
            <v>8.4</v>
          </cell>
          <cell r="P946">
            <v>3</v>
          </cell>
          <cell r="Q946">
            <v>16.8</v>
          </cell>
          <cell r="R946">
            <v>0</v>
          </cell>
          <cell r="S946">
            <v>6.8</v>
          </cell>
          <cell r="T946">
            <v>3.2</v>
          </cell>
          <cell r="AL946">
            <v>0.14834876239549302</v>
          </cell>
        </row>
        <row r="947">
          <cell r="D947" t="str">
            <v>ABC News/Washington Post</v>
          </cell>
          <cell r="F947" t="str">
            <v>US</v>
          </cell>
          <cell r="G947" t="str">
            <v>A+</v>
          </cell>
          <cell r="I947">
            <v>43580</v>
          </cell>
          <cell r="J947">
            <v>427</v>
          </cell>
          <cell r="K947" t="str">
            <v>a</v>
          </cell>
          <cell r="L947">
            <v>17</v>
          </cell>
          <cell r="M947">
            <v>0</v>
          </cell>
          <cell r="N947">
            <v>1</v>
          </cell>
          <cell r="O947">
            <v>5</v>
          </cell>
          <cell r="P947">
            <v>1</v>
          </cell>
          <cell r="Q947">
            <v>11</v>
          </cell>
          <cell r="R947">
            <v>0</v>
          </cell>
          <cell r="S947">
            <v>4</v>
          </cell>
          <cell r="T947">
            <v>0</v>
          </cell>
          <cell r="AL947">
            <v>1.001696634474195E-3</v>
          </cell>
        </row>
        <row r="948">
          <cell r="D948" t="str">
            <v>Ipsos</v>
          </cell>
          <cell r="F948" t="str">
            <v>US</v>
          </cell>
          <cell r="G948" t="str">
            <v>B+</v>
          </cell>
          <cell r="I948">
            <v>43578</v>
          </cell>
          <cell r="J948">
            <v>2237</v>
          </cell>
          <cell r="K948" t="str">
            <v>a</v>
          </cell>
          <cell r="L948">
            <v>24</v>
          </cell>
          <cell r="M948">
            <v>0</v>
          </cell>
          <cell r="N948">
            <v>3</v>
          </cell>
          <cell r="O948">
            <v>7</v>
          </cell>
          <cell r="P948">
            <v>1</v>
          </cell>
          <cell r="Q948">
            <v>15</v>
          </cell>
          <cell r="R948">
            <v>0</v>
          </cell>
          <cell r="S948">
            <v>5</v>
          </cell>
          <cell r="T948">
            <v>1</v>
          </cell>
          <cell r="AL948">
            <v>6.129053765326855E-5</v>
          </cell>
        </row>
        <row r="949">
          <cell r="D949" t="str">
            <v>Change Research</v>
          </cell>
          <cell r="F949" t="str">
            <v>Texas</v>
          </cell>
          <cell r="G949" t="str">
            <v>C</v>
          </cell>
          <cell r="I949">
            <v>43577</v>
          </cell>
          <cell r="J949">
            <v>1578</v>
          </cell>
          <cell r="K949" t="str">
            <v>lv</v>
          </cell>
          <cell r="L949">
            <v>0</v>
          </cell>
          <cell r="M949">
            <v>0</v>
          </cell>
          <cell r="N949">
            <v>4</v>
          </cell>
          <cell r="O949">
            <v>21</v>
          </cell>
          <cell r="P949">
            <v>1</v>
          </cell>
          <cell r="Q949">
            <v>23</v>
          </cell>
          <cell r="R949">
            <v>0</v>
          </cell>
          <cell r="S949">
            <v>5</v>
          </cell>
          <cell r="T949">
            <v>0</v>
          </cell>
          <cell r="AL949">
            <v>0</v>
          </cell>
        </row>
        <row r="950">
          <cell r="D950" t="str">
            <v>Change Research</v>
          </cell>
          <cell r="F950" t="str">
            <v>Texas</v>
          </cell>
          <cell r="G950" t="str">
            <v>C</v>
          </cell>
          <cell r="I950">
            <v>43577</v>
          </cell>
          <cell r="J950">
            <v>1578</v>
          </cell>
          <cell r="K950" t="str">
            <v>lv</v>
          </cell>
          <cell r="L950">
            <v>20</v>
          </cell>
          <cell r="M950">
            <v>0</v>
          </cell>
          <cell r="N950">
            <v>2</v>
          </cell>
          <cell r="O950">
            <v>15</v>
          </cell>
          <cell r="P950">
            <v>1</v>
          </cell>
          <cell r="Q950">
            <v>19</v>
          </cell>
          <cell r="R950">
            <v>0</v>
          </cell>
          <cell r="S950">
            <v>5</v>
          </cell>
          <cell r="T950">
            <v>1</v>
          </cell>
          <cell r="AL950">
            <v>0.17053449021681577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43576</v>
          </cell>
          <cell r="J951">
            <v>14335</v>
          </cell>
          <cell r="K951" t="str">
            <v>lv</v>
          </cell>
          <cell r="L951">
            <v>30</v>
          </cell>
          <cell r="M951">
            <v>0</v>
          </cell>
          <cell r="N951">
            <v>4</v>
          </cell>
          <cell r="O951">
            <v>9</v>
          </cell>
          <cell r="P951">
            <v>2</v>
          </cell>
          <cell r="Q951">
            <v>24</v>
          </cell>
          <cell r="R951">
            <v>0</v>
          </cell>
          <cell r="S951">
            <v>7</v>
          </cell>
          <cell r="T951">
            <v>2</v>
          </cell>
          <cell r="AL951">
            <v>3.0751116060913509E-5</v>
          </cell>
        </row>
        <row r="952">
          <cell r="D952" t="str">
            <v>Echelon Insights</v>
          </cell>
          <cell r="F952" t="str">
            <v>US</v>
          </cell>
          <cell r="G952">
            <v>0</v>
          </cell>
          <cell r="I952">
            <v>43574</v>
          </cell>
          <cell r="J952">
            <v>499</v>
          </cell>
          <cell r="K952" t="str">
            <v>rv</v>
          </cell>
          <cell r="L952">
            <v>26</v>
          </cell>
          <cell r="M952">
            <v>0</v>
          </cell>
          <cell r="N952">
            <v>3</v>
          </cell>
          <cell r="O952">
            <v>7</v>
          </cell>
          <cell r="P952">
            <v>1</v>
          </cell>
          <cell r="Q952">
            <v>22</v>
          </cell>
          <cell r="R952">
            <v>0</v>
          </cell>
          <cell r="S952">
            <v>3</v>
          </cell>
          <cell r="T952">
            <v>2</v>
          </cell>
          <cell r="AL952">
            <v>3.3393495477442837E-5</v>
          </cell>
        </row>
        <row r="953">
          <cell r="D953" t="str">
            <v>University of New Hampshire</v>
          </cell>
          <cell r="F953" t="str">
            <v>New Hampshire</v>
          </cell>
          <cell r="G953" t="str">
            <v>B</v>
          </cell>
          <cell r="I953">
            <v>43573</v>
          </cell>
          <cell r="J953">
            <v>241</v>
          </cell>
          <cell r="K953" t="str">
            <v>lv</v>
          </cell>
          <cell r="L953">
            <v>12</v>
          </cell>
          <cell r="M953">
            <v>0</v>
          </cell>
          <cell r="N953">
            <v>3</v>
          </cell>
          <cell r="O953">
            <v>11</v>
          </cell>
          <cell r="P953">
            <v>1</v>
          </cell>
          <cell r="Q953">
            <v>18</v>
          </cell>
          <cell r="R953">
            <v>0</v>
          </cell>
          <cell r="S953">
            <v>3</v>
          </cell>
          <cell r="T953">
            <v>0</v>
          </cell>
          <cell r="AL953">
            <v>0</v>
          </cell>
        </row>
        <row r="954">
          <cell r="D954" t="str">
            <v>Zogby Interactive/JZ Analytics</v>
          </cell>
          <cell r="F954" t="str">
            <v>Wisconsin</v>
          </cell>
          <cell r="G954" t="str">
            <v>C</v>
          </cell>
          <cell r="I954">
            <v>43573</v>
          </cell>
          <cell r="J954">
            <v>485</v>
          </cell>
          <cell r="K954" t="str">
            <v>lv</v>
          </cell>
          <cell r="L954">
            <v>24</v>
          </cell>
          <cell r="M954">
            <v>0</v>
          </cell>
          <cell r="N954">
            <v>4</v>
          </cell>
          <cell r="O954">
            <v>10</v>
          </cell>
          <cell r="P954">
            <v>4</v>
          </cell>
          <cell r="Q954">
            <v>20</v>
          </cell>
          <cell r="R954">
            <v>0</v>
          </cell>
          <cell r="S954">
            <v>6</v>
          </cell>
          <cell r="T954">
            <v>1</v>
          </cell>
          <cell r="AL954">
            <v>0.11033551817998863</v>
          </cell>
        </row>
        <row r="955">
          <cell r="D955" t="str">
            <v>University of New Hampshire</v>
          </cell>
          <cell r="F955" t="str">
            <v>New Hampshire</v>
          </cell>
          <cell r="G955" t="str">
            <v>B</v>
          </cell>
          <cell r="I955">
            <v>43573</v>
          </cell>
          <cell r="J955">
            <v>241</v>
          </cell>
          <cell r="K955" t="str">
            <v>lv</v>
          </cell>
          <cell r="L955">
            <v>18</v>
          </cell>
          <cell r="M955">
            <v>0</v>
          </cell>
          <cell r="N955">
            <v>3</v>
          </cell>
          <cell r="O955">
            <v>15</v>
          </cell>
          <cell r="P955">
            <v>2</v>
          </cell>
          <cell r="Q955">
            <v>30</v>
          </cell>
          <cell r="R955">
            <v>0</v>
          </cell>
          <cell r="S955">
            <v>5</v>
          </cell>
          <cell r="T955">
            <v>2</v>
          </cell>
          <cell r="AL955">
            <v>3.4362159464779145E-3</v>
          </cell>
        </row>
        <row r="956">
          <cell r="D956" t="str">
            <v>Gravis Marketing</v>
          </cell>
          <cell r="F956" t="str">
            <v>Iowa</v>
          </cell>
          <cell r="G956" t="str">
            <v>C+</v>
          </cell>
          <cell r="I956">
            <v>43573</v>
          </cell>
          <cell r="J956">
            <v>590</v>
          </cell>
          <cell r="K956" t="str">
            <v>lv</v>
          </cell>
          <cell r="L956">
            <v>19</v>
          </cell>
          <cell r="M956">
            <v>0</v>
          </cell>
          <cell r="N956">
            <v>4</v>
          </cell>
          <cell r="O956">
            <v>14</v>
          </cell>
          <cell r="P956">
            <v>4</v>
          </cell>
          <cell r="Q956">
            <v>19</v>
          </cell>
          <cell r="R956">
            <v>0</v>
          </cell>
          <cell r="S956">
            <v>6</v>
          </cell>
          <cell r="T956">
            <v>1</v>
          </cell>
          <cell r="AL956">
            <v>1.1727334698612639</v>
          </cell>
        </row>
        <row r="957">
          <cell r="D957" t="str">
            <v>USC Dornsife/LA Times</v>
          </cell>
          <cell r="F957" t="str">
            <v>US</v>
          </cell>
          <cell r="G957" t="str">
            <v>B/C</v>
          </cell>
          <cell r="I957">
            <v>43570</v>
          </cell>
          <cell r="J957">
            <v>1131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3</v>
          </cell>
          <cell r="P957">
            <v>2</v>
          </cell>
          <cell r="Q957">
            <v>19</v>
          </cell>
          <cell r="R957">
            <v>0</v>
          </cell>
          <cell r="S957">
            <v>5</v>
          </cell>
          <cell r="T957">
            <v>2</v>
          </cell>
          <cell r="AL957">
            <v>1.2944334685687559E-2</v>
          </cell>
        </row>
        <row r="958">
          <cell r="D958" t="str">
            <v>Monmouth University</v>
          </cell>
          <cell r="F958" t="str">
            <v>US</v>
          </cell>
          <cell r="G958" t="str">
            <v>A+</v>
          </cell>
          <cell r="I958">
            <v>43570</v>
          </cell>
          <cell r="J958">
            <v>330</v>
          </cell>
          <cell r="K958" t="str">
            <v>rv</v>
          </cell>
          <cell r="L958">
            <v>0</v>
          </cell>
          <cell r="M958">
            <v>0</v>
          </cell>
          <cell r="N958">
            <v>3</v>
          </cell>
          <cell r="O958">
            <v>11</v>
          </cell>
          <cell r="P958">
            <v>2</v>
          </cell>
          <cell r="Q958">
            <v>27</v>
          </cell>
          <cell r="R958">
            <v>0</v>
          </cell>
          <cell r="S958">
            <v>8</v>
          </cell>
          <cell r="T958">
            <v>1</v>
          </cell>
          <cell r="AL958">
            <v>0</v>
          </cell>
        </row>
        <row r="959">
          <cell r="D959" t="str">
            <v>Monmouth University</v>
          </cell>
          <cell r="F959" t="str">
            <v>US</v>
          </cell>
          <cell r="G959" t="str">
            <v>A+</v>
          </cell>
          <cell r="I959">
            <v>43570</v>
          </cell>
          <cell r="J959">
            <v>330</v>
          </cell>
          <cell r="K959" t="str">
            <v>rv</v>
          </cell>
          <cell r="L959">
            <v>27</v>
          </cell>
          <cell r="M959">
            <v>0</v>
          </cell>
          <cell r="N959">
            <v>2</v>
          </cell>
          <cell r="O959">
            <v>8</v>
          </cell>
          <cell r="P959">
            <v>1</v>
          </cell>
          <cell r="Q959">
            <v>20</v>
          </cell>
          <cell r="R959">
            <v>0</v>
          </cell>
          <cell r="S959">
            <v>6</v>
          </cell>
          <cell r="T959">
            <v>0</v>
          </cell>
          <cell r="AL959">
            <v>3.661841795470187E-3</v>
          </cell>
        </row>
        <row r="960">
          <cell r="D960" t="str">
            <v>Change Research</v>
          </cell>
          <cell r="F960" t="str">
            <v>US</v>
          </cell>
          <cell r="G960" t="str">
            <v>C</v>
          </cell>
          <cell r="I960">
            <v>43570</v>
          </cell>
          <cell r="J960">
            <v>2518</v>
          </cell>
          <cell r="K960" t="str">
            <v>lv</v>
          </cell>
          <cell r="L960">
            <v>21</v>
          </cell>
          <cell r="M960">
            <v>0</v>
          </cell>
          <cell r="N960">
            <v>4</v>
          </cell>
          <cell r="O960">
            <v>17</v>
          </cell>
          <cell r="P960">
            <v>2</v>
          </cell>
          <cell r="Q960">
            <v>20</v>
          </cell>
          <cell r="R960">
            <v>0</v>
          </cell>
          <cell r="S960">
            <v>8</v>
          </cell>
          <cell r="T960">
            <v>2</v>
          </cell>
          <cell r="AL960">
            <v>1.5825930805642837E-3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43570</v>
          </cell>
          <cell r="J961">
            <v>2518</v>
          </cell>
          <cell r="K961" t="str">
            <v>lv</v>
          </cell>
          <cell r="L961">
            <v>0</v>
          </cell>
          <cell r="M961">
            <v>0</v>
          </cell>
          <cell r="N961">
            <v>5</v>
          </cell>
          <cell r="O961">
            <v>21</v>
          </cell>
          <cell r="P961">
            <v>3</v>
          </cell>
          <cell r="Q961">
            <v>26</v>
          </cell>
          <cell r="R961">
            <v>0</v>
          </cell>
          <cell r="S961">
            <v>10</v>
          </cell>
          <cell r="T961">
            <v>3</v>
          </cell>
          <cell r="AL961">
            <v>0</v>
          </cell>
        </row>
        <row r="962">
          <cell r="D962" t="str">
            <v>USC Dornsife/LA Times</v>
          </cell>
          <cell r="F962" t="str">
            <v>US</v>
          </cell>
          <cell r="G962" t="str">
            <v>B/C</v>
          </cell>
          <cell r="I962">
            <v>43570</v>
          </cell>
          <cell r="J962">
            <v>2196</v>
          </cell>
          <cell r="K962" t="str">
            <v>lv</v>
          </cell>
          <cell r="L962">
            <v>27</v>
          </cell>
          <cell r="M962">
            <v>0</v>
          </cell>
          <cell r="N962">
            <v>2</v>
          </cell>
          <cell r="O962">
            <v>2</v>
          </cell>
          <cell r="P962">
            <v>1</v>
          </cell>
          <cell r="Q962">
            <v>16</v>
          </cell>
          <cell r="R962">
            <v>0</v>
          </cell>
          <cell r="S962">
            <v>4</v>
          </cell>
          <cell r="T962">
            <v>1</v>
          </cell>
          <cell r="AL962">
            <v>0</v>
          </cell>
        </row>
        <row r="963">
          <cell r="D963" t="str">
            <v>Morning Consult</v>
          </cell>
          <cell r="F963" t="str">
            <v>US</v>
          </cell>
          <cell r="G963" t="str">
            <v>B/C</v>
          </cell>
          <cell r="I963">
            <v>43569</v>
          </cell>
          <cell r="J963">
            <v>12550</v>
          </cell>
          <cell r="K963" t="str">
            <v>lv</v>
          </cell>
          <cell r="L963">
            <v>0</v>
          </cell>
          <cell r="M963">
            <v>0</v>
          </cell>
          <cell r="N963">
            <v>6</v>
          </cell>
          <cell r="O963">
            <v>9</v>
          </cell>
          <cell r="P963">
            <v>3</v>
          </cell>
          <cell r="Q963">
            <v>35</v>
          </cell>
          <cell r="R963">
            <v>0</v>
          </cell>
          <cell r="S963">
            <v>10</v>
          </cell>
          <cell r="T963">
            <v>2</v>
          </cell>
          <cell r="AL963">
            <v>0</v>
          </cell>
        </row>
        <row r="964">
          <cell r="D964" t="str">
            <v>Morning Consult</v>
          </cell>
          <cell r="F964" t="str">
            <v>US</v>
          </cell>
          <cell r="G964" t="str">
            <v>B/C</v>
          </cell>
          <cell r="I964">
            <v>43569</v>
          </cell>
          <cell r="J964">
            <v>12550</v>
          </cell>
          <cell r="K964" t="str">
            <v>lv</v>
          </cell>
          <cell r="L964">
            <v>31</v>
          </cell>
          <cell r="M964">
            <v>0</v>
          </cell>
          <cell r="N964">
            <v>4</v>
          </cell>
          <cell r="O964">
            <v>7</v>
          </cell>
          <cell r="P964">
            <v>2</v>
          </cell>
          <cell r="Q964">
            <v>23</v>
          </cell>
          <cell r="R964">
            <v>0</v>
          </cell>
          <cell r="S964">
            <v>7</v>
          </cell>
          <cell r="T964">
            <v>1</v>
          </cell>
          <cell r="AL964">
            <v>2.6982529089351219E-5</v>
          </cell>
        </row>
        <row r="965">
          <cell r="D965" t="str">
            <v>Emerson College</v>
          </cell>
          <cell r="F965" t="str">
            <v>US</v>
          </cell>
          <cell r="G965" t="str">
            <v>B-</v>
          </cell>
          <cell r="I965">
            <v>43569</v>
          </cell>
          <cell r="J965">
            <v>356</v>
          </cell>
          <cell r="K965" t="str">
            <v>lv</v>
          </cell>
          <cell r="L965">
            <v>23.8</v>
          </cell>
          <cell r="M965">
            <v>0</v>
          </cell>
          <cell r="N965">
            <v>1.6</v>
          </cell>
          <cell r="O965">
            <v>9</v>
          </cell>
          <cell r="P965">
            <v>1</v>
          </cell>
          <cell r="Q965">
            <v>29</v>
          </cell>
          <cell r="R965">
            <v>0</v>
          </cell>
          <cell r="S965">
            <v>6.8</v>
          </cell>
          <cell r="T965">
            <v>2.7</v>
          </cell>
          <cell r="AL965">
            <v>6.6927000526453004E-4</v>
          </cell>
        </row>
        <row r="966">
          <cell r="D966" t="str">
            <v>Muhlenberg College</v>
          </cell>
          <cell r="F966" t="str">
            <v>Pennsylvania</v>
          </cell>
          <cell r="G966" t="str">
            <v>A+</v>
          </cell>
          <cell r="I966">
            <v>43565</v>
          </cell>
          <cell r="J966">
            <v>405</v>
          </cell>
          <cell r="K966" t="str">
            <v>rv</v>
          </cell>
          <cell r="L966">
            <v>28</v>
          </cell>
          <cell r="M966">
            <v>0</v>
          </cell>
          <cell r="N966">
            <v>3</v>
          </cell>
          <cell r="O966">
            <v>4</v>
          </cell>
          <cell r="P966">
            <v>3</v>
          </cell>
          <cell r="Q966">
            <v>16</v>
          </cell>
          <cell r="R966">
            <v>0</v>
          </cell>
          <cell r="S966">
            <v>8</v>
          </cell>
          <cell r="T966">
            <v>0</v>
          </cell>
          <cell r="AL966">
            <v>2.8007070812899149</v>
          </cell>
        </row>
        <row r="967">
          <cell r="D967" t="str">
            <v>Monmouth University</v>
          </cell>
          <cell r="F967" t="str">
            <v>Iowa</v>
          </cell>
          <cell r="G967" t="str">
            <v>A+</v>
          </cell>
          <cell r="I967">
            <v>43564</v>
          </cell>
          <cell r="J967">
            <v>351</v>
          </cell>
          <cell r="K967" t="str">
            <v>lv</v>
          </cell>
          <cell r="L967">
            <v>27</v>
          </cell>
          <cell r="M967">
            <v>0</v>
          </cell>
          <cell r="N967">
            <v>3</v>
          </cell>
          <cell r="O967">
            <v>9</v>
          </cell>
          <cell r="P967">
            <v>4</v>
          </cell>
          <cell r="Q967">
            <v>16</v>
          </cell>
          <cell r="R967">
            <v>0</v>
          </cell>
          <cell r="S967">
            <v>7</v>
          </cell>
          <cell r="T967">
            <v>1</v>
          </cell>
          <cell r="AL967">
            <v>5.8346850271281548E-3</v>
          </cell>
        </row>
        <row r="968">
          <cell r="D968" t="str">
            <v>Change Research</v>
          </cell>
          <cell r="F968" t="str">
            <v>California</v>
          </cell>
          <cell r="G968" t="str">
            <v>C</v>
          </cell>
          <cell r="I968">
            <v>43564</v>
          </cell>
          <cell r="J968">
            <v>2003</v>
          </cell>
          <cell r="K968" t="str">
            <v>lv</v>
          </cell>
          <cell r="L968">
            <v>0</v>
          </cell>
          <cell r="M968">
            <v>0</v>
          </cell>
          <cell r="N968">
            <v>5</v>
          </cell>
          <cell r="O968">
            <v>11</v>
          </cell>
          <cell r="P968">
            <v>1</v>
          </cell>
          <cell r="Q968">
            <v>28</v>
          </cell>
          <cell r="R968">
            <v>0</v>
          </cell>
          <cell r="S968">
            <v>9</v>
          </cell>
          <cell r="T968">
            <v>1</v>
          </cell>
          <cell r="AL968">
            <v>0</v>
          </cell>
        </row>
        <row r="969">
          <cell r="D969" t="str">
            <v>Change Research</v>
          </cell>
          <cell r="F969" t="str">
            <v>California</v>
          </cell>
          <cell r="G969" t="str">
            <v>C</v>
          </cell>
          <cell r="I969">
            <v>43564</v>
          </cell>
          <cell r="J969">
            <v>2003</v>
          </cell>
          <cell r="K969" t="str">
            <v>lv</v>
          </cell>
          <cell r="L969">
            <v>21</v>
          </cell>
          <cell r="M969">
            <v>0</v>
          </cell>
          <cell r="N969">
            <v>3</v>
          </cell>
          <cell r="O969">
            <v>9</v>
          </cell>
          <cell r="P969">
            <v>1</v>
          </cell>
          <cell r="Q969">
            <v>22</v>
          </cell>
          <cell r="R969">
            <v>0</v>
          </cell>
          <cell r="S969">
            <v>8</v>
          </cell>
          <cell r="T969">
            <v>1</v>
          </cell>
          <cell r="AL969">
            <v>4.1736162654676338E-3</v>
          </cell>
        </row>
        <row r="970">
          <cell r="D970" t="str">
            <v>St. Anselm</v>
          </cell>
          <cell r="F970" t="str">
            <v>New Hampshire</v>
          </cell>
          <cell r="G970">
            <v>0</v>
          </cell>
          <cell r="I970">
            <v>43563</v>
          </cell>
          <cell r="J970">
            <v>326</v>
          </cell>
          <cell r="K970" t="str">
            <v>lv</v>
          </cell>
          <cell r="L970">
            <v>22.9</v>
          </cell>
          <cell r="M970">
            <v>0</v>
          </cell>
          <cell r="N970">
            <v>4.4000000000000004</v>
          </cell>
          <cell r="O970">
            <v>10.7</v>
          </cell>
          <cell r="P970">
            <v>2.2000000000000002</v>
          </cell>
          <cell r="Q970">
            <v>15.6</v>
          </cell>
          <cell r="R970">
            <v>0</v>
          </cell>
          <cell r="S970">
            <v>8.6999999999999993</v>
          </cell>
          <cell r="T970">
            <v>0</v>
          </cell>
          <cell r="AL970">
            <v>5.6105712147422005E-3</v>
          </cell>
        </row>
        <row r="971">
          <cell r="D971" t="str">
            <v>Quinnipiac University</v>
          </cell>
          <cell r="F971" t="str">
            <v>California</v>
          </cell>
          <cell r="G971" t="str">
            <v>A</v>
          </cell>
          <cell r="I971">
            <v>43563</v>
          </cell>
          <cell r="J971">
            <v>482</v>
          </cell>
          <cell r="K971" t="str">
            <v>rv</v>
          </cell>
          <cell r="L971">
            <v>26</v>
          </cell>
          <cell r="M971">
            <v>0</v>
          </cell>
          <cell r="N971">
            <v>2</v>
          </cell>
          <cell r="O971">
            <v>7</v>
          </cell>
          <cell r="P971">
            <v>2</v>
          </cell>
          <cell r="Q971">
            <v>18</v>
          </cell>
          <cell r="R971">
            <v>0</v>
          </cell>
          <cell r="S971">
            <v>7</v>
          </cell>
          <cell r="T971">
            <v>1</v>
          </cell>
          <cell r="AL971">
            <v>0.33316710616346085</v>
          </cell>
        </row>
        <row r="972">
          <cell r="D972" t="str">
            <v>Morning Consult</v>
          </cell>
          <cell r="F972" t="str">
            <v>US</v>
          </cell>
          <cell r="G972" t="str">
            <v>B/C</v>
          </cell>
          <cell r="I972">
            <v>43562</v>
          </cell>
          <cell r="J972">
            <v>13644</v>
          </cell>
          <cell r="K972" t="str">
            <v>lv</v>
          </cell>
          <cell r="L972">
            <v>32</v>
          </cell>
          <cell r="M972">
            <v>0</v>
          </cell>
          <cell r="N972">
            <v>4</v>
          </cell>
          <cell r="O972">
            <v>5</v>
          </cell>
          <cell r="P972">
            <v>2</v>
          </cell>
          <cell r="Q972">
            <v>23</v>
          </cell>
          <cell r="R972">
            <v>0</v>
          </cell>
          <cell r="S972">
            <v>7</v>
          </cell>
          <cell r="T972">
            <v>1</v>
          </cell>
          <cell r="AL972">
            <v>2.4570966206384412E-5</v>
          </cell>
        </row>
        <row r="973">
          <cell r="D973" t="str">
            <v>Emerson College</v>
          </cell>
          <cell r="F973" t="str">
            <v>Massachusetts</v>
          </cell>
          <cell r="G973" t="str">
            <v>B-</v>
          </cell>
          <cell r="I973">
            <v>43562</v>
          </cell>
          <cell r="J973">
            <v>371</v>
          </cell>
          <cell r="K973" t="str">
            <v>lv</v>
          </cell>
          <cell r="L973">
            <v>22.7</v>
          </cell>
          <cell r="M973">
            <v>0</v>
          </cell>
          <cell r="N973">
            <v>2.1</v>
          </cell>
          <cell r="O973">
            <v>10.7</v>
          </cell>
          <cell r="P973">
            <v>2.2999999999999998</v>
          </cell>
          <cell r="Q973">
            <v>25.7</v>
          </cell>
          <cell r="R973">
            <v>0</v>
          </cell>
          <cell r="S973">
            <v>14</v>
          </cell>
          <cell r="T973">
            <v>1.1000000000000001</v>
          </cell>
          <cell r="AL973">
            <v>1.1527945446152819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43561</v>
          </cell>
          <cell r="J974">
            <v>370</v>
          </cell>
          <cell r="K974" t="str">
            <v>rv</v>
          </cell>
          <cell r="L974">
            <v>36</v>
          </cell>
          <cell r="M974">
            <v>0</v>
          </cell>
          <cell r="N974">
            <v>6</v>
          </cell>
          <cell r="O974">
            <v>4</v>
          </cell>
          <cell r="P974">
            <v>2</v>
          </cell>
          <cell r="Q974">
            <v>19</v>
          </cell>
          <cell r="R974">
            <v>0</v>
          </cell>
          <cell r="S974">
            <v>6</v>
          </cell>
          <cell r="T974">
            <v>1</v>
          </cell>
          <cell r="AL974">
            <v>1.2884534241748005E-7</v>
          </cell>
        </row>
        <row r="975">
          <cell r="D975" t="str">
            <v>Change Research</v>
          </cell>
          <cell r="F975" t="str">
            <v>South Carolina</v>
          </cell>
          <cell r="G975" t="str">
            <v>C</v>
          </cell>
          <cell r="I975">
            <v>43559</v>
          </cell>
          <cell r="J975">
            <v>744</v>
          </cell>
          <cell r="K975" t="str">
            <v>lv</v>
          </cell>
          <cell r="L975">
            <v>0</v>
          </cell>
          <cell r="M975">
            <v>0</v>
          </cell>
          <cell r="N975">
            <v>12</v>
          </cell>
          <cell r="O975">
            <v>12</v>
          </cell>
          <cell r="P975">
            <v>2</v>
          </cell>
          <cell r="Q975">
            <v>24</v>
          </cell>
          <cell r="R975">
            <v>0</v>
          </cell>
          <cell r="S975">
            <v>11</v>
          </cell>
          <cell r="T975">
            <v>1</v>
          </cell>
          <cell r="AL975">
            <v>0</v>
          </cell>
        </row>
        <row r="976">
          <cell r="D976" t="str">
            <v>Change Research</v>
          </cell>
          <cell r="F976" t="str">
            <v>South Carolina</v>
          </cell>
          <cell r="G976" t="str">
            <v>C</v>
          </cell>
          <cell r="I976">
            <v>43559</v>
          </cell>
          <cell r="J976">
            <v>744</v>
          </cell>
          <cell r="K976" t="str">
            <v>lv</v>
          </cell>
          <cell r="L976">
            <v>32</v>
          </cell>
          <cell r="M976">
            <v>0</v>
          </cell>
          <cell r="N976">
            <v>9</v>
          </cell>
          <cell r="O976">
            <v>7</v>
          </cell>
          <cell r="P976">
            <v>1</v>
          </cell>
          <cell r="Q976">
            <v>14</v>
          </cell>
          <cell r="R976">
            <v>0</v>
          </cell>
          <cell r="S976">
            <v>6</v>
          </cell>
          <cell r="T976">
            <v>1</v>
          </cell>
          <cell r="AL976">
            <v>9.8616769827482363E-4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43555</v>
          </cell>
          <cell r="J977">
            <v>743</v>
          </cell>
          <cell r="K977" t="str">
            <v>rv</v>
          </cell>
          <cell r="L977">
            <v>29</v>
          </cell>
          <cell r="M977">
            <v>0</v>
          </cell>
          <cell r="N977">
            <v>4</v>
          </cell>
          <cell r="O977">
            <v>3</v>
          </cell>
          <cell r="P977">
            <v>2</v>
          </cell>
          <cell r="Q977">
            <v>18</v>
          </cell>
          <cell r="R977">
            <v>0</v>
          </cell>
          <cell r="S977">
            <v>5</v>
          </cell>
          <cell r="T977">
            <v>1</v>
          </cell>
          <cell r="AL977">
            <v>1.6365125631015206E-7</v>
          </cell>
        </row>
        <row r="978">
          <cell r="D978" t="str">
            <v>Morning Consult</v>
          </cell>
          <cell r="F978" t="str">
            <v>US</v>
          </cell>
          <cell r="G978" t="str">
            <v>B/C</v>
          </cell>
          <cell r="I978">
            <v>43555</v>
          </cell>
          <cell r="J978">
            <v>12940</v>
          </cell>
          <cell r="K978" t="str">
            <v>lv</v>
          </cell>
          <cell r="L978">
            <v>33</v>
          </cell>
          <cell r="M978">
            <v>0</v>
          </cell>
          <cell r="N978">
            <v>4</v>
          </cell>
          <cell r="O978">
            <v>3</v>
          </cell>
          <cell r="P978">
            <v>2</v>
          </cell>
          <cell r="Q978">
            <v>25</v>
          </cell>
          <cell r="R978">
            <v>0</v>
          </cell>
          <cell r="S978">
            <v>7</v>
          </cell>
          <cell r="T978">
            <v>0</v>
          </cell>
          <cell r="AL978">
            <v>2.1184961269120797E-5</v>
          </cell>
        </row>
        <row r="979">
          <cell r="D979" t="str">
            <v>Emerson College</v>
          </cell>
          <cell r="F979" t="str">
            <v>Nevada</v>
          </cell>
          <cell r="G979" t="str">
            <v>B-</v>
          </cell>
          <cell r="I979">
            <v>43554</v>
          </cell>
          <cell r="J979">
            <v>310</v>
          </cell>
          <cell r="K979" t="str">
            <v>lv</v>
          </cell>
          <cell r="L979">
            <v>26.4</v>
          </cell>
          <cell r="M979">
            <v>0</v>
          </cell>
          <cell r="N979">
            <v>2.2000000000000002</v>
          </cell>
          <cell r="O979">
            <v>4.7</v>
          </cell>
          <cell r="P979">
            <v>2.4</v>
          </cell>
          <cell r="Q979">
            <v>22.5</v>
          </cell>
          <cell r="R979">
            <v>0</v>
          </cell>
          <cell r="S979">
            <v>9.9</v>
          </cell>
          <cell r="T979">
            <v>3.2</v>
          </cell>
          <cell r="AL979">
            <v>0.13057667793873895</v>
          </cell>
        </row>
        <row r="980">
          <cell r="D980" t="str">
            <v>Emerson College</v>
          </cell>
          <cell r="F980" t="str">
            <v>Pennsylvania</v>
          </cell>
          <cell r="G980" t="str">
            <v>B-</v>
          </cell>
          <cell r="I980">
            <v>43552</v>
          </cell>
          <cell r="J980">
            <v>359</v>
          </cell>
          <cell r="K980" t="str">
            <v>lv</v>
          </cell>
          <cell r="L980">
            <v>39</v>
          </cell>
          <cell r="M980">
            <v>0</v>
          </cell>
          <cell r="N980">
            <v>3.7</v>
          </cell>
          <cell r="O980">
            <v>6.3</v>
          </cell>
          <cell r="P980">
            <v>0.3</v>
          </cell>
          <cell r="Q980">
            <v>20.399999999999999</v>
          </cell>
          <cell r="R980">
            <v>0</v>
          </cell>
          <cell r="S980">
            <v>10.9</v>
          </cell>
          <cell r="T980">
            <v>1</v>
          </cell>
          <cell r="AL980">
            <v>1.1057951493584195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43550</v>
          </cell>
          <cell r="J981">
            <v>263</v>
          </cell>
          <cell r="K981" t="str">
            <v>rv</v>
          </cell>
          <cell r="L981">
            <v>35</v>
          </cell>
          <cell r="M981">
            <v>1</v>
          </cell>
          <cell r="N981">
            <v>4</v>
          </cell>
          <cell r="O981">
            <v>2</v>
          </cell>
          <cell r="P981">
            <v>2</v>
          </cell>
          <cell r="Q981">
            <v>17</v>
          </cell>
          <cell r="R981">
            <v>0</v>
          </cell>
          <cell r="S981">
            <v>6</v>
          </cell>
          <cell r="T981">
            <v>1</v>
          </cell>
          <cell r="AL981">
            <v>1.1129006570873778E-7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43550</v>
          </cell>
          <cell r="J982">
            <v>273</v>
          </cell>
          <cell r="K982" t="str">
            <v>rv</v>
          </cell>
          <cell r="L982">
            <v>26</v>
          </cell>
          <cell r="M982">
            <v>0</v>
          </cell>
          <cell r="N982">
            <v>3</v>
          </cell>
          <cell r="O982">
            <v>2</v>
          </cell>
          <cell r="P982">
            <v>1</v>
          </cell>
          <cell r="Q982">
            <v>18</v>
          </cell>
          <cell r="R982">
            <v>0</v>
          </cell>
          <cell r="S982">
            <v>5</v>
          </cell>
          <cell r="T982">
            <v>2</v>
          </cell>
          <cell r="AL982">
            <v>0</v>
          </cell>
        </row>
        <row r="983">
          <cell r="D983" t="str">
            <v>Quinnipiac University</v>
          </cell>
          <cell r="F983" t="str">
            <v>US</v>
          </cell>
          <cell r="G983" t="str">
            <v>A</v>
          </cell>
          <cell r="I983">
            <v>43549</v>
          </cell>
          <cell r="J983">
            <v>559</v>
          </cell>
          <cell r="K983" t="str">
            <v>rv</v>
          </cell>
          <cell r="L983">
            <v>29</v>
          </cell>
          <cell r="M983">
            <v>0</v>
          </cell>
          <cell r="N983">
            <v>2</v>
          </cell>
          <cell r="O983">
            <v>4</v>
          </cell>
          <cell r="P983">
            <v>2</v>
          </cell>
          <cell r="Q983">
            <v>19</v>
          </cell>
          <cell r="R983">
            <v>0</v>
          </cell>
          <cell r="S983">
            <v>4</v>
          </cell>
          <cell r="T983">
            <v>0</v>
          </cell>
          <cell r="AL983">
            <v>4.7758193642486797E-4</v>
          </cell>
        </row>
        <row r="984">
          <cell r="D984" t="str">
            <v>David Binder Research</v>
          </cell>
          <cell r="F984" t="str">
            <v>Iowa</v>
          </cell>
          <cell r="G984">
            <v>0</v>
          </cell>
          <cell r="I984">
            <v>43548</v>
          </cell>
          <cell r="J984">
            <v>500</v>
          </cell>
          <cell r="K984" t="str">
            <v>lv</v>
          </cell>
          <cell r="L984">
            <v>25</v>
          </cell>
          <cell r="M984">
            <v>0</v>
          </cell>
          <cell r="N984">
            <v>7</v>
          </cell>
          <cell r="O984">
            <v>6</v>
          </cell>
          <cell r="P984">
            <v>6</v>
          </cell>
          <cell r="Q984">
            <v>17</v>
          </cell>
          <cell r="R984">
            <v>0</v>
          </cell>
          <cell r="S984">
            <v>8</v>
          </cell>
          <cell r="T984">
            <v>1</v>
          </cell>
          <cell r="AL984">
            <v>3.8394545469076623E-3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43548</v>
          </cell>
          <cell r="J985">
            <v>13725</v>
          </cell>
          <cell r="K985" t="str">
            <v>lv</v>
          </cell>
          <cell r="L985">
            <v>35</v>
          </cell>
          <cell r="M985">
            <v>0</v>
          </cell>
          <cell r="N985">
            <v>4</v>
          </cell>
          <cell r="O985">
            <v>2</v>
          </cell>
          <cell r="P985">
            <v>2</v>
          </cell>
          <cell r="Q985">
            <v>25</v>
          </cell>
          <cell r="R985">
            <v>0</v>
          </cell>
          <cell r="S985">
            <v>7</v>
          </cell>
          <cell r="T985">
            <v>0</v>
          </cell>
          <cell r="AL985">
            <v>2.021117743793037E-5</v>
          </cell>
        </row>
        <row r="986">
          <cell r="D986" t="str">
            <v>McLaughlin &amp; Associates</v>
          </cell>
          <cell r="F986" t="str">
            <v>US</v>
          </cell>
          <cell r="G986" t="str">
            <v>C/D</v>
          </cell>
          <cell r="I986">
            <v>43548</v>
          </cell>
          <cell r="J986">
            <v>447</v>
          </cell>
          <cell r="K986" t="str">
            <v>lv</v>
          </cell>
          <cell r="L986">
            <v>28.2</v>
          </cell>
          <cell r="M986">
            <v>0</v>
          </cell>
          <cell r="N986">
            <v>3.4</v>
          </cell>
          <cell r="O986">
            <v>2.6</v>
          </cell>
          <cell r="P986">
            <v>1</v>
          </cell>
          <cell r="Q986">
            <v>16.600000000000001</v>
          </cell>
          <cell r="R986">
            <v>0</v>
          </cell>
          <cell r="S986">
            <v>4.7</v>
          </cell>
          <cell r="T986">
            <v>0.2</v>
          </cell>
          <cell r="AL986">
            <v>5.8622804372300021E-4</v>
          </cell>
        </row>
        <row r="987">
          <cell r="D987" t="str">
            <v>Emerson College</v>
          </cell>
          <cell r="F987" t="str">
            <v>Iowa</v>
          </cell>
          <cell r="G987" t="str">
            <v>B-</v>
          </cell>
          <cell r="I987">
            <v>43548</v>
          </cell>
          <cell r="J987">
            <v>249</v>
          </cell>
          <cell r="K987" t="str">
            <v>lv</v>
          </cell>
          <cell r="L987">
            <v>25.3</v>
          </cell>
          <cell r="M987">
            <v>0</v>
          </cell>
          <cell r="N987">
            <v>5.9</v>
          </cell>
          <cell r="O987">
            <v>11.4</v>
          </cell>
          <cell r="P987">
            <v>1.7</v>
          </cell>
          <cell r="Q987">
            <v>24.1</v>
          </cell>
          <cell r="R987">
            <v>0</v>
          </cell>
          <cell r="S987">
            <v>8.5</v>
          </cell>
          <cell r="T987">
            <v>0</v>
          </cell>
          <cell r="AL987">
            <v>7.4704681855789273E-3</v>
          </cell>
        </row>
        <row r="988">
          <cell r="D988" t="str">
            <v>Change Research</v>
          </cell>
          <cell r="F988" t="str">
            <v>Alabama</v>
          </cell>
          <cell r="G988" t="str">
            <v>C</v>
          </cell>
          <cell r="I988">
            <v>43547</v>
          </cell>
          <cell r="J988">
            <v>1200</v>
          </cell>
          <cell r="K988" t="str">
            <v>lv</v>
          </cell>
          <cell r="L988">
            <v>42</v>
          </cell>
          <cell r="M988">
            <v>0</v>
          </cell>
          <cell r="N988">
            <v>9</v>
          </cell>
          <cell r="O988">
            <v>3</v>
          </cell>
          <cell r="P988">
            <v>1</v>
          </cell>
          <cell r="Q988">
            <v>13</v>
          </cell>
          <cell r="R988">
            <v>0</v>
          </cell>
          <cell r="S988">
            <v>6</v>
          </cell>
          <cell r="T988">
            <v>1</v>
          </cell>
          <cell r="AL988">
            <v>1.1333635769857862</v>
          </cell>
        </row>
        <row r="989">
          <cell r="D989" t="str">
            <v>Change Research</v>
          </cell>
          <cell r="F989" t="str">
            <v>Alabama</v>
          </cell>
          <cell r="G989" t="str">
            <v>C</v>
          </cell>
          <cell r="I989">
            <v>43547</v>
          </cell>
          <cell r="J989">
            <v>1200</v>
          </cell>
          <cell r="K989" t="str">
            <v>lv</v>
          </cell>
          <cell r="L989">
            <v>0</v>
          </cell>
          <cell r="M989">
            <v>0</v>
          </cell>
          <cell r="N989">
            <v>14</v>
          </cell>
          <cell r="O989">
            <v>4</v>
          </cell>
          <cell r="P989">
            <v>2</v>
          </cell>
          <cell r="Q989">
            <v>27</v>
          </cell>
          <cell r="R989">
            <v>0</v>
          </cell>
          <cell r="S989">
            <v>12</v>
          </cell>
          <cell r="T989">
            <v>1</v>
          </cell>
          <cell r="AL989">
            <v>0</v>
          </cell>
        </row>
        <row r="990">
          <cell r="D990" t="str">
            <v>Tel Opinion Research</v>
          </cell>
          <cell r="F990" t="str">
            <v>Florida</v>
          </cell>
          <cell r="G990" t="str">
            <v>B/C</v>
          </cell>
          <cell r="I990">
            <v>43545</v>
          </cell>
          <cell r="J990">
            <v>800</v>
          </cell>
          <cell r="K990" t="str">
            <v>lv</v>
          </cell>
          <cell r="L990">
            <v>37</v>
          </cell>
          <cell r="M990">
            <v>0</v>
          </cell>
          <cell r="N990">
            <v>2</v>
          </cell>
          <cell r="O990">
            <v>0</v>
          </cell>
          <cell r="P990">
            <v>1</v>
          </cell>
          <cell r="Q990">
            <v>13</v>
          </cell>
          <cell r="R990">
            <v>0</v>
          </cell>
          <cell r="S990">
            <v>6</v>
          </cell>
          <cell r="T990">
            <v>0</v>
          </cell>
          <cell r="AL990">
            <v>3.5644848521789478E-3</v>
          </cell>
        </row>
        <row r="991">
          <cell r="D991" t="str">
            <v>Fox News/Beacon Research/Shaw &amp; Co. Research</v>
          </cell>
          <cell r="F991" t="str">
            <v>US</v>
          </cell>
          <cell r="G991" t="str">
            <v>A-</v>
          </cell>
          <cell r="I991">
            <v>43544</v>
          </cell>
          <cell r="J991">
            <v>403</v>
          </cell>
          <cell r="K991" t="str">
            <v>lv</v>
          </cell>
          <cell r="L991">
            <v>31</v>
          </cell>
          <cell r="M991">
            <v>0</v>
          </cell>
          <cell r="N991">
            <v>4</v>
          </cell>
          <cell r="O991">
            <v>1</v>
          </cell>
          <cell r="P991">
            <v>1</v>
          </cell>
          <cell r="Q991">
            <v>23</v>
          </cell>
          <cell r="R991">
            <v>0</v>
          </cell>
          <cell r="S991">
            <v>4</v>
          </cell>
          <cell r="T991">
            <v>1</v>
          </cell>
          <cell r="AL991">
            <v>1.5524567796715409E-3</v>
          </cell>
        </row>
        <row r="992">
          <cell r="D992" t="str">
            <v>Zogby Interactive/JZ Analytics</v>
          </cell>
          <cell r="F992" t="str">
            <v>Oregon</v>
          </cell>
          <cell r="G992" t="str">
            <v>C</v>
          </cell>
          <cell r="I992">
            <v>43543</v>
          </cell>
          <cell r="J992">
            <v>238</v>
          </cell>
          <cell r="K992" t="str">
            <v>lv</v>
          </cell>
          <cell r="L992">
            <v>26</v>
          </cell>
          <cell r="M992">
            <v>0</v>
          </cell>
          <cell r="N992">
            <v>4</v>
          </cell>
          <cell r="O992">
            <v>3</v>
          </cell>
          <cell r="P992">
            <v>0</v>
          </cell>
          <cell r="Q992">
            <v>27</v>
          </cell>
          <cell r="R992">
            <v>0</v>
          </cell>
          <cell r="S992">
            <v>6</v>
          </cell>
          <cell r="T992">
            <v>4</v>
          </cell>
          <cell r="AL992">
            <v>0.59471005287256806</v>
          </cell>
        </row>
        <row r="993">
          <cell r="D993" t="str">
            <v>Emerson College</v>
          </cell>
          <cell r="F993" t="str">
            <v>US</v>
          </cell>
          <cell r="G993" t="str">
            <v>B-</v>
          </cell>
          <cell r="I993">
            <v>43542</v>
          </cell>
          <cell r="J993">
            <v>487</v>
          </cell>
          <cell r="K993" t="str">
            <v>lv</v>
          </cell>
          <cell r="L993">
            <v>25.9</v>
          </cell>
          <cell r="M993">
            <v>0</v>
          </cell>
          <cell r="N993">
            <v>2.5</v>
          </cell>
          <cell r="O993">
            <v>2.9</v>
          </cell>
          <cell r="P993">
            <v>0.9</v>
          </cell>
          <cell r="Q993">
            <v>26.3</v>
          </cell>
          <cell r="R993">
            <v>0</v>
          </cell>
          <cell r="S993">
            <v>8.4</v>
          </cell>
          <cell r="T993">
            <v>1.4</v>
          </cell>
          <cell r="AL993">
            <v>5.5811852351359524E-4</v>
          </cell>
        </row>
        <row r="994">
          <cell r="D994" t="str">
            <v>SSRS</v>
          </cell>
          <cell r="F994" t="str">
            <v>US</v>
          </cell>
          <cell r="G994" t="str">
            <v>A/B</v>
          </cell>
          <cell r="I994">
            <v>43541</v>
          </cell>
          <cell r="J994">
            <v>411</v>
          </cell>
          <cell r="K994" t="str">
            <v>rv</v>
          </cell>
          <cell r="L994">
            <v>28</v>
          </cell>
          <cell r="M994">
            <v>0</v>
          </cell>
          <cell r="N994">
            <v>3</v>
          </cell>
          <cell r="O994">
            <v>1</v>
          </cell>
          <cell r="P994">
            <v>3</v>
          </cell>
          <cell r="Q994">
            <v>19</v>
          </cell>
          <cell r="R994">
            <v>0</v>
          </cell>
          <cell r="S994">
            <v>7</v>
          </cell>
          <cell r="T994">
            <v>0</v>
          </cell>
          <cell r="AL994">
            <v>1.2096276553097913E-3</v>
          </cell>
        </row>
        <row r="995">
          <cell r="D995" t="str">
            <v>SSRS</v>
          </cell>
          <cell r="F995" t="str">
            <v>US</v>
          </cell>
          <cell r="G995" t="str">
            <v>A/B</v>
          </cell>
          <cell r="I995">
            <v>43541</v>
          </cell>
          <cell r="J995">
            <v>456</v>
          </cell>
          <cell r="K995" t="str">
            <v>a</v>
          </cell>
          <cell r="L995">
            <v>28</v>
          </cell>
          <cell r="M995">
            <v>0</v>
          </cell>
          <cell r="N995">
            <v>3</v>
          </cell>
          <cell r="O995">
            <v>1</v>
          </cell>
          <cell r="P995">
            <v>3</v>
          </cell>
          <cell r="Q995">
            <v>20</v>
          </cell>
          <cell r="R995">
            <v>0</v>
          </cell>
          <cell r="S995">
            <v>6</v>
          </cell>
          <cell r="T995">
            <v>0</v>
          </cell>
          <cell r="AL995">
            <v>0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43541</v>
          </cell>
          <cell r="J996">
            <v>13551</v>
          </cell>
          <cell r="K996" t="str">
            <v>lv</v>
          </cell>
          <cell r="L996">
            <v>35</v>
          </cell>
          <cell r="M996">
            <v>0</v>
          </cell>
          <cell r="N996">
            <v>4</v>
          </cell>
          <cell r="O996">
            <v>1</v>
          </cell>
          <cell r="P996">
            <v>2</v>
          </cell>
          <cell r="Q996">
            <v>27</v>
          </cell>
          <cell r="R996">
            <v>0</v>
          </cell>
          <cell r="S996">
            <v>7</v>
          </cell>
          <cell r="T996">
            <v>0</v>
          </cell>
          <cell r="AL996">
            <v>1.8747289123326414E-5</v>
          </cell>
        </row>
        <row r="997">
          <cell r="D997" t="str">
            <v>Emerson College</v>
          </cell>
          <cell r="F997" t="str">
            <v>Wisconsin</v>
          </cell>
          <cell r="G997" t="str">
            <v>B-</v>
          </cell>
          <cell r="I997">
            <v>43541</v>
          </cell>
          <cell r="J997">
            <v>324</v>
          </cell>
          <cell r="K997" t="str">
            <v>lv</v>
          </cell>
          <cell r="L997">
            <v>23.5</v>
          </cell>
          <cell r="M997">
            <v>0</v>
          </cell>
          <cell r="N997">
            <v>2.2000000000000002</v>
          </cell>
          <cell r="O997">
            <v>0.5</v>
          </cell>
          <cell r="P997">
            <v>3.9</v>
          </cell>
          <cell r="Q997">
            <v>38.9</v>
          </cell>
          <cell r="R997">
            <v>0</v>
          </cell>
          <cell r="S997">
            <v>14.4</v>
          </cell>
          <cell r="T997">
            <v>0.8</v>
          </cell>
          <cell r="AL997">
            <v>1.0260477548186362</v>
          </cell>
        </row>
        <row r="998">
          <cell r="D998" t="str">
            <v>Public Policy Polling</v>
          </cell>
          <cell r="F998" t="str">
            <v>Iowa</v>
          </cell>
          <cell r="G998" t="str">
            <v>B</v>
          </cell>
          <cell r="I998">
            <v>43539</v>
          </cell>
          <cell r="J998">
            <v>678</v>
          </cell>
          <cell r="K998" t="str">
            <v>lv</v>
          </cell>
          <cell r="L998">
            <v>29</v>
          </cell>
          <cell r="M998">
            <v>0</v>
          </cell>
          <cell r="N998">
            <v>4</v>
          </cell>
          <cell r="O998">
            <v>0</v>
          </cell>
          <cell r="P998">
            <v>6</v>
          </cell>
          <cell r="Q998">
            <v>15</v>
          </cell>
          <cell r="R998">
            <v>0</v>
          </cell>
          <cell r="S998">
            <v>8</v>
          </cell>
          <cell r="T998">
            <v>0</v>
          </cell>
          <cell r="AL998">
            <v>0.19424229169270343</v>
          </cell>
        </row>
        <row r="999">
          <cell r="D999" t="str">
            <v>Change Research</v>
          </cell>
          <cell r="F999" t="str">
            <v>US</v>
          </cell>
          <cell r="G999" t="str">
            <v>C</v>
          </cell>
          <cell r="I999">
            <v>43534</v>
          </cell>
          <cell r="J999">
            <v>1919</v>
          </cell>
          <cell r="K999" t="str">
            <v>lv</v>
          </cell>
          <cell r="L999">
            <v>36</v>
          </cell>
          <cell r="M999">
            <v>0</v>
          </cell>
          <cell r="N999">
            <v>3</v>
          </cell>
          <cell r="O999">
            <v>2</v>
          </cell>
          <cell r="P999">
            <v>2</v>
          </cell>
          <cell r="Q999">
            <v>24</v>
          </cell>
          <cell r="R999">
            <v>0</v>
          </cell>
          <cell r="S999">
            <v>9</v>
          </cell>
          <cell r="T999">
            <v>1</v>
          </cell>
          <cell r="AL999">
            <v>7.5022863075769046E-4</v>
          </cell>
        </row>
        <row r="1000">
          <cell r="D1000" t="str">
            <v>Change Research</v>
          </cell>
          <cell r="F1000" t="str">
            <v>US</v>
          </cell>
          <cell r="G1000" t="str">
            <v>C</v>
          </cell>
          <cell r="I1000">
            <v>43534</v>
          </cell>
          <cell r="J1000">
            <v>1919</v>
          </cell>
          <cell r="K1000" t="str">
            <v>lv</v>
          </cell>
          <cell r="L1000">
            <v>0</v>
          </cell>
          <cell r="M1000">
            <v>0</v>
          </cell>
          <cell r="N1000">
            <v>5</v>
          </cell>
          <cell r="O1000">
            <v>1</v>
          </cell>
          <cell r="P1000">
            <v>3</v>
          </cell>
          <cell r="Q1000">
            <v>36</v>
          </cell>
          <cell r="R1000">
            <v>0</v>
          </cell>
          <cell r="S1000">
            <v>13</v>
          </cell>
          <cell r="T1000">
            <v>2</v>
          </cell>
          <cell r="AL1000">
            <v>0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43534</v>
          </cell>
          <cell r="J1001">
            <v>740</v>
          </cell>
          <cell r="K1001" t="str">
            <v>rv</v>
          </cell>
          <cell r="L1001">
            <v>27</v>
          </cell>
          <cell r="M1001">
            <v>0</v>
          </cell>
          <cell r="N1001">
            <v>4</v>
          </cell>
          <cell r="O1001">
            <v>0</v>
          </cell>
          <cell r="P1001">
            <v>2</v>
          </cell>
          <cell r="Q1001">
            <v>19</v>
          </cell>
          <cell r="R1001">
            <v>0</v>
          </cell>
          <cell r="S1001">
            <v>4</v>
          </cell>
          <cell r="T1001">
            <v>1</v>
          </cell>
          <cell r="AL1001">
            <v>1.4693261681009076E-7</v>
          </cell>
        </row>
        <row r="1002">
          <cell r="D1002" t="str">
            <v>Morning Consult</v>
          </cell>
          <cell r="F1002" t="str">
            <v>US</v>
          </cell>
          <cell r="G1002" t="str">
            <v>B/C</v>
          </cell>
          <cell r="I1002">
            <v>43534</v>
          </cell>
          <cell r="J1002">
            <v>15226</v>
          </cell>
          <cell r="K1002" t="str">
            <v>lv</v>
          </cell>
          <cell r="L1002">
            <v>31</v>
          </cell>
          <cell r="M1002">
            <v>0</v>
          </cell>
          <cell r="N1002">
            <v>4</v>
          </cell>
          <cell r="O1002">
            <v>1</v>
          </cell>
          <cell r="P1002">
            <v>3</v>
          </cell>
          <cell r="Q1002">
            <v>27</v>
          </cell>
          <cell r="R1002">
            <v>0</v>
          </cell>
          <cell r="S1002">
            <v>7</v>
          </cell>
          <cell r="T1002">
            <v>0</v>
          </cell>
          <cell r="AL1002">
            <v>1.835861140882997E-5</v>
          </cell>
        </row>
        <row r="1003">
          <cell r="D1003" t="str">
            <v>Emerson College</v>
          </cell>
          <cell r="F1003" t="str">
            <v>Michigan</v>
          </cell>
          <cell r="G1003" t="str">
            <v>B-</v>
          </cell>
          <cell r="I1003">
            <v>43534</v>
          </cell>
          <cell r="J1003">
            <v>317</v>
          </cell>
          <cell r="K1003" t="str">
            <v>lv</v>
          </cell>
          <cell r="L1003">
            <v>39.6</v>
          </cell>
          <cell r="M1003">
            <v>0</v>
          </cell>
          <cell r="N1003">
            <v>2.9</v>
          </cell>
          <cell r="O1003">
            <v>0</v>
          </cell>
          <cell r="P1003">
            <v>4.8</v>
          </cell>
          <cell r="Q1003">
            <v>23.3</v>
          </cell>
          <cell r="R1003">
            <v>0</v>
          </cell>
          <cell r="S1003">
            <v>11.3</v>
          </cell>
          <cell r="T1003">
            <v>0</v>
          </cell>
          <cell r="AL1003">
            <v>0.11792189084055019</v>
          </cell>
        </row>
        <row r="1004">
          <cell r="D1004" t="str">
            <v>Selzer &amp; Co.</v>
          </cell>
          <cell r="F1004" t="str">
            <v>Iowa</v>
          </cell>
          <cell r="G1004" t="str">
            <v>A+</v>
          </cell>
          <cell r="I1004">
            <v>43530</v>
          </cell>
          <cell r="J1004">
            <v>401</v>
          </cell>
          <cell r="K1004" t="str">
            <v>lv</v>
          </cell>
          <cell r="L1004">
            <v>27</v>
          </cell>
          <cell r="M1004">
            <v>0</v>
          </cell>
          <cell r="N1004">
            <v>3</v>
          </cell>
          <cell r="O1004">
            <v>1</v>
          </cell>
          <cell r="P1004">
            <v>3</v>
          </cell>
          <cell r="Q1004">
            <v>25</v>
          </cell>
          <cell r="R1004">
            <v>0</v>
          </cell>
          <cell r="S1004">
            <v>9</v>
          </cell>
          <cell r="T1004">
            <v>0</v>
          </cell>
          <cell r="AL1004">
            <v>2.4805644565807753E-2</v>
          </cell>
        </row>
        <row r="1005">
          <cell r="D1005" t="str">
            <v>Bendixen &amp; Amandi International</v>
          </cell>
          <cell r="F1005" t="str">
            <v>Florida</v>
          </cell>
          <cell r="G1005" t="str">
            <v>B/C</v>
          </cell>
          <cell r="I1005">
            <v>43528</v>
          </cell>
          <cell r="J1005">
            <v>300</v>
          </cell>
          <cell r="K1005" t="str">
            <v>lv</v>
          </cell>
          <cell r="L1005">
            <v>11</v>
          </cell>
          <cell r="M1005">
            <v>0</v>
          </cell>
          <cell r="N1005">
            <v>1</v>
          </cell>
          <cell r="O1005">
            <v>0</v>
          </cell>
          <cell r="P1005">
            <v>0</v>
          </cell>
          <cell r="Q1005">
            <v>5</v>
          </cell>
          <cell r="R1005">
            <v>0</v>
          </cell>
          <cell r="S1005">
            <v>1</v>
          </cell>
          <cell r="T1005">
            <v>0</v>
          </cell>
          <cell r="AL1005">
            <v>0</v>
          </cell>
        </row>
        <row r="1006">
          <cell r="D1006" t="str">
            <v>Monmouth University</v>
          </cell>
          <cell r="F1006" t="str">
            <v>US</v>
          </cell>
          <cell r="G1006" t="str">
            <v>A+</v>
          </cell>
          <cell r="I1006">
            <v>43528</v>
          </cell>
          <cell r="J1006">
            <v>310</v>
          </cell>
          <cell r="K1006" t="str">
            <v>rv</v>
          </cell>
          <cell r="L1006">
            <v>0</v>
          </cell>
          <cell r="M1006">
            <v>2</v>
          </cell>
          <cell r="N1006">
            <v>6</v>
          </cell>
          <cell r="O1006">
            <v>0</v>
          </cell>
          <cell r="P1006">
            <v>3</v>
          </cell>
          <cell r="Q1006">
            <v>32</v>
          </cell>
          <cell r="R1006">
            <v>0</v>
          </cell>
          <cell r="S1006">
            <v>10</v>
          </cell>
          <cell r="T1006">
            <v>1</v>
          </cell>
          <cell r="AL1006">
            <v>0</v>
          </cell>
        </row>
        <row r="1007">
          <cell r="D1007" t="str">
            <v>Monmouth University</v>
          </cell>
          <cell r="F1007" t="str">
            <v>US</v>
          </cell>
          <cell r="G1007" t="str">
            <v>A+</v>
          </cell>
          <cell r="I1007">
            <v>43528</v>
          </cell>
          <cell r="J1007">
            <v>310</v>
          </cell>
          <cell r="K1007" t="str">
            <v>rv</v>
          </cell>
          <cell r="L1007">
            <v>28</v>
          </cell>
          <cell r="M1007">
            <v>2</v>
          </cell>
          <cell r="N1007">
            <v>5</v>
          </cell>
          <cell r="O1007">
            <v>0</v>
          </cell>
          <cell r="P1007">
            <v>3</v>
          </cell>
          <cell r="Q1007">
            <v>25</v>
          </cell>
          <cell r="R1007">
            <v>0</v>
          </cell>
          <cell r="S1007">
            <v>8</v>
          </cell>
          <cell r="T1007">
            <v>1</v>
          </cell>
          <cell r="AL1007">
            <v>1.8083257862063589E-3</v>
          </cell>
        </row>
        <row r="1008">
          <cell r="D1008" t="str">
            <v>Bendixen &amp; Amandi International</v>
          </cell>
          <cell r="F1008" t="str">
            <v>Florida</v>
          </cell>
          <cell r="G1008" t="str">
            <v>B/C</v>
          </cell>
          <cell r="I1008">
            <v>43528</v>
          </cell>
          <cell r="J1008">
            <v>300</v>
          </cell>
          <cell r="K1008" t="str">
            <v>lv</v>
          </cell>
          <cell r="L1008">
            <v>26</v>
          </cell>
          <cell r="M1008">
            <v>1</v>
          </cell>
          <cell r="N1008">
            <v>1</v>
          </cell>
          <cell r="O1008">
            <v>0</v>
          </cell>
          <cell r="P1008">
            <v>1</v>
          </cell>
          <cell r="Q1008">
            <v>11</v>
          </cell>
          <cell r="R1008">
            <v>0</v>
          </cell>
          <cell r="S1008">
            <v>4</v>
          </cell>
          <cell r="T1008">
            <v>0</v>
          </cell>
          <cell r="AL1008">
            <v>0.9142909532460618</v>
          </cell>
        </row>
        <row r="1009">
          <cell r="D1009" t="str">
            <v>GBAO</v>
          </cell>
          <cell r="F1009" t="str">
            <v>US</v>
          </cell>
          <cell r="G1009" t="str">
            <v>B/C</v>
          </cell>
          <cell r="I1009">
            <v>43527</v>
          </cell>
          <cell r="J1009">
            <v>817</v>
          </cell>
          <cell r="K1009" t="str">
            <v>lv</v>
          </cell>
          <cell r="L1009">
            <v>28</v>
          </cell>
          <cell r="M1009">
            <v>0</v>
          </cell>
          <cell r="N1009">
            <v>3</v>
          </cell>
          <cell r="O1009">
            <v>0</v>
          </cell>
          <cell r="P1009">
            <v>2</v>
          </cell>
          <cell r="Q1009">
            <v>20</v>
          </cell>
          <cell r="R1009">
            <v>0</v>
          </cell>
          <cell r="S1009">
            <v>5</v>
          </cell>
          <cell r="T1009">
            <v>0</v>
          </cell>
          <cell r="AL1009">
            <v>0.15411402635320523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43527</v>
          </cell>
          <cell r="J1010">
            <v>12560</v>
          </cell>
          <cell r="K1010" t="str">
            <v>lv</v>
          </cell>
          <cell r="L1010">
            <v>31</v>
          </cell>
          <cell r="M1010">
            <v>2</v>
          </cell>
          <cell r="N1010">
            <v>4</v>
          </cell>
          <cell r="O1010">
            <v>1</v>
          </cell>
          <cell r="P1010">
            <v>3</v>
          </cell>
          <cell r="Q1010">
            <v>27</v>
          </cell>
          <cell r="R1010">
            <v>0</v>
          </cell>
          <cell r="S1010">
            <v>7</v>
          </cell>
          <cell r="T1010">
            <v>0</v>
          </cell>
          <cell r="AL1010">
            <v>1.673791135190588E-5</v>
          </cell>
        </row>
        <row r="1011">
          <cell r="D1011" t="str">
            <v>Emerson College</v>
          </cell>
          <cell r="F1011" t="str">
            <v>South Carolina</v>
          </cell>
          <cell r="G1011" t="str">
            <v>B-</v>
          </cell>
          <cell r="I1011">
            <v>43526</v>
          </cell>
          <cell r="J1011">
            <v>291</v>
          </cell>
          <cell r="K1011" t="str">
            <v>lv</v>
          </cell>
          <cell r="L1011">
            <v>37</v>
          </cell>
          <cell r="M1011">
            <v>1.9</v>
          </cell>
          <cell r="N1011">
            <v>5.9</v>
          </cell>
          <cell r="O1011">
            <v>0.4</v>
          </cell>
          <cell r="P1011">
            <v>0.9</v>
          </cell>
          <cell r="Q1011">
            <v>21.1</v>
          </cell>
          <cell r="R1011">
            <v>0</v>
          </cell>
          <cell r="S1011">
            <v>5.2</v>
          </cell>
          <cell r="T1011">
            <v>0</v>
          </cell>
          <cell r="AL1011">
            <v>0.94085951577608173</v>
          </cell>
        </row>
        <row r="1012">
          <cell r="D1012" t="str">
            <v>University of New Hampshire</v>
          </cell>
          <cell r="F1012" t="str">
            <v>New Hampshire</v>
          </cell>
          <cell r="G1012" t="str">
            <v>B</v>
          </cell>
          <cell r="I1012">
            <v>43522</v>
          </cell>
          <cell r="J1012">
            <v>240</v>
          </cell>
          <cell r="K1012" t="str">
            <v>lv</v>
          </cell>
          <cell r="L1012">
            <v>8</v>
          </cell>
          <cell r="M1012">
            <v>0</v>
          </cell>
          <cell r="N1012">
            <v>2</v>
          </cell>
          <cell r="O1012">
            <v>1</v>
          </cell>
          <cell r="P1012">
            <v>3</v>
          </cell>
          <cell r="Q1012">
            <v>28</v>
          </cell>
          <cell r="R1012">
            <v>0</v>
          </cell>
          <cell r="S1012">
            <v>2</v>
          </cell>
          <cell r="T1012">
            <v>1</v>
          </cell>
          <cell r="AL1012">
            <v>1.472206775452382E-3</v>
          </cell>
        </row>
        <row r="1013">
          <cell r="D1013" t="str">
            <v>University of New Hampshire</v>
          </cell>
          <cell r="F1013" t="str">
            <v>New Hampshire</v>
          </cell>
          <cell r="G1013" t="str">
            <v>B</v>
          </cell>
          <cell r="I1013">
            <v>43522</v>
          </cell>
          <cell r="J1013">
            <v>240</v>
          </cell>
          <cell r="K1013" t="str">
            <v>lv</v>
          </cell>
          <cell r="L1013">
            <v>22</v>
          </cell>
          <cell r="M1013">
            <v>1</v>
          </cell>
          <cell r="N1013">
            <v>3</v>
          </cell>
          <cell r="O1013">
            <v>1</v>
          </cell>
          <cell r="P1013">
            <v>4</v>
          </cell>
          <cell r="Q1013">
            <v>26</v>
          </cell>
          <cell r="R1013">
            <v>0</v>
          </cell>
          <cell r="S1013">
            <v>7</v>
          </cell>
          <cell r="T1013">
            <v>0</v>
          </cell>
          <cell r="AL1013">
            <v>0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43520</v>
          </cell>
          <cell r="J1014">
            <v>15642</v>
          </cell>
          <cell r="K1014" t="str">
            <v>lv</v>
          </cell>
          <cell r="L1014">
            <v>29</v>
          </cell>
          <cell r="M1014">
            <v>2</v>
          </cell>
          <cell r="N1014">
            <v>4</v>
          </cell>
          <cell r="O1014">
            <v>1</v>
          </cell>
          <cell r="P1014">
            <v>3</v>
          </cell>
          <cell r="Q1014">
            <v>27</v>
          </cell>
          <cell r="R1014">
            <v>0</v>
          </cell>
          <cell r="S1014">
            <v>7</v>
          </cell>
          <cell r="T1014">
            <v>0</v>
          </cell>
          <cell r="AL1014">
            <v>1.7136319490408654E-5</v>
          </cell>
        </row>
        <row r="1015">
          <cell r="D1015" t="str">
            <v>D-CYFOR</v>
          </cell>
          <cell r="F1015" t="str">
            <v>US</v>
          </cell>
          <cell r="G1015">
            <v>0</v>
          </cell>
          <cell r="I1015">
            <v>43519</v>
          </cell>
          <cell r="J1015">
            <v>453</v>
          </cell>
          <cell r="K1015" t="str">
            <v>rv</v>
          </cell>
          <cell r="L1015">
            <v>39</v>
          </cell>
          <cell r="M1015">
            <v>2</v>
          </cell>
          <cell r="N1015">
            <v>4</v>
          </cell>
          <cell r="O1015">
            <v>0</v>
          </cell>
          <cell r="P1015">
            <v>2</v>
          </cell>
          <cell r="Q1015">
            <v>14</v>
          </cell>
          <cell r="R1015">
            <v>0</v>
          </cell>
          <cell r="S1015">
            <v>5</v>
          </cell>
          <cell r="T1015">
            <v>0</v>
          </cell>
          <cell r="AL1015">
            <v>0.67420721139545192</v>
          </cell>
        </row>
        <row r="1016">
          <cell r="D1016" t="str">
            <v>Emerson College</v>
          </cell>
          <cell r="F1016" t="str">
            <v>New Hampshire</v>
          </cell>
          <cell r="G1016" t="str">
            <v>B-</v>
          </cell>
          <cell r="I1016">
            <v>43518</v>
          </cell>
          <cell r="J1016">
            <v>405</v>
          </cell>
          <cell r="K1016" t="str">
            <v>lv</v>
          </cell>
          <cell r="L1016">
            <v>25</v>
          </cell>
          <cell r="M1016">
            <v>1.9</v>
          </cell>
          <cell r="N1016">
            <v>4.9000000000000004</v>
          </cell>
          <cell r="O1016">
            <v>0.7</v>
          </cell>
          <cell r="P1016">
            <v>7.6</v>
          </cell>
          <cell r="Q1016">
            <v>26.8</v>
          </cell>
          <cell r="R1016">
            <v>0</v>
          </cell>
          <cell r="S1016">
            <v>8.6999999999999993</v>
          </cell>
          <cell r="T1016">
            <v>0</v>
          </cell>
          <cell r="AL1016">
            <v>6.1472832228360154E-4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43516</v>
          </cell>
          <cell r="J1017">
            <v>337</v>
          </cell>
          <cell r="K1017" t="str">
            <v>rv</v>
          </cell>
          <cell r="L1017">
            <v>37</v>
          </cell>
          <cell r="M1017">
            <v>3</v>
          </cell>
          <cell r="N1017">
            <v>2</v>
          </cell>
          <cell r="O1017">
            <v>0</v>
          </cell>
          <cell r="P1017">
            <v>0</v>
          </cell>
          <cell r="Q1017">
            <v>22</v>
          </cell>
          <cell r="R1017">
            <v>0</v>
          </cell>
          <cell r="S1017">
            <v>4</v>
          </cell>
          <cell r="T1017">
            <v>0</v>
          </cell>
          <cell r="AL1017">
            <v>9.0693145267146396E-8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43516</v>
          </cell>
          <cell r="J1018">
            <v>346</v>
          </cell>
          <cell r="K1018" t="str">
            <v>rv</v>
          </cell>
          <cell r="L1018">
            <v>30</v>
          </cell>
          <cell r="M1018">
            <v>2</v>
          </cell>
          <cell r="N1018">
            <v>5</v>
          </cell>
          <cell r="O1018">
            <v>0</v>
          </cell>
          <cell r="P1018">
            <v>0</v>
          </cell>
          <cell r="Q1018">
            <v>19</v>
          </cell>
          <cell r="R1018">
            <v>0</v>
          </cell>
          <cell r="S1018">
            <v>4</v>
          </cell>
          <cell r="T1018">
            <v>0</v>
          </cell>
          <cell r="AL1018">
            <v>0</v>
          </cell>
        </row>
        <row r="1019">
          <cell r="D1019" t="str">
            <v>Change Research</v>
          </cell>
          <cell r="F1019" t="str">
            <v>South Carolina</v>
          </cell>
          <cell r="G1019" t="str">
            <v>C</v>
          </cell>
          <cell r="I1019">
            <v>43514</v>
          </cell>
          <cell r="J1019">
            <v>600</v>
          </cell>
          <cell r="K1019" t="str">
            <v>lv</v>
          </cell>
          <cell r="L1019">
            <v>0</v>
          </cell>
          <cell r="M1019">
            <v>0</v>
          </cell>
          <cell r="N1019">
            <v>28</v>
          </cell>
          <cell r="O1019">
            <v>1</v>
          </cell>
          <cell r="P1019">
            <v>5</v>
          </cell>
          <cell r="Q1019">
            <v>0</v>
          </cell>
          <cell r="R1019">
            <v>0</v>
          </cell>
          <cell r="S1019">
            <v>20</v>
          </cell>
          <cell r="T1019">
            <v>1</v>
          </cell>
          <cell r="AL1019">
            <v>0</v>
          </cell>
        </row>
        <row r="1020">
          <cell r="D1020" t="str">
            <v>Change Research</v>
          </cell>
          <cell r="F1020" t="str">
            <v>South Carolina</v>
          </cell>
          <cell r="G1020" t="str">
            <v>C</v>
          </cell>
          <cell r="I1020">
            <v>43514</v>
          </cell>
          <cell r="J1020">
            <v>600</v>
          </cell>
          <cell r="K1020" t="str">
            <v>lv</v>
          </cell>
          <cell r="L1020">
            <v>36</v>
          </cell>
          <cell r="M1020">
            <v>1</v>
          </cell>
          <cell r="N1020">
            <v>10</v>
          </cell>
          <cell r="O1020">
            <v>0</v>
          </cell>
          <cell r="P1020">
            <v>1</v>
          </cell>
          <cell r="Q1020">
            <v>14</v>
          </cell>
          <cell r="R1020">
            <v>0</v>
          </cell>
          <cell r="S1020">
            <v>9</v>
          </cell>
          <cell r="T1020">
            <v>1</v>
          </cell>
          <cell r="AL1020">
            <v>4.6752005781582409E-4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43514</v>
          </cell>
          <cell r="J1021">
            <v>370</v>
          </cell>
          <cell r="K1021" t="str">
            <v>rv</v>
          </cell>
          <cell r="L1021">
            <v>25</v>
          </cell>
          <cell r="M1021">
            <v>5</v>
          </cell>
          <cell r="N1021">
            <v>4</v>
          </cell>
          <cell r="O1021">
            <v>0</v>
          </cell>
          <cell r="P1021">
            <v>2</v>
          </cell>
          <cell r="Q1021">
            <v>11</v>
          </cell>
          <cell r="R1021">
            <v>0</v>
          </cell>
          <cell r="S1021">
            <v>5</v>
          </cell>
          <cell r="T1021">
            <v>0</v>
          </cell>
          <cell r="AL1021">
            <v>9.6083975795392224E-8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43513</v>
          </cell>
          <cell r="J1022">
            <v>15383</v>
          </cell>
          <cell r="K1022" t="str">
            <v>lv</v>
          </cell>
          <cell r="L1022">
            <v>30</v>
          </cell>
          <cell r="M1022">
            <v>2</v>
          </cell>
          <cell r="N1022">
            <v>5</v>
          </cell>
          <cell r="O1022">
            <v>0</v>
          </cell>
          <cell r="P1022">
            <v>4</v>
          </cell>
          <cell r="Q1022">
            <v>21</v>
          </cell>
          <cell r="R1022">
            <v>0</v>
          </cell>
          <cell r="S1022">
            <v>8</v>
          </cell>
          <cell r="T1022">
            <v>0</v>
          </cell>
          <cell r="AL1022">
            <v>1.594275535289954E-5</v>
          </cell>
        </row>
        <row r="1023">
          <cell r="D1023" t="str">
            <v>Emerson College</v>
          </cell>
          <cell r="F1023" t="str">
            <v>US</v>
          </cell>
          <cell r="G1023" t="str">
            <v>B-</v>
          </cell>
          <cell r="I1023">
            <v>43512</v>
          </cell>
          <cell r="J1023">
            <v>431</v>
          </cell>
          <cell r="K1023" t="str">
            <v>lv</v>
          </cell>
          <cell r="L1023">
            <v>27.4</v>
          </cell>
          <cell r="M1023">
            <v>2.2000000000000002</v>
          </cell>
          <cell r="N1023">
            <v>8.5</v>
          </cell>
          <cell r="O1023">
            <v>0</v>
          </cell>
          <cell r="P1023">
            <v>4.5999999999999996</v>
          </cell>
          <cell r="Q1023">
            <v>17.2</v>
          </cell>
          <cell r="R1023">
            <v>0</v>
          </cell>
          <cell r="S1023">
            <v>9.1999999999999993</v>
          </cell>
          <cell r="T1023">
            <v>0</v>
          </cell>
          <cell r="AL1023">
            <v>3.9089839199649216E-4</v>
          </cell>
        </row>
        <row r="1024">
          <cell r="D1024" t="str">
            <v>YouGov</v>
          </cell>
          <cell r="F1024" t="str">
            <v>New Hampshire</v>
          </cell>
          <cell r="G1024" t="str">
            <v>B-</v>
          </cell>
          <cell r="I1024">
            <v>43511</v>
          </cell>
          <cell r="J1024">
            <v>337</v>
          </cell>
          <cell r="K1024" t="str">
            <v>lv</v>
          </cell>
          <cell r="L1024">
            <v>28</v>
          </cell>
          <cell r="M1024">
            <v>2</v>
          </cell>
          <cell r="N1024">
            <v>3</v>
          </cell>
          <cell r="O1024">
            <v>0</v>
          </cell>
          <cell r="P1024">
            <v>1</v>
          </cell>
          <cell r="Q1024">
            <v>20</v>
          </cell>
          <cell r="R1024">
            <v>0</v>
          </cell>
          <cell r="S1024">
            <v>9</v>
          </cell>
          <cell r="T1024">
            <v>0</v>
          </cell>
          <cell r="AL1024">
            <v>1.2421913506047726E-3</v>
          </cell>
        </row>
        <row r="1025">
          <cell r="D1025" t="str">
            <v>Change Research</v>
          </cell>
          <cell r="F1025" t="str">
            <v>California</v>
          </cell>
          <cell r="G1025" t="str">
            <v>C</v>
          </cell>
          <cell r="I1025">
            <v>43507</v>
          </cell>
          <cell r="J1025">
            <v>948</v>
          </cell>
          <cell r="K1025" t="str">
            <v>lv</v>
          </cell>
          <cell r="L1025">
            <v>0</v>
          </cell>
          <cell r="M1025">
            <v>0</v>
          </cell>
          <cell r="N1025">
            <v>7</v>
          </cell>
          <cell r="O1025">
            <v>2</v>
          </cell>
          <cell r="P1025">
            <v>0</v>
          </cell>
          <cell r="Q1025">
            <v>0</v>
          </cell>
          <cell r="R1025">
            <v>0</v>
          </cell>
          <cell r="S1025">
            <v>23</v>
          </cell>
          <cell r="T1025">
            <v>1</v>
          </cell>
          <cell r="AL1025">
            <v>0</v>
          </cell>
        </row>
        <row r="1026">
          <cell r="D1026" t="str">
            <v>Change Research</v>
          </cell>
          <cell r="F1026" t="str">
            <v>California</v>
          </cell>
          <cell r="G1026" t="str">
            <v>C</v>
          </cell>
          <cell r="I1026">
            <v>43507</v>
          </cell>
          <cell r="J1026">
            <v>948</v>
          </cell>
          <cell r="K1026" t="str">
            <v>lv</v>
          </cell>
          <cell r="L1026">
            <v>26</v>
          </cell>
          <cell r="M1026">
            <v>0</v>
          </cell>
          <cell r="N1026">
            <v>3</v>
          </cell>
          <cell r="O1026">
            <v>1</v>
          </cell>
          <cell r="P1026">
            <v>1</v>
          </cell>
          <cell r="Q1026">
            <v>20</v>
          </cell>
          <cell r="R1026">
            <v>0</v>
          </cell>
          <cell r="S1026">
            <v>7</v>
          </cell>
          <cell r="T1026">
            <v>0</v>
          </cell>
          <cell r="AL1026">
            <v>1.3526525060581025E-3</v>
          </cell>
        </row>
        <row r="1027">
          <cell r="D1027" t="str">
            <v>Bold Blue Campaigns</v>
          </cell>
          <cell r="F1027" t="str">
            <v>US</v>
          </cell>
          <cell r="G1027">
            <v>0</v>
          </cell>
          <cell r="I1027">
            <v>43507</v>
          </cell>
          <cell r="J1027">
            <v>500</v>
          </cell>
          <cell r="K1027" t="str">
            <v>lv</v>
          </cell>
          <cell r="L1027">
            <v>12</v>
          </cell>
          <cell r="M1027">
            <v>0</v>
          </cell>
          <cell r="N1027">
            <v>0</v>
          </cell>
          <cell r="O1027">
            <v>0</v>
          </cell>
          <cell r="P1027">
            <v>1</v>
          </cell>
          <cell r="Q1027">
            <v>9</v>
          </cell>
          <cell r="R1027">
            <v>0</v>
          </cell>
          <cell r="S1027">
            <v>3</v>
          </cell>
          <cell r="T1027">
            <v>0</v>
          </cell>
          <cell r="AL1027">
            <v>0.70490184535164635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43506</v>
          </cell>
          <cell r="J1028">
            <v>450</v>
          </cell>
          <cell r="K1028" t="str">
            <v>lv</v>
          </cell>
          <cell r="L1028">
            <v>25</v>
          </cell>
          <cell r="M1028">
            <v>2</v>
          </cell>
          <cell r="N1028">
            <v>3</v>
          </cell>
          <cell r="O1028">
            <v>0.1</v>
          </cell>
          <cell r="P1028">
            <v>1</v>
          </cell>
          <cell r="Q1028">
            <v>16</v>
          </cell>
          <cell r="R1028">
            <v>0</v>
          </cell>
          <cell r="S1028">
            <v>5</v>
          </cell>
          <cell r="T1028">
            <v>0.1</v>
          </cell>
          <cell r="AL1028">
            <v>4.1532394481356858E-4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43506</v>
          </cell>
          <cell r="J1029">
            <v>11627</v>
          </cell>
          <cell r="K1029" t="str">
            <v>lv</v>
          </cell>
          <cell r="L1029">
            <v>29</v>
          </cell>
          <cell r="M1029">
            <v>2</v>
          </cell>
          <cell r="N1029">
            <v>5</v>
          </cell>
          <cell r="O1029">
            <v>0</v>
          </cell>
          <cell r="P1029">
            <v>3</v>
          </cell>
          <cell r="Q1029">
            <v>22</v>
          </cell>
          <cell r="R1029">
            <v>0</v>
          </cell>
          <cell r="S1029">
            <v>8</v>
          </cell>
          <cell r="T1029">
            <v>0</v>
          </cell>
          <cell r="AL1029">
            <v>1.3328863812970411E-5</v>
          </cell>
        </row>
        <row r="1030">
          <cell r="D1030" t="str">
            <v>Morning Consult</v>
          </cell>
          <cell r="F1030" t="str">
            <v>US</v>
          </cell>
          <cell r="G1030" t="str">
            <v>B/C</v>
          </cell>
          <cell r="I1030">
            <v>43499</v>
          </cell>
          <cell r="J1030">
            <v>14494</v>
          </cell>
          <cell r="K1030" t="str">
            <v>lv</v>
          </cell>
          <cell r="L1030">
            <v>30</v>
          </cell>
          <cell r="M1030">
            <v>2</v>
          </cell>
          <cell r="N1030">
            <v>4</v>
          </cell>
          <cell r="O1030">
            <v>0</v>
          </cell>
          <cell r="P1030">
            <v>2</v>
          </cell>
          <cell r="Q1030">
            <v>21</v>
          </cell>
          <cell r="R1030">
            <v>0</v>
          </cell>
          <cell r="S1030">
            <v>9</v>
          </cell>
          <cell r="T1030">
            <v>0</v>
          </cell>
          <cell r="AL1030">
            <v>1.3091132108577449E-5</v>
          </cell>
        </row>
        <row r="1031">
          <cell r="D1031" t="str">
            <v>Optimus</v>
          </cell>
          <cell r="F1031" t="str">
            <v>South Carolina</v>
          </cell>
          <cell r="G1031" t="str">
            <v>C/D</v>
          </cell>
          <cell r="I1031">
            <v>43498</v>
          </cell>
          <cell r="J1031">
            <v>557</v>
          </cell>
          <cell r="K1031" t="str">
            <v>lv</v>
          </cell>
          <cell r="L1031">
            <v>36.369999999999997</v>
          </cell>
          <cell r="M1031">
            <v>0</v>
          </cell>
          <cell r="N1031">
            <v>4.5599999999999996</v>
          </cell>
          <cell r="O1031">
            <v>0</v>
          </cell>
          <cell r="P1031">
            <v>1.25</v>
          </cell>
          <cell r="Q1031">
            <v>8.2200000000000006</v>
          </cell>
          <cell r="R1031">
            <v>0</v>
          </cell>
          <cell r="S1031">
            <v>4.16</v>
          </cell>
          <cell r="T1031">
            <v>0</v>
          </cell>
          <cell r="AL1031">
            <v>7.707534765058234E-3</v>
          </cell>
        </row>
        <row r="1032">
          <cell r="D1032" t="str">
            <v>Optimus</v>
          </cell>
          <cell r="F1032" t="str">
            <v>New Hampshire</v>
          </cell>
          <cell r="G1032" t="str">
            <v>C/D</v>
          </cell>
          <cell r="I1032">
            <v>43498</v>
          </cell>
          <cell r="J1032">
            <v>518</v>
          </cell>
          <cell r="K1032" t="str">
            <v>lv</v>
          </cell>
          <cell r="L1032">
            <v>21.94</v>
          </cell>
          <cell r="M1032">
            <v>0</v>
          </cell>
          <cell r="N1032">
            <v>3.8</v>
          </cell>
          <cell r="O1032">
            <v>0</v>
          </cell>
          <cell r="P1032">
            <v>2.09</v>
          </cell>
          <cell r="Q1032">
            <v>12.85</v>
          </cell>
          <cell r="R1032">
            <v>0</v>
          </cell>
          <cell r="S1032">
            <v>8.67</v>
          </cell>
          <cell r="T1032">
            <v>0</v>
          </cell>
          <cell r="AL1032">
            <v>7.536027936410096E-3</v>
          </cell>
        </row>
        <row r="1033">
          <cell r="D1033" t="str">
            <v>Optimus</v>
          </cell>
          <cell r="F1033" t="str">
            <v>Iowa</v>
          </cell>
          <cell r="G1033" t="str">
            <v>C/D</v>
          </cell>
          <cell r="I1033">
            <v>43498</v>
          </cell>
          <cell r="J1033">
            <v>558</v>
          </cell>
          <cell r="K1033" t="str">
            <v>lv</v>
          </cell>
          <cell r="L1033">
            <v>25.39</v>
          </cell>
          <cell r="M1033">
            <v>0</v>
          </cell>
          <cell r="N1033">
            <v>3.53</v>
          </cell>
          <cell r="O1033">
            <v>0</v>
          </cell>
          <cell r="P1033">
            <v>4.57</v>
          </cell>
          <cell r="Q1033">
            <v>10.38</v>
          </cell>
          <cell r="R1033">
            <v>0</v>
          </cell>
          <cell r="S1033">
            <v>10.5</v>
          </cell>
          <cell r="T1033">
            <v>0</v>
          </cell>
          <cell r="AL1033">
            <v>7.7118179414586811E-3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43498</v>
          </cell>
          <cell r="J1034">
            <v>737</v>
          </cell>
          <cell r="K1034" t="str">
            <v>rv</v>
          </cell>
          <cell r="L1034">
            <v>29</v>
          </cell>
          <cell r="M1034">
            <v>2</v>
          </cell>
          <cell r="N1034">
            <v>5</v>
          </cell>
          <cell r="O1034">
            <v>0</v>
          </cell>
          <cell r="P1034">
            <v>2</v>
          </cell>
          <cell r="Q1034">
            <v>16</v>
          </cell>
          <cell r="R1034">
            <v>0</v>
          </cell>
          <cell r="S1034">
            <v>6</v>
          </cell>
          <cell r="T1034">
            <v>0</v>
          </cell>
          <cell r="AL1034">
            <v>3.6842814521626969E-6</v>
          </cell>
        </row>
        <row r="1035">
          <cell r="D1035" t="str">
            <v>Emerson College</v>
          </cell>
          <cell r="F1035" t="str">
            <v>Iowa</v>
          </cell>
          <cell r="G1035" t="str">
            <v>B-</v>
          </cell>
          <cell r="I1035">
            <v>43498</v>
          </cell>
          <cell r="J1035">
            <v>260</v>
          </cell>
          <cell r="K1035" t="str">
            <v>lv</v>
          </cell>
          <cell r="L1035">
            <v>29.2</v>
          </cell>
          <cell r="M1035">
            <v>0</v>
          </cell>
          <cell r="N1035">
            <v>3.6</v>
          </cell>
          <cell r="O1035">
            <v>0</v>
          </cell>
          <cell r="P1035">
            <v>3</v>
          </cell>
          <cell r="Q1035">
            <v>14.8</v>
          </cell>
          <cell r="R1035">
            <v>0</v>
          </cell>
          <cell r="S1035">
            <v>10.6</v>
          </cell>
          <cell r="T1035">
            <v>0</v>
          </cell>
          <cell r="AL1035">
            <v>3.8581400507475463E-3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43492</v>
          </cell>
          <cell r="J1036">
            <v>14381</v>
          </cell>
          <cell r="K1036" t="str">
            <v>lv</v>
          </cell>
          <cell r="L1036">
            <v>31</v>
          </cell>
          <cell r="M1036">
            <v>3</v>
          </cell>
          <cell r="N1036">
            <v>3</v>
          </cell>
          <cell r="O1036">
            <v>0</v>
          </cell>
          <cell r="P1036">
            <v>2</v>
          </cell>
          <cell r="Q1036">
            <v>21</v>
          </cell>
          <cell r="R1036">
            <v>0</v>
          </cell>
          <cell r="S1036">
            <v>9</v>
          </cell>
          <cell r="T1036">
            <v>0</v>
          </cell>
          <cell r="AL1036">
            <v>1.1125815582810214E-5</v>
          </cell>
        </row>
        <row r="1037">
          <cell r="D1037" t="str">
            <v>Monmouth University</v>
          </cell>
          <cell r="F1037" t="str">
            <v>US</v>
          </cell>
          <cell r="G1037" t="str">
            <v>A+</v>
          </cell>
          <cell r="I1037">
            <v>43492</v>
          </cell>
          <cell r="J1037">
            <v>313</v>
          </cell>
          <cell r="K1037" t="str">
            <v>rv</v>
          </cell>
          <cell r="L1037">
            <v>29</v>
          </cell>
          <cell r="M1037">
            <v>4</v>
          </cell>
          <cell r="N1037">
            <v>4</v>
          </cell>
          <cell r="O1037">
            <v>0</v>
          </cell>
          <cell r="P1037">
            <v>2</v>
          </cell>
          <cell r="Q1037">
            <v>16</v>
          </cell>
          <cell r="R1037">
            <v>0</v>
          </cell>
          <cell r="S1037">
            <v>8</v>
          </cell>
          <cell r="T1037">
            <v>1</v>
          </cell>
          <cell r="AL1037">
            <v>1.0061948079159223E-3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43492</v>
          </cell>
          <cell r="J1038">
            <v>685</v>
          </cell>
          <cell r="K1038" t="str">
            <v>rv</v>
          </cell>
          <cell r="L1038">
            <v>33</v>
          </cell>
          <cell r="M1038">
            <v>2</v>
          </cell>
          <cell r="N1038">
            <v>3</v>
          </cell>
          <cell r="O1038">
            <v>0</v>
          </cell>
          <cell r="P1038">
            <v>1</v>
          </cell>
          <cell r="Q1038">
            <v>15</v>
          </cell>
          <cell r="R1038">
            <v>0</v>
          </cell>
          <cell r="S1038">
            <v>6</v>
          </cell>
          <cell r="T1038">
            <v>0</v>
          </cell>
          <cell r="AL1038">
            <v>0</v>
          </cell>
        </row>
        <row r="1039">
          <cell r="D1039" t="str">
            <v>ABC News/Washington Post</v>
          </cell>
          <cell r="F1039" t="str">
            <v>US</v>
          </cell>
          <cell r="G1039" t="str">
            <v>A+</v>
          </cell>
          <cell r="I1039">
            <v>43489</v>
          </cell>
          <cell r="J1039">
            <v>447</v>
          </cell>
          <cell r="K1039" t="str">
            <v>a</v>
          </cell>
          <cell r="L1039">
            <v>9</v>
          </cell>
          <cell r="M1039">
            <v>0</v>
          </cell>
          <cell r="N1039">
            <v>1</v>
          </cell>
          <cell r="O1039">
            <v>0</v>
          </cell>
          <cell r="P1039">
            <v>1</v>
          </cell>
          <cell r="Q1039">
            <v>4</v>
          </cell>
          <cell r="R1039">
            <v>0</v>
          </cell>
          <cell r="S1039">
            <v>2</v>
          </cell>
          <cell r="T1039">
            <v>0</v>
          </cell>
          <cell r="AL1039">
            <v>5.9512574451620569E-4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43487</v>
          </cell>
          <cell r="J1040">
            <v>694</v>
          </cell>
          <cell r="K1040" t="str">
            <v>rv</v>
          </cell>
          <cell r="L1040">
            <v>26</v>
          </cell>
          <cell r="M1040">
            <v>2</v>
          </cell>
          <cell r="N1040">
            <v>4</v>
          </cell>
          <cell r="O1040">
            <v>0</v>
          </cell>
          <cell r="P1040">
            <v>2</v>
          </cell>
          <cell r="Q1040">
            <v>16</v>
          </cell>
          <cell r="R1040">
            <v>0</v>
          </cell>
          <cell r="S1040">
            <v>6</v>
          </cell>
          <cell r="T1040">
            <v>0</v>
          </cell>
          <cell r="AL1040">
            <v>2.7683998979890075E-6</v>
          </cell>
        </row>
        <row r="1041">
          <cell r="D1041" t="str">
            <v>Emerson College</v>
          </cell>
          <cell r="F1041" t="str">
            <v>US</v>
          </cell>
          <cell r="G1041" t="str">
            <v>B-</v>
          </cell>
          <cell r="I1041">
            <v>43486</v>
          </cell>
          <cell r="J1041">
            <v>355</v>
          </cell>
          <cell r="K1041" t="str">
            <v>lv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42.9</v>
          </cell>
          <cell r="T1041">
            <v>0</v>
          </cell>
          <cell r="AL1041">
            <v>0</v>
          </cell>
        </row>
        <row r="1042">
          <cell r="D1042" t="str">
            <v>Emerson College</v>
          </cell>
          <cell r="F1042" t="str">
            <v>US</v>
          </cell>
          <cell r="G1042" t="str">
            <v>B-</v>
          </cell>
          <cell r="I1042">
            <v>43486</v>
          </cell>
          <cell r="J1042">
            <v>355</v>
          </cell>
          <cell r="K1042" t="str">
            <v>lv</v>
          </cell>
          <cell r="L1042">
            <v>45.4</v>
          </cell>
          <cell r="M1042">
            <v>6.6</v>
          </cell>
          <cell r="N1042">
            <v>7.7</v>
          </cell>
          <cell r="O1042">
            <v>0</v>
          </cell>
          <cell r="P1042">
            <v>1.4</v>
          </cell>
          <cell r="Q1042">
            <v>5.4</v>
          </cell>
          <cell r="R1042">
            <v>0</v>
          </cell>
          <cell r="S1042">
            <v>2.9</v>
          </cell>
          <cell r="T1042">
            <v>0</v>
          </cell>
          <cell r="AL1042">
            <v>2.6010773932420557E-4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43485</v>
          </cell>
          <cell r="J1043">
            <v>14250</v>
          </cell>
          <cell r="K1043" t="str">
            <v>lv</v>
          </cell>
          <cell r="L1043">
            <v>30</v>
          </cell>
          <cell r="M1043">
            <v>4</v>
          </cell>
          <cell r="N1043">
            <v>3</v>
          </cell>
          <cell r="O1043">
            <v>0</v>
          </cell>
          <cell r="P1043">
            <v>2</v>
          </cell>
          <cell r="Q1043">
            <v>23</v>
          </cell>
          <cell r="R1043">
            <v>0</v>
          </cell>
          <cell r="S1043">
            <v>11</v>
          </cell>
          <cell r="T1043">
            <v>0</v>
          </cell>
          <cell r="AL1043">
            <v>1.0003511927929532E-5</v>
          </cell>
        </row>
        <row r="1044">
          <cell r="D1044" t="str">
            <v>Zogby Interactive/JZ Analytics</v>
          </cell>
          <cell r="F1044" t="str">
            <v>US</v>
          </cell>
          <cell r="G1044" t="str">
            <v>C</v>
          </cell>
          <cell r="I1044">
            <v>43485</v>
          </cell>
          <cell r="J1044">
            <v>410</v>
          </cell>
          <cell r="K1044" t="str">
            <v>lv</v>
          </cell>
          <cell r="L1044">
            <v>25</v>
          </cell>
          <cell r="M1044">
            <v>5</v>
          </cell>
          <cell r="N1044">
            <v>3</v>
          </cell>
          <cell r="O1044">
            <v>0</v>
          </cell>
          <cell r="P1044">
            <v>0</v>
          </cell>
          <cell r="Q1044">
            <v>12</v>
          </cell>
          <cell r="R1044">
            <v>0</v>
          </cell>
          <cell r="S1044">
            <v>5</v>
          </cell>
          <cell r="T1044">
            <v>0</v>
          </cell>
          <cell r="AL1044">
            <v>0</v>
          </cell>
        </row>
        <row r="1045">
          <cell r="D1045" t="str">
            <v>Zogby Interactive/JZ Analytics</v>
          </cell>
          <cell r="F1045" t="str">
            <v>US</v>
          </cell>
          <cell r="G1045" t="str">
            <v>C</v>
          </cell>
          <cell r="I1045">
            <v>43485</v>
          </cell>
          <cell r="J1045">
            <v>410</v>
          </cell>
          <cell r="K1045" t="str">
            <v>lv</v>
          </cell>
          <cell r="L1045">
            <v>27</v>
          </cell>
          <cell r="M1045">
            <v>8</v>
          </cell>
          <cell r="N1045">
            <v>1</v>
          </cell>
          <cell r="O1045">
            <v>0</v>
          </cell>
          <cell r="P1045">
            <v>0</v>
          </cell>
          <cell r="Q1045">
            <v>18</v>
          </cell>
          <cell r="R1045">
            <v>0</v>
          </cell>
          <cell r="S1045">
            <v>9</v>
          </cell>
          <cell r="T1045">
            <v>0</v>
          </cell>
          <cell r="AL1045">
            <v>1.7115701890503855E-3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43481</v>
          </cell>
          <cell r="J1046">
            <v>479</v>
          </cell>
          <cell r="K1046" t="str">
            <v>rv</v>
          </cell>
          <cell r="L1046">
            <v>23</v>
          </cell>
          <cell r="M1046">
            <v>5</v>
          </cell>
          <cell r="N1046">
            <v>3</v>
          </cell>
          <cell r="O1046">
            <v>0</v>
          </cell>
          <cell r="P1046">
            <v>0</v>
          </cell>
          <cell r="Q1046">
            <v>21</v>
          </cell>
          <cell r="R1046">
            <v>0</v>
          </cell>
          <cell r="S1046">
            <v>4</v>
          </cell>
          <cell r="T1046">
            <v>0</v>
          </cell>
          <cell r="AL1046">
            <v>9.1131658711191999E-8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43481</v>
          </cell>
          <cell r="J1047">
            <v>488</v>
          </cell>
          <cell r="K1047" t="str">
            <v>rv</v>
          </cell>
          <cell r="L1047">
            <v>24</v>
          </cell>
          <cell r="M1047">
            <v>5</v>
          </cell>
          <cell r="N1047">
            <v>2</v>
          </cell>
          <cell r="O1047">
            <v>0</v>
          </cell>
          <cell r="P1047">
            <v>0</v>
          </cell>
          <cell r="Q1047">
            <v>13</v>
          </cell>
          <cell r="R1047">
            <v>0</v>
          </cell>
          <cell r="S1047">
            <v>5</v>
          </cell>
          <cell r="T1047">
            <v>0</v>
          </cell>
          <cell r="AL1047">
            <v>0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43479</v>
          </cell>
          <cell r="J1048">
            <v>674</v>
          </cell>
          <cell r="K1048" t="str">
            <v>rv</v>
          </cell>
          <cell r="L1048">
            <v>32</v>
          </cell>
          <cell r="M1048">
            <v>1</v>
          </cell>
          <cell r="N1048">
            <v>2</v>
          </cell>
          <cell r="O1048">
            <v>0</v>
          </cell>
          <cell r="P1048">
            <v>1</v>
          </cell>
          <cell r="Q1048">
            <v>15</v>
          </cell>
          <cell r="R1048">
            <v>0</v>
          </cell>
          <cell r="S1048">
            <v>9</v>
          </cell>
          <cell r="T1048">
            <v>0</v>
          </cell>
          <cell r="AL1048">
            <v>2.46911379754707E-6</v>
          </cell>
        </row>
        <row r="1049">
          <cell r="D1049" t="str">
            <v>Morning Consult</v>
          </cell>
          <cell r="F1049" t="str">
            <v>US</v>
          </cell>
          <cell r="G1049" t="str">
            <v>B/C</v>
          </cell>
          <cell r="I1049">
            <v>43478</v>
          </cell>
          <cell r="J1049">
            <v>4749</v>
          </cell>
          <cell r="K1049" t="str">
            <v>lv</v>
          </cell>
          <cell r="L1049">
            <v>31</v>
          </cell>
          <cell r="M1049">
            <v>4</v>
          </cell>
          <cell r="N1049">
            <v>3</v>
          </cell>
          <cell r="O1049">
            <v>0</v>
          </cell>
          <cell r="P1049">
            <v>2</v>
          </cell>
          <cell r="Q1049">
            <v>23</v>
          </cell>
          <cell r="R1049">
            <v>0</v>
          </cell>
          <cell r="S1049">
            <v>11</v>
          </cell>
          <cell r="T1049">
            <v>0</v>
          </cell>
          <cell r="AL1049">
            <v>5.7690061808127909E-6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43471</v>
          </cell>
          <cell r="J1050">
            <v>699</v>
          </cell>
          <cell r="K1050" t="str">
            <v>rv</v>
          </cell>
          <cell r="L1050">
            <v>27</v>
          </cell>
          <cell r="M1050">
            <v>1</v>
          </cell>
          <cell r="N1050">
            <v>3</v>
          </cell>
          <cell r="O1050">
            <v>0</v>
          </cell>
          <cell r="P1050">
            <v>2</v>
          </cell>
          <cell r="Q1050">
            <v>16</v>
          </cell>
          <cell r="R1050">
            <v>0</v>
          </cell>
          <cell r="S1050">
            <v>4</v>
          </cell>
          <cell r="T1050">
            <v>0</v>
          </cell>
          <cell r="AL1050">
            <v>2.2682528389663585E-6</v>
          </cell>
        </row>
        <row r="1051">
          <cell r="D1051" t="str">
            <v>Change Research</v>
          </cell>
          <cell r="F1051" t="str">
            <v>New Hampshire</v>
          </cell>
          <cell r="G1051" t="str">
            <v>C</v>
          </cell>
          <cell r="I1051">
            <v>43468</v>
          </cell>
          <cell r="J1051">
            <v>1162</v>
          </cell>
          <cell r="K1051" t="str">
            <v>lv</v>
          </cell>
          <cell r="L1051">
            <v>24</v>
          </cell>
          <cell r="M1051">
            <v>2</v>
          </cell>
          <cell r="N1051">
            <v>3</v>
          </cell>
          <cell r="O1051">
            <v>0</v>
          </cell>
          <cell r="P1051">
            <v>2</v>
          </cell>
          <cell r="Q1051">
            <v>26</v>
          </cell>
          <cell r="R1051">
            <v>1</v>
          </cell>
          <cell r="S1051">
            <v>11</v>
          </cell>
          <cell r="T1051">
            <v>0</v>
          </cell>
          <cell r="AL1051">
            <v>4.2512615502330311E-3</v>
          </cell>
        </row>
        <row r="1052">
          <cell r="D1052" t="str">
            <v>Change Research</v>
          </cell>
          <cell r="F1052" t="str">
            <v>Iowa</v>
          </cell>
          <cell r="G1052" t="str">
            <v>C</v>
          </cell>
          <cell r="I1052">
            <v>43451</v>
          </cell>
          <cell r="J1052">
            <v>1291</v>
          </cell>
          <cell r="K1052" t="str">
            <v>lv</v>
          </cell>
          <cell r="L1052">
            <v>20</v>
          </cell>
          <cell r="M1052">
            <v>1</v>
          </cell>
          <cell r="N1052">
            <v>4</v>
          </cell>
          <cell r="O1052">
            <v>0</v>
          </cell>
          <cell r="P1052">
            <v>5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2.6666712710703686E-3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43451</v>
          </cell>
          <cell r="J1053">
            <v>2968</v>
          </cell>
          <cell r="K1053" t="str">
            <v>lv</v>
          </cell>
          <cell r="L1053">
            <v>21</v>
          </cell>
          <cell r="M1053">
            <v>2</v>
          </cell>
          <cell r="N1053">
            <v>4</v>
          </cell>
          <cell r="O1053">
            <v>0</v>
          </cell>
          <cell r="P1053">
            <v>3</v>
          </cell>
          <cell r="Q1053">
            <v>16</v>
          </cell>
          <cell r="R1053">
            <v>1</v>
          </cell>
          <cell r="S1053">
            <v>7</v>
          </cell>
          <cell r="T1053">
            <v>0</v>
          </cell>
          <cell r="AL1053">
            <v>4.4981398581315124E-4</v>
          </cell>
        </row>
        <row r="1054">
          <cell r="D1054" t="str">
            <v>Morning Consult</v>
          </cell>
          <cell r="F1054" t="str">
            <v>US</v>
          </cell>
          <cell r="G1054" t="str">
            <v>B/C</v>
          </cell>
          <cell r="I1054">
            <v>43450</v>
          </cell>
          <cell r="J1054">
            <v>706</v>
          </cell>
          <cell r="K1054" t="str">
            <v>rv</v>
          </cell>
          <cell r="L1054">
            <v>25</v>
          </cell>
          <cell r="M1054">
            <v>2</v>
          </cell>
          <cell r="N1054">
            <v>3</v>
          </cell>
          <cell r="O1054">
            <v>0</v>
          </cell>
          <cell r="P1054">
            <v>1</v>
          </cell>
          <cell r="Q1054">
            <v>15</v>
          </cell>
          <cell r="R1054">
            <v>0</v>
          </cell>
          <cell r="S1054">
            <v>3</v>
          </cell>
          <cell r="T1054">
            <v>0</v>
          </cell>
          <cell r="AL1054">
            <v>2.0858463748899164E-6</v>
          </cell>
        </row>
        <row r="1055">
          <cell r="D1055" t="str">
            <v>McLaughlin &amp; Associates</v>
          </cell>
          <cell r="F1055" t="str">
            <v>US</v>
          </cell>
          <cell r="G1055" t="str">
            <v>C/D</v>
          </cell>
          <cell r="I1055">
            <v>43448</v>
          </cell>
          <cell r="J1055">
            <v>468</v>
          </cell>
          <cell r="K1055" t="str">
            <v>lv</v>
          </cell>
          <cell r="L1055">
            <v>17</v>
          </cell>
          <cell r="M1055">
            <v>2</v>
          </cell>
          <cell r="N1055">
            <v>2</v>
          </cell>
          <cell r="O1055">
            <v>0</v>
          </cell>
          <cell r="P1055">
            <v>1</v>
          </cell>
          <cell r="Q1055">
            <v>18</v>
          </cell>
          <cell r="R1055">
            <v>0</v>
          </cell>
          <cell r="S1055">
            <v>4</v>
          </cell>
          <cell r="T1055">
            <v>0</v>
          </cell>
          <cell r="AL1055">
            <v>2.5421827255865057E-4</v>
          </cell>
        </row>
        <row r="1056">
          <cell r="D1056" t="str">
            <v>Selzer &amp; Co.</v>
          </cell>
          <cell r="F1056" t="str">
            <v>Iowa</v>
          </cell>
          <cell r="G1056" t="str">
            <v>A+</v>
          </cell>
          <cell r="I1056">
            <v>43447</v>
          </cell>
          <cell r="J1056">
            <v>455</v>
          </cell>
          <cell r="K1056" t="str">
            <v>lv</v>
          </cell>
          <cell r="L1056">
            <v>32</v>
          </cell>
          <cell r="M1056">
            <v>3</v>
          </cell>
          <cell r="N1056">
            <v>4</v>
          </cell>
          <cell r="O1056">
            <v>0</v>
          </cell>
          <cell r="P1056">
            <v>3</v>
          </cell>
          <cell r="Q1056">
            <v>19</v>
          </cell>
          <cell r="R1056">
            <v>0</v>
          </cell>
          <cell r="S1056">
            <v>8</v>
          </cell>
          <cell r="T1056">
            <v>0</v>
          </cell>
          <cell r="AL1056">
            <v>1.2647403007257125E-2</v>
          </cell>
        </row>
        <row r="1057">
          <cell r="D1057" t="str">
            <v>David Binder Research</v>
          </cell>
          <cell r="F1057" t="str">
            <v>Iowa</v>
          </cell>
          <cell r="G1057">
            <v>0</v>
          </cell>
          <cell r="I1057">
            <v>43445</v>
          </cell>
          <cell r="J1057">
            <v>500</v>
          </cell>
          <cell r="K1057" t="str">
            <v>lv</v>
          </cell>
          <cell r="L1057">
            <v>30</v>
          </cell>
          <cell r="M1057">
            <v>2</v>
          </cell>
          <cell r="N1057">
            <v>6</v>
          </cell>
          <cell r="O1057">
            <v>0</v>
          </cell>
          <cell r="P1057">
            <v>10</v>
          </cell>
          <cell r="Q1057">
            <v>13</v>
          </cell>
          <cell r="R1057">
            <v>0</v>
          </cell>
          <cell r="S1057">
            <v>9</v>
          </cell>
          <cell r="T1057">
            <v>0</v>
          </cell>
          <cell r="AL1057">
            <v>1.7777845790148677E-3</v>
          </cell>
        </row>
        <row r="1058">
          <cell r="D1058" t="str">
            <v>SSRS</v>
          </cell>
          <cell r="F1058" t="str">
            <v>US</v>
          </cell>
          <cell r="G1058" t="str">
            <v>A/B</v>
          </cell>
          <cell r="I1058">
            <v>43443</v>
          </cell>
          <cell r="J1058">
            <v>424</v>
          </cell>
          <cell r="K1058" t="str">
            <v>rv</v>
          </cell>
          <cell r="L1058">
            <v>33</v>
          </cell>
          <cell r="M1058">
            <v>2</v>
          </cell>
          <cell r="N1058">
            <v>6</v>
          </cell>
          <cell r="O1058">
            <v>0</v>
          </cell>
          <cell r="P1058">
            <v>3</v>
          </cell>
          <cell r="Q1058">
            <v>14</v>
          </cell>
          <cell r="R1058">
            <v>0</v>
          </cell>
          <cell r="S1058">
            <v>4</v>
          </cell>
          <cell r="T1058">
            <v>0</v>
          </cell>
          <cell r="AL1058">
            <v>6.1814572337995615E-4</v>
          </cell>
        </row>
        <row r="1059">
          <cell r="D1059" t="str">
            <v>SSRS</v>
          </cell>
          <cell r="F1059" t="str">
            <v>US</v>
          </cell>
          <cell r="G1059" t="str">
            <v>A/B</v>
          </cell>
          <cell r="I1059">
            <v>43443</v>
          </cell>
          <cell r="J1059">
            <v>463</v>
          </cell>
          <cell r="K1059" t="str">
            <v>a</v>
          </cell>
          <cell r="L1059">
            <v>30</v>
          </cell>
          <cell r="M1059">
            <v>3</v>
          </cell>
          <cell r="N1059">
            <v>5</v>
          </cell>
          <cell r="O1059">
            <v>0</v>
          </cell>
          <cell r="P1059">
            <v>3</v>
          </cell>
          <cell r="Q1059">
            <v>14</v>
          </cell>
          <cell r="R1059">
            <v>0</v>
          </cell>
          <cell r="S1059">
            <v>3</v>
          </cell>
          <cell r="T1059">
            <v>0</v>
          </cell>
          <cell r="AL1059">
            <v>0</v>
          </cell>
        </row>
        <row r="1060">
          <cell r="D1060" t="str">
            <v>Emerson College</v>
          </cell>
          <cell r="F1060" t="str">
            <v>US</v>
          </cell>
          <cell r="G1060" t="str">
            <v>B-</v>
          </cell>
          <cell r="I1060">
            <v>43443</v>
          </cell>
          <cell r="J1060">
            <v>320</v>
          </cell>
          <cell r="K1060" t="str">
            <v>lv</v>
          </cell>
          <cell r="L1060">
            <v>25.5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6.9</v>
          </cell>
          <cell r="T1060">
            <v>0</v>
          </cell>
          <cell r="AL1060">
            <v>0</v>
          </cell>
        </row>
        <row r="1061">
          <cell r="D1061" t="str">
            <v>Harris Insights &amp; Analytics</v>
          </cell>
          <cell r="F1061" t="str">
            <v>US</v>
          </cell>
          <cell r="G1061" t="str">
            <v>C+</v>
          </cell>
          <cell r="I1061">
            <v>43432</v>
          </cell>
          <cell r="J1061">
            <v>449</v>
          </cell>
          <cell r="K1061" t="str">
            <v>rv</v>
          </cell>
          <cell r="L1061">
            <v>28</v>
          </cell>
          <cell r="M1061">
            <v>4</v>
          </cell>
          <cell r="N1061">
            <v>4</v>
          </cell>
          <cell r="O1061">
            <v>0</v>
          </cell>
          <cell r="P1061">
            <v>0</v>
          </cell>
          <cell r="Q1061">
            <v>21</v>
          </cell>
          <cell r="R1061">
            <v>0</v>
          </cell>
          <cell r="S1061">
            <v>5</v>
          </cell>
          <cell r="T1061">
            <v>0</v>
          </cell>
          <cell r="AL1061">
            <v>7.7172668059444864E-8</v>
          </cell>
        </row>
        <row r="1062">
          <cell r="D1062" t="str">
            <v>Harris Insights &amp; Analytics</v>
          </cell>
          <cell r="F1062" t="str">
            <v>US</v>
          </cell>
          <cell r="G1062" t="str">
            <v>C+</v>
          </cell>
          <cell r="I1062">
            <v>43432</v>
          </cell>
          <cell r="J1062">
            <v>459</v>
          </cell>
          <cell r="K1062" t="str">
            <v>rv</v>
          </cell>
          <cell r="L1062">
            <v>25</v>
          </cell>
          <cell r="M1062">
            <v>2</v>
          </cell>
          <cell r="N1062">
            <v>3</v>
          </cell>
          <cell r="O1062">
            <v>0</v>
          </cell>
          <cell r="P1062">
            <v>0</v>
          </cell>
          <cell r="Q1062">
            <v>15</v>
          </cell>
          <cell r="R1062">
            <v>0</v>
          </cell>
          <cell r="S1062">
            <v>4</v>
          </cell>
          <cell r="T1062">
            <v>0</v>
          </cell>
          <cell r="AL1062">
            <v>0</v>
          </cell>
        </row>
        <row r="1063">
          <cell r="D1063" t="str">
            <v>YouGov</v>
          </cell>
          <cell r="F1063" t="str">
            <v>Massachusetts</v>
          </cell>
          <cell r="G1063" t="str">
            <v>B-</v>
          </cell>
          <cell r="I1063">
            <v>43418</v>
          </cell>
          <cell r="J1063">
            <v>655</v>
          </cell>
          <cell r="K1063" t="str">
            <v>rv</v>
          </cell>
          <cell r="L1063">
            <v>19</v>
          </cell>
          <cell r="M1063">
            <v>0</v>
          </cell>
          <cell r="N1063">
            <v>3</v>
          </cell>
          <cell r="O1063">
            <v>0</v>
          </cell>
          <cell r="P1063">
            <v>3</v>
          </cell>
          <cell r="Q1063">
            <v>14</v>
          </cell>
          <cell r="R1063">
            <v>0</v>
          </cell>
          <cell r="S1063">
            <v>11</v>
          </cell>
          <cell r="T1063">
            <v>0</v>
          </cell>
          <cell r="AL1063">
            <v>0.8359997236996658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43413</v>
          </cell>
          <cell r="J1064">
            <v>733</v>
          </cell>
          <cell r="K1064" t="str">
            <v>rv</v>
          </cell>
          <cell r="L1064">
            <v>26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19</v>
          </cell>
          <cell r="R1064">
            <v>0</v>
          </cell>
          <cell r="S1064">
            <v>5</v>
          </cell>
          <cell r="T1064">
            <v>0</v>
          </cell>
          <cell r="AL1064">
            <v>1.8815654889837952E-6</v>
          </cell>
        </row>
        <row r="1065">
          <cell r="D1065" t="str">
            <v>Harris Insights &amp; Analytics</v>
          </cell>
          <cell r="F1065" t="str">
            <v>US</v>
          </cell>
          <cell r="G1065" t="str">
            <v>C+</v>
          </cell>
          <cell r="I1065">
            <v>43410</v>
          </cell>
          <cell r="J1065">
            <v>370</v>
          </cell>
          <cell r="K1065" t="str">
            <v>rv</v>
          </cell>
          <cell r="L1065">
            <v>30</v>
          </cell>
          <cell r="M1065">
            <v>5</v>
          </cell>
          <cell r="N1065">
            <v>5</v>
          </cell>
          <cell r="O1065">
            <v>0</v>
          </cell>
          <cell r="P1065">
            <v>0</v>
          </cell>
          <cell r="Q1065">
            <v>20</v>
          </cell>
          <cell r="R1065">
            <v>0</v>
          </cell>
          <cell r="S1065">
            <v>5</v>
          </cell>
          <cell r="T1065">
            <v>0</v>
          </cell>
          <cell r="AL1065">
            <v>6.6288983566954658E-8</v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0.31480000000000002</v>
          </cell>
          <cell r="AXN5">
            <v>0.25380000000000003</v>
          </cell>
          <cell r="AXO5">
            <v>1</v>
          </cell>
          <cell r="AXP5">
            <v>0.57599999999999996</v>
          </cell>
          <cell r="AXQ5">
            <v>0.75390000000000001</v>
          </cell>
          <cell r="AXR5">
            <v>4.6300000000000001E-2</v>
          </cell>
          <cell r="AXS5">
            <v>0.86909999999999998</v>
          </cell>
          <cell r="AXT5">
            <v>0.68789999999999996</v>
          </cell>
        </row>
        <row r="6">
          <cell r="AXL6">
            <v>200</v>
          </cell>
          <cell r="AXM6">
            <v>0.121</v>
          </cell>
          <cell r="AXN6">
            <v>8.9599999999999957E-2</v>
          </cell>
          <cell r="AXO6">
            <v>0</v>
          </cell>
          <cell r="AXP6">
            <v>7.6100000000000056E-2</v>
          </cell>
          <cell r="AXQ6">
            <v>6.4799999999999969E-2</v>
          </cell>
          <cell r="AXR6">
            <v>6.7599999999999993E-2</v>
          </cell>
          <cell r="AXS6">
            <v>4.8900000000000055E-2</v>
          </cell>
          <cell r="AXT6">
            <v>7.2599999999999998E-2</v>
          </cell>
        </row>
        <row r="7">
          <cell r="AXL7">
            <v>400</v>
          </cell>
          <cell r="AXM7">
            <v>8.6399999999999977E-2</v>
          </cell>
          <cell r="AXN7">
            <v>6.7599999999999993E-2</v>
          </cell>
          <cell r="AXO7">
            <v>0</v>
          </cell>
          <cell r="AXP7">
            <v>5.8400000000000007E-2</v>
          </cell>
          <cell r="AXQ7">
            <v>5.2499999999999991E-2</v>
          </cell>
          <cell r="AXR7">
            <v>6.6700000000000009E-2</v>
          </cell>
          <cell r="AXS7">
            <v>3.4499999999999975E-2</v>
          </cell>
          <cell r="AXT7">
            <v>5.4600000000000093E-2</v>
          </cell>
        </row>
        <row r="8">
          <cell r="AXL8">
            <v>600</v>
          </cell>
          <cell r="AXM8">
            <v>7.6999999999999957E-2</v>
          </cell>
          <cell r="AXN8">
            <v>7.0500000000000007E-2</v>
          </cell>
          <cell r="AXO8">
            <v>0</v>
          </cell>
          <cell r="AXP8">
            <v>5.4899999999999949E-2</v>
          </cell>
          <cell r="AXQ8">
            <v>3.8300000000000001E-2</v>
          </cell>
          <cell r="AXR8">
            <v>6.469999999999998E-2</v>
          </cell>
          <cell r="AXS8">
            <v>2.3399999999999976E-2</v>
          </cell>
          <cell r="AXT8">
            <v>4.709999999999992E-2</v>
          </cell>
        </row>
        <row r="9">
          <cell r="AXL9">
            <v>800</v>
          </cell>
          <cell r="AXM9">
            <v>7.9699999999999993E-2</v>
          </cell>
          <cell r="AXN9">
            <v>7.3399999999999965E-2</v>
          </cell>
          <cell r="AXO9">
            <v>0</v>
          </cell>
          <cell r="AXP9">
            <v>5.3700000000000081E-2</v>
          </cell>
          <cell r="AXQ9">
            <v>3.0600000000000072E-2</v>
          </cell>
          <cell r="AXR9">
            <v>6.3299999999999995E-2</v>
          </cell>
          <cell r="AXS9">
            <v>1.1700000000000044E-2</v>
          </cell>
          <cell r="AXT9">
            <v>4.3399999999999994E-2</v>
          </cell>
        </row>
        <row r="10">
          <cell r="AXL10">
            <v>1000</v>
          </cell>
          <cell r="AXM10">
            <v>7.8400000000000025E-2</v>
          </cell>
          <cell r="AXN10">
            <v>8.6000000000000076E-2</v>
          </cell>
          <cell r="AXO10">
            <v>0</v>
          </cell>
          <cell r="AXP10">
            <v>5.5999999999999939E-2</v>
          </cell>
          <cell r="AXQ10">
            <v>2.4799999999999933E-2</v>
          </cell>
          <cell r="AXR10">
            <v>7.6000000000000012E-2</v>
          </cell>
          <cell r="AXS10">
            <v>6.5999999999999392E-3</v>
          </cell>
          <cell r="AXT10">
            <v>3.9000000000000035E-2</v>
          </cell>
        </row>
        <row r="11">
          <cell r="AXL11">
            <v>1200</v>
          </cell>
          <cell r="AXM11">
            <v>8.0699999999999994E-2</v>
          </cell>
          <cell r="AXN11">
            <v>9.9899999999999989E-2</v>
          </cell>
          <cell r="AXO11">
            <v>0</v>
          </cell>
          <cell r="AXP11">
            <v>5.4000000000000048E-2</v>
          </cell>
          <cell r="AXQ11">
            <v>1.6000000000000014E-2</v>
          </cell>
          <cell r="AXR11">
            <v>9.0799999999999992E-2</v>
          </cell>
          <cell r="AXS11">
            <v>3.0000000000000027E-3</v>
          </cell>
          <cell r="AXT11">
            <v>2.5800000000000045E-2</v>
          </cell>
        </row>
        <row r="12">
          <cell r="AXL12">
            <v>1400</v>
          </cell>
          <cell r="AXM12">
            <v>6.0800000000000076E-2</v>
          </cell>
          <cell r="AXN12">
            <v>9.7799999999999998E-2</v>
          </cell>
          <cell r="AXO12">
            <v>0</v>
          </cell>
          <cell r="AXP12">
            <v>3.5699999999999954E-2</v>
          </cell>
          <cell r="AXQ12">
            <v>1.100000000000001E-2</v>
          </cell>
          <cell r="AXR12">
            <v>0.10510000000000003</v>
          </cell>
          <cell r="AXS12">
            <v>1.5000000000000568E-3</v>
          </cell>
          <cell r="AXT12">
            <v>1.4899999999999913E-2</v>
          </cell>
        </row>
        <row r="13">
          <cell r="AXL13">
            <v>1600</v>
          </cell>
          <cell r="AXM13">
            <v>4.6999999999999931E-2</v>
          </cell>
          <cell r="AXN13">
            <v>7.1099999999999941E-2</v>
          </cell>
          <cell r="AXO13">
            <v>0</v>
          </cell>
          <cell r="AXP13">
            <v>1.9399999999999973E-2</v>
          </cell>
          <cell r="AXQ13">
            <v>4.7000000000000375E-3</v>
          </cell>
          <cell r="AXR13">
            <v>0.11329999999999996</v>
          </cell>
          <cell r="AXS13">
            <v>8.0000000000002292E-4</v>
          </cell>
          <cell r="AXT13">
            <v>8.700000000000041E-3</v>
          </cell>
        </row>
        <row r="14">
          <cell r="AXL14">
            <v>1800</v>
          </cell>
          <cell r="AXM14">
            <v>2.5399999999999978E-2</v>
          </cell>
          <cell r="AXN14">
            <v>4.3200000000000016E-2</v>
          </cell>
          <cell r="AXO14">
            <v>0</v>
          </cell>
          <cell r="AXP14">
            <v>9.099999999999997E-3</v>
          </cell>
          <cell r="AXQ14">
            <v>1.9000000000000128E-3</v>
          </cell>
          <cell r="AXR14">
            <v>0.10040000000000004</v>
          </cell>
          <cell r="AXS14">
            <v>3.9999999999995595E-4</v>
          </cell>
          <cell r="AXT14">
            <v>3.7000000000000366E-3</v>
          </cell>
        </row>
        <row r="15">
          <cell r="AXL15">
            <v>2000</v>
          </cell>
          <cell r="AXM15">
            <v>1.540000000000008E-2</v>
          </cell>
          <cell r="AXN15">
            <v>2.2199999999999998E-2</v>
          </cell>
          <cell r="AXO15">
            <v>0</v>
          </cell>
          <cell r="AXP15">
            <v>4.0000000000000036E-3</v>
          </cell>
          <cell r="AXQ15">
            <v>8.9999999999990088E-4</v>
          </cell>
          <cell r="AXR15">
            <v>7.5899999999999967E-2</v>
          </cell>
          <cell r="AXS15">
            <v>9.9999999999988987E-5</v>
          </cell>
          <cell r="AXT15">
            <v>1.5999999999999348E-3</v>
          </cell>
        </row>
        <row r="16">
          <cell r="AXL16">
            <v>2200</v>
          </cell>
          <cell r="AXM16">
            <v>6.7999999999999172E-3</v>
          </cell>
          <cell r="AXN16">
            <v>1.2600000000000056E-2</v>
          </cell>
          <cell r="AXO16">
            <v>0</v>
          </cell>
          <cell r="AXP16">
            <v>1.6000000000000458E-3</v>
          </cell>
          <cell r="AXQ16">
            <v>5.0000000000005596E-4</v>
          </cell>
          <cell r="AXR16">
            <v>5.2300000000000013E-2</v>
          </cell>
          <cell r="AXS16">
            <v>0</v>
          </cell>
          <cell r="AXT16">
            <v>4.0000000000006697E-4</v>
          </cell>
        </row>
        <row r="17">
          <cell r="AXL17">
            <v>2400</v>
          </cell>
          <cell r="AXM17">
            <v>4.1000000000001036E-3</v>
          </cell>
          <cell r="AXN17">
            <v>6.6999999999999282E-3</v>
          </cell>
          <cell r="AXO17">
            <v>0</v>
          </cell>
          <cell r="AXP17">
            <v>8.0000000000002292E-4</v>
          </cell>
          <cell r="AXQ17">
            <v>9.9999999999988987E-5</v>
          </cell>
          <cell r="AXR17">
            <v>3.3900000000000041E-2</v>
          </cell>
          <cell r="AXS17">
            <v>0</v>
          </cell>
          <cell r="AXT17">
            <v>2.9999999999996696E-4</v>
          </cell>
        </row>
        <row r="18">
          <cell r="AXL18">
            <v>2600</v>
          </cell>
          <cell r="AXM18">
            <v>1.5999999999999348E-3</v>
          </cell>
          <cell r="AXN18">
            <v>3.9000000000000146E-3</v>
          </cell>
          <cell r="AXO18">
            <v>0</v>
          </cell>
          <cell r="AXP18">
            <v>2.9999999999996696E-4</v>
          </cell>
          <cell r="AXQ18">
            <v>0</v>
          </cell>
          <cell r="AXR18">
            <v>2.0100000000000007E-2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2.9999999999996696E-4</v>
          </cell>
          <cell r="AXN19">
            <v>1.5000000000000568E-3</v>
          </cell>
          <cell r="AXO19">
            <v>0</v>
          </cell>
          <cell r="AXP19">
            <v>0</v>
          </cell>
          <cell r="AXQ19">
            <v>0</v>
          </cell>
          <cell r="AXR19">
            <v>1.2799999999999923E-2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6.0000000000004494E-4</v>
          </cell>
          <cell r="AXN20">
            <v>1.9999999999997797E-4</v>
          </cell>
          <cell r="AXO20">
            <v>0</v>
          </cell>
          <cell r="AXP20">
            <v>0</v>
          </cell>
          <cell r="AXQ20">
            <v>0</v>
          </cell>
          <cell r="AXR20">
            <v>6.4000000000000723E-3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3.5999999999999366E-3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7.0000000000003393E-4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818</v>
          </cell>
          <cell r="F60">
            <v>1150</v>
          </cell>
          <cell r="H60">
            <v>292</v>
          </cell>
          <cell r="I60">
            <v>34</v>
          </cell>
          <cell r="J60">
            <v>1605</v>
          </cell>
          <cell r="K60">
            <v>13</v>
          </cell>
          <cell r="L60">
            <v>68</v>
          </cell>
          <cell r="N60">
            <v>0.17544774329662985</v>
          </cell>
          <cell r="O60">
            <v>0.20868560229907634</v>
          </cell>
          <cell r="Q60">
            <v>0.12817304575429225</v>
          </cell>
          <cell r="R60">
            <v>7.4503902037688308E-2</v>
          </cell>
          <cell r="S60">
            <v>0.27510443152205244</v>
          </cell>
          <cell r="T60">
            <v>2.570551462597E-2</v>
          </cell>
          <cell r="U60">
            <v>9.2047859634421691E-2</v>
          </cell>
        </row>
        <row r="123">
          <cell r="O123">
            <v>0.14269999999999999</v>
          </cell>
          <cell r="P123">
            <v>0.2223</v>
          </cell>
          <cell r="R123">
            <v>6.7000000000000004E-2</v>
          </cell>
          <cell r="S123">
            <v>2.1299999999999999E-2</v>
          </cell>
          <cell r="T123">
            <v>0.51039999999999996</v>
          </cell>
          <cell r="U123">
            <v>3.8E-3</v>
          </cell>
          <cell r="V123">
            <v>3.15E-2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0.14577447915376421</v>
          </cell>
          <cell r="E5">
            <v>0</v>
          </cell>
          <cell r="F5">
            <v>0</v>
          </cell>
          <cell r="G5">
            <v>0.15265236015218198</v>
          </cell>
          <cell r="H5">
            <v>0.10015521494564779</v>
          </cell>
          <cell r="I5">
            <v>0.34932889649678023</v>
          </cell>
          <cell r="J5">
            <v>0.12647863445081692</v>
          </cell>
          <cell r="K5">
            <v>0.10561041480080878</v>
          </cell>
          <cell r="L5">
            <v>0</v>
          </cell>
          <cell r="M5">
            <v>3</v>
          </cell>
          <cell r="N5">
            <v>0</v>
          </cell>
          <cell r="O5">
            <v>0</v>
          </cell>
          <cell r="P5">
            <v>9</v>
          </cell>
          <cell r="Q5">
            <v>0</v>
          </cell>
          <cell r="R5">
            <v>21</v>
          </cell>
          <cell r="S5">
            <v>2</v>
          </cell>
          <cell r="T5">
            <v>1</v>
          </cell>
          <cell r="U5">
            <v>0</v>
          </cell>
          <cell r="V5">
            <v>4.6699999999999998E-2</v>
          </cell>
          <cell r="W5">
            <v>0</v>
          </cell>
          <cell r="X5">
            <v>0</v>
          </cell>
          <cell r="Y5">
            <v>5.57E-2</v>
          </cell>
          <cell r="Z5">
            <v>1.9699999999999999E-2</v>
          </cell>
          <cell r="AA5">
            <v>0.82210000000000005</v>
          </cell>
          <cell r="AB5">
            <v>3.2500000000000001E-2</v>
          </cell>
          <cell r="AC5">
            <v>2.2200000000000001E-2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0.28916119369843524</v>
          </cell>
          <cell r="E6">
            <v>0</v>
          </cell>
          <cell r="F6">
            <v>0</v>
          </cell>
          <cell r="G6">
            <v>0.12531062896870607</v>
          </cell>
          <cell r="H6">
            <v>8.5844407779821955E-2</v>
          </cell>
          <cell r="I6">
            <v>0.26878694245694235</v>
          </cell>
          <cell r="J6">
            <v>0.1522763779173204</v>
          </cell>
          <cell r="K6">
            <v>5.862044917877391E-2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3</v>
          </cell>
          <cell r="Q6">
            <v>0</v>
          </cell>
          <cell r="R6">
            <v>19</v>
          </cell>
          <cell r="S6">
            <v>11</v>
          </cell>
          <cell r="T6">
            <v>0</v>
          </cell>
          <cell r="U6">
            <v>0</v>
          </cell>
          <cell r="V6">
            <v>0.48449999999999999</v>
          </cell>
          <cell r="W6">
            <v>0</v>
          </cell>
          <cell r="X6">
            <v>0</v>
          </cell>
          <cell r="Y6">
            <v>3.8199999999999998E-2</v>
          </cell>
          <cell r="Z6">
            <v>1.9599999999999999E-2</v>
          </cell>
          <cell r="AA6">
            <v>0.38</v>
          </cell>
          <cell r="AB6">
            <v>6.5600000000000006E-2</v>
          </cell>
          <cell r="AC6">
            <v>0.01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0.2909327072582098</v>
          </cell>
          <cell r="E7">
            <v>0.22634638652616348</v>
          </cell>
          <cell r="F7">
            <v>0</v>
          </cell>
          <cell r="G7">
            <v>9.0398479067490503E-2</v>
          </cell>
          <cell r="H7">
            <v>5.9319842786811815E-2</v>
          </cell>
          <cell r="I7">
            <v>0.20989498868782122</v>
          </cell>
          <cell r="J7">
            <v>2.7365975418394181E-2</v>
          </cell>
          <cell r="K7">
            <v>7.5741620255108874E-2</v>
          </cell>
          <cell r="L7">
            <v>0</v>
          </cell>
          <cell r="M7">
            <v>21</v>
          </cell>
          <cell r="N7">
            <v>16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0.51539999999999997</v>
          </cell>
          <cell r="W7">
            <v>0.2334</v>
          </cell>
          <cell r="X7">
            <v>0</v>
          </cell>
          <cell r="Y7">
            <v>2.41E-2</v>
          </cell>
          <cell r="Z7">
            <v>1.29E-2</v>
          </cell>
          <cell r="AA7">
            <v>0.19089999999999999</v>
          </cell>
          <cell r="AB7">
            <v>3.3E-3</v>
          </cell>
          <cell r="AC7">
            <v>1.7299999999999999E-2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0.20615977425456766</v>
          </cell>
          <cell r="E8">
            <v>0.17672959409102823</v>
          </cell>
          <cell r="F8">
            <v>0</v>
          </cell>
          <cell r="G8">
            <v>0.11723369283464785</v>
          </cell>
          <cell r="H8">
            <v>6.2850085752145152E-2</v>
          </cell>
          <cell r="I8">
            <v>0.28212812972406509</v>
          </cell>
          <cell r="J8">
            <v>2.2792271359842055E-2</v>
          </cell>
          <cell r="K8">
            <v>0.11210645198370409</v>
          </cell>
          <cell r="L8">
            <v>0</v>
          </cell>
          <cell r="M8">
            <v>2</v>
          </cell>
          <cell r="N8">
            <v>2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0.20899999999999999</v>
          </cell>
          <cell r="W8">
            <v>0.13500000000000001</v>
          </cell>
          <cell r="X8">
            <v>0</v>
          </cell>
          <cell r="Y8">
            <v>4.8099999999999997E-2</v>
          </cell>
          <cell r="Z8">
            <v>1.77E-2</v>
          </cell>
          <cell r="AA8">
            <v>0.53549999999999998</v>
          </cell>
          <cell r="AB8">
            <v>5.8999999999999999E-3</v>
          </cell>
          <cell r="AC8">
            <v>4.48E-2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0.1887043516046982</v>
          </cell>
          <cell r="E9">
            <v>0.26612340482492541</v>
          </cell>
          <cell r="F9">
            <v>0</v>
          </cell>
          <cell r="G9">
            <v>0.14304139029410348</v>
          </cell>
          <cell r="H9">
            <v>6.9134807262374823E-2</v>
          </cell>
          <cell r="I9">
            <v>0.2234106159761251</v>
          </cell>
          <cell r="J9">
            <v>2.2453532992880335E-2</v>
          </cell>
          <cell r="K9">
            <v>6.7131897044892558E-2</v>
          </cell>
          <cell r="L9">
            <v>0</v>
          </cell>
          <cell r="M9">
            <v>8</v>
          </cell>
          <cell r="N9">
            <v>11</v>
          </cell>
          <cell r="O9">
            <v>0</v>
          </cell>
          <cell r="P9">
            <v>3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0.1686</v>
          </cell>
          <cell r="W9">
            <v>0.44419999999999998</v>
          </cell>
          <cell r="X9">
            <v>0</v>
          </cell>
          <cell r="Y9">
            <v>7.5600000000000001E-2</v>
          </cell>
          <cell r="Z9">
            <v>1.6799999999999999E-2</v>
          </cell>
          <cell r="AA9">
            <v>0.26889999999999997</v>
          </cell>
          <cell r="AB9">
            <v>5.8999999999999999E-3</v>
          </cell>
          <cell r="AC9">
            <v>1.6199999999999999E-2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0.11052000043444694</v>
          </cell>
          <cell r="E10">
            <v>0.20337465839532837</v>
          </cell>
          <cell r="F10">
            <v>0</v>
          </cell>
          <cell r="G10">
            <v>0.13463918016300369</v>
          </cell>
          <cell r="H10">
            <v>6.9278508394060717E-2</v>
          </cell>
          <cell r="I10">
            <v>0.32986210873169036</v>
          </cell>
          <cell r="J10">
            <v>3.0196159392243644E-2</v>
          </cell>
          <cell r="K10">
            <v>0.10212938448922623</v>
          </cell>
          <cell r="L10">
            <v>0</v>
          </cell>
          <cell r="M10">
            <v>12</v>
          </cell>
          <cell r="N10">
            <v>141</v>
          </cell>
          <cell r="O10">
            <v>0</v>
          </cell>
          <cell r="P10">
            <v>29</v>
          </cell>
          <cell r="Q10">
            <v>0</v>
          </cell>
          <cell r="R10">
            <v>228</v>
          </cell>
          <cell r="S10">
            <v>0</v>
          </cell>
          <cell r="T10">
            <v>6</v>
          </cell>
          <cell r="U10">
            <v>0</v>
          </cell>
          <cell r="V10">
            <v>3.0499999999999999E-2</v>
          </cell>
          <cell r="W10">
            <v>0.15809999999999999</v>
          </cell>
          <cell r="X10">
            <v>0</v>
          </cell>
          <cell r="Y10">
            <v>5.16E-2</v>
          </cell>
          <cell r="Z10">
            <v>1.6500000000000001E-2</v>
          </cell>
          <cell r="AA10">
            <v>0.71</v>
          </cell>
          <cell r="AB10">
            <v>4.8999999999999998E-3</v>
          </cell>
          <cell r="AC10">
            <v>2.63E-2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0.13571746270163695</v>
          </cell>
          <cell r="E11">
            <v>0.181156560594287</v>
          </cell>
          <cell r="F11">
            <v>0</v>
          </cell>
          <cell r="G11">
            <v>0.12322604183822583</v>
          </cell>
          <cell r="H11">
            <v>6.1433534898558705E-2</v>
          </cell>
          <cell r="I11">
            <v>0.33844960217044484</v>
          </cell>
          <cell r="J11">
            <v>2.9848914812050608E-2</v>
          </cell>
          <cell r="K11">
            <v>0.11016788298479617</v>
          </cell>
          <cell r="L11">
            <v>0</v>
          </cell>
          <cell r="M11">
            <v>5</v>
          </cell>
          <cell r="N11">
            <v>20</v>
          </cell>
          <cell r="O11">
            <v>0</v>
          </cell>
          <cell r="P11">
            <v>3</v>
          </cell>
          <cell r="Q11">
            <v>0</v>
          </cell>
          <cell r="R11">
            <v>37</v>
          </cell>
          <cell r="S11">
            <v>0</v>
          </cell>
          <cell r="T11">
            <v>2</v>
          </cell>
          <cell r="U11">
            <v>0</v>
          </cell>
          <cell r="V11">
            <v>5.11E-2</v>
          </cell>
          <cell r="W11">
            <v>0.1061</v>
          </cell>
          <cell r="X11">
            <v>0</v>
          </cell>
          <cell r="Y11">
            <v>3.9800000000000002E-2</v>
          </cell>
          <cell r="Z11">
            <v>1.23E-2</v>
          </cell>
          <cell r="AA11">
            <v>0.75229999999999997</v>
          </cell>
          <cell r="AB11">
            <v>6.0000000000000001E-3</v>
          </cell>
          <cell r="AC11">
            <v>2.98E-2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0.17796922029680151</v>
          </cell>
          <cell r="E12">
            <v>0.15256336100229143</v>
          </cell>
          <cell r="F12">
            <v>0</v>
          </cell>
          <cell r="G12">
            <v>0.10120300617197024</v>
          </cell>
          <cell r="H12">
            <v>5.4255883803426129E-2</v>
          </cell>
          <cell r="I12">
            <v>0.37755603114545516</v>
          </cell>
          <cell r="J12">
            <v>1.9675626718990445E-2</v>
          </cell>
          <cell r="K12">
            <v>9.6776870861065123E-2</v>
          </cell>
          <cell r="L12">
            <v>0</v>
          </cell>
          <cell r="M12">
            <v>3</v>
          </cell>
          <cell r="N12">
            <v>3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0</v>
          </cell>
          <cell r="U12">
            <v>0</v>
          </cell>
          <cell r="V12">
            <v>7.0000000000000007E-2</v>
          </cell>
          <cell r="W12">
            <v>4.1099999999999998E-2</v>
          </cell>
          <cell r="X12">
            <v>0</v>
          </cell>
          <cell r="Y12">
            <v>1.6500000000000001E-2</v>
          </cell>
          <cell r="Z12">
            <v>7.1000000000000004E-3</v>
          </cell>
          <cell r="AA12">
            <v>0.84730000000000005</v>
          </cell>
          <cell r="AB12">
            <v>2.5999999999999999E-3</v>
          </cell>
          <cell r="AC12">
            <v>1.43E-2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0.10990227736891972</v>
          </cell>
          <cell r="E13">
            <v>0.19916817711982435</v>
          </cell>
          <cell r="F13">
            <v>0</v>
          </cell>
          <cell r="G13">
            <v>0.16795520222515431</v>
          </cell>
          <cell r="H13">
            <v>6.9505974234061074E-2</v>
          </cell>
          <cell r="I13">
            <v>0.29288682797518478</v>
          </cell>
          <cell r="J13">
            <v>2.7320306038816824E-2</v>
          </cell>
          <cell r="K13">
            <v>0.11326123503803902</v>
          </cell>
          <cell r="L13">
            <v>0</v>
          </cell>
          <cell r="M13">
            <v>1</v>
          </cell>
          <cell r="N13">
            <v>7</v>
          </cell>
          <cell r="O13">
            <v>0</v>
          </cell>
          <cell r="P13">
            <v>6</v>
          </cell>
          <cell r="Q13">
            <v>0</v>
          </cell>
          <cell r="R13">
            <v>10</v>
          </cell>
          <cell r="S13">
            <v>0</v>
          </cell>
          <cell r="T13">
            <v>1</v>
          </cell>
          <cell r="U13">
            <v>0</v>
          </cell>
          <cell r="V13">
            <v>4.2200000000000001E-2</v>
          </cell>
          <cell r="W13">
            <v>0.18240000000000001</v>
          </cell>
          <cell r="X13">
            <v>0</v>
          </cell>
          <cell r="Y13">
            <v>0.1105</v>
          </cell>
          <cell r="Z13">
            <v>1.84E-2</v>
          </cell>
          <cell r="AA13">
            <v>0.58919999999999995</v>
          </cell>
          <cell r="AB13">
            <v>6.7000000000000002E-3</v>
          </cell>
          <cell r="AC13">
            <v>4.7199999999999999E-2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0.11397888967824213</v>
          </cell>
          <cell r="E14">
            <v>0.17152927503853554</v>
          </cell>
          <cell r="F14">
            <v>0</v>
          </cell>
          <cell r="G14">
            <v>0.15027741986898735</v>
          </cell>
          <cell r="H14">
            <v>9.562866355080589E-2</v>
          </cell>
          <cell r="I14">
            <v>0.25609442839974572</v>
          </cell>
          <cell r="J14">
            <v>2.6726342417745165E-2</v>
          </cell>
          <cell r="K14">
            <v>0.16576498104593812</v>
          </cell>
          <cell r="L14">
            <v>0</v>
          </cell>
          <cell r="M14">
            <v>3</v>
          </cell>
          <cell r="N14">
            <v>20</v>
          </cell>
          <cell r="O14">
            <v>0</v>
          </cell>
          <cell r="P14">
            <v>18</v>
          </cell>
          <cell r="Q14">
            <v>0</v>
          </cell>
          <cell r="R14">
            <v>30</v>
          </cell>
          <cell r="S14">
            <v>0</v>
          </cell>
          <cell r="T14">
            <v>20</v>
          </cell>
          <cell r="U14">
            <v>0</v>
          </cell>
          <cell r="V14">
            <v>6.0400000000000002E-2</v>
          </cell>
          <cell r="W14">
            <v>0.15479999999999999</v>
          </cell>
          <cell r="X14">
            <v>0</v>
          </cell>
          <cell r="Y14">
            <v>0.113</v>
          </cell>
          <cell r="Z14">
            <v>4.3099999999999999E-2</v>
          </cell>
          <cell r="AA14">
            <v>0.47370000000000001</v>
          </cell>
          <cell r="AB14">
            <v>9.1999999999999998E-3</v>
          </cell>
          <cell r="AC14">
            <v>0.14099999999999999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0.12037492106445297</v>
          </cell>
          <cell r="E15">
            <v>0.14840697075867604</v>
          </cell>
          <cell r="F15">
            <v>0</v>
          </cell>
          <cell r="G15">
            <v>0.14154717524378849</v>
          </cell>
          <cell r="H15">
            <v>0.20808348961696882</v>
          </cell>
          <cell r="I15">
            <v>0.24311960444251599</v>
          </cell>
          <cell r="J15">
            <v>1.2811453198843121E-2</v>
          </cell>
          <cell r="K15">
            <v>0.10565638567475466</v>
          </cell>
          <cell r="L15">
            <v>0</v>
          </cell>
          <cell r="M15">
            <v>3</v>
          </cell>
          <cell r="N15">
            <v>7</v>
          </cell>
          <cell r="O15">
            <v>0</v>
          </cell>
          <cell r="P15">
            <v>6</v>
          </cell>
          <cell r="Q15">
            <v>26</v>
          </cell>
          <cell r="R15">
            <v>31</v>
          </cell>
          <cell r="S15">
            <v>0</v>
          </cell>
          <cell r="T15">
            <v>2</v>
          </cell>
          <cell r="U15">
            <v>0</v>
          </cell>
          <cell r="V15">
            <v>6.5100000000000005E-2</v>
          </cell>
          <cell r="W15">
            <v>0.1031</v>
          </cell>
          <cell r="X15">
            <v>0</v>
          </cell>
          <cell r="Y15">
            <v>9.3399999999999997E-2</v>
          </cell>
          <cell r="Z15">
            <v>0.26379999999999998</v>
          </cell>
          <cell r="AA15">
            <v>0.41549999999999998</v>
          </cell>
          <cell r="AB15">
            <v>5.7999999999999996E-3</v>
          </cell>
          <cell r="AC15">
            <v>4.9200000000000001E-2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0.18809028844453707</v>
          </cell>
          <cell r="E16">
            <v>0.26030551332842872</v>
          </cell>
          <cell r="F16">
            <v>0</v>
          </cell>
          <cell r="G16">
            <v>0.1263789888786136</v>
          </cell>
          <cell r="H16">
            <v>6.5459834141008269E-2</v>
          </cell>
          <cell r="I16">
            <v>0.25202901390802512</v>
          </cell>
          <cell r="J16">
            <v>2.8584103739730395E-2</v>
          </cell>
          <cell r="K16">
            <v>5.915225755965664E-2</v>
          </cell>
          <cell r="L16">
            <v>0</v>
          </cell>
          <cell r="M16">
            <v>28</v>
          </cell>
          <cell r="N16">
            <v>39</v>
          </cell>
          <cell r="O16">
            <v>0</v>
          </cell>
          <cell r="P16">
            <v>6</v>
          </cell>
          <cell r="Q16">
            <v>0</v>
          </cell>
          <cell r="R16">
            <v>37</v>
          </cell>
          <cell r="S16">
            <v>0</v>
          </cell>
          <cell r="T16">
            <v>0</v>
          </cell>
          <cell r="U16">
            <v>0</v>
          </cell>
          <cell r="V16">
            <v>0.14960000000000001</v>
          </cell>
          <cell r="W16">
            <v>0.39429999999999998</v>
          </cell>
          <cell r="X16">
            <v>0</v>
          </cell>
          <cell r="Y16">
            <v>5.2400000000000002E-2</v>
          </cell>
          <cell r="Z16">
            <v>1.46E-2</v>
          </cell>
          <cell r="AA16">
            <v>0.36509999999999998</v>
          </cell>
          <cell r="AB16">
            <v>6.7999999999999996E-3</v>
          </cell>
          <cell r="AC16">
            <v>1.44E-2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0.13947539917472293</v>
          </cell>
          <cell r="E17">
            <v>0.24633106938140384</v>
          </cell>
          <cell r="F17">
            <v>0</v>
          </cell>
          <cell r="G17">
            <v>0.1231388694085836</v>
          </cell>
          <cell r="H17">
            <v>7.5899914826908096E-2</v>
          </cell>
          <cell r="I17">
            <v>0.27410697176977467</v>
          </cell>
          <cell r="J17">
            <v>5.3229873955372674E-2</v>
          </cell>
          <cell r="K17">
            <v>6.7817901483234189E-2</v>
          </cell>
          <cell r="L17">
            <v>0</v>
          </cell>
          <cell r="M17">
            <v>3</v>
          </cell>
          <cell r="N17">
            <v>15</v>
          </cell>
          <cell r="O17">
            <v>0</v>
          </cell>
          <cell r="P17">
            <v>2</v>
          </cell>
          <cell r="Q17">
            <v>0</v>
          </cell>
          <cell r="R17">
            <v>17</v>
          </cell>
          <cell r="S17">
            <v>0</v>
          </cell>
          <cell r="T17">
            <v>0</v>
          </cell>
          <cell r="U17">
            <v>0</v>
          </cell>
          <cell r="V17">
            <v>7.3899999999999993E-2</v>
          </cell>
          <cell r="W17">
            <v>0.3422</v>
          </cell>
          <cell r="X17">
            <v>0</v>
          </cell>
          <cell r="Y17">
            <v>4.9599999999999998E-2</v>
          </cell>
          <cell r="Z17">
            <v>2.07E-2</v>
          </cell>
          <cell r="AA17">
            <v>0.47849999999999998</v>
          </cell>
          <cell r="AB17">
            <v>1.3599999999999999E-2</v>
          </cell>
          <cell r="AC17">
            <v>1.8100000000000002E-2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0.25177732018788318</v>
          </cell>
          <cell r="E18">
            <v>0.22661977258927885</v>
          </cell>
          <cell r="F18">
            <v>0</v>
          </cell>
          <cell r="G18">
            <v>0.10635524134862304</v>
          </cell>
          <cell r="H18">
            <v>6.5108497918870994E-2</v>
          </cell>
          <cell r="I18">
            <v>0.22767154943394446</v>
          </cell>
          <cell r="J18">
            <v>2.1950896607876448E-2</v>
          </cell>
          <cell r="K18">
            <v>8.0516721913523132E-2</v>
          </cell>
          <cell r="L18">
            <v>0</v>
          </cell>
          <cell r="M18">
            <v>22</v>
          </cell>
          <cell r="N18">
            <v>20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0.37219999999999998</v>
          </cell>
          <cell r="W18">
            <v>0.26619999999999999</v>
          </cell>
          <cell r="X18">
            <v>0</v>
          </cell>
          <cell r="Y18">
            <v>3.6700000000000003E-2</v>
          </cell>
          <cell r="Z18">
            <v>1.55E-2</v>
          </cell>
          <cell r="AA18">
            <v>0.27900000000000003</v>
          </cell>
          <cell r="AB18">
            <v>6.3E-3</v>
          </cell>
          <cell r="AC18">
            <v>2.07E-2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0.18248772027065882</v>
          </cell>
          <cell r="E19">
            <v>0.20598497445469793</v>
          </cell>
          <cell r="F19">
            <v>0</v>
          </cell>
          <cell r="G19">
            <v>0.11012068500313545</v>
          </cell>
          <cell r="H19">
            <v>6.5409423040547379E-2</v>
          </cell>
          <cell r="I19">
            <v>0.28297335458738837</v>
          </cell>
          <cell r="J19">
            <v>2.4716047360839478E-2</v>
          </cell>
          <cell r="K19">
            <v>0.10830779528273254</v>
          </cell>
          <cell r="L19">
            <v>0</v>
          </cell>
          <cell r="M19">
            <v>58</v>
          </cell>
          <cell r="N19">
            <v>66</v>
          </cell>
          <cell r="O19">
            <v>0</v>
          </cell>
          <cell r="P19">
            <v>7</v>
          </cell>
          <cell r="Q19">
            <v>0</v>
          </cell>
          <cell r="R19">
            <v>91</v>
          </cell>
          <cell r="S19">
            <v>0</v>
          </cell>
          <cell r="T19">
            <v>6</v>
          </cell>
          <cell r="U19">
            <v>0</v>
          </cell>
          <cell r="V19">
            <v>0.15459999999999999</v>
          </cell>
          <cell r="W19">
            <v>0.2009</v>
          </cell>
          <cell r="X19">
            <v>0</v>
          </cell>
          <cell r="Y19">
            <v>4.3499999999999997E-2</v>
          </cell>
          <cell r="Z19">
            <v>1.6199999999999999E-2</v>
          </cell>
          <cell r="AA19">
            <v>0.53549999999999998</v>
          </cell>
          <cell r="AB19">
            <v>6.4999999999999997E-3</v>
          </cell>
          <cell r="AC19">
            <v>3.9699999999999999E-2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9.7744556806619698E-2</v>
          </cell>
          <cell r="E20">
            <v>0.19130129149408887</v>
          </cell>
          <cell r="F20">
            <v>0</v>
          </cell>
          <cell r="G20">
            <v>0.12373384522607063</v>
          </cell>
          <cell r="H20">
            <v>7.6698878429661235E-2</v>
          </cell>
          <cell r="I20">
            <v>0.34808075125810101</v>
          </cell>
          <cell r="J20">
            <v>2.4603343340281341E-2</v>
          </cell>
          <cell r="K20">
            <v>0.11783733344517715</v>
          </cell>
          <cell r="L20">
            <v>0</v>
          </cell>
          <cell r="M20">
            <v>0</v>
          </cell>
          <cell r="N20">
            <v>10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1</v>
          </cell>
          <cell r="U20">
            <v>0</v>
          </cell>
          <cell r="V20">
            <v>2.1000000000000001E-2</v>
          </cell>
          <cell r="W20">
            <v>0.1099</v>
          </cell>
          <cell r="X20">
            <v>0</v>
          </cell>
          <cell r="Y20">
            <v>3.4799999999999998E-2</v>
          </cell>
          <cell r="Z20">
            <v>1.4E-2</v>
          </cell>
          <cell r="AA20">
            <v>0.78580000000000005</v>
          </cell>
          <cell r="AB20">
            <v>3.5000000000000001E-3</v>
          </cell>
          <cell r="AC20">
            <v>2.98E-2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6.7415509429529411E-2</v>
          </cell>
          <cell r="E21">
            <v>0.13174015740823189</v>
          </cell>
          <cell r="F21">
            <v>0</v>
          </cell>
          <cell r="G21">
            <v>0.13091557280262187</v>
          </cell>
          <cell r="H21">
            <v>5.7923624408280333E-2</v>
          </cell>
          <cell r="I21">
            <v>0.4874736449558294</v>
          </cell>
          <cell r="J21">
            <v>1.6267145089572263E-2</v>
          </cell>
          <cell r="K21">
            <v>8.8264345905934849E-2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8.0000000000000004E-4</v>
          </cell>
          <cell r="W21">
            <v>5.5999999999999999E-3</v>
          </cell>
          <cell r="X21">
            <v>0</v>
          </cell>
          <cell r="Y21">
            <v>5.1000000000000004E-3</v>
          </cell>
          <cell r="Z21">
            <v>1.1999999999999999E-3</v>
          </cell>
          <cell r="AA21">
            <v>0.98429999999999995</v>
          </cell>
          <cell r="AB21">
            <v>4.0000000000000002E-4</v>
          </cell>
          <cell r="AC21">
            <v>2.3999999999999998E-3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0.16681765994946374</v>
          </cell>
          <cell r="E22">
            <v>0.27589712203493694</v>
          </cell>
          <cell r="F22">
            <v>0</v>
          </cell>
          <cell r="G22">
            <v>0.12858015831465314</v>
          </cell>
          <cell r="H22">
            <v>9.7685841002748602E-2</v>
          </cell>
          <cell r="I22">
            <v>0.26224047177095977</v>
          </cell>
          <cell r="J22">
            <v>6.771484180405689E-3</v>
          </cell>
          <cell r="K22">
            <v>4.2007262746832051E-2</v>
          </cell>
          <cell r="L22">
            <v>0</v>
          </cell>
          <cell r="M22">
            <v>22</v>
          </cell>
          <cell r="N22">
            <v>36</v>
          </cell>
          <cell r="O22">
            <v>0</v>
          </cell>
          <cell r="P22">
            <v>6</v>
          </cell>
          <cell r="Q22">
            <v>1</v>
          </cell>
          <cell r="R22">
            <v>34</v>
          </cell>
          <cell r="S22">
            <v>0</v>
          </cell>
          <cell r="T22">
            <v>0</v>
          </cell>
          <cell r="U22">
            <v>0</v>
          </cell>
          <cell r="V22">
            <v>9.6299999999999997E-2</v>
          </cell>
          <cell r="W22">
            <v>0.43469999999999998</v>
          </cell>
          <cell r="X22">
            <v>0</v>
          </cell>
          <cell r="Y22">
            <v>4.7199999999999999E-2</v>
          </cell>
          <cell r="Z22">
            <v>2.7400000000000001E-2</v>
          </cell>
          <cell r="AA22">
            <v>0.37969999999999998</v>
          </cell>
          <cell r="AB22">
            <v>3.2000000000000002E-3</v>
          </cell>
          <cell r="AC22">
            <v>8.8999999999999999E-3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0.14779725223722873</v>
          </cell>
          <cell r="E23">
            <v>0.17937004282939675</v>
          </cell>
          <cell r="F23">
            <v>0</v>
          </cell>
          <cell r="G23">
            <v>0.12500294900743519</v>
          </cell>
          <cell r="H23">
            <v>5.9739801449495873E-2</v>
          </cell>
          <cell r="I23">
            <v>0.36596083220484221</v>
          </cell>
          <cell r="J23">
            <v>2.8083640291273814E-2</v>
          </cell>
          <cell r="K23">
            <v>7.4045481980327413E-2</v>
          </cell>
          <cell r="L23">
            <v>0</v>
          </cell>
          <cell r="M23">
            <v>2</v>
          </cell>
          <cell r="N23">
            <v>6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5.16E-2</v>
          </cell>
          <cell r="W23">
            <v>8.3799999999999999E-2</v>
          </cell>
          <cell r="X23">
            <v>0</v>
          </cell>
          <cell r="Y23">
            <v>3.3099999999999997E-2</v>
          </cell>
          <cell r="Z23">
            <v>9.4000000000000004E-3</v>
          </cell>
          <cell r="AA23">
            <v>0.80410000000000004</v>
          </cell>
          <cell r="AB23">
            <v>4.3E-3</v>
          </cell>
          <cell r="AC23">
            <v>1.1900000000000001E-2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0.17697646973715569</v>
          </cell>
          <cell r="E24">
            <v>0.20055556608267619</v>
          </cell>
          <cell r="F24">
            <v>0</v>
          </cell>
          <cell r="G24">
            <v>0.13120546283840831</v>
          </cell>
          <cell r="H24">
            <v>7.0435092648905046E-2</v>
          </cell>
          <cell r="I24">
            <v>0.29045201171959323</v>
          </cell>
          <cell r="J24">
            <v>1.5069712016998839E-2</v>
          </cell>
          <cell r="K24">
            <v>9.5305684956262626E-2</v>
          </cell>
          <cell r="L24">
            <v>0</v>
          </cell>
          <cell r="M24">
            <v>31</v>
          </cell>
          <cell r="N24">
            <v>35</v>
          </cell>
          <cell r="O24">
            <v>0</v>
          </cell>
          <cell r="P24">
            <v>8</v>
          </cell>
          <cell r="Q24">
            <v>0</v>
          </cell>
          <cell r="R24">
            <v>51</v>
          </cell>
          <cell r="S24">
            <v>0</v>
          </cell>
          <cell r="T24">
            <v>0</v>
          </cell>
          <cell r="U24">
            <v>0</v>
          </cell>
          <cell r="V24">
            <v>0.1348</v>
          </cell>
          <cell r="W24">
            <v>0.18490000000000001</v>
          </cell>
          <cell r="X24">
            <v>0</v>
          </cell>
          <cell r="Y24">
            <v>5.7599999999999998E-2</v>
          </cell>
          <cell r="Z24">
            <v>1.95E-2</v>
          </cell>
          <cell r="AA24">
            <v>0.56030000000000002</v>
          </cell>
          <cell r="AB24">
            <v>5.7000000000000002E-3</v>
          </cell>
          <cell r="AC24">
            <v>3.2800000000000003E-2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0.31216177563820952</v>
          </cell>
          <cell r="E25">
            <v>0.23385781146390047</v>
          </cell>
          <cell r="F25">
            <v>0</v>
          </cell>
          <cell r="G25">
            <v>8.0871605202573096E-2</v>
          </cell>
          <cell r="H25">
            <v>5.6624817893386997E-2</v>
          </cell>
          <cell r="I25">
            <v>0.19999777873980609</v>
          </cell>
          <cell r="J25">
            <v>2.9369513516955346E-2</v>
          </cell>
          <cell r="K25">
            <v>6.7116697545168358E-2</v>
          </cell>
          <cell r="L25">
            <v>0</v>
          </cell>
          <cell r="M25">
            <v>15</v>
          </cell>
          <cell r="N25">
            <v>11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0.57509999999999994</v>
          </cell>
          <cell r="W25">
            <v>0.22750000000000001</v>
          </cell>
          <cell r="X25">
            <v>0</v>
          </cell>
          <cell r="Y25">
            <v>1.7500000000000002E-2</v>
          </cell>
          <cell r="Z25">
            <v>1.06E-2</v>
          </cell>
          <cell r="AA25">
            <v>0.1487</v>
          </cell>
          <cell r="AB25">
            <v>5.0000000000000001E-3</v>
          </cell>
          <cell r="AC25">
            <v>1.3299999999999999E-2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0.24609592848985601</v>
          </cell>
          <cell r="E26">
            <v>0.25522679946090537</v>
          </cell>
          <cell r="F26">
            <v>0</v>
          </cell>
          <cell r="G26">
            <v>0.10645557377243685</v>
          </cell>
          <cell r="H26">
            <v>7.650881697813755E-2</v>
          </cell>
          <cell r="I26">
            <v>0.20534478880292098</v>
          </cell>
          <cell r="J26">
            <v>1.742612268526527E-2</v>
          </cell>
          <cell r="K26">
            <v>7.2941969810477778E-2</v>
          </cell>
          <cell r="L26">
            <v>0</v>
          </cell>
          <cell r="M26">
            <v>23</v>
          </cell>
          <cell r="N26">
            <v>24</v>
          </cell>
          <cell r="O26">
            <v>0</v>
          </cell>
          <cell r="P26">
            <v>2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0.33800000000000002</v>
          </cell>
          <cell r="W26">
            <v>0.373</v>
          </cell>
          <cell r="X26">
            <v>0</v>
          </cell>
          <cell r="Y26">
            <v>3.7699999999999997E-2</v>
          </cell>
          <cell r="Z26">
            <v>2.1499999999999998E-2</v>
          </cell>
          <cell r="AA26">
            <v>0.2</v>
          </cell>
          <cell r="AB26">
            <v>4.7000000000000002E-3</v>
          </cell>
          <cell r="AC26">
            <v>2.1100000000000001E-2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0.13470937285839454</v>
          </cell>
          <cell r="E27">
            <v>0.16709645567095616</v>
          </cell>
          <cell r="F27">
            <v>0</v>
          </cell>
          <cell r="G27">
            <v>0.16147118623883722</v>
          </cell>
          <cell r="H27">
            <v>8.6258934591063791E-2</v>
          </cell>
          <cell r="I27">
            <v>0.31335813857808986</v>
          </cell>
          <cell r="J27">
            <v>1.5283299580702308E-2</v>
          </cell>
          <cell r="K27">
            <v>0.10182261248195604</v>
          </cell>
          <cell r="L27">
            <v>0</v>
          </cell>
          <cell r="M27">
            <v>0</v>
          </cell>
          <cell r="N27">
            <v>4</v>
          </cell>
          <cell r="O27">
            <v>0</v>
          </cell>
          <cell r="P27">
            <v>4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6.3700000000000007E-2</v>
          </cell>
          <cell r="W27">
            <v>0.1082</v>
          </cell>
          <cell r="X27">
            <v>0</v>
          </cell>
          <cell r="Y27">
            <v>9.6199999999999994E-2</v>
          </cell>
          <cell r="Z27">
            <v>2.7199999999999998E-2</v>
          </cell>
          <cell r="AA27">
            <v>0.65920000000000001</v>
          </cell>
          <cell r="AB27">
            <v>5.4999999999999997E-3</v>
          </cell>
          <cell r="AC27">
            <v>3.6999999999999998E-2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0.11116531869651329</v>
          </cell>
          <cell r="E28">
            <v>0.20768500688447944</v>
          </cell>
          <cell r="F28">
            <v>0</v>
          </cell>
          <cell r="G28">
            <v>0.12625163234312536</v>
          </cell>
          <cell r="H28">
            <v>6.5972811955626529E-2</v>
          </cell>
          <cell r="I28">
            <v>0.32474003544730784</v>
          </cell>
          <cell r="J28">
            <v>2.5377525973442703E-2</v>
          </cell>
          <cell r="K28">
            <v>0.11880766869950486</v>
          </cell>
          <cell r="L28">
            <v>0</v>
          </cell>
          <cell r="M28">
            <v>3</v>
          </cell>
          <cell r="N28">
            <v>30</v>
          </cell>
          <cell r="O28">
            <v>0</v>
          </cell>
          <cell r="P28">
            <v>5</v>
          </cell>
          <cell r="Q28">
            <v>0</v>
          </cell>
          <cell r="R28">
            <v>47</v>
          </cell>
          <cell r="S28">
            <v>0</v>
          </cell>
          <cell r="T28">
            <v>4</v>
          </cell>
          <cell r="U28">
            <v>0</v>
          </cell>
          <cell r="V28">
            <v>3.5900000000000001E-2</v>
          </cell>
          <cell r="W28">
            <v>0.17069999999999999</v>
          </cell>
          <cell r="X28">
            <v>0</v>
          </cell>
          <cell r="Y28">
            <v>4.4999999999999998E-2</v>
          </cell>
          <cell r="Z28">
            <v>1.5599999999999999E-2</v>
          </cell>
          <cell r="AA28">
            <v>0.68169999999999997</v>
          </cell>
          <cell r="AB28">
            <v>5.1999999999999998E-3</v>
          </cell>
          <cell r="AC28">
            <v>4.2999999999999997E-2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0.20615977425456766</v>
          </cell>
          <cell r="E29">
            <v>0.17672959409102823</v>
          </cell>
          <cell r="F29">
            <v>0</v>
          </cell>
          <cell r="G29">
            <v>0.11723369283464785</v>
          </cell>
          <cell r="H29">
            <v>6.2850085752145152E-2</v>
          </cell>
          <cell r="I29">
            <v>0.28212812972406509</v>
          </cell>
          <cell r="J29">
            <v>2.2792271359842055E-2</v>
          </cell>
          <cell r="K29">
            <v>0.11210645198370409</v>
          </cell>
          <cell r="L29">
            <v>0</v>
          </cell>
          <cell r="M29">
            <v>2</v>
          </cell>
          <cell r="N29">
            <v>2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0.21240000000000001</v>
          </cell>
          <cell r="W29">
            <v>0.1409</v>
          </cell>
          <cell r="X29">
            <v>0</v>
          </cell>
          <cell r="Y29">
            <v>4.9500000000000002E-2</v>
          </cell>
          <cell r="Z29">
            <v>1.8700000000000001E-2</v>
          </cell>
          <cell r="AA29">
            <v>0.51659999999999995</v>
          </cell>
          <cell r="AB29">
            <v>8.8999999999999999E-3</v>
          </cell>
          <cell r="AC29">
            <v>4.8500000000000001E-2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0.18582805925848603</v>
          </cell>
          <cell r="E30">
            <v>0.20216258910374338</v>
          </cell>
          <cell r="F30">
            <v>0</v>
          </cell>
          <cell r="G30">
            <v>0.13674037084364823</v>
          </cell>
          <cell r="H30">
            <v>7.1823444311655923E-2</v>
          </cell>
          <cell r="I30">
            <v>0.27723632199077419</v>
          </cell>
          <cell r="J30">
            <v>1.9293048963845868E-2</v>
          </cell>
          <cell r="K30">
            <v>8.6916165527846256E-2</v>
          </cell>
          <cell r="L30">
            <v>0</v>
          </cell>
          <cell r="M30">
            <v>35</v>
          </cell>
          <cell r="N30">
            <v>38</v>
          </cell>
          <cell r="O30">
            <v>0</v>
          </cell>
          <cell r="P30">
            <v>10</v>
          </cell>
          <cell r="Q30">
            <v>0</v>
          </cell>
          <cell r="R30">
            <v>53</v>
          </cell>
          <cell r="S30">
            <v>0</v>
          </cell>
          <cell r="T30">
            <v>0</v>
          </cell>
          <cell r="U30">
            <v>0</v>
          </cell>
          <cell r="V30">
            <v>0.1608</v>
          </cell>
          <cell r="W30">
            <v>0.2016</v>
          </cell>
          <cell r="X30">
            <v>0</v>
          </cell>
          <cell r="Y30">
            <v>7.4899999999999994E-2</v>
          </cell>
          <cell r="Z30">
            <v>2.2700000000000001E-2</v>
          </cell>
          <cell r="AA30">
            <v>0.49959999999999999</v>
          </cell>
          <cell r="AB30">
            <v>6.7000000000000002E-3</v>
          </cell>
          <cell r="AC30">
            <v>0.03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0.20556509553845217</v>
          </cell>
          <cell r="E31">
            <v>0.1836336481792111</v>
          </cell>
          <cell r="F31">
            <v>0</v>
          </cell>
          <cell r="G31">
            <v>0.12557651448067952</v>
          </cell>
          <cell r="H31">
            <v>6.091033311060895E-2</v>
          </cell>
          <cell r="I31">
            <v>0.2854377544075431</v>
          </cell>
          <cell r="J31">
            <v>2.5593381941349132E-2</v>
          </cell>
          <cell r="K31">
            <v>9.3283272342155804E-2</v>
          </cell>
          <cell r="L31">
            <v>0</v>
          </cell>
          <cell r="M31">
            <v>19</v>
          </cell>
          <cell r="N31">
            <v>17</v>
          </cell>
          <cell r="O31">
            <v>0</v>
          </cell>
          <cell r="P31">
            <v>4</v>
          </cell>
          <cell r="Q31">
            <v>0</v>
          </cell>
          <cell r="R31">
            <v>27</v>
          </cell>
          <cell r="S31">
            <v>0</v>
          </cell>
          <cell r="T31">
            <v>0</v>
          </cell>
          <cell r="U31">
            <v>0</v>
          </cell>
          <cell r="V31">
            <v>0.20760000000000001</v>
          </cell>
          <cell r="W31">
            <v>0.14929999999999999</v>
          </cell>
          <cell r="X31">
            <v>0</v>
          </cell>
          <cell r="Y31">
            <v>6.0400000000000002E-2</v>
          </cell>
          <cell r="Z31">
            <v>1.7999999999999999E-2</v>
          </cell>
          <cell r="AA31">
            <v>0.51780000000000004</v>
          </cell>
          <cell r="AB31">
            <v>6.8999999999999999E-3</v>
          </cell>
          <cell r="AC31">
            <v>3.44E-2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0.22191053260068136</v>
          </cell>
          <cell r="E32">
            <v>0.27182990158023823</v>
          </cell>
          <cell r="F32">
            <v>0</v>
          </cell>
          <cell r="G32">
            <v>0.11081433718508286</v>
          </cell>
          <cell r="H32">
            <v>8.6056425308525045E-2</v>
          </cell>
          <cell r="I32">
            <v>0.20669226564051763</v>
          </cell>
          <cell r="J32">
            <v>1.8622202000945356E-2</v>
          </cell>
          <cell r="K32">
            <v>6.4074335684009595E-2</v>
          </cell>
          <cell r="L32">
            <v>0</v>
          </cell>
          <cell r="M32">
            <v>67</v>
          </cell>
          <cell r="N32">
            <v>82</v>
          </cell>
          <cell r="O32">
            <v>0</v>
          </cell>
          <cell r="P32">
            <v>7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0.2505</v>
          </cell>
          <cell r="W32">
            <v>0.43759999999999999</v>
          </cell>
          <cell r="X32">
            <v>0</v>
          </cell>
          <cell r="Y32">
            <v>4.4400000000000002E-2</v>
          </cell>
          <cell r="Z32">
            <v>2.7799999999999998E-2</v>
          </cell>
          <cell r="AA32">
            <v>0.2099</v>
          </cell>
          <cell r="AB32">
            <v>6.1999999999999998E-3</v>
          </cell>
          <cell r="AC32">
            <v>1.8700000000000001E-2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0.16716049030376037</v>
          </cell>
          <cell r="E33">
            <v>0.19434476954408655</v>
          </cell>
          <cell r="F33">
            <v>0</v>
          </cell>
          <cell r="G33">
            <v>0.15918089374625274</v>
          </cell>
          <cell r="H33">
            <v>7.9223346933071287E-2</v>
          </cell>
          <cell r="I33">
            <v>0.2645029625078209</v>
          </cell>
          <cell r="J33">
            <v>1.7875975766119476E-2</v>
          </cell>
          <cell r="K33">
            <v>9.7711561198888741E-2</v>
          </cell>
          <cell r="L33">
            <v>0</v>
          </cell>
          <cell r="M33">
            <v>33</v>
          </cell>
          <cell r="N33">
            <v>38</v>
          </cell>
          <cell r="O33">
            <v>0</v>
          </cell>
          <cell r="P33">
            <v>31</v>
          </cell>
          <cell r="Q33">
            <v>0</v>
          </cell>
          <cell r="R33">
            <v>52</v>
          </cell>
          <cell r="S33">
            <v>0</v>
          </cell>
          <cell r="T33">
            <v>1</v>
          </cell>
          <cell r="U33">
            <v>0</v>
          </cell>
          <cell r="V33">
            <v>0.13800000000000001</v>
          </cell>
          <cell r="W33">
            <v>0.1928</v>
          </cell>
          <cell r="X33">
            <v>0</v>
          </cell>
          <cell r="Y33">
            <v>0.1191</v>
          </cell>
          <cell r="Z33">
            <v>3.0599999999999999E-2</v>
          </cell>
          <cell r="AA33">
            <v>0.4627</v>
          </cell>
          <cell r="AB33">
            <v>1.01E-2</v>
          </cell>
          <cell r="AC33">
            <v>4.19E-2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0.29253357449206596</v>
          </cell>
          <cell r="E34">
            <v>0.23610536302209145</v>
          </cell>
          <cell r="F34">
            <v>0</v>
          </cell>
          <cell r="G34">
            <v>9.4405094058588768E-2</v>
          </cell>
          <cell r="H34">
            <v>6.1319421269535504E-2</v>
          </cell>
          <cell r="I34">
            <v>0.23054731284024355</v>
          </cell>
          <cell r="J34">
            <v>2.3626811670577921E-2</v>
          </cell>
          <cell r="K34">
            <v>4.1462422646896799E-2</v>
          </cell>
          <cell r="L34">
            <v>0</v>
          </cell>
          <cell r="M34">
            <v>40</v>
          </cell>
          <cell r="N34">
            <v>33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0.46479999999999999</v>
          </cell>
          <cell r="W34">
            <v>0.24349999999999999</v>
          </cell>
          <cell r="X34">
            <v>0</v>
          </cell>
          <cell r="Y34">
            <v>2.6499999999999999E-2</v>
          </cell>
          <cell r="Z34">
            <v>1.52E-2</v>
          </cell>
          <cell r="AA34">
            <v>0.23200000000000001</v>
          </cell>
          <cell r="AB34">
            <v>6.6E-3</v>
          </cell>
          <cell r="AC34">
            <v>8.0999999999999996E-3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0.20615977425456766</v>
          </cell>
          <cell r="E35">
            <v>0.17672959409102823</v>
          </cell>
          <cell r="F35">
            <v>0</v>
          </cell>
          <cell r="G35">
            <v>0.11723369283464785</v>
          </cell>
          <cell r="H35">
            <v>6.2850085752145152E-2</v>
          </cell>
          <cell r="I35">
            <v>0.28212812972406509</v>
          </cell>
          <cell r="J35">
            <v>2.2792271359842055E-2</v>
          </cell>
          <cell r="K35">
            <v>0.11210645198370409</v>
          </cell>
          <cell r="L35">
            <v>0</v>
          </cell>
          <cell r="M35">
            <v>15</v>
          </cell>
          <cell r="N35">
            <v>12</v>
          </cell>
          <cell r="O35">
            <v>0</v>
          </cell>
          <cell r="P35">
            <v>2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0.21410000000000001</v>
          </cell>
          <cell r="W35">
            <v>0.14280000000000001</v>
          </cell>
          <cell r="X35">
            <v>0</v>
          </cell>
          <cell r="Y35">
            <v>5.6599999999999998E-2</v>
          </cell>
          <cell r="Z35">
            <v>2.2599999999999999E-2</v>
          </cell>
          <cell r="AA35">
            <v>0.49519999999999997</v>
          </cell>
          <cell r="AB35">
            <v>8.3000000000000001E-3</v>
          </cell>
          <cell r="AC35">
            <v>5.5100000000000003E-2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0.20966324255221785</v>
          </cell>
          <cell r="E36">
            <v>0.16816729378268774</v>
          </cell>
          <cell r="F36">
            <v>0</v>
          </cell>
          <cell r="G36">
            <v>0.12062903209902129</v>
          </cell>
          <cell r="H36">
            <v>6.0598387937784916E-2</v>
          </cell>
          <cell r="I36">
            <v>0.28406540142883324</v>
          </cell>
          <cell r="J36">
            <v>3.069164688980875E-2</v>
          </cell>
          <cell r="K36">
            <v>0.10618499530964609</v>
          </cell>
          <cell r="L36">
            <v>0</v>
          </cell>
          <cell r="M36">
            <v>5</v>
          </cell>
          <cell r="N36">
            <v>4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0.21809999999999999</v>
          </cell>
          <cell r="W36">
            <v>0.12559999999999999</v>
          </cell>
          <cell r="X36">
            <v>0</v>
          </cell>
          <cell r="Y36">
            <v>6.2700000000000006E-2</v>
          </cell>
          <cell r="Z36">
            <v>2.2200000000000001E-2</v>
          </cell>
          <cell r="AA36">
            <v>0.50019999999999998</v>
          </cell>
          <cell r="AB36">
            <v>1.17E-2</v>
          </cell>
          <cell r="AC36">
            <v>5.4100000000000002E-2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0.14660273752978456</v>
          </cell>
          <cell r="E37">
            <v>0.19194455805749666</v>
          </cell>
          <cell r="F37">
            <v>0</v>
          </cell>
          <cell r="G37">
            <v>0.11222044887181572</v>
          </cell>
          <cell r="H37">
            <v>6.1733573601285494E-2</v>
          </cell>
          <cell r="I37">
            <v>0.31650348937458822</v>
          </cell>
          <cell r="J37">
            <v>3.47825322040397E-2</v>
          </cell>
          <cell r="K37">
            <v>0.11621266036098973</v>
          </cell>
          <cell r="L37">
            <v>0</v>
          </cell>
          <cell r="M37">
            <v>2</v>
          </cell>
          <cell r="N37">
            <v>8</v>
          </cell>
          <cell r="O37">
            <v>0</v>
          </cell>
          <cell r="P37">
            <v>1</v>
          </cell>
          <cell r="Q37">
            <v>0</v>
          </cell>
          <cell r="R37">
            <v>12</v>
          </cell>
          <cell r="S37">
            <v>0</v>
          </cell>
          <cell r="T37">
            <v>1</v>
          </cell>
          <cell r="U37">
            <v>0</v>
          </cell>
          <cell r="V37">
            <v>8.6800000000000002E-2</v>
          </cell>
          <cell r="W37">
            <v>0.156</v>
          </cell>
          <cell r="X37">
            <v>0</v>
          </cell>
          <cell r="Y37">
            <v>4.8800000000000003E-2</v>
          </cell>
          <cell r="Z37">
            <v>2.1299999999999999E-2</v>
          </cell>
          <cell r="AA37">
            <v>0.61760000000000004</v>
          </cell>
          <cell r="AB37">
            <v>1.24E-2</v>
          </cell>
          <cell r="AC37">
            <v>5.1299999999999998E-2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0.29318952836074819</v>
          </cell>
          <cell r="E38">
            <v>0.24660816052148227</v>
          </cell>
          <cell r="F38">
            <v>0</v>
          </cell>
          <cell r="G38">
            <v>8.2318835562848885E-2</v>
          </cell>
          <cell r="H38">
            <v>5.6772004420127781E-2</v>
          </cell>
          <cell r="I38">
            <v>0.2033342374777202</v>
          </cell>
          <cell r="J38">
            <v>2.7657920818537626E-2</v>
          </cell>
          <cell r="K38">
            <v>7.0119312838534967E-2</v>
          </cell>
          <cell r="L38">
            <v>0</v>
          </cell>
          <cell r="M38">
            <v>21</v>
          </cell>
          <cell r="N38">
            <v>18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0.47370000000000001</v>
          </cell>
          <cell r="W38">
            <v>0.27950000000000003</v>
          </cell>
          <cell r="X38">
            <v>0</v>
          </cell>
          <cell r="Y38">
            <v>2.5999999999999999E-2</v>
          </cell>
          <cell r="Z38">
            <v>1.7000000000000001E-2</v>
          </cell>
          <cell r="AA38">
            <v>0.17199999999999999</v>
          </cell>
          <cell r="AB38">
            <v>7.4999999999999997E-3</v>
          </cell>
          <cell r="AC38">
            <v>1.9900000000000001E-2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0.19726331651793655</v>
          </cell>
          <cell r="E39">
            <v>0.15722646207382546</v>
          </cell>
          <cell r="F39">
            <v>0</v>
          </cell>
          <cell r="G39">
            <v>0.12831745844315512</v>
          </cell>
          <cell r="H39">
            <v>6.257773054038672E-2</v>
          </cell>
          <cell r="I39">
            <v>0.30585186722721014</v>
          </cell>
          <cell r="J39">
            <v>2.9798963248835034E-2</v>
          </cell>
          <cell r="K39">
            <v>9.8964201948650896E-2</v>
          </cell>
          <cell r="L39">
            <v>0</v>
          </cell>
          <cell r="M39">
            <v>4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0.18279999999999999</v>
          </cell>
          <cell r="W39">
            <v>0.10059999999999999</v>
          </cell>
          <cell r="X39">
            <v>0</v>
          </cell>
          <cell r="Y39">
            <v>6.4699999999999994E-2</v>
          </cell>
          <cell r="Z39">
            <v>2.3900000000000001E-2</v>
          </cell>
          <cell r="AA39">
            <v>0.57140000000000002</v>
          </cell>
          <cell r="AB39">
            <v>1.12E-2</v>
          </cell>
          <cell r="AC39">
            <v>4.0399999999999998E-2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0.12764077622390518</v>
          </cell>
          <cell r="E40">
            <v>0.19364594825707382</v>
          </cell>
          <cell r="F40">
            <v>0</v>
          </cell>
          <cell r="G40">
            <v>0.14968239420006133</v>
          </cell>
          <cell r="H40">
            <v>7.9912925370388854E-2</v>
          </cell>
          <cell r="I40">
            <v>0.30492796291058555</v>
          </cell>
          <cell r="J40">
            <v>1.5475985173312374E-2</v>
          </cell>
          <cell r="K40">
            <v>0.10871400786467293</v>
          </cell>
          <cell r="L40">
            <v>0</v>
          </cell>
          <cell r="M40">
            <v>5</v>
          </cell>
          <cell r="N40">
            <v>27</v>
          </cell>
          <cell r="O40">
            <v>0</v>
          </cell>
          <cell r="P40">
            <v>8</v>
          </cell>
          <cell r="Q40">
            <v>0</v>
          </cell>
          <cell r="R40">
            <v>42</v>
          </cell>
          <cell r="S40">
            <v>0</v>
          </cell>
          <cell r="T40">
            <v>2</v>
          </cell>
          <cell r="U40">
            <v>0</v>
          </cell>
          <cell r="V40">
            <v>6.7699999999999996E-2</v>
          </cell>
          <cell r="W40">
            <v>0.1668</v>
          </cell>
          <cell r="X40">
            <v>0</v>
          </cell>
          <cell r="Y40">
            <v>9.4100000000000003E-2</v>
          </cell>
          <cell r="Z40">
            <v>3.3700000000000001E-2</v>
          </cell>
          <cell r="AA40">
            <v>0.57340000000000002</v>
          </cell>
          <cell r="AB40">
            <v>8.0999999999999996E-3</v>
          </cell>
          <cell r="AC40">
            <v>0.05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0.14781077978749679</v>
          </cell>
          <cell r="E41">
            <v>0.19599724768245927</v>
          </cell>
          <cell r="F41">
            <v>0</v>
          </cell>
          <cell r="G41">
            <v>0.13830805728767498</v>
          </cell>
          <cell r="H41">
            <v>6.3683115180547922E-2</v>
          </cell>
          <cell r="I41">
            <v>0.28287219543169806</v>
          </cell>
          <cell r="J41">
            <v>2.8639121019020605E-2</v>
          </cell>
          <cell r="K41">
            <v>0.12268948361110235</v>
          </cell>
          <cell r="L41">
            <v>0</v>
          </cell>
          <cell r="M41">
            <v>5</v>
          </cell>
          <cell r="N41">
            <v>19</v>
          </cell>
          <cell r="O41">
            <v>0</v>
          </cell>
          <cell r="P41">
            <v>5</v>
          </cell>
          <cell r="Q41">
            <v>0</v>
          </cell>
          <cell r="R41">
            <v>28</v>
          </cell>
          <cell r="S41">
            <v>0</v>
          </cell>
          <cell r="T41">
            <v>3</v>
          </cell>
          <cell r="U41">
            <v>0</v>
          </cell>
          <cell r="V41">
            <v>0.1062</v>
          </cell>
          <cell r="W41">
            <v>0.1923</v>
          </cell>
          <cell r="X41">
            <v>0</v>
          </cell>
          <cell r="Y41">
            <v>9.5299999999999996E-2</v>
          </cell>
          <cell r="Z41">
            <v>3.0099999999999998E-2</v>
          </cell>
          <cell r="AA41">
            <v>0.47389999999999999</v>
          </cell>
          <cell r="AB41">
            <v>1.7100000000000001E-2</v>
          </cell>
          <cell r="AC41">
            <v>7.6700000000000004E-2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0.27417049688235989</v>
          </cell>
          <cell r="E42">
            <v>0.18209743651731192</v>
          </cell>
          <cell r="F42">
            <v>0</v>
          </cell>
          <cell r="G42">
            <v>0.11856054252268113</v>
          </cell>
          <cell r="H42">
            <v>5.2183192940441624E-2</v>
          </cell>
          <cell r="I42">
            <v>0.24172067965390379</v>
          </cell>
          <cell r="J42">
            <v>2.2969567210369607E-2</v>
          </cell>
          <cell r="K42">
            <v>8.8298084272932023E-2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0.40260000000000001</v>
          </cell>
          <cell r="W42">
            <v>0.14549999999999999</v>
          </cell>
          <cell r="X42">
            <v>0</v>
          </cell>
          <cell r="Y42">
            <v>6.4699999999999994E-2</v>
          </cell>
          <cell r="Z42">
            <v>2.3900000000000001E-2</v>
          </cell>
          <cell r="AA42">
            <v>0.30249999999999999</v>
          </cell>
          <cell r="AB42">
            <v>1.3299999999999999E-2</v>
          </cell>
          <cell r="AC42">
            <v>4.0300000000000002E-2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0.22213347854572685</v>
          </cell>
          <cell r="E43">
            <v>0.20199683515922798</v>
          </cell>
          <cell r="F43">
            <v>0</v>
          </cell>
          <cell r="G43">
            <v>0.1171457408729487</v>
          </cell>
          <cell r="H43">
            <v>5.1121971803239581E-2</v>
          </cell>
          <cell r="I43">
            <v>0.24836845239530594</v>
          </cell>
          <cell r="J43">
            <v>3.2102387802889869E-2</v>
          </cell>
          <cell r="K43">
            <v>0.10713113342066101</v>
          </cell>
          <cell r="L43">
            <v>0</v>
          </cell>
          <cell r="M43">
            <v>30</v>
          </cell>
          <cell r="N43">
            <v>27</v>
          </cell>
          <cell r="O43">
            <v>0</v>
          </cell>
          <cell r="P43">
            <v>4</v>
          </cell>
          <cell r="Q43">
            <v>0</v>
          </cell>
          <cell r="R43">
            <v>33</v>
          </cell>
          <cell r="S43">
            <v>0</v>
          </cell>
          <cell r="T43">
            <v>2</v>
          </cell>
          <cell r="U43">
            <v>0</v>
          </cell>
          <cell r="V43">
            <v>0.2681</v>
          </cell>
          <cell r="W43">
            <v>0.20419999999999999</v>
          </cell>
          <cell r="X43">
            <v>0</v>
          </cell>
          <cell r="Y43">
            <v>7.2099999999999997E-2</v>
          </cell>
          <cell r="Z43">
            <v>2.3800000000000002E-2</v>
          </cell>
          <cell r="AA43">
            <v>0.34300000000000003</v>
          </cell>
          <cell r="AB43">
            <v>1.8499999999999999E-2</v>
          </cell>
          <cell r="AC43">
            <v>5.9900000000000002E-2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0.19547028397286201</v>
          </cell>
          <cell r="E44">
            <v>0.25899018689984377</v>
          </cell>
          <cell r="F44">
            <v>0</v>
          </cell>
          <cell r="G44">
            <v>0.11040916732902289</v>
          </cell>
          <cell r="H44">
            <v>5.2718722481570335E-2</v>
          </cell>
          <cell r="I44">
            <v>0.24896773347807774</v>
          </cell>
          <cell r="J44">
            <v>2.6323365215606544E-2</v>
          </cell>
          <cell r="K44">
            <v>8.7120540623016732E-2</v>
          </cell>
          <cell r="L44">
            <v>0</v>
          </cell>
          <cell r="M44">
            <v>74</v>
          </cell>
          <cell r="N44">
            <v>98</v>
          </cell>
          <cell r="O44">
            <v>0</v>
          </cell>
          <cell r="P44">
            <v>8</v>
          </cell>
          <cell r="Q44">
            <v>0</v>
          </cell>
          <cell r="R44">
            <v>94</v>
          </cell>
          <cell r="S44">
            <v>0</v>
          </cell>
          <cell r="T44">
            <v>0</v>
          </cell>
          <cell r="U44">
            <v>0</v>
          </cell>
          <cell r="V44">
            <v>0.18179999999999999</v>
          </cell>
          <cell r="W44">
            <v>0.3543</v>
          </cell>
          <cell r="X44">
            <v>0</v>
          </cell>
          <cell r="Y44">
            <v>5.3699999999999998E-2</v>
          </cell>
          <cell r="Z44">
            <v>2.2800000000000001E-2</v>
          </cell>
          <cell r="AA44">
            <v>0.3231</v>
          </cell>
          <cell r="AB44">
            <v>1.5299999999999999E-2</v>
          </cell>
          <cell r="AC44">
            <v>4.0599999999999997E-2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0.1964294953822612</v>
          </cell>
          <cell r="E45">
            <v>0.19141758998688266</v>
          </cell>
          <cell r="F45">
            <v>0</v>
          </cell>
          <cell r="G45">
            <v>0.1394146264690323</v>
          </cell>
          <cell r="H45">
            <v>7.908447899749467E-2</v>
          </cell>
          <cell r="I45">
            <v>0.27348719315806547</v>
          </cell>
          <cell r="J45">
            <v>1.4979101281525927E-2</v>
          </cell>
          <cell r="K45">
            <v>8.518751472473779E-2</v>
          </cell>
          <cell r="L45">
            <v>0</v>
          </cell>
          <cell r="M45">
            <v>51</v>
          </cell>
          <cell r="N45">
            <v>50</v>
          </cell>
          <cell r="O45">
            <v>0</v>
          </cell>
          <cell r="P45">
            <v>14</v>
          </cell>
          <cell r="Q45">
            <v>0</v>
          </cell>
          <cell r="R45">
            <v>71</v>
          </cell>
          <cell r="S45">
            <v>0</v>
          </cell>
          <cell r="T45">
            <v>0</v>
          </cell>
          <cell r="U45">
            <v>0</v>
          </cell>
          <cell r="V45">
            <v>0.19600000000000001</v>
          </cell>
          <cell r="W45">
            <v>0.17910000000000001</v>
          </cell>
          <cell r="X45">
            <v>0</v>
          </cell>
          <cell r="Y45">
            <v>9.11E-2</v>
          </cell>
          <cell r="Z45">
            <v>3.8300000000000001E-2</v>
          </cell>
          <cell r="AA45">
            <v>0.42959999999999998</v>
          </cell>
          <cell r="AB45">
            <v>1.24E-2</v>
          </cell>
          <cell r="AC45">
            <v>4.3499999999999997E-2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0.14859166538307073</v>
          </cell>
          <cell r="E46">
            <v>0.1756697947753941</v>
          </cell>
          <cell r="F46">
            <v>0</v>
          </cell>
          <cell r="G46">
            <v>0.14756294320005933</v>
          </cell>
          <cell r="H46">
            <v>6.2457200766569437E-2</v>
          </cell>
          <cell r="I46">
            <v>0.28957356811901364</v>
          </cell>
          <cell r="J46">
            <v>3.0219454666642526E-2</v>
          </cell>
          <cell r="K46">
            <v>0.12592537308925039</v>
          </cell>
          <cell r="L46">
            <v>0</v>
          </cell>
          <cell r="M46">
            <v>2</v>
          </cell>
          <cell r="N46">
            <v>8</v>
          </cell>
          <cell r="O46">
            <v>0</v>
          </cell>
          <cell r="P46">
            <v>2</v>
          </cell>
          <cell r="Q46">
            <v>0</v>
          </cell>
          <cell r="R46">
            <v>13</v>
          </cell>
          <cell r="S46">
            <v>0</v>
          </cell>
          <cell r="T46">
            <v>1</v>
          </cell>
          <cell r="U46">
            <v>0</v>
          </cell>
          <cell r="V46">
            <v>0.1043</v>
          </cell>
          <cell r="W46">
            <v>0.15190000000000001</v>
          </cell>
          <cell r="X46">
            <v>0</v>
          </cell>
          <cell r="Y46">
            <v>0.10829999999999999</v>
          </cell>
          <cell r="Z46">
            <v>3.1300000000000001E-2</v>
          </cell>
          <cell r="AA46">
            <v>0.4995</v>
          </cell>
          <cell r="AB46">
            <v>1.66E-2</v>
          </cell>
          <cell r="AC46">
            <v>7.8E-2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0.20615977425456766</v>
          </cell>
          <cell r="E47">
            <v>0.17672959409102823</v>
          </cell>
          <cell r="F47">
            <v>0</v>
          </cell>
          <cell r="G47">
            <v>0.11723369283464785</v>
          </cell>
          <cell r="H47">
            <v>6.2850085752145152E-2</v>
          </cell>
          <cell r="I47">
            <v>0.28212812972406509</v>
          </cell>
          <cell r="J47">
            <v>2.2792271359842055E-2</v>
          </cell>
          <cell r="K47">
            <v>0.11210645198370409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0.21010000000000001</v>
          </cell>
          <cell r="W47">
            <v>0.14849999999999999</v>
          </cell>
          <cell r="X47">
            <v>0</v>
          </cell>
          <cell r="Y47">
            <v>6.9099999999999995E-2</v>
          </cell>
          <cell r="Z47">
            <v>3.2000000000000001E-2</v>
          </cell>
          <cell r="AA47">
            <v>0.4531</v>
          </cell>
          <cell r="AB47">
            <v>1.44E-2</v>
          </cell>
          <cell r="AC47">
            <v>6.2399999999999997E-2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0.1301328317529252</v>
          </cell>
          <cell r="E48">
            <v>0.14894737257817497</v>
          </cell>
          <cell r="F48">
            <v>0</v>
          </cell>
          <cell r="G48">
            <v>0.1587730774546928</v>
          </cell>
          <cell r="H48">
            <v>9.6709439977423622E-2</v>
          </cell>
          <cell r="I48">
            <v>0.31635869353691431</v>
          </cell>
          <cell r="J48">
            <v>1.4284388351706864E-2</v>
          </cell>
          <cell r="K48">
            <v>0.11479419634816222</v>
          </cell>
          <cell r="L48">
            <v>0</v>
          </cell>
          <cell r="M48">
            <v>2</v>
          </cell>
          <cell r="N48">
            <v>4</v>
          </cell>
          <cell r="O48">
            <v>0</v>
          </cell>
          <cell r="P48">
            <v>11</v>
          </cell>
          <cell r="Q48">
            <v>0</v>
          </cell>
          <cell r="R48">
            <v>21</v>
          </cell>
          <cell r="S48">
            <v>0</v>
          </cell>
          <cell r="T48">
            <v>1</v>
          </cell>
          <cell r="U48">
            <v>0</v>
          </cell>
          <cell r="V48">
            <v>7.9500000000000001E-2</v>
          </cell>
          <cell r="W48">
            <v>9.7199999999999995E-2</v>
          </cell>
          <cell r="X48">
            <v>0</v>
          </cell>
          <cell r="Y48">
            <v>0.1109</v>
          </cell>
          <cell r="Z48">
            <v>4.87E-2</v>
          </cell>
          <cell r="AA48">
            <v>0.58040000000000003</v>
          </cell>
          <cell r="AB48">
            <v>1.2E-2</v>
          </cell>
          <cell r="AC48">
            <v>6.4000000000000001E-2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0.16186641657444764</v>
          </cell>
          <cell r="E49">
            <v>0.15722909211212202</v>
          </cell>
          <cell r="F49">
            <v>0</v>
          </cell>
          <cell r="G49">
            <v>0.18748023545022457</v>
          </cell>
          <cell r="H49">
            <v>8.3693893818490198E-2</v>
          </cell>
          <cell r="I49">
            <v>0.27461136909453182</v>
          </cell>
          <cell r="J49">
            <v>1.3495275206753093E-2</v>
          </cell>
          <cell r="K49">
            <v>0.10162371774343062</v>
          </cell>
          <cell r="L49">
            <v>0</v>
          </cell>
          <cell r="M49">
            <v>17</v>
          </cell>
          <cell r="N49">
            <v>16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1</v>
          </cell>
          <cell r="U49">
            <v>0</v>
          </cell>
          <cell r="V49">
            <v>0.1293</v>
          </cell>
          <cell r="W49">
            <v>0.12540000000000001</v>
          </cell>
          <cell r="X49">
            <v>0</v>
          </cell>
          <cell r="Y49">
            <v>0.17530000000000001</v>
          </cell>
          <cell r="Z49">
            <v>4.5400000000000003E-2</v>
          </cell>
          <cell r="AA49">
            <v>0.441</v>
          </cell>
          <cell r="AB49">
            <v>1.2699999999999999E-2</v>
          </cell>
          <cell r="AC49">
            <v>5.96E-2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0.13207845020413295</v>
          </cell>
          <cell r="E50">
            <v>0.17326012580326175</v>
          </cell>
          <cell r="F50">
            <v>0</v>
          </cell>
          <cell r="G50">
            <v>0.15459406337938419</v>
          </cell>
          <cell r="H50">
            <v>9.3949746363588632E-2</v>
          </cell>
          <cell r="I50">
            <v>0.3021545587822792</v>
          </cell>
          <cell r="J50">
            <v>1.3895725550709731E-2</v>
          </cell>
          <cell r="K50">
            <v>0.11006732991664356</v>
          </cell>
          <cell r="L50">
            <v>0</v>
          </cell>
          <cell r="M50">
            <v>2</v>
          </cell>
          <cell r="N50">
            <v>7</v>
          </cell>
          <cell r="O50">
            <v>0</v>
          </cell>
          <cell r="P50">
            <v>6</v>
          </cell>
          <cell r="Q50">
            <v>0</v>
          </cell>
          <cell r="R50">
            <v>12</v>
          </cell>
          <cell r="S50">
            <v>0</v>
          </cell>
          <cell r="T50">
            <v>1</v>
          </cell>
          <cell r="U50">
            <v>0</v>
          </cell>
          <cell r="V50">
            <v>8.5500000000000007E-2</v>
          </cell>
          <cell r="W50">
            <v>0.14369999999999999</v>
          </cell>
          <cell r="X50">
            <v>0</v>
          </cell>
          <cell r="Y50">
            <v>0.1138</v>
          </cell>
          <cell r="Z50">
            <v>5.0599999999999999E-2</v>
          </cell>
          <cell r="AA50">
            <v>0.51829999999999998</v>
          </cell>
          <cell r="AB50">
            <v>1.5599999999999999E-2</v>
          </cell>
          <cell r="AC50">
            <v>6.1100000000000002E-2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0.20159190222783943</v>
          </cell>
          <cell r="E51">
            <v>0.20070242938099742</v>
          </cell>
          <cell r="F51">
            <v>0</v>
          </cell>
          <cell r="G51">
            <v>0.11667678547873336</v>
          </cell>
          <cell r="H51">
            <v>7.0883213990657071E-2</v>
          </cell>
          <cell r="I51">
            <v>0.32315844316638481</v>
          </cell>
          <cell r="J51">
            <v>2.0527851252193582E-2</v>
          </cell>
          <cell r="K51">
            <v>4.6459374503194407E-2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0.1681</v>
          </cell>
          <cell r="W51">
            <v>0.15970000000000001</v>
          </cell>
          <cell r="X51">
            <v>0</v>
          </cell>
          <cell r="Y51">
            <v>5.7000000000000002E-2</v>
          </cell>
          <cell r="Z51">
            <v>2.9499999999999998E-2</v>
          </cell>
          <cell r="AA51">
            <v>0.54579999999999995</v>
          </cell>
          <cell r="AB51">
            <v>1.03E-2</v>
          </cell>
          <cell r="AC51">
            <v>2.1100000000000001E-2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0.19550272172507768</v>
          </cell>
          <cell r="E52">
            <v>0.21322979821757743</v>
          </cell>
          <cell r="F52">
            <v>0</v>
          </cell>
          <cell r="G52">
            <v>0.10679974704180854</v>
          </cell>
          <cell r="H52">
            <v>6.9988010455603294E-2</v>
          </cell>
          <cell r="I52">
            <v>0.28539336361201706</v>
          </cell>
          <cell r="J52">
            <v>2.0457471002030214E-2</v>
          </cell>
          <cell r="K52">
            <v>8.8628887945885707E-2</v>
          </cell>
          <cell r="L52">
            <v>0</v>
          </cell>
          <cell r="M52">
            <v>15</v>
          </cell>
          <cell r="N52">
            <v>16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0.18390000000000001</v>
          </cell>
          <cell r="W52">
            <v>0.2185</v>
          </cell>
          <cell r="X52">
            <v>0</v>
          </cell>
          <cell r="Y52">
            <v>5.79E-2</v>
          </cell>
          <cell r="Z52">
            <v>3.44E-2</v>
          </cell>
          <cell r="AA52">
            <v>0.43380000000000002</v>
          </cell>
          <cell r="AB52">
            <v>1.7299999999999999E-2</v>
          </cell>
          <cell r="AC52">
            <v>4.3499999999999997E-2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0.15098909417346151</v>
          </cell>
          <cell r="E53">
            <v>0.18109198714554453</v>
          </cell>
          <cell r="F53">
            <v>0</v>
          </cell>
          <cell r="G53">
            <v>0.12357767249259981</v>
          </cell>
          <cell r="H53">
            <v>6.9226799834549005E-2</v>
          </cell>
          <cell r="I53">
            <v>0.30939292397801016</v>
          </cell>
          <cell r="J53">
            <v>2.881491630165816E-2</v>
          </cell>
          <cell r="K53">
            <v>0.11690660607417677</v>
          </cell>
          <cell r="L53">
            <v>0</v>
          </cell>
          <cell r="M53">
            <v>13</v>
          </cell>
          <cell r="N53">
            <v>16</v>
          </cell>
          <cell r="O53">
            <v>0</v>
          </cell>
          <cell r="P53">
            <v>3</v>
          </cell>
          <cell r="Q53">
            <v>0</v>
          </cell>
          <cell r="R53">
            <v>27</v>
          </cell>
          <cell r="S53">
            <v>0</v>
          </cell>
          <cell r="T53">
            <v>2</v>
          </cell>
          <cell r="U53">
            <v>0</v>
          </cell>
          <cell r="V53">
            <v>0.1075</v>
          </cell>
          <cell r="W53">
            <v>0.1525</v>
          </cell>
          <cell r="X53">
            <v>0</v>
          </cell>
          <cell r="Y53">
            <v>7.6600000000000001E-2</v>
          </cell>
          <cell r="Z53">
            <v>3.6299999999999999E-2</v>
          </cell>
          <cell r="AA53">
            <v>0.52729999999999999</v>
          </cell>
          <cell r="AB53">
            <v>2.1499999999999998E-2</v>
          </cell>
          <cell r="AC53">
            <v>6.8199999999999997E-2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0.30727445309797213</v>
          </cell>
          <cell r="E54">
            <v>0.22584953267076613</v>
          </cell>
          <cell r="F54">
            <v>0</v>
          </cell>
          <cell r="G54">
            <v>7.3155905597328152E-2</v>
          </cell>
          <cell r="H54">
            <v>5.4188979852048992E-2</v>
          </cell>
          <cell r="I54">
            <v>0.2206973109344981</v>
          </cell>
          <cell r="J54">
            <v>2.7320111878247601E-2</v>
          </cell>
          <cell r="K54">
            <v>7.1513705969138891E-2</v>
          </cell>
          <cell r="L54">
            <v>0</v>
          </cell>
          <cell r="M54">
            <v>8</v>
          </cell>
          <cell r="N54">
            <v>6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0.45660000000000001</v>
          </cell>
          <cell r="W54">
            <v>0.21329999999999999</v>
          </cell>
          <cell r="X54">
            <v>0</v>
          </cell>
          <cell r="Y54">
            <v>3.3399999999999999E-2</v>
          </cell>
          <cell r="Z54">
            <v>2.5000000000000001E-2</v>
          </cell>
          <cell r="AA54">
            <v>0.21210000000000001</v>
          </cell>
          <cell r="AB54">
            <v>1.5299999999999999E-2</v>
          </cell>
          <cell r="AC54">
            <v>3.39E-2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0.14394995024487078</v>
          </cell>
          <cell r="E55">
            <v>0.19444789360671719</v>
          </cell>
          <cell r="F55">
            <v>0</v>
          </cell>
          <cell r="G55">
            <v>0.13383899212288194</v>
          </cell>
          <cell r="H55">
            <v>6.4044335525122384E-2</v>
          </cell>
          <cell r="I55">
            <v>0.30439596795195739</v>
          </cell>
          <cell r="J55">
            <v>2.9701053584413554E-2</v>
          </cell>
          <cell r="K55">
            <v>0.10962180696403684</v>
          </cell>
          <cell r="L55">
            <v>0</v>
          </cell>
          <cell r="M55">
            <v>0</v>
          </cell>
          <cell r="N55">
            <v>7</v>
          </cell>
          <cell r="O55">
            <v>0</v>
          </cell>
          <cell r="P55">
            <v>0</v>
          </cell>
          <cell r="Q55">
            <v>0</v>
          </cell>
          <cell r="R55">
            <v>12</v>
          </cell>
          <cell r="S55">
            <v>0</v>
          </cell>
          <cell r="T55">
            <v>0</v>
          </cell>
          <cell r="U55">
            <v>0</v>
          </cell>
          <cell r="V55">
            <v>0.1043</v>
          </cell>
          <cell r="W55">
            <v>0.17519999999999999</v>
          </cell>
          <cell r="X55">
            <v>0</v>
          </cell>
          <cell r="Y55">
            <v>8.9300000000000004E-2</v>
          </cell>
          <cell r="Z55">
            <v>3.6600000000000001E-2</v>
          </cell>
          <cell r="AA55">
            <v>0.49590000000000001</v>
          </cell>
          <cell r="AB55">
            <v>2.06E-2</v>
          </cell>
          <cell r="AC55">
            <v>6.3600000000000004E-2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0.1568783417774246</v>
          </cell>
          <cell r="E56">
            <v>0.24583260697005177</v>
          </cell>
          <cell r="F56">
            <v>0</v>
          </cell>
          <cell r="G56">
            <v>0.12803905825153217</v>
          </cell>
          <cell r="H56">
            <v>5.4626491544820591E-2</v>
          </cell>
          <cell r="I56">
            <v>0.28852617270018571</v>
          </cell>
          <cell r="J56">
            <v>2.1294478668550124E-2</v>
          </cell>
          <cell r="K56">
            <v>8.4802850087435114E-2</v>
          </cell>
          <cell r="L56">
            <v>0</v>
          </cell>
          <cell r="M56">
            <v>27</v>
          </cell>
          <cell r="N56">
            <v>42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0</v>
          </cell>
          <cell r="U56">
            <v>0</v>
          </cell>
          <cell r="V56">
            <v>0.1149</v>
          </cell>
          <cell r="W56">
            <v>0.28339999999999999</v>
          </cell>
          <cell r="X56">
            <v>0</v>
          </cell>
          <cell r="Y56">
            <v>7.9500000000000001E-2</v>
          </cell>
          <cell r="Z56">
            <v>2.8400000000000002E-2</v>
          </cell>
          <cell r="AA56">
            <v>0.4194</v>
          </cell>
          <cell r="AB56">
            <v>1.8499999999999999E-2</v>
          </cell>
          <cell r="AC56">
            <v>4.4499999999999998E-2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0.15927336988513521</v>
          </cell>
          <cell r="E57">
            <v>0.17454176050911543</v>
          </cell>
          <cell r="F57">
            <v>0</v>
          </cell>
          <cell r="G57">
            <v>0.11938314238010034</v>
          </cell>
          <cell r="H57">
            <v>6.345629973075527E-2</v>
          </cell>
          <cell r="I57">
            <v>0.34183589984983737</v>
          </cell>
          <cell r="J57">
            <v>2.9760228887887114E-2</v>
          </cell>
          <cell r="K57">
            <v>9.1749298757169237E-2</v>
          </cell>
          <cell r="L57">
            <v>0</v>
          </cell>
          <cell r="M57">
            <v>8</v>
          </cell>
          <cell r="N57">
            <v>9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0.1119</v>
          </cell>
          <cell r="W57">
            <v>0.1244</v>
          </cell>
          <cell r="X57">
            <v>0</v>
          </cell>
          <cell r="Y57">
            <v>6.5799999999999997E-2</v>
          </cell>
          <cell r="Z57">
            <v>2.9600000000000001E-2</v>
          </cell>
          <cell r="AA57">
            <v>0.59199999999999997</v>
          </cell>
          <cell r="AB57">
            <v>1.8100000000000002E-2</v>
          </cell>
          <cell r="AC57">
            <v>4.53E-2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0.12870097277830417</v>
          </cell>
          <cell r="E58">
            <v>0.1673150450407237</v>
          </cell>
          <cell r="F58">
            <v>0</v>
          </cell>
          <cell r="G58">
            <v>0.16047173886172136</v>
          </cell>
          <cell r="H58">
            <v>9.6165812036418191E-2</v>
          </cell>
          <cell r="I58">
            <v>0.30252261099752364</v>
          </cell>
          <cell r="J58">
            <v>1.4410123415702959E-2</v>
          </cell>
          <cell r="K58">
            <v>0.11041369686960598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8.5599999999999996E-2</v>
          </cell>
          <cell r="W58">
            <v>0.13650000000000001</v>
          </cell>
          <cell r="X58">
            <v>0</v>
          </cell>
          <cell r="Y58">
            <v>0.12479999999999999</v>
          </cell>
          <cell r="Z58">
            <v>5.9499999999999997E-2</v>
          </cell>
          <cell r="AA58">
            <v>0.48959999999999998</v>
          </cell>
          <cell r="AB58">
            <v>1.8700000000000001E-2</v>
          </cell>
          <cell r="AC58">
            <v>7.0099999999999996E-2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0.20615977425456766</v>
          </cell>
          <cell r="E59">
            <v>0.17672959409102823</v>
          </cell>
          <cell r="F59">
            <v>0</v>
          </cell>
          <cell r="G59">
            <v>0.11723369283464785</v>
          </cell>
          <cell r="H59">
            <v>6.2850085752145152E-2</v>
          </cell>
          <cell r="I59">
            <v>0.28212812972406509</v>
          </cell>
          <cell r="J59">
            <v>2.2792271359842055E-2</v>
          </cell>
          <cell r="K59">
            <v>0.11210645198370409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0.2109</v>
          </cell>
          <cell r="W59">
            <v>0.1487</v>
          </cell>
          <cell r="X59">
            <v>0</v>
          </cell>
          <cell r="Y59">
            <v>7.5700000000000003E-2</v>
          </cell>
          <cell r="Z59">
            <v>3.4700000000000002E-2</v>
          </cell>
          <cell r="AA59">
            <v>0.42530000000000001</v>
          </cell>
          <cell r="AB59">
            <v>1.9699999999999999E-2</v>
          </cell>
          <cell r="AC59">
            <v>7.1599999999999997E-2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0.17544774329662985</v>
          </cell>
          <cell r="E60">
            <v>0.20868560229907634</v>
          </cell>
          <cell r="F60">
            <v>0</v>
          </cell>
          <cell r="G60">
            <v>0.12817304575429225</v>
          </cell>
          <cell r="H60">
            <v>7.4503902037688308E-2</v>
          </cell>
          <cell r="I60">
            <v>0.27510443152205244</v>
          </cell>
          <cell r="J60">
            <v>2.570551462597E-2</v>
          </cell>
          <cell r="K60">
            <v>9.2047859634421691E-2</v>
          </cell>
          <cell r="L60">
            <v>0</v>
          </cell>
          <cell r="M60">
            <v>818</v>
          </cell>
          <cell r="N60">
            <v>1150</v>
          </cell>
          <cell r="O60">
            <v>0</v>
          </cell>
          <cell r="P60">
            <v>292</v>
          </cell>
          <cell r="Q60">
            <v>34</v>
          </cell>
          <cell r="R60">
            <v>1605</v>
          </cell>
          <cell r="S60">
            <v>13</v>
          </cell>
          <cell r="T60">
            <v>68</v>
          </cell>
          <cell r="U60">
            <v>0</v>
          </cell>
          <cell r="V60">
            <v>0.14269999999999999</v>
          </cell>
          <cell r="W60">
            <v>0.2223</v>
          </cell>
          <cell r="X60">
            <v>0</v>
          </cell>
          <cell r="Y60">
            <v>6.7000000000000004E-2</v>
          </cell>
          <cell r="Z60">
            <v>2.1299999999999999E-2</v>
          </cell>
          <cell r="AA60">
            <v>0.51039999999999996</v>
          </cell>
          <cell r="AB60">
            <v>3.8E-3</v>
          </cell>
          <cell r="AC60">
            <v>3.15E-2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29.1</v>
          </cell>
          <cell r="V2" t="str">
            <v>Bloomberg</v>
          </cell>
          <cell r="W2">
            <v>22.6</v>
          </cell>
          <cell r="X2" t="str">
            <v>Sanders</v>
          </cell>
          <cell r="Y2">
            <v>21</v>
          </cell>
          <cell r="Z2" t="str">
            <v>Buttigieg</v>
          </cell>
          <cell r="AA2">
            <v>9</v>
          </cell>
          <cell r="AB2" t="str">
            <v>Warren</v>
          </cell>
          <cell r="AC2">
            <v>7.6</v>
          </cell>
          <cell r="AD2" t="str">
            <v>Klobuchar</v>
          </cell>
          <cell r="AE2">
            <v>5.9</v>
          </cell>
          <cell r="AF2" t="str">
            <v>Steyer</v>
          </cell>
          <cell r="AG2">
            <v>2.7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28.4</v>
          </cell>
          <cell r="V3" t="str">
            <v>Biden</v>
          </cell>
          <cell r="W3">
            <v>21</v>
          </cell>
          <cell r="X3" t="str">
            <v>Bloomberg</v>
          </cell>
          <cell r="Y3">
            <v>16.8</v>
          </cell>
          <cell r="Z3" t="str">
            <v>Buttigieg</v>
          </cell>
          <cell r="AA3">
            <v>12.1</v>
          </cell>
          <cell r="AB3" t="str">
            <v>Warren</v>
          </cell>
          <cell r="AC3">
            <v>10.6</v>
          </cell>
          <cell r="AD3" t="str">
            <v>Klobuchar</v>
          </cell>
          <cell r="AE3">
            <v>6.1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28.2</v>
          </cell>
          <cell r="V4" t="str">
            <v>Biden</v>
          </cell>
          <cell r="W4">
            <v>20.6</v>
          </cell>
          <cell r="X4" t="str">
            <v>Bloomberg</v>
          </cell>
          <cell r="Y4">
            <v>17.7</v>
          </cell>
          <cell r="Z4" t="str">
            <v>Buttigieg</v>
          </cell>
          <cell r="AA4">
            <v>11.7</v>
          </cell>
          <cell r="AB4" t="str">
            <v>Warren</v>
          </cell>
          <cell r="AC4">
            <v>11.2</v>
          </cell>
          <cell r="AD4" t="str">
            <v>Klobuchar</v>
          </cell>
          <cell r="AE4">
            <v>6.3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28.5</v>
          </cell>
          <cell r="V5" t="str">
            <v>Biden</v>
          </cell>
          <cell r="W5">
            <v>20.6</v>
          </cell>
          <cell r="X5" t="str">
            <v>Bloomberg</v>
          </cell>
          <cell r="Y5">
            <v>18.399999999999999</v>
          </cell>
          <cell r="Z5" t="str">
            <v>Buttigieg</v>
          </cell>
          <cell r="AA5">
            <v>12.6</v>
          </cell>
          <cell r="AB5" t="str">
            <v>Warren</v>
          </cell>
          <cell r="AC5">
            <v>9.3000000000000007</v>
          </cell>
          <cell r="AD5" t="str">
            <v>Klobuchar</v>
          </cell>
          <cell r="AE5">
            <v>6.1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26.6</v>
          </cell>
          <cell r="V6" t="str">
            <v>Sanders</v>
          </cell>
          <cell r="W6">
            <v>22.3</v>
          </cell>
          <cell r="X6" t="str">
            <v>Biden</v>
          </cell>
          <cell r="Y6">
            <v>18.899999999999999</v>
          </cell>
          <cell r="Z6" t="str">
            <v>Buttigieg</v>
          </cell>
          <cell r="AA6">
            <v>14.3</v>
          </cell>
          <cell r="AB6" t="str">
            <v>Klobuchar</v>
          </cell>
          <cell r="AC6">
            <v>6.9</v>
          </cell>
          <cell r="AD6" t="str">
            <v>Warren</v>
          </cell>
          <cell r="AE6">
            <v>6.7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</v>
          </cell>
          <cell r="V7" t="str">
            <v>Bloomberg</v>
          </cell>
          <cell r="W7">
            <v>20.3</v>
          </cell>
          <cell r="X7" t="str">
            <v>Buttigieg</v>
          </cell>
          <cell r="Y7">
            <v>13.5</v>
          </cell>
          <cell r="Z7" t="str">
            <v>Biden</v>
          </cell>
          <cell r="AA7">
            <v>11.1</v>
          </cell>
          <cell r="AB7" t="str">
            <v>Warren</v>
          </cell>
          <cell r="AC7">
            <v>10.199999999999999</v>
          </cell>
          <cell r="AD7" t="str">
            <v>Klobuchar</v>
          </cell>
          <cell r="AE7">
            <v>6.9</v>
          </cell>
          <cell r="AF7" t="str">
            <v>Steyer</v>
          </cell>
          <cell r="AG7">
            <v>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33.799999999999997</v>
          </cell>
          <cell r="V8" t="str">
            <v>Bloomberg</v>
          </cell>
          <cell r="W8">
            <v>18.100000000000001</v>
          </cell>
          <cell r="X8" t="str">
            <v>Biden</v>
          </cell>
          <cell r="Y8">
            <v>13.6</v>
          </cell>
          <cell r="Z8" t="str">
            <v>Buttigieg</v>
          </cell>
          <cell r="AA8">
            <v>12.3</v>
          </cell>
          <cell r="AB8" t="str">
            <v>Warren</v>
          </cell>
          <cell r="AC8">
            <v>11</v>
          </cell>
          <cell r="AD8" t="str">
            <v>Klobuchar</v>
          </cell>
          <cell r="AE8">
            <v>6.1</v>
          </cell>
          <cell r="AF8" t="str">
            <v>Steyer</v>
          </cell>
          <cell r="AG8">
            <v>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28.3</v>
          </cell>
          <cell r="V9" t="str">
            <v>Bloomberg</v>
          </cell>
          <cell r="W9">
            <v>19.600000000000001</v>
          </cell>
          <cell r="X9" t="str">
            <v>Biden</v>
          </cell>
          <cell r="Y9">
            <v>14.8</v>
          </cell>
          <cell r="Z9" t="str">
            <v>Buttigieg</v>
          </cell>
          <cell r="AA9">
            <v>13.8</v>
          </cell>
          <cell r="AB9" t="str">
            <v>Warren</v>
          </cell>
          <cell r="AC9">
            <v>12.3</v>
          </cell>
          <cell r="AD9" t="str">
            <v>Klobuchar</v>
          </cell>
          <cell r="AE9">
            <v>6.4</v>
          </cell>
          <cell r="AF9" t="str">
            <v>Steyer</v>
          </cell>
          <cell r="AG9">
            <v>2.9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27.4</v>
          </cell>
          <cell r="V10" t="str">
            <v>Sanders</v>
          </cell>
          <cell r="W10">
            <v>24.2</v>
          </cell>
          <cell r="X10" t="str">
            <v>Bloomberg</v>
          </cell>
          <cell r="Y10">
            <v>18.2</v>
          </cell>
          <cell r="Z10" t="str">
            <v>Buttigieg</v>
          </cell>
          <cell r="AA10">
            <v>11.9</v>
          </cell>
          <cell r="AB10" t="str">
            <v>Warren</v>
          </cell>
          <cell r="AC10">
            <v>8.8000000000000007</v>
          </cell>
          <cell r="AD10" t="str">
            <v>Klobuchar</v>
          </cell>
          <cell r="AE10">
            <v>5.2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37.799999999999997</v>
          </cell>
          <cell r="V11" t="str">
            <v>Biden</v>
          </cell>
          <cell r="W11">
            <v>17.8</v>
          </cell>
          <cell r="X11" t="str">
            <v>Bloomberg</v>
          </cell>
          <cell r="Y11">
            <v>15.3</v>
          </cell>
          <cell r="Z11" t="str">
            <v>Buttigieg</v>
          </cell>
          <cell r="AA11">
            <v>10.1</v>
          </cell>
          <cell r="AB11" t="str">
            <v>Warren</v>
          </cell>
          <cell r="AC11">
            <v>9.6999999999999993</v>
          </cell>
          <cell r="AD11" t="str">
            <v>Klobuchar</v>
          </cell>
          <cell r="AE11">
            <v>5.4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30.7</v>
          </cell>
          <cell r="V12" t="str">
            <v>Bloomberg</v>
          </cell>
          <cell r="W12">
            <v>22.6</v>
          </cell>
          <cell r="X12" t="str">
            <v>Sanders</v>
          </cell>
          <cell r="Y12">
            <v>22.1</v>
          </cell>
          <cell r="Z12" t="str">
            <v>Buttigieg</v>
          </cell>
          <cell r="AA12">
            <v>7.3</v>
          </cell>
          <cell r="AB12" t="str">
            <v>Warren</v>
          </cell>
          <cell r="AC12">
            <v>7.2</v>
          </cell>
          <cell r="AD12" t="str">
            <v>Klobuchar</v>
          </cell>
          <cell r="AE12">
            <v>5.4</v>
          </cell>
          <cell r="AF12" t="str">
            <v>Steyer</v>
          </cell>
          <cell r="AG12">
            <v>2.7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27.2</v>
          </cell>
          <cell r="V13" t="str">
            <v>Biden</v>
          </cell>
          <cell r="W13">
            <v>22.2</v>
          </cell>
          <cell r="X13" t="str">
            <v>Sanders</v>
          </cell>
          <cell r="Y13">
            <v>20.7</v>
          </cell>
          <cell r="Z13" t="str">
            <v>Buttigieg</v>
          </cell>
          <cell r="AA13">
            <v>11.1</v>
          </cell>
          <cell r="AB13" t="str">
            <v>Klobuchar</v>
          </cell>
          <cell r="AC13">
            <v>8.6</v>
          </cell>
          <cell r="AD13" t="str">
            <v>Warren</v>
          </cell>
          <cell r="AE13">
            <v>6.4</v>
          </cell>
          <cell r="AF13" t="str">
            <v>Steyer</v>
          </cell>
          <cell r="AG13">
            <v>1.9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29.3</v>
          </cell>
          <cell r="V14" t="str">
            <v>Bloomberg</v>
          </cell>
          <cell r="W14">
            <v>23.6</v>
          </cell>
          <cell r="X14" t="str">
            <v>Sanders</v>
          </cell>
          <cell r="Y14">
            <v>23.1</v>
          </cell>
          <cell r="Z14" t="str">
            <v>Buttigieg</v>
          </cell>
          <cell r="AA14">
            <v>9.4</v>
          </cell>
          <cell r="AB14" t="str">
            <v>Klobuchar</v>
          </cell>
          <cell r="AC14">
            <v>6.1</v>
          </cell>
          <cell r="AD14" t="str">
            <v>Warren</v>
          </cell>
          <cell r="AE14">
            <v>4.0999999999999996</v>
          </cell>
          <cell r="AF14" t="str">
            <v>Steyer</v>
          </cell>
          <cell r="AG14">
            <v>2.4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28.2</v>
          </cell>
          <cell r="V15" t="str">
            <v>Biden</v>
          </cell>
          <cell r="W15">
            <v>20.6</v>
          </cell>
          <cell r="X15" t="str">
            <v>Bloomberg</v>
          </cell>
          <cell r="Y15">
            <v>17.7</v>
          </cell>
          <cell r="Z15" t="str">
            <v>Buttigieg</v>
          </cell>
          <cell r="AA15">
            <v>11.7</v>
          </cell>
          <cell r="AB15" t="str">
            <v>Warren</v>
          </cell>
          <cell r="AC15">
            <v>11.2</v>
          </cell>
          <cell r="AD15" t="str">
            <v>Klobuchar</v>
          </cell>
          <cell r="AE15">
            <v>6.3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31.7</v>
          </cell>
          <cell r="V16" t="str">
            <v>Bloomberg</v>
          </cell>
          <cell r="W16">
            <v>19.2</v>
          </cell>
          <cell r="X16" t="str">
            <v>Biden</v>
          </cell>
          <cell r="Y16">
            <v>14.7</v>
          </cell>
          <cell r="Z16" t="str">
            <v>Warren</v>
          </cell>
          <cell r="AA16">
            <v>11.6</v>
          </cell>
          <cell r="AB16" t="str">
            <v>Buttigieg</v>
          </cell>
          <cell r="AC16">
            <v>11.2</v>
          </cell>
          <cell r="AD16" t="str">
            <v>Klobuchar</v>
          </cell>
          <cell r="AE16">
            <v>6.2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36.6</v>
          </cell>
          <cell r="V17" t="str">
            <v>Bloomberg</v>
          </cell>
          <cell r="W17">
            <v>17.899999999999999</v>
          </cell>
          <cell r="X17" t="str">
            <v>Biden</v>
          </cell>
          <cell r="Y17">
            <v>14.8</v>
          </cell>
          <cell r="Z17" t="str">
            <v>Buttigieg</v>
          </cell>
          <cell r="AA17">
            <v>12.5</v>
          </cell>
          <cell r="AB17" t="str">
            <v>Warren</v>
          </cell>
          <cell r="AC17">
            <v>7.4</v>
          </cell>
          <cell r="AD17" t="str">
            <v>Klobuchar</v>
          </cell>
          <cell r="AE17">
            <v>6</v>
          </cell>
          <cell r="AF17" t="str">
            <v>Steyer</v>
          </cell>
          <cell r="AG17">
            <v>2.8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26.5</v>
          </cell>
          <cell r="V18" t="str">
            <v>Bloomberg</v>
          </cell>
          <cell r="W18">
            <v>19.399999999999999</v>
          </cell>
          <cell r="X18" t="str">
            <v>Biden</v>
          </cell>
          <cell r="Y18">
            <v>16.7</v>
          </cell>
          <cell r="Z18" t="str">
            <v>Buttigieg</v>
          </cell>
          <cell r="AA18">
            <v>15.9</v>
          </cell>
          <cell r="AB18" t="str">
            <v>Warren</v>
          </cell>
          <cell r="AC18">
            <v>9.8000000000000007</v>
          </cell>
          <cell r="AD18" t="str">
            <v>Klobuchar</v>
          </cell>
          <cell r="AE18">
            <v>7.9</v>
          </cell>
          <cell r="AF18" t="str">
            <v>Steyer</v>
          </cell>
          <cell r="AG18">
            <v>1.8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27.5</v>
          </cell>
          <cell r="V19" t="str">
            <v>Buttigieg</v>
          </cell>
          <cell r="W19">
            <v>18.7</v>
          </cell>
          <cell r="X19" t="str">
            <v>Biden</v>
          </cell>
          <cell r="Y19">
            <v>16.2</v>
          </cell>
          <cell r="Z19" t="str">
            <v>Bloomberg</v>
          </cell>
          <cell r="AA19">
            <v>15.7</v>
          </cell>
          <cell r="AB19" t="str">
            <v>Warren</v>
          </cell>
          <cell r="AC19">
            <v>10.199999999999999</v>
          </cell>
          <cell r="AD19" t="str">
            <v>Klobuchar</v>
          </cell>
          <cell r="AE19">
            <v>8.4</v>
          </cell>
          <cell r="AF19" t="str">
            <v>Steyer</v>
          </cell>
          <cell r="AG19">
            <v>1.3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31.6</v>
          </cell>
          <cell r="V21" t="str">
            <v>Buttigieg</v>
          </cell>
          <cell r="W21">
            <v>15.9</v>
          </cell>
          <cell r="X21" t="str">
            <v>Bloomberg</v>
          </cell>
          <cell r="Y21">
            <v>14.9</v>
          </cell>
          <cell r="Z21" t="str">
            <v>Biden</v>
          </cell>
          <cell r="AA21">
            <v>13</v>
          </cell>
          <cell r="AB21" t="str">
            <v>Warren</v>
          </cell>
          <cell r="AC21">
            <v>11.5</v>
          </cell>
          <cell r="AD21" t="str">
            <v>Klobuchar</v>
          </cell>
          <cell r="AE21">
            <v>9.6999999999999993</v>
          </cell>
          <cell r="AF21" t="str">
            <v>Steyer</v>
          </cell>
          <cell r="AG21">
            <v>1.4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28.5</v>
          </cell>
          <cell r="V22" t="str">
            <v>Bloomberg</v>
          </cell>
          <cell r="W22">
            <v>21.3</v>
          </cell>
          <cell r="X22" t="str">
            <v>Biden</v>
          </cell>
          <cell r="Y22">
            <v>19.600000000000001</v>
          </cell>
          <cell r="Z22" t="str">
            <v>Buttigieg</v>
          </cell>
          <cell r="AA22">
            <v>10.7</v>
          </cell>
          <cell r="AB22" t="str">
            <v>Warren</v>
          </cell>
          <cell r="AC22">
            <v>8.9</v>
          </cell>
          <cell r="AD22" t="str">
            <v>Klobuchar</v>
          </cell>
          <cell r="AE22">
            <v>7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29.3</v>
          </cell>
          <cell r="V23" t="str">
            <v>Bloomberg</v>
          </cell>
          <cell r="W23">
            <v>24.7</v>
          </cell>
          <cell r="X23" t="str">
            <v>Sanders</v>
          </cell>
          <cell r="Y23">
            <v>20.3</v>
          </cell>
          <cell r="Z23" t="str">
            <v>Buttigieg</v>
          </cell>
          <cell r="AA23">
            <v>8.1999999999999993</v>
          </cell>
          <cell r="AB23" t="str">
            <v>Warren</v>
          </cell>
          <cell r="AC23">
            <v>7</v>
          </cell>
          <cell r="AD23" t="str">
            <v>Klobuchar</v>
          </cell>
          <cell r="AE23">
            <v>5.7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29.3</v>
          </cell>
          <cell r="V24" t="str">
            <v>Bloomberg</v>
          </cell>
          <cell r="W24">
            <v>19.899999999999999</v>
          </cell>
          <cell r="X24" t="str">
            <v>Buttigieg</v>
          </cell>
          <cell r="Y24">
            <v>16.8</v>
          </cell>
          <cell r="Z24" t="str">
            <v>Warren</v>
          </cell>
          <cell r="AA24">
            <v>11.3</v>
          </cell>
          <cell r="AB24" t="str">
            <v>Biden</v>
          </cell>
          <cell r="AC24">
            <v>11</v>
          </cell>
          <cell r="AD24" t="str">
            <v>Klobuchar</v>
          </cell>
          <cell r="AE24">
            <v>7</v>
          </cell>
          <cell r="AF24" t="str">
            <v>Steyer</v>
          </cell>
          <cell r="AG24">
            <v>2.7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24.8</v>
          </cell>
          <cell r="V25" t="str">
            <v>Biden</v>
          </cell>
          <cell r="W25">
            <v>22.2</v>
          </cell>
          <cell r="X25" t="str">
            <v>Bloomberg</v>
          </cell>
          <cell r="Y25">
            <v>20.2</v>
          </cell>
          <cell r="Z25" t="str">
            <v>Buttigieg</v>
          </cell>
          <cell r="AA25">
            <v>11.7</v>
          </cell>
          <cell r="AB25" t="str">
            <v>Warren</v>
          </cell>
          <cell r="AC25">
            <v>10.7</v>
          </cell>
          <cell r="AD25" t="str">
            <v>Klobuchar</v>
          </cell>
          <cell r="AE25">
            <v>5.0999999999999996</v>
          </cell>
          <cell r="AF25" t="str">
            <v>Steyer</v>
          </cell>
          <cell r="AG25">
            <v>3.2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25.6</v>
          </cell>
          <cell r="V26" t="str">
            <v>Bloomberg</v>
          </cell>
          <cell r="W26">
            <v>17.2</v>
          </cell>
          <cell r="X26" t="str">
            <v>Warren</v>
          </cell>
          <cell r="Y26">
            <v>16.600000000000001</v>
          </cell>
          <cell r="Z26" t="str">
            <v>Buttigieg</v>
          </cell>
          <cell r="AA26">
            <v>15</v>
          </cell>
          <cell r="AB26" t="str">
            <v>Biden</v>
          </cell>
          <cell r="AC26">
            <v>11.4</v>
          </cell>
          <cell r="AD26" t="str">
            <v>Klobuchar</v>
          </cell>
          <cell r="AE26">
            <v>9.6</v>
          </cell>
          <cell r="AF26" t="str">
            <v>Steyer</v>
          </cell>
          <cell r="AG26">
            <v>2.7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29</v>
          </cell>
          <cell r="V27" t="str">
            <v>Bloomberg</v>
          </cell>
          <cell r="W27">
            <v>20.100000000000001</v>
          </cell>
          <cell r="X27" t="str">
            <v>Biden</v>
          </cell>
          <cell r="Y27">
            <v>17.7</v>
          </cell>
          <cell r="Z27" t="str">
            <v>Buttigieg</v>
          </cell>
          <cell r="AA27">
            <v>13.1</v>
          </cell>
          <cell r="AB27" t="str">
            <v>Warren</v>
          </cell>
          <cell r="AC27">
            <v>9.5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24.3</v>
          </cell>
          <cell r="V28" t="str">
            <v>Klobuchar</v>
          </cell>
          <cell r="W28">
            <v>20.8</v>
          </cell>
          <cell r="X28" t="str">
            <v>Bloomberg</v>
          </cell>
          <cell r="Y28">
            <v>14.8</v>
          </cell>
          <cell r="Z28" t="str">
            <v>Buttigieg</v>
          </cell>
          <cell r="AA28">
            <v>14.2</v>
          </cell>
          <cell r="AB28" t="str">
            <v>Biden</v>
          </cell>
          <cell r="AC28">
            <v>12</v>
          </cell>
          <cell r="AD28" t="str">
            <v>Warren</v>
          </cell>
          <cell r="AE28">
            <v>10.6</v>
          </cell>
          <cell r="AF28" t="str">
            <v>Steyer</v>
          </cell>
          <cell r="AG28">
            <v>1.3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31.2</v>
          </cell>
          <cell r="V29" t="str">
            <v>Bloomberg</v>
          </cell>
          <cell r="W29">
            <v>23.4</v>
          </cell>
          <cell r="X29" t="str">
            <v>Sanders</v>
          </cell>
          <cell r="Y29">
            <v>20</v>
          </cell>
          <cell r="Z29" t="str">
            <v>Buttigieg</v>
          </cell>
          <cell r="AA29">
            <v>8.1</v>
          </cell>
          <cell r="AB29" t="str">
            <v>Warren</v>
          </cell>
          <cell r="AC29">
            <v>6.7</v>
          </cell>
          <cell r="AD29" t="str">
            <v>Klobuchar</v>
          </cell>
          <cell r="AE29">
            <v>5.7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Bloomberg</v>
          </cell>
          <cell r="U30">
            <v>25.5</v>
          </cell>
          <cell r="V30" t="str">
            <v>Biden</v>
          </cell>
          <cell r="W30">
            <v>24.6</v>
          </cell>
          <cell r="X30" t="str">
            <v>Sanders</v>
          </cell>
          <cell r="Y30">
            <v>20.5</v>
          </cell>
          <cell r="Z30" t="str">
            <v>Buttigieg</v>
          </cell>
          <cell r="AA30">
            <v>10.6</v>
          </cell>
          <cell r="AB30" t="str">
            <v>Klobuchar</v>
          </cell>
          <cell r="AC30">
            <v>7.7</v>
          </cell>
          <cell r="AD30" t="str">
            <v>Warren</v>
          </cell>
          <cell r="AE30">
            <v>7.3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30.4</v>
          </cell>
          <cell r="V31" t="str">
            <v>Bloomberg</v>
          </cell>
          <cell r="W31">
            <v>19.399999999999999</v>
          </cell>
          <cell r="X31" t="str">
            <v>Biden</v>
          </cell>
          <cell r="Y31">
            <v>14.4</v>
          </cell>
          <cell r="Z31" t="str">
            <v>Buttigieg</v>
          </cell>
          <cell r="AA31">
            <v>13.4</v>
          </cell>
          <cell r="AB31" t="str">
            <v>Warren</v>
          </cell>
          <cell r="AC31">
            <v>11</v>
          </cell>
          <cell r="AD31" t="str">
            <v>Klobuchar</v>
          </cell>
          <cell r="AE31">
            <v>6.4</v>
          </cell>
          <cell r="AF31" t="str">
            <v>Steyer</v>
          </cell>
          <cell r="AG31">
            <v>3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30.2</v>
          </cell>
          <cell r="V32" t="str">
            <v>Bloomberg</v>
          </cell>
          <cell r="W32">
            <v>17.3</v>
          </cell>
          <cell r="X32" t="str">
            <v>Buttigieg</v>
          </cell>
          <cell r="Y32">
            <v>15.5</v>
          </cell>
          <cell r="Z32" t="str">
            <v>Biden</v>
          </cell>
          <cell r="AA32">
            <v>13.2</v>
          </cell>
          <cell r="AB32" t="str">
            <v>Warren</v>
          </cell>
          <cell r="AC32">
            <v>11</v>
          </cell>
          <cell r="AD32" t="str">
            <v>Klobuchar</v>
          </cell>
          <cell r="AE32">
            <v>9.4</v>
          </cell>
          <cell r="AF32" t="str">
            <v>Steyer</v>
          </cell>
          <cell r="AG32">
            <v>1.4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34.9</v>
          </cell>
          <cell r="V33" t="str">
            <v>Buttigieg</v>
          </cell>
          <cell r="W33">
            <v>15.3</v>
          </cell>
          <cell r="X33" t="str">
            <v>Biden</v>
          </cell>
          <cell r="Y33">
            <v>14.6</v>
          </cell>
          <cell r="Z33" t="str">
            <v>Steyer</v>
          </cell>
          <cell r="AA33">
            <v>12.6</v>
          </cell>
          <cell r="AB33" t="str">
            <v>Warren</v>
          </cell>
          <cell r="AC33">
            <v>10.6</v>
          </cell>
          <cell r="AD33" t="str">
            <v>Klobuchar</v>
          </cell>
          <cell r="AE33">
            <v>10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28.9</v>
          </cell>
          <cell r="V35" t="str">
            <v>Bloomberg</v>
          </cell>
          <cell r="W35">
            <v>24.6</v>
          </cell>
          <cell r="X35" t="str">
            <v>Biden</v>
          </cell>
          <cell r="Y35">
            <v>15.7</v>
          </cell>
          <cell r="Z35" t="str">
            <v>Buttigieg</v>
          </cell>
          <cell r="AA35">
            <v>12.8</v>
          </cell>
          <cell r="AB35" t="str">
            <v>Warren</v>
          </cell>
          <cell r="AC35">
            <v>8.5</v>
          </cell>
          <cell r="AD35" t="str">
            <v>Klobuchar</v>
          </cell>
          <cell r="AE35">
            <v>5.5</v>
          </cell>
          <cell r="AF35" t="str">
            <v>Steyer</v>
          </cell>
          <cell r="AG35">
            <v>2.1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34.200000000000003</v>
          </cell>
          <cell r="V36" t="str">
            <v>Bloomberg</v>
          </cell>
          <cell r="W36">
            <v>17.5</v>
          </cell>
          <cell r="X36" t="str">
            <v>Biden</v>
          </cell>
          <cell r="Y36">
            <v>15.9</v>
          </cell>
          <cell r="Z36" t="str">
            <v>Buttigieg</v>
          </cell>
          <cell r="AA36">
            <v>11.9</v>
          </cell>
          <cell r="AB36" t="str">
            <v>Warren</v>
          </cell>
          <cell r="AC36">
            <v>9.1999999999999993</v>
          </cell>
          <cell r="AD36" t="str">
            <v>Klobuchar</v>
          </cell>
          <cell r="AE36">
            <v>6.3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25.9</v>
          </cell>
          <cell r="V37" t="str">
            <v>Sanders</v>
          </cell>
          <cell r="W37">
            <v>24.9</v>
          </cell>
          <cell r="X37" t="str">
            <v>Biden</v>
          </cell>
          <cell r="Y37">
            <v>19.5</v>
          </cell>
          <cell r="Z37" t="str">
            <v>Buttigieg</v>
          </cell>
          <cell r="AA37">
            <v>11</v>
          </cell>
          <cell r="AB37" t="str">
            <v>Warren</v>
          </cell>
          <cell r="AC37">
            <v>8.6999999999999993</v>
          </cell>
          <cell r="AD37" t="str">
            <v>Klobuchar</v>
          </cell>
          <cell r="AE37">
            <v>5.3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Bloomberg</v>
          </cell>
          <cell r="U38">
            <v>26</v>
          </cell>
          <cell r="V38" t="str">
            <v>Sanders</v>
          </cell>
          <cell r="W38">
            <v>25.2</v>
          </cell>
          <cell r="X38" t="str">
            <v>Biden</v>
          </cell>
          <cell r="Y38">
            <v>18.8</v>
          </cell>
          <cell r="Z38" t="str">
            <v>Buttigieg</v>
          </cell>
          <cell r="AA38">
            <v>12.6</v>
          </cell>
          <cell r="AB38" t="str">
            <v>Klobuchar</v>
          </cell>
          <cell r="AC38">
            <v>6.5</v>
          </cell>
          <cell r="AD38" t="str">
            <v>Warren</v>
          </cell>
          <cell r="AE38">
            <v>5.9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31.3</v>
          </cell>
          <cell r="V39" t="str">
            <v>Bloomberg</v>
          </cell>
          <cell r="W39">
            <v>16.7</v>
          </cell>
          <cell r="X39" t="str">
            <v>Buttigieg</v>
          </cell>
          <cell r="Y39">
            <v>16.100000000000001</v>
          </cell>
          <cell r="Z39" t="str">
            <v>Biden</v>
          </cell>
          <cell r="AA39">
            <v>13.5</v>
          </cell>
          <cell r="AB39" t="str">
            <v>Warren</v>
          </cell>
          <cell r="AC39">
            <v>10.199999999999999</v>
          </cell>
          <cell r="AD39" t="str">
            <v>Klobuchar</v>
          </cell>
          <cell r="AE39">
            <v>8.6</v>
          </cell>
          <cell r="AF39" t="str">
            <v>Steyer</v>
          </cell>
          <cell r="AG39">
            <v>1.5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28.2</v>
          </cell>
          <cell r="V40" t="str">
            <v>Biden</v>
          </cell>
          <cell r="W40">
            <v>20.6</v>
          </cell>
          <cell r="X40" t="str">
            <v>Bloomberg</v>
          </cell>
          <cell r="Y40">
            <v>17.7</v>
          </cell>
          <cell r="Z40" t="str">
            <v>Buttigieg</v>
          </cell>
          <cell r="AA40">
            <v>11.7</v>
          </cell>
          <cell r="AB40" t="str">
            <v>Warren</v>
          </cell>
          <cell r="AC40">
            <v>11.2</v>
          </cell>
          <cell r="AD40" t="str">
            <v>Klobuchar</v>
          </cell>
          <cell r="AE40">
            <v>6.3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27.7</v>
          </cell>
          <cell r="V41" t="str">
            <v>Bloomberg</v>
          </cell>
          <cell r="W41">
            <v>20.2</v>
          </cell>
          <cell r="X41" t="str">
            <v>Biden</v>
          </cell>
          <cell r="Y41">
            <v>18.600000000000001</v>
          </cell>
          <cell r="Z41" t="str">
            <v>Buttigieg</v>
          </cell>
          <cell r="AA41">
            <v>13.7</v>
          </cell>
          <cell r="AB41" t="str">
            <v>Warren</v>
          </cell>
          <cell r="AC41">
            <v>8.6999999999999993</v>
          </cell>
          <cell r="AD41" t="str">
            <v>Klobuchar</v>
          </cell>
          <cell r="AE41">
            <v>7.2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27.4</v>
          </cell>
          <cell r="V42" t="str">
            <v>Bloomberg</v>
          </cell>
          <cell r="W42">
            <v>24.6</v>
          </cell>
          <cell r="X42" t="str">
            <v>Biden</v>
          </cell>
          <cell r="Y42">
            <v>13.9</v>
          </cell>
          <cell r="Z42" t="str">
            <v>Buttigieg</v>
          </cell>
          <cell r="AA42">
            <v>12.3</v>
          </cell>
          <cell r="AB42" t="str">
            <v>Klobuchar</v>
          </cell>
          <cell r="AC42">
            <v>7.6</v>
          </cell>
          <cell r="AD42" t="str">
            <v>Warren</v>
          </cell>
          <cell r="AE42">
            <v>6.8</v>
          </cell>
          <cell r="AF42" t="str">
            <v>Steyer</v>
          </cell>
          <cell r="AG42">
            <v>5.3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30.9</v>
          </cell>
          <cell r="V43" t="str">
            <v>Bloomberg</v>
          </cell>
          <cell r="W43">
            <v>18.100000000000001</v>
          </cell>
          <cell r="X43" t="str">
            <v>Biden</v>
          </cell>
          <cell r="Y43">
            <v>15.1</v>
          </cell>
          <cell r="Z43" t="str">
            <v>Buttigieg</v>
          </cell>
          <cell r="AA43">
            <v>12.4</v>
          </cell>
          <cell r="AB43" t="str">
            <v>Warren</v>
          </cell>
          <cell r="AC43">
            <v>11.7</v>
          </cell>
          <cell r="AD43" t="str">
            <v>Klobuchar</v>
          </cell>
          <cell r="AE43">
            <v>6.9</v>
          </cell>
          <cell r="AF43" t="str">
            <v>Steyer</v>
          </cell>
          <cell r="AG43">
            <v>2.9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27.3</v>
          </cell>
          <cell r="V44" t="str">
            <v>Biden</v>
          </cell>
          <cell r="W44">
            <v>19.600000000000001</v>
          </cell>
          <cell r="X44" t="str">
            <v>Bloomberg</v>
          </cell>
          <cell r="Y44">
            <v>19.100000000000001</v>
          </cell>
          <cell r="Z44" t="str">
            <v>Buttigieg</v>
          </cell>
          <cell r="AA44">
            <v>13.9</v>
          </cell>
          <cell r="AB44" t="str">
            <v>Warren</v>
          </cell>
          <cell r="AC44">
            <v>8.5</v>
          </cell>
          <cell r="AD44" t="str">
            <v>Klobuchar</v>
          </cell>
          <cell r="AE44">
            <v>7.9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28.2</v>
          </cell>
          <cell r="V45" t="str">
            <v>Biden</v>
          </cell>
          <cell r="W45">
            <v>20.6</v>
          </cell>
          <cell r="X45" t="str">
            <v>Bloomberg</v>
          </cell>
          <cell r="Y45">
            <v>17.7</v>
          </cell>
          <cell r="Z45" t="str">
            <v>Buttigieg</v>
          </cell>
          <cell r="AA45">
            <v>11.7</v>
          </cell>
          <cell r="AB45" t="str">
            <v>Warren</v>
          </cell>
          <cell r="AC45">
            <v>11.2</v>
          </cell>
          <cell r="AD45" t="str">
            <v>Klobuchar</v>
          </cell>
          <cell r="AE45">
            <v>6.3</v>
          </cell>
          <cell r="AF45" t="str">
            <v>Steyer</v>
          </cell>
          <cell r="AG45">
            <v>2.2999999999999998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29</v>
          </cell>
          <cell r="V46" t="str">
            <v>Bloomberg</v>
          </cell>
          <cell r="W46">
            <v>17.600000000000001</v>
          </cell>
          <cell r="X46" t="str">
            <v>Biden</v>
          </cell>
          <cell r="Y46">
            <v>14.9</v>
          </cell>
          <cell r="Z46" t="str">
            <v>Buttigieg</v>
          </cell>
          <cell r="AA46">
            <v>14.8</v>
          </cell>
          <cell r="AB46" t="str">
            <v>Warren</v>
          </cell>
          <cell r="AC46">
            <v>12.6</v>
          </cell>
          <cell r="AD46" t="str">
            <v>Klobuchar</v>
          </cell>
          <cell r="AE46">
            <v>6.2</v>
          </cell>
          <cell r="AF46" t="str">
            <v>Steyer</v>
          </cell>
          <cell r="AG46">
            <v>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28.9</v>
          </cell>
          <cell r="V47" t="str">
            <v>Sanders</v>
          </cell>
          <cell r="W47">
            <v>26.9</v>
          </cell>
          <cell r="X47" t="str">
            <v>Steyer</v>
          </cell>
          <cell r="Y47">
            <v>15.2</v>
          </cell>
          <cell r="Z47" t="str">
            <v>Buttigieg</v>
          </cell>
          <cell r="AA47">
            <v>12.5</v>
          </cell>
          <cell r="AB47" t="str">
            <v>Klobuchar</v>
          </cell>
          <cell r="AC47">
            <v>8.6</v>
          </cell>
          <cell r="AD47" t="str">
            <v>Warren</v>
          </cell>
          <cell r="AE47">
            <v>5.9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30.3</v>
          </cell>
          <cell r="V48" t="str">
            <v>Bloomberg</v>
          </cell>
          <cell r="W48">
            <v>16.7</v>
          </cell>
          <cell r="X48" t="str">
            <v>Buttigieg</v>
          </cell>
          <cell r="Y48">
            <v>16</v>
          </cell>
          <cell r="Z48" t="str">
            <v>Biden</v>
          </cell>
          <cell r="AA48">
            <v>12.9</v>
          </cell>
          <cell r="AB48" t="str">
            <v>Warren</v>
          </cell>
          <cell r="AC48">
            <v>11</v>
          </cell>
          <cell r="AD48" t="str">
            <v>Klobuchar</v>
          </cell>
          <cell r="AE48">
            <v>9.6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25.2</v>
          </cell>
          <cell r="V49" t="str">
            <v>Sanders</v>
          </cell>
          <cell r="W49">
            <v>22.8</v>
          </cell>
          <cell r="X49" t="str">
            <v>Bloomberg</v>
          </cell>
          <cell r="Y49">
            <v>22.7</v>
          </cell>
          <cell r="Z49" t="str">
            <v>Buttigieg</v>
          </cell>
          <cell r="AA49">
            <v>10.6</v>
          </cell>
          <cell r="AB49" t="str">
            <v>Warren</v>
          </cell>
          <cell r="AC49">
            <v>8.1</v>
          </cell>
          <cell r="AD49" t="str">
            <v>Klobuchar</v>
          </cell>
          <cell r="AE49">
            <v>6.5</v>
          </cell>
          <cell r="AF49" t="str">
            <v>Steyer</v>
          </cell>
          <cell r="AG49">
            <v>2.2000000000000002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28.3</v>
          </cell>
          <cell r="V50" t="str">
            <v>Bloomberg</v>
          </cell>
          <cell r="W50">
            <v>20.6</v>
          </cell>
          <cell r="X50" t="str">
            <v>Biden</v>
          </cell>
          <cell r="Y50">
            <v>18.2</v>
          </cell>
          <cell r="Z50" t="str">
            <v>Buttigieg</v>
          </cell>
          <cell r="AA50">
            <v>11</v>
          </cell>
          <cell r="AB50" t="str">
            <v>Warren</v>
          </cell>
          <cell r="AC50">
            <v>10.8</v>
          </cell>
          <cell r="AD50" t="str">
            <v>Klobuchar</v>
          </cell>
          <cell r="AE50">
            <v>6.5</v>
          </cell>
          <cell r="AF50" t="str">
            <v>Steyer</v>
          </cell>
          <cell r="AG50">
            <v>2.5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Bloomberg</v>
          </cell>
          <cell r="W51">
            <v>19.100000000000001</v>
          </cell>
          <cell r="X51" t="str">
            <v>Buttigieg</v>
          </cell>
          <cell r="Y51">
            <v>12.4</v>
          </cell>
          <cell r="Z51" t="str">
            <v>Warren</v>
          </cell>
          <cell r="AA51">
            <v>11.8</v>
          </cell>
          <cell r="AB51" t="str">
            <v>Biden</v>
          </cell>
          <cell r="AC51">
            <v>9.8000000000000007</v>
          </cell>
          <cell r="AD51" t="str">
            <v>Klobuchar</v>
          </cell>
          <cell r="AE51">
            <v>7.7</v>
          </cell>
          <cell r="AF51" t="str">
            <v>Steyer</v>
          </cell>
          <cell r="AG51">
            <v>2.5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48.7</v>
          </cell>
          <cell r="V52" t="str">
            <v>Bloomberg</v>
          </cell>
          <cell r="W52">
            <v>13.2</v>
          </cell>
          <cell r="X52" t="str">
            <v>Buttigieg</v>
          </cell>
          <cell r="Y52">
            <v>13.1</v>
          </cell>
          <cell r="Z52" t="str">
            <v>Warren</v>
          </cell>
          <cell r="AA52">
            <v>8.8000000000000007</v>
          </cell>
          <cell r="AB52" t="str">
            <v>Biden</v>
          </cell>
          <cell r="AC52">
            <v>6.7</v>
          </cell>
          <cell r="AD52" t="str">
            <v>Klobuchar</v>
          </cell>
          <cell r="AE52">
            <v>5.8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28.2</v>
          </cell>
          <cell r="V53" t="str">
            <v>Biden</v>
          </cell>
          <cell r="W53">
            <v>20.6</v>
          </cell>
          <cell r="X53" t="str">
            <v>Bloomberg</v>
          </cell>
          <cell r="Y53">
            <v>17.7</v>
          </cell>
          <cell r="Z53" t="str">
            <v>Buttigieg</v>
          </cell>
          <cell r="AA53">
            <v>11.7</v>
          </cell>
          <cell r="AB53" t="str">
            <v>Warren</v>
          </cell>
          <cell r="AC53">
            <v>11.2</v>
          </cell>
          <cell r="AD53" t="str">
            <v>Klobuchar</v>
          </cell>
          <cell r="AE53">
            <v>6.3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Bloomberg</v>
          </cell>
          <cell r="U54">
            <v>27.6</v>
          </cell>
          <cell r="V54" t="str">
            <v>Sanders</v>
          </cell>
          <cell r="W54">
            <v>26.2</v>
          </cell>
          <cell r="X54" t="str">
            <v>Biden</v>
          </cell>
          <cell r="Y54">
            <v>16.7</v>
          </cell>
          <cell r="Z54" t="str">
            <v>Buttigieg</v>
          </cell>
          <cell r="AA54">
            <v>12.9</v>
          </cell>
        </row>
        <row r="55">
          <cell r="A55" t="str">
            <v>Washington</v>
          </cell>
          <cell r="T55" t="str">
            <v>Sanders</v>
          </cell>
          <cell r="U55">
            <v>32.5</v>
          </cell>
          <cell r="V55" t="str">
            <v>Bloomberg</v>
          </cell>
          <cell r="W55">
            <v>20.8</v>
          </cell>
          <cell r="X55" t="str">
            <v>Buttigieg</v>
          </cell>
          <cell r="Y55">
            <v>12.6</v>
          </cell>
          <cell r="Z55" t="str">
            <v>Warren</v>
          </cell>
          <cell r="AA55">
            <v>11.9</v>
          </cell>
        </row>
        <row r="56">
          <cell r="A56" t="str">
            <v>West Virginia</v>
          </cell>
          <cell r="T56" t="str">
            <v>Sanders</v>
          </cell>
          <cell r="U56">
            <v>32.299999999999997</v>
          </cell>
          <cell r="V56" t="str">
            <v>Biden</v>
          </cell>
          <cell r="W56">
            <v>20.2</v>
          </cell>
          <cell r="X56" t="str">
            <v>Bloomberg</v>
          </cell>
          <cell r="Y56">
            <v>20.100000000000001</v>
          </cell>
          <cell r="Z56" t="str">
            <v>Buttigieg</v>
          </cell>
          <cell r="AA56">
            <v>11.7</v>
          </cell>
        </row>
        <row r="57">
          <cell r="A57" t="str">
            <v>Wisconsin</v>
          </cell>
          <cell r="T57" t="str">
            <v>Sanders</v>
          </cell>
          <cell r="U57">
            <v>30.5</v>
          </cell>
          <cell r="V57" t="str">
            <v>Bloomberg</v>
          </cell>
          <cell r="W57">
            <v>19.399999999999999</v>
          </cell>
          <cell r="X57" t="str">
            <v>Buttigieg</v>
          </cell>
          <cell r="Y57">
            <v>15</v>
          </cell>
          <cell r="Z57" t="str">
            <v>Biden</v>
          </cell>
          <cell r="AA57">
            <v>12.8</v>
          </cell>
        </row>
        <row r="58">
          <cell r="A58" t="str">
            <v>Wyoming</v>
          </cell>
          <cell r="T58" t="str">
            <v>Sanders</v>
          </cell>
          <cell r="U58">
            <v>30.6</v>
          </cell>
          <cell r="V58" t="str">
            <v>Biden</v>
          </cell>
          <cell r="W58">
            <v>19.7</v>
          </cell>
          <cell r="X58" t="str">
            <v>Bloomberg</v>
          </cell>
          <cell r="Y58">
            <v>15.7</v>
          </cell>
          <cell r="Z58" t="str">
            <v>Buttigieg</v>
          </cell>
          <cell r="AA58">
            <v>12.8</v>
          </cell>
        </row>
      </sheetData>
      <sheetData sheetId="8">
        <row r="1">
          <cell r="W1" t="str">
            <v>date</v>
          </cell>
        </row>
        <row r="2">
          <cell r="W2">
            <v>43880</v>
          </cell>
          <cell r="X2">
            <v>0.18940788402041489</v>
          </cell>
          <cell r="Y2">
            <v>0.15635960945371871</v>
          </cell>
          <cell r="Z2">
            <v>0</v>
          </cell>
          <cell r="AA2">
            <v>9.7544141826704039E-2</v>
          </cell>
          <cell r="AB2">
            <v>5.2017934012471588E-2</v>
          </cell>
          <cell r="AC2">
            <v>0.26231092970301478</v>
          </cell>
          <cell r="AD2">
            <v>2.2695150318586581E-2</v>
          </cell>
          <cell r="AE2">
            <v>0.11960048766351469</v>
          </cell>
          <cell r="AF2">
            <v>1.5539276600586736E-2</v>
          </cell>
        </row>
        <row r="3">
          <cell r="W3">
            <v>43879</v>
          </cell>
          <cell r="X3">
            <v>0.18940788402041489</v>
          </cell>
          <cell r="Y3">
            <v>0.15635960945371871</v>
          </cell>
          <cell r="Z3">
            <v>0</v>
          </cell>
          <cell r="AA3">
            <v>9.7544141826704039E-2</v>
          </cell>
          <cell r="AB3">
            <v>5.2017934012471588E-2</v>
          </cell>
          <cell r="AC3">
            <v>0.26231092970301478</v>
          </cell>
          <cell r="AD3">
            <v>2.2695150318586581E-2</v>
          </cell>
          <cell r="AE3">
            <v>0.11960048766351469</v>
          </cell>
          <cell r="AF3">
            <v>1.5539276600586736E-2</v>
          </cell>
        </row>
        <row r="4">
          <cell r="W4">
            <v>43878</v>
          </cell>
          <cell r="X4">
            <v>0.1915845411193636</v>
          </cell>
          <cell r="Y4">
            <v>0.15458159911734418</v>
          </cell>
          <cell r="Z4">
            <v>0</v>
          </cell>
          <cell r="AA4">
            <v>9.6656829363851685E-2</v>
          </cell>
          <cell r="AB4">
            <v>5.1052434913141979E-2</v>
          </cell>
          <cell r="AC4">
            <v>0.26206111663354748</v>
          </cell>
          <cell r="AD4">
            <v>2.2411810903993835E-2</v>
          </cell>
          <cell r="AE4">
            <v>0.12053393992559934</v>
          </cell>
          <cell r="AF4">
            <v>1.7502363477908199E-2</v>
          </cell>
        </row>
        <row r="5">
          <cell r="W5">
            <v>43877</v>
          </cell>
          <cell r="X5">
            <v>0.22192440737437774</v>
          </cell>
          <cell r="Y5">
            <v>0.13156102018887966</v>
          </cell>
          <cell r="Z5">
            <v>0</v>
          </cell>
          <cell r="AA5">
            <v>8.123230999463367E-2</v>
          </cell>
          <cell r="AB5">
            <v>4.6945170475936264E-2</v>
          </cell>
          <cell r="AC5">
            <v>0.23918783044460654</v>
          </cell>
          <cell r="AD5">
            <v>2.1617732682981523E-2</v>
          </cell>
          <cell r="AE5">
            <v>0.13079635716781293</v>
          </cell>
          <cell r="AF5">
            <v>3.216606556698532E-2</v>
          </cell>
        </row>
        <row r="6">
          <cell r="W6">
            <v>43876</v>
          </cell>
          <cell r="X6">
            <v>0.2161307946350117</v>
          </cell>
          <cell r="Y6">
            <v>0.14171142705556591</v>
          </cell>
          <cell r="Z6">
            <v>0</v>
          </cell>
          <cell r="AA6">
            <v>8.6610713543338283E-2</v>
          </cell>
          <cell r="AB6">
            <v>4.8934423685561959E-2</v>
          </cell>
          <cell r="AC6">
            <v>0.24372413329851769</v>
          </cell>
          <cell r="AD6">
            <v>2.2948109727898153E-2</v>
          </cell>
          <cell r="AE6">
            <v>0.12759907681244467</v>
          </cell>
          <cell r="AF6">
            <v>2.7309483881937678E-2</v>
          </cell>
        </row>
        <row r="7">
          <cell r="W7">
            <v>43875</v>
          </cell>
          <cell r="X7">
            <v>0.235558593569627</v>
          </cell>
          <cell r="Y7">
            <v>0.12206701205889117</v>
          </cell>
          <cell r="Z7">
            <v>0</v>
          </cell>
          <cell r="AA7">
            <v>8.166236556141708E-2</v>
          </cell>
          <cell r="AB7">
            <v>4.0348789876574177E-2</v>
          </cell>
          <cell r="AC7">
            <v>0.22742655742711587</v>
          </cell>
          <cell r="AD7">
            <v>2.1799917600848703E-2</v>
          </cell>
          <cell r="AE7">
            <v>0.13317731916932327</v>
          </cell>
          <cell r="AF7">
            <v>3.6371077548534046E-2</v>
          </cell>
        </row>
        <row r="8">
          <cell r="W8">
            <v>43874</v>
          </cell>
          <cell r="X8">
            <v>0.23715484712444454</v>
          </cell>
          <cell r="Y8">
            <v>0.12027282070757396</v>
          </cell>
          <cell r="Z8">
            <v>0</v>
          </cell>
          <cell r="AA8">
            <v>8.1338568713474557E-2</v>
          </cell>
          <cell r="AB8">
            <v>4.0007185382856747E-2</v>
          </cell>
          <cell r="AC8">
            <v>0.2271507206949874</v>
          </cell>
          <cell r="AD8">
            <v>2.1342419298333231E-2</v>
          </cell>
          <cell r="AE8">
            <v>0.13362709146211554</v>
          </cell>
          <cell r="AF8">
            <v>3.7180296473721085E-2</v>
          </cell>
        </row>
        <row r="9">
          <cell r="W9">
            <v>43873</v>
          </cell>
          <cell r="X9">
            <v>0.23715484712444454</v>
          </cell>
          <cell r="Y9">
            <v>0.12027282070757396</v>
          </cell>
          <cell r="Z9">
            <v>0</v>
          </cell>
          <cell r="AA9">
            <v>8.1338568713474557E-2</v>
          </cell>
          <cell r="AB9">
            <v>4.0007185382856747E-2</v>
          </cell>
          <cell r="AC9">
            <v>0.2271507206949874</v>
          </cell>
          <cell r="AD9">
            <v>2.1342419298333231E-2</v>
          </cell>
          <cell r="AE9">
            <v>0.13362709146211554</v>
          </cell>
          <cell r="AF9">
            <v>3.7180296473721085E-2</v>
          </cell>
        </row>
        <row r="10">
          <cell r="W10">
            <v>43872</v>
          </cell>
          <cell r="X10">
            <v>0.23715484712444454</v>
          </cell>
          <cell r="Y10">
            <v>0.12027282070757396</v>
          </cell>
          <cell r="Z10">
            <v>0</v>
          </cell>
          <cell r="AA10">
            <v>8.1338568713474557E-2</v>
          </cell>
          <cell r="AB10">
            <v>4.0007185382856747E-2</v>
          </cell>
          <cell r="AC10">
            <v>0.2271507206949874</v>
          </cell>
          <cell r="AD10">
            <v>2.1342419298333231E-2</v>
          </cell>
          <cell r="AE10">
            <v>0.13362709146211554</v>
          </cell>
          <cell r="AF10">
            <v>3.7180296473721085E-2</v>
          </cell>
        </row>
        <row r="11">
          <cell r="W11">
            <v>43871</v>
          </cell>
          <cell r="X11">
            <v>0.24488766818467259</v>
          </cell>
          <cell r="Y11">
            <v>0.11718819229650561</v>
          </cell>
          <cell r="Z11">
            <v>0</v>
          </cell>
          <cell r="AA11">
            <v>7.7877026714764291E-2</v>
          </cell>
          <cell r="AB11">
            <v>3.883043280041916E-2</v>
          </cell>
          <cell r="AC11">
            <v>0.22634878258883115</v>
          </cell>
          <cell r="AD11">
            <v>2.134201026198914E-2</v>
          </cell>
          <cell r="AE11">
            <v>0.13300389584223088</v>
          </cell>
          <cell r="AF11">
            <v>3.8995590553221451E-2</v>
          </cell>
        </row>
        <row r="12">
          <cell r="W12">
            <v>43870</v>
          </cell>
          <cell r="X12">
            <v>0.25028190799615274</v>
          </cell>
          <cell r="Y12">
            <v>0.11270503739320781</v>
          </cell>
          <cell r="Z12">
            <v>0</v>
          </cell>
          <cell r="AA12">
            <v>7.7164465263239682E-2</v>
          </cell>
          <cell r="AB12">
            <v>3.9158244171808361E-2</v>
          </cell>
          <cell r="AC12">
            <v>0.22769676938805145</v>
          </cell>
          <cell r="AD12">
            <v>2.1519468735802828E-2</v>
          </cell>
          <cell r="AE12">
            <v>0.13692429046052798</v>
          </cell>
          <cell r="AF12">
            <v>3.8976282209057952E-2</v>
          </cell>
        </row>
        <row r="13">
          <cell r="W13">
            <v>43869</v>
          </cell>
          <cell r="X13">
            <v>0.27527180680548591</v>
          </cell>
          <cell r="Y13">
            <v>9.5059334080135241E-2</v>
          </cell>
          <cell r="Z13">
            <v>0</v>
          </cell>
          <cell r="AA13">
            <v>6.607413799753048E-2</v>
          </cell>
          <cell r="AB13">
            <v>3.8590288231279905E-2</v>
          </cell>
          <cell r="AC13">
            <v>0.22230732325312119</v>
          </cell>
          <cell r="AD13">
            <v>2.2951010047071653E-2</v>
          </cell>
          <cell r="AE13">
            <v>0.14163927691415834</v>
          </cell>
          <cell r="AF13">
            <v>4.0111075201712393E-2</v>
          </cell>
        </row>
        <row r="14">
          <cell r="W14">
            <v>43868</v>
          </cell>
          <cell r="X14">
            <v>0.27527180680548591</v>
          </cell>
          <cell r="Y14">
            <v>9.5059334080135241E-2</v>
          </cell>
          <cell r="Z14">
            <v>0</v>
          </cell>
          <cell r="AA14">
            <v>6.607413799753048E-2</v>
          </cell>
          <cell r="AB14">
            <v>3.8590288231279905E-2</v>
          </cell>
          <cell r="AC14">
            <v>0.22230732325312119</v>
          </cell>
          <cell r="AD14">
            <v>2.2951010047071653E-2</v>
          </cell>
          <cell r="AE14">
            <v>0.14163927691415834</v>
          </cell>
          <cell r="AF14">
            <v>4.0111075201712393E-2</v>
          </cell>
        </row>
        <row r="15">
          <cell r="W15">
            <v>43867</v>
          </cell>
          <cell r="X15">
            <v>0.27527180680548591</v>
          </cell>
          <cell r="Y15">
            <v>9.5059334080135241E-2</v>
          </cell>
          <cell r="Z15">
            <v>0</v>
          </cell>
          <cell r="AA15">
            <v>6.607413799753048E-2</v>
          </cell>
          <cell r="AB15">
            <v>3.8590288231279905E-2</v>
          </cell>
          <cell r="AC15">
            <v>0.22230732325312119</v>
          </cell>
          <cell r="AD15">
            <v>2.2951010047071653E-2</v>
          </cell>
          <cell r="AE15">
            <v>0.14163927691415834</v>
          </cell>
          <cell r="AF15">
            <v>4.0111075201712393E-2</v>
          </cell>
        </row>
        <row r="16">
          <cell r="W16">
            <v>43866</v>
          </cell>
          <cell r="X16">
            <v>0.27527180680548591</v>
          </cell>
          <cell r="Y16">
            <v>9.5059334080135241E-2</v>
          </cell>
          <cell r="Z16">
            <v>0</v>
          </cell>
          <cell r="AA16">
            <v>6.607413799753048E-2</v>
          </cell>
          <cell r="AB16">
            <v>3.8590288231279905E-2</v>
          </cell>
          <cell r="AC16">
            <v>0.22230732325312119</v>
          </cell>
          <cell r="AD16">
            <v>2.2951010047071653E-2</v>
          </cell>
          <cell r="AE16">
            <v>0.14163927691415834</v>
          </cell>
          <cell r="AF16">
            <v>4.0111075201712393E-2</v>
          </cell>
        </row>
        <row r="17">
          <cell r="W17">
            <v>43865</v>
          </cell>
          <cell r="X17">
            <v>0.27527180680548591</v>
          </cell>
          <cell r="Y17">
            <v>9.5059334080135241E-2</v>
          </cell>
          <cell r="Z17">
            <v>0</v>
          </cell>
          <cell r="AA17">
            <v>6.607413799753048E-2</v>
          </cell>
          <cell r="AB17">
            <v>3.8590288231279905E-2</v>
          </cell>
          <cell r="AC17">
            <v>0.22230732325312119</v>
          </cell>
          <cell r="AD17">
            <v>2.2951010047071653E-2</v>
          </cell>
          <cell r="AE17">
            <v>0.14163927691415834</v>
          </cell>
          <cell r="AF17">
            <v>4.0111075201712393E-2</v>
          </cell>
        </row>
        <row r="18">
          <cell r="W18">
            <v>43864</v>
          </cell>
          <cell r="X18">
            <v>0.27636282341247714</v>
          </cell>
          <cell r="Y18">
            <v>9.8073722072282432E-2</v>
          </cell>
          <cell r="Z18">
            <v>0</v>
          </cell>
          <cell r="AA18">
            <v>6.6119145129419146E-2</v>
          </cell>
          <cell r="AB18">
            <v>3.8155868561314372E-2</v>
          </cell>
          <cell r="AC18">
            <v>0.22200819872854458</v>
          </cell>
          <cell r="AD18">
            <v>2.2732600975742978E-2</v>
          </cell>
          <cell r="AE18">
            <v>0.14140418174737104</v>
          </cell>
          <cell r="AF18">
            <v>4.0384495389697656E-2</v>
          </cell>
        </row>
        <row r="19">
          <cell r="W19">
            <v>43863</v>
          </cell>
          <cell r="X19">
            <v>0.28028235556458353</v>
          </cell>
          <cell r="Y19">
            <v>9.4849022889542875E-2</v>
          </cell>
          <cell r="Z19">
            <v>0</v>
          </cell>
          <cell r="AA19">
            <v>6.8059262100669288E-2</v>
          </cell>
          <cell r="AB19">
            <v>3.5522466504032027E-2</v>
          </cell>
          <cell r="AC19">
            <v>0.2230738372316739</v>
          </cell>
          <cell r="AD19">
            <v>2.3241255889071912E-2</v>
          </cell>
          <cell r="AE19">
            <v>0.1415748693673739</v>
          </cell>
          <cell r="AF19">
            <v>4.0431410889852824E-2</v>
          </cell>
        </row>
        <row r="20">
          <cell r="W20">
            <v>43862</v>
          </cell>
          <cell r="X20">
            <v>0.28047869432945094</v>
          </cell>
          <cell r="Y20">
            <v>8.8655987127135086E-2</v>
          </cell>
          <cell r="Z20">
            <v>4.040502100201975E-4</v>
          </cell>
          <cell r="AA20">
            <v>6.8811832590090397E-2</v>
          </cell>
          <cell r="AB20">
            <v>3.5690156104164247E-2</v>
          </cell>
          <cell r="AC20">
            <v>0.21964415501662243</v>
          </cell>
          <cell r="AD20">
            <v>2.2555853588296742E-2</v>
          </cell>
          <cell r="AE20">
            <v>0.14261932407786002</v>
          </cell>
          <cell r="AF20">
            <v>4.0057497826034995E-2</v>
          </cell>
        </row>
        <row r="21">
          <cell r="W21">
            <v>43861</v>
          </cell>
          <cell r="X21">
            <v>0.28047869432945094</v>
          </cell>
          <cell r="Y21">
            <v>8.8655987127135086E-2</v>
          </cell>
          <cell r="Z21">
            <v>4.040502100201975E-4</v>
          </cell>
          <cell r="AA21">
            <v>6.8811832590090397E-2</v>
          </cell>
          <cell r="AB21">
            <v>3.5690156104164247E-2</v>
          </cell>
          <cell r="AC21">
            <v>0.21964415501662243</v>
          </cell>
          <cell r="AD21">
            <v>2.2555853588296742E-2</v>
          </cell>
          <cell r="AE21">
            <v>0.14261932407786002</v>
          </cell>
          <cell r="AF21">
            <v>4.0057497826034995E-2</v>
          </cell>
        </row>
        <row r="22">
          <cell r="W22">
            <v>43860</v>
          </cell>
          <cell r="X22">
            <v>0.28047869432945094</v>
          </cell>
          <cell r="Y22">
            <v>8.8655987127135086E-2</v>
          </cell>
          <cell r="Z22">
            <v>4.040502100201975E-4</v>
          </cell>
          <cell r="AA22">
            <v>6.8811832590090397E-2</v>
          </cell>
          <cell r="AB22">
            <v>3.5690156104164247E-2</v>
          </cell>
          <cell r="AC22">
            <v>0.21964415501662243</v>
          </cell>
          <cell r="AD22">
            <v>2.2555853588296742E-2</v>
          </cell>
          <cell r="AE22">
            <v>0.14261932407786002</v>
          </cell>
          <cell r="AF22">
            <v>4.0057497826034995E-2</v>
          </cell>
        </row>
        <row r="23">
          <cell r="W23">
            <v>43859</v>
          </cell>
          <cell r="X23">
            <v>0.28220472197074842</v>
          </cell>
          <cell r="Y23">
            <v>8.6392778719546634E-2</v>
          </cell>
          <cell r="Z23">
            <v>8.142254261079288E-4</v>
          </cell>
          <cell r="AA23">
            <v>7.030644197449655E-2</v>
          </cell>
          <cell r="AB23">
            <v>3.6224579565791455E-2</v>
          </cell>
          <cell r="AC23">
            <v>0.22078386018922327</v>
          </cell>
          <cell r="AD23">
            <v>2.129685242823046E-2</v>
          </cell>
          <cell r="AE23">
            <v>0.1451631271630561</v>
          </cell>
          <cell r="AF23">
            <v>3.9822461792508056E-2</v>
          </cell>
        </row>
        <row r="24">
          <cell r="W24">
            <v>43858</v>
          </cell>
          <cell r="X24">
            <v>0.28125328253897469</v>
          </cell>
          <cell r="Y24">
            <v>8.3319966211027441E-2</v>
          </cell>
          <cell r="Z24">
            <v>2.5959804126470948E-3</v>
          </cell>
          <cell r="AA24">
            <v>7.1716550051221295E-2</v>
          </cell>
          <cell r="AB24">
            <v>3.5550036346775234E-2</v>
          </cell>
          <cell r="AC24">
            <v>0.2177770951080554</v>
          </cell>
          <cell r="AD24">
            <v>2.1911018101008112E-2</v>
          </cell>
          <cell r="AE24">
            <v>0.14603711838472727</v>
          </cell>
          <cell r="AF24">
            <v>4.1256861455649524E-2</v>
          </cell>
        </row>
        <row r="25">
          <cell r="W25">
            <v>43857</v>
          </cell>
          <cell r="X25">
            <v>0.28076552172385749</v>
          </cell>
          <cell r="Y25">
            <v>8.4184365546007903E-2</v>
          </cell>
          <cell r="Z25">
            <v>3.2244270882698005E-3</v>
          </cell>
          <cell r="AA25">
            <v>7.2291770098223004E-2</v>
          </cell>
          <cell r="AB25">
            <v>3.4860619491501807E-2</v>
          </cell>
          <cell r="AC25">
            <v>0.21601292587161927</v>
          </cell>
          <cell r="AD25">
            <v>2.2520331556533622E-2</v>
          </cell>
          <cell r="AE25">
            <v>0.14652603092693373</v>
          </cell>
          <cell r="AF25">
            <v>4.0791322288456569E-2</v>
          </cell>
        </row>
        <row r="26">
          <cell r="W26">
            <v>43856</v>
          </cell>
          <cell r="X26">
            <v>0.28254918960244435</v>
          </cell>
          <cell r="Y26">
            <v>8.3540064267741285E-2</v>
          </cell>
          <cell r="Z26">
            <v>3.6643950047974536E-3</v>
          </cell>
          <cell r="AA26">
            <v>7.3426323427552231E-2</v>
          </cell>
          <cell r="AB26">
            <v>3.1396969660331078E-2</v>
          </cell>
          <cell r="AC26">
            <v>0.21628056663514217</v>
          </cell>
          <cell r="AD26">
            <v>2.271339644143652E-2</v>
          </cell>
          <cell r="AE26">
            <v>0.14761068512973188</v>
          </cell>
          <cell r="AF26">
            <v>4.1617969635774806E-2</v>
          </cell>
        </row>
        <row r="27">
          <cell r="W27">
            <v>43855</v>
          </cell>
          <cell r="X27">
            <v>0.28333687022984466</v>
          </cell>
          <cell r="Y27">
            <v>7.9046683862056794E-2</v>
          </cell>
          <cell r="Z27">
            <v>5.4094233197732027E-3</v>
          </cell>
          <cell r="AA27">
            <v>7.413677716638932E-2</v>
          </cell>
          <cell r="AB27">
            <v>3.1402821697134188E-2</v>
          </cell>
          <cell r="AC27">
            <v>0.2155361232444209</v>
          </cell>
          <cell r="AD27">
            <v>2.313447702579639E-2</v>
          </cell>
          <cell r="AE27">
            <v>0.14661523844267044</v>
          </cell>
          <cell r="AF27">
            <v>4.0558924944501806E-2</v>
          </cell>
        </row>
        <row r="28">
          <cell r="W28">
            <v>43854</v>
          </cell>
          <cell r="X28">
            <v>0.28333687022984466</v>
          </cell>
          <cell r="Y28">
            <v>7.9046683862056794E-2</v>
          </cell>
          <cell r="Z28">
            <v>5.4094233197732027E-3</v>
          </cell>
          <cell r="AA28">
            <v>7.413677716638932E-2</v>
          </cell>
          <cell r="AB28">
            <v>3.1402821697134188E-2</v>
          </cell>
          <cell r="AC28">
            <v>0.2155361232444209</v>
          </cell>
          <cell r="AD28">
            <v>2.313447702579639E-2</v>
          </cell>
          <cell r="AE28">
            <v>0.14661523844267044</v>
          </cell>
          <cell r="AF28">
            <v>4.0558924944501806E-2</v>
          </cell>
        </row>
        <row r="29">
          <cell r="W29">
            <v>43853</v>
          </cell>
          <cell r="X29">
            <v>0.28333687022984466</v>
          </cell>
          <cell r="Y29">
            <v>7.9046683862056794E-2</v>
          </cell>
          <cell r="Z29">
            <v>5.4094233197732027E-3</v>
          </cell>
          <cell r="AA29">
            <v>7.413677716638932E-2</v>
          </cell>
          <cell r="AB29">
            <v>3.1402821697134188E-2</v>
          </cell>
          <cell r="AC29">
            <v>0.2155361232444209</v>
          </cell>
          <cell r="AD29">
            <v>2.313447702579639E-2</v>
          </cell>
          <cell r="AE29">
            <v>0.14661523844267044</v>
          </cell>
          <cell r="AF29">
            <v>4.0558924944501806E-2</v>
          </cell>
        </row>
        <row r="30">
          <cell r="W30">
            <v>43852</v>
          </cell>
          <cell r="X30">
            <v>0.28223137601729104</v>
          </cell>
          <cell r="Y30">
            <v>7.5480274345809686E-2</v>
          </cell>
          <cell r="Z30">
            <v>9.068916955392874E-3</v>
          </cell>
          <cell r="AA30">
            <v>7.6929035459702352E-2</v>
          </cell>
          <cell r="AB30">
            <v>3.0413579211049323E-2</v>
          </cell>
          <cell r="AC30">
            <v>0.21285380270231269</v>
          </cell>
          <cell r="AD30">
            <v>2.4607784522833857E-2</v>
          </cell>
          <cell r="AE30">
            <v>0.14940530993422962</v>
          </cell>
          <cell r="AF30">
            <v>3.8903031123565676E-2</v>
          </cell>
        </row>
        <row r="31">
          <cell r="W31">
            <v>43851</v>
          </cell>
          <cell r="X31">
            <v>0.28331260639023936</v>
          </cell>
          <cell r="Y31">
            <v>7.2393599585092658E-2</v>
          </cell>
          <cell r="Z31">
            <v>1.0464649849416231E-2</v>
          </cell>
          <cell r="AA31">
            <v>7.8036991662470051E-2</v>
          </cell>
          <cell r="AB31">
            <v>3.0478110973918515E-2</v>
          </cell>
          <cell r="AC31">
            <v>0.21201039642790317</v>
          </cell>
          <cell r="AD31">
            <v>2.4430596149183654E-2</v>
          </cell>
          <cell r="AE31">
            <v>0.15148241828230047</v>
          </cell>
          <cell r="AF31">
            <v>3.8558666688957501E-2</v>
          </cell>
        </row>
        <row r="32">
          <cell r="W32">
            <v>43850</v>
          </cell>
          <cell r="X32">
            <v>0.28332165599527676</v>
          </cell>
          <cell r="Y32">
            <v>7.2590303662329769E-2</v>
          </cell>
          <cell r="Z32">
            <v>1.0859108503155865E-2</v>
          </cell>
          <cell r="AA32">
            <v>7.7818215449682815E-2</v>
          </cell>
          <cell r="AB32">
            <v>3.0162537886035713E-2</v>
          </cell>
          <cell r="AC32">
            <v>0.21261247242633852</v>
          </cell>
          <cell r="AD32">
            <v>2.4640960053761513E-2</v>
          </cell>
          <cell r="AE32">
            <v>0.14991675672760152</v>
          </cell>
          <cell r="AF32">
            <v>3.8854335238272163E-2</v>
          </cell>
        </row>
        <row r="33">
          <cell r="W33">
            <v>43849</v>
          </cell>
          <cell r="X33">
            <v>0.28258412553613677</v>
          </cell>
          <cell r="Y33">
            <v>7.0374897967088221E-2</v>
          </cell>
          <cell r="Z33">
            <v>1.1919322070182254E-2</v>
          </cell>
          <cell r="AA33">
            <v>7.9285422656239168E-2</v>
          </cell>
          <cell r="AB33">
            <v>2.8338319326996174E-2</v>
          </cell>
          <cell r="AC33">
            <v>0.21175930043178517</v>
          </cell>
          <cell r="AD33">
            <v>2.5726507490574091E-2</v>
          </cell>
          <cell r="AE33">
            <v>0.15029476183155696</v>
          </cell>
          <cell r="AF33">
            <v>4.0006340584307749E-2</v>
          </cell>
        </row>
        <row r="34">
          <cell r="W34">
            <v>43848</v>
          </cell>
          <cell r="X34">
            <v>0.28428045060806412</v>
          </cell>
          <cell r="Y34">
            <v>6.7113958625352604E-2</v>
          </cell>
          <cell r="Z34">
            <v>1.4120081221998685E-2</v>
          </cell>
          <cell r="AA34">
            <v>7.7705567728042754E-2</v>
          </cell>
          <cell r="AB34">
            <v>2.8478785080594593E-2</v>
          </cell>
          <cell r="AC34">
            <v>0.2054198463305901</v>
          </cell>
          <cell r="AD34">
            <v>2.5009693369734947E-2</v>
          </cell>
          <cell r="AE34">
            <v>0.15224518261085004</v>
          </cell>
          <cell r="AF34">
            <v>3.9485303040486357E-2</v>
          </cell>
        </row>
        <row r="35">
          <cell r="W35">
            <v>43847</v>
          </cell>
          <cell r="X35">
            <v>0.28428045060806412</v>
          </cell>
          <cell r="Y35">
            <v>6.7113958625352604E-2</v>
          </cell>
          <cell r="Z35">
            <v>1.4120081221998685E-2</v>
          </cell>
          <cell r="AA35">
            <v>7.7705567728042754E-2</v>
          </cell>
          <cell r="AB35">
            <v>2.8478785080594593E-2</v>
          </cell>
          <cell r="AC35">
            <v>0.2054198463305901</v>
          </cell>
          <cell r="AD35">
            <v>2.5009693369734947E-2</v>
          </cell>
          <cell r="AE35">
            <v>0.15224518261085004</v>
          </cell>
          <cell r="AF35">
            <v>3.9485303040486357E-2</v>
          </cell>
        </row>
        <row r="36">
          <cell r="W36">
            <v>43846</v>
          </cell>
          <cell r="X36">
            <v>0.28428045060806412</v>
          </cell>
          <cell r="Y36">
            <v>6.7113958625352604E-2</v>
          </cell>
          <cell r="Z36">
            <v>1.4120081221998685E-2</v>
          </cell>
          <cell r="AA36">
            <v>7.7705567728042754E-2</v>
          </cell>
          <cell r="AB36">
            <v>2.8478785080594593E-2</v>
          </cell>
          <cell r="AC36">
            <v>0.2054198463305901</v>
          </cell>
          <cell r="AD36">
            <v>2.5009693369734947E-2</v>
          </cell>
          <cell r="AE36">
            <v>0.15224518261085004</v>
          </cell>
          <cell r="AF36">
            <v>3.9485303040486357E-2</v>
          </cell>
        </row>
        <row r="37">
          <cell r="W37">
            <v>43845</v>
          </cell>
          <cell r="X37">
            <v>0.2842048277518075</v>
          </cell>
          <cell r="Y37">
            <v>6.055676920257249E-2</v>
          </cell>
          <cell r="Z37">
            <v>1.8300229366177492E-2</v>
          </cell>
          <cell r="AA37">
            <v>7.6912617251949242E-2</v>
          </cell>
          <cell r="AB37">
            <v>3.0144765500497966E-2</v>
          </cell>
          <cell r="AC37">
            <v>0.19971445145561081</v>
          </cell>
          <cell r="AD37">
            <v>2.3033618968863311E-2</v>
          </cell>
          <cell r="AE37">
            <v>0.15723370867558986</v>
          </cell>
          <cell r="AF37">
            <v>3.7853716640102959E-2</v>
          </cell>
        </row>
        <row r="38">
          <cell r="W38">
            <v>43844</v>
          </cell>
          <cell r="X38">
            <v>0.2842048277518075</v>
          </cell>
          <cell r="Y38">
            <v>6.055676920257249E-2</v>
          </cell>
          <cell r="Z38">
            <v>1.8300229366177492E-2</v>
          </cell>
          <cell r="AA38">
            <v>7.6912617251949242E-2</v>
          </cell>
          <cell r="AB38">
            <v>3.0144765500497966E-2</v>
          </cell>
          <cell r="AC38">
            <v>0.19971445145561081</v>
          </cell>
          <cell r="AD38">
            <v>2.3033618968863311E-2</v>
          </cell>
          <cell r="AE38">
            <v>0.15723370867558986</v>
          </cell>
          <cell r="AF38">
            <v>3.7853716640102959E-2</v>
          </cell>
        </row>
        <row r="39">
          <cell r="W39">
            <v>43843</v>
          </cell>
          <cell r="X39">
            <v>0.28490592369307655</v>
          </cell>
          <cell r="Y39">
            <v>6.2764124041615452E-2</v>
          </cell>
          <cell r="Z39">
            <v>1.9675205957303175E-2</v>
          </cell>
          <cell r="AA39">
            <v>7.8389048733732813E-2</v>
          </cell>
          <cell r="AB39">
            <v>3.0175772895738032E-2</v>
          </cell>
          <cell r="AC39">
            <v>0.19884837135138386</v>
          </cell>
          <cell r="AD39">
            <v>2.4372921854139199E-2</v>
          </cell>
          <cell r="AE39">
            <v>0.15476466519868257</v>
          </cell>
          <cell r="AF39">
            <v>3.8392782748889756E-2</v>
          </cell>
        </row>
        <row r="40">
          <cell r="W40">
            <v>43842</v>
          </cell>
          <cell r="X40">
            <v>0.28490592369307655</v>
          </cell>
          <cell r="Y40">
            <v>6.2764124041615452E-2</v>
          </cell>
          <cell r="Z40">
            <v>1.9675205957303175E-2</v>
          </cell>
          <cell r="AA40">
            <v>7.8389048733732813E-2</v>
          </cell>
          <cell r="AB40">
            <v>3.0175772895738032E-2</v>
          </cell>
          <cell r="AC40">
            <v>0.19884837135138386</v>
          </cell>
          <cell r="AD40">
            <v>2.4372921854139199E-2</v>
          </cell>
          <cell r="AE40">
            <v>0.15476466519868257</v>
          </cell>
          <cell r="AF40">
            <v>3.8392782748889756E-2</v>
          </cell>
        </row>
        <row r="41">
          <cell r="W41">
            <v>43841</v>
          </cell>
          <cell r="X41">
            <v>0.28653504827559184</v>
          </cell>
          <cell r="Y41">
            <v>5.769226110936853E-2</v>
          </cell>
          <cell r="Z41">
            <v>2.2654224365525947E-2</v>
          </cell>
          <cell r="AA41">
            <v>8.3433004196281024E-2</v>
          </cell>
          <cell r="AB41">
            <v>3.0578402959599765E-2</v>
          </cell>
          <cell r="AC41">
            <v>0.19693869387506657</v>
          </cell>
          <cell r="AD41">
            <v>2.1073345129076139E-2</v>
          </cell>
          <cell r="AE41">
            <v>0.15712773994057325</v>
          </cell>
          <cell r="AF41">
            <v>3.6518560343651883E-2</v>
          </cell>
        </row>
        <row r="42">
          <cell r="W42">
            <v>43840</v>
          </cell>
          <cell r="X42">
            <v>0.28470631987002704</v>
          </cell>
          <cell r="Y42">
            <v>5.8904310879710799E-2</v>
          </cell>
          <cell r="Z42">
            <v>2.2453145588093689E-2</v>
          </cell>
          <cell r="AA42">
            <v>8.2710572663768037E-2</v>
          </cell>
          <cell r="AB42">
            <v>2.9986152369842811E-2</v>
          </cell>
          <cell r="AC42">
            <v>0.19753447714132272</v>
          </cell>
          <cell r="AD42">
            <v>2.1610044434468817E-2</v>
          </cell>
          <cell r="AE42">
            <v>0.15716578376201112</v>
          </cell>
          <cell r="AF42">
            <v>3.6751620174539777E-2</v>
          </cell>
        </row>
        <row r="43">
          <cell r="W43">
            <v>43839</v>
          </cell>
          <cell r="X43">
            <v>0.28470631987002704</v>
          </cell>
          <cell r="Y43">
            <v>5.8904310879710799E-2</v>
          </cell>
          <cell r="Z43">
            <v>2.2453145588093689E-2</v>
          </cell>
          <cell r="AA43">
            <v>8.2710572663768037E-2</v>
          </cell>
          <cell r="AB43">
            <v>2.9986152369842811E-2</v>
          </cell>
          <cell r="AC43">
            <v>0.19753447714132272</v>
          </cell>
          <cell r="AD43">
            <v>2.1610044434468817E-2</v>
          </cell>
          <cell r="AE43">
            <v>0.15716578376201112</v>
          </cell>
          <cell r="AF43">
            <v>3.6751620174539777E-2</v>
          </cell>
        </row>
        <row r="44">
          <cell r="W44">
            <v>43838</v>
          </cell>
          <cell r="X44">
            <v>0.28836691446008861</v>
          </cell>
          <cell r="Y44">
            <v>5.6775615393449448E-2</v>
          </cell>
          <cell r="Z44">
            <v>2.3563187997896012E-2</v>
          </cell>
          <cell r="AA44">
            <v>8.2512096079556008E-2</v>
          </cell>
          <cell r="AB44">
            <v>3.15037575012177E-2</v>
          </cell>
          <cell r="AC44">
            <v>0.19921830270927379</v>
          </cell>
          <cell r="AD44">
            <v>2.060965619136693E-2</v>
          </cell>
          <cell r="AE44">
            <v>0.15391932785510995</v>
          </cell>
          <cell r="AF44">
            <v>3.6513720427208698E-2</v>
          </cell>
        </row>
        <row r="45">
          <cell r="W45">
            <v>43837</v>
          </cell>
          <cell r="X45">
            <v>0.28836691446008861</v>
          </cell>
          <cell r="Y45">
            <v>5.6775615393449448E-2</v>
          </cell>
          <cell r="Z45">
            <v>2.3563187997896012E-2</v>
          </cell>
          <cell r="AA45">
            <v>8.2512096079556008E-2</v>
          </cell>
          <cell r="AB45">
            <v>3.15037575012177E-2</v>
          </cell>
          <cell r="AC45">
            <v>0.19921830270927379</v>
          </cell>
          <cell r="AD45">
            <v>2.060965619136693E-2</v>
          </cell>
          <cell r="AE45">
            <v>0.15391932785510995</v>
          </cell>
          <cell r="AF45">
            <v>3.6513720427208698E-2</v>
          </cell>
        </row>
        <row r="46">
          <cell r="W46">
            <v>43836</v>
          </cell>
          <cell r="X46">
            <v>0.28836878942588245</v>
          </cell>
          <cell r="Y46">
            <v>5.7301951973587915E-2</v>
          </cell>
          <cell r="Z46">
            <v>2.4147962128833651E-2</v>
          </cell>
          <cell r="AA46">
            <v>8.3510643039282503E-2</v>
          </cell>
          <cell r="AB46">
            <v>3.1308317114162668E-2</v>
          </cell>
          <cell r="AC46">
            <v>0.19835701283502191</v>
          </cell>
          <cell r="AD46">
            <v>2.0403753948571232E-2</v>
          </cell>
          <cell r="AE46">
            <v>0.15293308384716447</v>
          </cell>
          <cell r="AF46">
            <v>3.658993729737061E-2</v>
          </cell>
        </row>
        <row r="47">
          <cell r="W47">
            <v>43835</v>
          </cell>
          <cell r="X47">
            <v>0.28836878942588245</v>
          </cell>
          <cell r="Y47">
            <v>5.7301951973587915E-2</v>
          </cell>
          <cell r="Z47">
            <v>2.4147962128833651E-2</v>
          </cell>
          <cell r="AA47">
            <v>8.3510643039282503E-2</v>
          </cell>
          <cell r="AB47">
            <v>3.1308317114162668E-2</v>
          </cell>
          <cell r="AC47">
            <v>0.19835701283502191</v>
          </cell>
          <cell r="AD47">
            <v>2.0403753948571232E-2</v>
          </cell>
          <cell r="AE47">
            <v>0.15293308384716447</v>
          </cell>
          <cell r="AF47">
            <v>3.658993729737061E-2</v>
          </cell>
        </row>
        <row r="48">
          <cell r="W48">
            <v>43834</v>
          </cell>
          <cell r="X48">
            <v>0.28601988729841016</v>
          </cell>
          <cell r="Y48">
            <v>5.6124821612155477E-2</v>
          </cell>
          <cell r="Z48">
            <v>2.4319781004747774E-2</v>
          </cell>
          <cell r="AA48">
            <v>8.3744115139687283E-2</v>
          </cell>
          <cell r="AB48">
            <v>3.1315583549787668E-2</v>
          </cell>
          <cell r="AC48">
            <v>0.19472555215746029</v>
          </cell>
          <cell r="AD48">
            <v>1.8263867433823452E-2</v>
          </cell>
          <cell r="AE48">
            <v>0.1545156961914724</v>
          </cell>
          <cell r="AF48">
            <v>3.6239682372887959E-2</v>
          </cell>
        </row>
        <row r="49">
          <cell r="W49">
            <v>43833</v>
          </cell>
          <cell r="X49">
            <v>0.28601988729841016</v>
          </cell>
          <cell r="Y49">
            <v>5.6124821612155477E-2</v>
          </cell>
          <cell r="Z49">
            <v>2.4319781004747774E-2</v>
          </cell>
          <cell r="AA49">
            <v>8.3744115139687283E-2</v>
          </cell>
          <cell r="AB49">
            <v>3.1315583549787668E-2</v>
          </cell>
          <cell r="AC49">
            <v>0.19472555215746029</v>
          </cell>
          <cell r="AD49">
            <v>1.8263867433823452E-2</v>
          </cell>
          <cell r="AE49">
            <v>0.1545156961914724</v>
          </cell>
          <cell r="AF49">
            <v>3.6239682372887959E-2</v>
          </cell>
        </row>
        <row r="50">
          <cell r="W50">
            <v>43832</v>
          </cell>
          <cell r="X50">
            <v>0.28601988729841016</v>
          </cell>
          <cell r="Y50">
            <v>5.6124821612155477E-2</v>
          </cell>
          <cell r="Z50">
            <v>2.4319781004747774E-2</v>
          </cell>
          <cell r="AA50">
            <v>8.3744115139687283E-2</v>
          </cell>
          <cell r="AB50">
            <v>3.1315583549787668E-2</v>
          </cell>
          <cell r="AC50">
            <v>0.19472555215746029</v>
          </cell>
          <cell r="AD50">
            <v>1.8263867433823452E-2</v>
          </cell>
          <cell r="AE50">
            <v>0.1545156961914724</v>
          </cell>
          <cell r="AF50">
            <v>3.6239682372887959E-2</v>
          </cell>
        </row>
        <row r="51">
          <cell r="W51">
            <v>43831</v>
          </cell>
          <cell r="X51">
            <v>0.28601988729841016</v>
          </cell>
          <cell r="Y51">
            <v>5.6124821612155477E-2</v>
          </cell>
          <cell r="Z51">
            <v>2.4319781004747774E-2</v>
          </cell>
          <cell r="AA51">
            <v>8.3744115139687283E-2</v>
          </cell>
          <cell r="AB51">
            <v>3.1315583549787668E-2</v>
          </cell>
          <cell r="AC51">
            <v>0.19472555215746029</v>
          </cell>
          <cell r="AD51">
            <v>1.8263867433823452E-2</v>
          </cell>
          <cell r="AE51">
            <v>0.1545156961914724</v>
          </cell>
          <cell r="AF51">
            <v>3.6239682372887959E-2</v>
          </cell>
        </row>
        <row r="52">
          <cell r="W52">
            <v>43830</v>
          </cell>
          <cell r="X52">
            <v>0.28601988729841016</v>
          </cell>
          <cell r="Y52">
            <v>5.6124821612155477E-2</v>
          </cell>
          <cell r="Z52">
            <v>2.4319781004747774E-2</v>
          </cell>
          <cell r="AA52">
            <v>8.3744115139687283E-2</v>
          </cell>
          <cell r="AB52">
            <v>3.1315583549787668E-2</v>
          </cell>
          <cell r="AC52">
            <v>0.19472555215746029</v>
          </cell>
          <cell r="AD52">
            <v>1.8263867433823452E-2</v>
          </cell>
          <cell r="AE52">
            <v>0.1545156961914724</v>
          </cell>
          <cell r="AF52">
            <v>3.6239682372887959E-2</v>
          </cell>
        </row>
        <row r="53">
          <cell r="W53">
            <v>43829</v>
          </cell>
          <cell r="X53">
            <v>0.28618389100241343</v>
          </cell>
          <cell r="Y53">
            <v>5.6483308918831319E-2</v>
          </cell>
          <cell r="Z53">
            <v>2.3424290336712988E-2</v>
          </cell>
          <cell r="AA53">
            <v>8.4307326564509469E-2</v>
          </cell>
          <cell r="AB53">
            <v>3.0955941162971526E-2</v>
          </cell>
          <cell r="AC53">
            <v>0.19309585070499366</v>
          </cell>
          <cell r="AD53">
            <v>1.7617915492759532E-2</v>
          </cell>
          <cell r="AE53">
            <v>0.15341332517822931</v>
          </cell>
          <cell r="AF53">
            <v>3.6700061968432895E-2</v>
          </cell>
        </row>
        <row r="54">
          <cell r="W54">
            <v>43828</v>
          </cell>
          <cell r="X54">
            <v>0.28618389100241343</v>
          </cell>
          <cell r="Y54">
            <v>5.6483308918831319E-2</v>
          </cell>
          <cell r="Z54">
            <v>2.3424290336712988E-2</v>
          </cell>
          <cell r="AA54">
            <v>8.4307326564509469E-2</v>
          </cell>
          <cell r="AB54">
            <v>3.0955941162971526E-2</v>
          </cell>
          <cell r="AC54">
            <v>0.19309585070499366</v>
          </cell>
          <cell r="AD54">
            <v>1.7617915492759532E-2</v>
          </cell>
          <cell r="AE54">
            <v>0.15341332517822931</v>
          </cell>
          <cell r="AF54">
            <v>3.6700061968432895E-2</v>
          </cell>
        </row>
        <row r="55">
          <cell r="W55">
            <v>43827</v>
          </cell>
          <cell r="X55">
            <v>0.28420128285466051</v>
          </cell>
          <cell r="Y55">
            <v>5.5766587065154381E-2</v>
          </cell>
          <cell r="Z55">
            <v>2.3282014508477861E-2</v>
          </cell>
          <cell r="AA55">
            <v>8.4352034902957562E-2</v>
          </cell>
          <cell r="AB55">
            <v>3.1779059606799845E-2</v>
          </cell>
          <cell r="AC55">
            <v>0.19469289489426031</v>
          </cell>
          <cell r="AD55">
            <v>1.7077725310259927E-2</v>
          </cell>
          <cell r="AE55">
            <v>0.1552208520577085</v>
          </cell>
          <cell r="AF55">
            <v>3.642168111516083E-2</v>
          </cell>
        </row>
        <row r="56">
          <cell r="W56">
            <v>43826</v>
          </cell>
          <cell r="X56">
            <v>0.28115030207034047</v>
          </cell>
          <cell r="Y56">
            <v>5.473347096244606E-2</v>
          </cell>
          <cell r="Z56">
            <v>2.2343827376743858E-2</v>
          </cell>
          <cell r="AA56">
            <v>8.5871371688135356E-2</v>
          </cell>
          <cell r="AB56">
            <v>3.1001494439718853E-2</v>
          </cell>
          <cell r="AC56">
            <v>0.19481405651504696</v>
          </cell>
          <cell r="AD56">
            <v>1.6489220922368205E-2</v>
          </cell>
          <cell r="AE56">
            <v>0.15722911871287076</v>
          </cell>
          <cell r="AF56">
            <v>3.695061949003902E-2</v>
          </cell>
        </row>
        <row r="57">
          <cell r="W57">
            <v>43825</v>
          </cell>
          <cell r="X57">
            <v>0.28115030207034047</v>
          </cell>
          <cell r="Y57">
            <v>5.473347096244606E-2</v>
          </cell>
          <cell r="Z57">
            <v>2.2343827376743858E-2</v>
          </cell>
          <cell r="AA57">
            <v>8.5871371688135356E-2</v>
          </cell>
          <cell r="AB57">
            <v>3.1001494439718853E-2</v>
          </cell>
          <cell r="AC57">
            <v>0.19481405651504696</v>
          </cell>
          <cell r="AD57">
            <v>1.6489220922368205E-2</v>
          </cell>
          <cell r="AE57">
            <v>0.15722911871287076</v>
          </cell>
          <cell r="AF57">
            <v>3.695061949003902E-2</v>
          </cell>
        </row>
        <row r="58">
          <cell r="W58">
            <v>43824</v>
          </cell>
          <cell r="X58">
            <v>0.28115030207034047</v>
          </cell>
          <cell r="Y58">
            <v>5.473347096244606E-2</v>
          </cell>
          <cell r="Z58">
            <v>2.2343827376743858E-2</v>
          </cell>
          <cell r="AA58">
            <v>8.5871371688135356E-2</v>
          </cell>
          <cell r="AB58">
            <v>3.1001494439718853E-2</v>
          </cell>
          <cell r="AC58">
            <v>0.19481405651504696</v>
          </cell>
          <cell r="AD58">
            <v>1.6489220922368205E-2</v>
          </cell>
          <cell r="AE58">
            <v>0.15722911871287076</v>
          </cell>
          <cell r="AF58">
            <v>3.695061949003902E-2</v>
          </cell>
        </row>
        <row r="59">
          <cell r="W59">
            <v>43823</v>
          </cell>
          <cell r="X59">
            <v>0.28115030207034047</v>
          </cell>
          <cell r="Y59">
            <v>5.473347096244606E-2</v>
          </cell>
          <cell r="Z59">
            <v>2.2343827376743858E-2</v>
          </cell>
          <cell r="AA59">
            <v>8.5871371688135356E-2</v>
          </cell>
          <cell r="AB59">
            <v>3.1001494439718853E-2</v>
          </cell>
          <cell r="AC59">
            <v>0.19481405651504696</v>
          </cell>
          <cell r="AD59">
            <v>1.6489220922368205E-2</v>
          </cell>
          <cell r="AE59">
            <v>0.15722911871287076</v>
          </cell>
          <cell r="AF59">
            <v>3.695061949003902E-2</v>
          </cell>
        </row>
        <row r="60">
          <cell r="W60">
            <v>43822</v>
          </cell>
          <cell r="X60">
            <v>0.28038654045925315</v>
          </cell>
          <cell r="Y60">
            <v>5.4621326269614016E-2</v>
          </cell>
          <cell r="Z60">
            <v>2.25717149234432E-2</v>
          </cell>
          <cell r="AA60">
            <v>8.7038951549071916E-2</v>
          </cell>
          <cell r="AB60">
            <v>3.0448726327825776E-2</v>
          </cell>
          <cell r="AC60">
            <v>0.19413422768819219</v>
          </cell>
          <cell r="AD60">
            <v>1.6321200117947455E-2</v>
          </cell>
          <cell r="AE60">
            <v>0.15679500919918266</v>
          </cell>
          <cell r="AF60">
            <v>3.6785725853975458E-2</v>
          </cell>
        </row>
        <row r="61">
          <cell r="W61">
            <v>43821</v>
          </cell>
          <cell r="X61">
            <v>0.27947043241348041</v>
          </cell>
          <cell r="Y61">
            <v>5.5060580238397425E-2</v>
          </cell>
          <cell r="Z61">
            <v>2.2231482032129091E-2</v>
          </cell>
          <cell r="AA61">
            <v>8.7513694757468521E-2</v>
          </cell>
          <cell r="AB61">
            <v>3.0564705653985301E-2</v>
          </cell>
          <cell r="AC61">
            <v>0.19369649871872843</v>
          </cell>
          <cell r="AD61">
            <v>1.6764569559495388E-2</v>
          </cell>
          <cell r="AE61">
            <v>0.15504755258660796</v>
          </cell>
          <cell r="AF61">
            <v>3.6492927482437786E-2</v>
          </cell>
        </row>
        <row r="62">
          <cell r="W62">
            <v>43820</v>
          </cell>
          <cell r="X62">
            <v>0.27755333884442152</v>
          </cell>
          <cell r="Y62">
            <v>5.5124527091028483E-2</v>
          </cell>
          <cell r="Z62">
            <v>2.1664592338439162E-2</v>
          </cell>
          <cell r="AA62">
            <v>8.754480112660544E-2</v>
          </cell>
          <cell r="AB62">
            <v>3.0433201550544523E-2</v>
          </cell>
          <cell r="AC62">
            <v>0.19187864082246492</v>
          </cell>
          <cell r="AD62">
            <v>1.5912050315736111E-2</v>
          </cell>
          <cell r="AE62">
            <v>0.15515026360162837</v>
          </cell>
          <cell r="AF62">
            <v>3.5304199253479773E-2</v>
          </cell>
        </row>
        <row r="63">
          <cell r="W63">
            <v>43819</v>
          </cell>
          <cell r="X63">
            <v>0.27755333884442152</v>
          </cell>
          <cell r="Y63">
            <v>5.5124527091028483E-2</v>
          </cell>
          <cell r="Z63">
            <v>2.1664592338439162E-2</v>
          </cell>
          <cell r="AA63">
            <v>8.754480112660544E-2</v>
          </cell>
          <cell r="AB63">
            <v>3.0433201550544523E-2</v>
          </cell>
          <cell r="AC63">
            <v>0.19187864082246492</v>
          </cell>
          <cell r="AD63">
            <v>1.5912050315736111E-2</v>
          </cell>
          <cell r="AE63">
            <v>0.15515026360162837</v>
          </cell>
          <cell r="AF63">
            <v>3.5304199253479773E-2</v>
          </cell>
        </row>
        <row r="64">
          <cell r="W64">
            <v>43818</v>
          </cell>
          <cell r="X64">
            <v>0.27755333884442152</v>
          </cell>
          <cell r="Y64">
            <v>5.5124527091028483E-2</v>
          </cell>
          <cell r="Z64">
            <v>2.1664592338439162E-2</v>
          </cell>
          <cell r="AA64">
            <v>8.754480112660544E-2</v>
          </cell>
          <cell r="AB64">
            <v>3.0433201550544523E-2</v>
          </cell>
          <cell r="AC64">
            <v>0.19187864082246492</v>
          </cell>
          <cell r="AD64">
            <v>1.5912050315736111E-2</v>
          </cell>
          <cell r="AE64">
            <v>0.15515026360162837</v>
          </cell>
          <cell r="AF64">
            <v>3.5304199253479773E-2</v>
          </cell>
        </row>
        <row r="65">
          <cell r="W65">
            <v>43817</v>
          </cell>
          <cell r="X65">
            <v>0.2796892309945595</v>
          </cell>
          <cell r="Y65">
            <v>5.4678420301179073E-2</v>
          </cell>
          <cell r="Z65">
            <v>2.2448012707341276E-2</v>
          </cell>
          <cell r="AA65">
            <v>8.8720130121566862E-2</v>
          </cell>
          <cell r="AB65">
            <v>3.0566894992606099E-2</v>
          </cell>
          <cell r="AC65">
            <v>0.19149385602729918</v>
          </cell>
          <cell r="AD65">
            <v>1.5101572777323297E-2</v>
          </cell>
          <cell r="AE65">
            <v>0.15481645015057408</v>
          </cell>
          <cell r="AF65">
            <v>3.5213077693132547E-2</v>
          </cell>
        </row>
        <row r="66">
          <cell r="W66">
            <v>43816</v>
          </cell>
          <cell r="X66">
            <v>0.28049919158412595</v>
          </cell>
          <cell r="Y66">
            <v>5.4394706499737537E-2</v>
          </cell>
          <cell r="Z66">
            <v>2.2207215768163993E-2</v>
          </cell>
          <cell r="AA66">
            <v>8.9167113035470758E-2</v>
          </cell>
          <cell r="AB66">
            <v>2.9926085968451043E-2</v>
          </cell>
          <cell r="AC66">
            <v>0.19228672051913731</v>
          </cell>
          <cell r="AD66">
            <v>1.5213944642081614E-2</v>
          </cell>
          <cell r="AE66">
            <v>0.1545243657943805</v>
          </cell>
          <cell r="AF66">
            <v>3.5411029473377993E-2</v>
          </cell>
        </row>
        <row r="67">
          <cell r="W67">
            <v>43815</v>
          </cell>
          <cell r="X67">
            <v>0.27654712701039552</v>
          </cell>
          <cell r="Y67">
            <v>5.346604097327718E-2</v>
          </cell>
          <cell r="Z67">
            <v>2.2222923352595902E-2</v>
          </cell>
          <cell r="AA67">
            <v>9.5573826468255907E-2</v>
          </cell>
          <cell r="AB67">
            <v>2.8818436861523314E-2</v>
          </cell>
          <cell r="AC67">
            <v>0.18548021420374824</v>
          </cell>
          <cell r="AD67">
            <v>1.4779693264106218E-2</v>
          </cell>
          <cell r="AE67">
            <v>0.15317615703166149</v>
          </cell>
          <cell r="AF67">
            <v>3.400001563602207E-2</v>
          </cell>
        </row>
        <row r="68">
          <cell r="W68">
            <v>43814</v>
          </cell>
          <cell r="X68">
            <v>0.27654712701039552</v>
          </cell>
          <cell r="Y68">
            <v>5.346604097327718E-2</v>
          </cell>
          <cell r="Z68">
            <v>2.2222923352595902E-2</v>
          </cell>
          <cell r="AA68">
            <v>9.5573826468255907E-2</v>
          </cell>
          <cell r="AB68">
            <v>2.8818436861523314E-2</v>
          </cell>
          <cell r="AC68">
            <v>0.18548021420374824</v>
          </cell>
          <cell r="AD68">
            <v>1.4779693264106218E-2</v>
          </cell>
          <cell r="AE68">
            <v>0.15317615703166149</v>
          </cell>
          <cell r="AF68">
            <v>3.400001563602207E-2</v>
          </cell>
        </row>
        <row r="69">
          <cell r="W69">
            <v>43813</v>
          </cell>
          <cell r="X69">
            <v>0.27833067529144401</v>
          </cell>
          <cell r="Y69">
            <v>5.194288693445067E-2</v>
          </cell>
          <cell r="Z69">
            <v>2.1819567912964924E-2</v>
          </cell>
          <cell r="AA69">
            <v>9.5886088056128582E-2</v>
          </cell>
          <cell r="AB69">
            <v>2.8338022295505416E-2</v>
          </cell>
          <cell r="AC69">
            <v>0.1861440765377631</v>
          </cell>
          <cell r="AD69">
            <v>1.5218068834414046E-2</v>
          </cell>
          <cell r="AE69">
            <v>0.15276166442212677</v>
          </cell>
          <cell r="AF69">
            <v>3.4447500622420441E-2</v>
          </cell>
        </row>
        <row r="70">
          <cell r="W70">
            <v>43812</v>
          </cell>
          <cell r="X70">
            <v>0.27681916163789316</v>
          </cell>
          <cell r="Y70">
            <v>4.3367987879588683E-2</v>
          </cell>
          <cell r="Z70">
            <v>1.9813967397584592E-2</v>
          </cell>
          <cell r="AA70">
            <v>9.8777127631439102E-2</v>
          </cell>
          <cell r="AB70">
            <v>2.6783397051403517E-2</v>
          </cell>
          <cell r="AC70">
            <v>0.18842267074661009</v>
          </cell>
          <cell r="AD70">
            <v>1.5317275539312671E-2</v>
          </cell>
          <cell r="AE70">
            <v>0.15223765714429771</v>
          </cell>
          <cell r="AF70">
            <v>3.6767583558332803E-2</v>
          </cell>
        </row>
        <row r="71">
          <cell r="W71">
            <v>43811</v>
          </cell>
          <cell r="X71">
            <v>0.27681916163789316</v>
          </cell>
          <cell r="Y71">
            <v>4.3367987879588683E-2</v>
          </cell>
          <cell r="Z71">
            <v>1.9813967397584592E-2</v>
          </cell>
          <cell r="AA71">
            <v>9.8777127631439102E-2</v>
          </cell>
          <cell r="AB71">
            <v>2.6783397051403517E-2</v>
          </cell>
          <cell r="AC71">
            <v>0.18842267074661009</v>
          </cell>
          <cell r="AD71">
            <v>1.5317275539312671E-2</v>
          </cell>
          <cell r="AE71">
            <v>0.15223765714429771</v>
          </cell>
          <cell r="AF71">
            <v>3.6767583558332803E-2</v>
          </cell>
        </row>
        <row r="72">
          <cell r="W72">
            <v>43810</v>
          </cell>
          <cell r="X72">
            <v>0.2768316062870651</v>
          </cell>
          <cell r="Y72">
            <v>4.0247636008941247E-2</v>
          </cell>
          <cell r="Z72">
            <v>2.0431024916446255E-2</v>
          </cell>
          <cell r="AA72">
            <v>0.10147315653766559</v>
          </cell>
          <cell r="AB72">
            <v>2.6806235291198539E-2</v>
          </cell>
          <cell r="AC72">
            <v>0.18758513296202323</v>
          </cell>
          <cell r="AD72">
            <v>1.4270310547023143E-2</v>
          </cell>
          <cell r="AE72">
            <v>0.15607674598482554</v>
          </cell>
          <cell r="AF72">
            <v>3.6804983316777791E-2</v>
          </cell>
        </row>
        <row r="73">
          <cell r="W73">
            <v>43809</v>
          </cell>
          <cell r="X73">
            <v>0.28455466417933106</v>
          </cell>
          <cell r="Y73">
            <v>3.7741003619019477E-2</v>
          </cell>
          <cell r="Z73">
            <v>1.7565447990022472E-2</v>
          </cell>
          <cell r="AA73">
            <v>9.7791630253323783E-2</v>
          </cell>
          <cell r="AB73">
            <v>2.3322146288582733E-2</v>
          </cell>
          <cell r="AC73">
            <v>0.18392884874176199</v>
          </cell>
          <cell r="AD73">
            <v>1.5787986699561447E-2</v>
          </cell>
          <cell r="AE73">
            <v>0.15783996664400746</v>
          </cell>
          <cell r="AF73">
            <v>3.5532931347092268E-2</v>
          </cell>
        </row>
        <row r="74">
          <cell r="W74">
            <v>43808</v>
          </cell>
          <cell r="X74">
            <v>0.28485014503730793</v>
          </cell>
          <cell r="Y74">
            <v>3.501911608965836E-2</v>
          </cell>
          <cell r="Z74">
            <v>1.673420347421303E-2</v>
          </cell>
          <cell r="AA74">
            <v>9.6848065632908098E-2</v>
          </cell>
          <cell r="AB74">
            <v>2.300224400299657E-2</v>
          </cell>
          <cell r="AC74">
            <v>0.18518482690140931</v>
          </cell>
          <cell r="AD74">
            <v>1.5492334104283075E-2</v>
          </cell>
          <cell r="AE74">
            <v>0.15822397666986457</v>
          </cell>
          <cell r="AF74">
            <v>3.5323937494334968E-2</v>
          </cell>
        </row>
        <row r="75">
          <cell r="W75">
            <v>43807</v>
          </cell>
          <cell r="X75">
            <v>0.28623203498831679</v>
          </cell>
          <cell r="Y75">
            <v>3.6392542134240105E-2</v>
          </cell>
          <cell r="Z75">
            <v>1.6645209942016941E-2</v>
          </cell>
          <cell r="AA75">
            <v>9.662081460689935E-2</v>
          </cell>
          <cell r="AB75">
            <v>2.3024584608454544E-2</v>
          </cell>
          <cell r="AC75">
            <v>0.185715136119734</v>
          </cell>
          <cell r="AD75">
            <v>1.5811413776280325E-2</v>
          </cell>
          <cell r="AE75">
            <v>0.15607558273912936</v>
          </cell>
          <cell r="AF75">
            <v>3.5289141499262072E-2</v>
          </cell>
        </row>
        <row r="76">
          <cell r="W76">
            <v>43806</v>
          </cell>
          <cell r="X76">
            <v>0.28676167375828471</v>
          </cell>
          <cell r="Y76">
            <v>2.6765763526068378E-2</v>
          </cell>
          <cell r="Z76">
            <v>1.6297177350922672E-2</v>
          </cell>
          <cell r="AA76">
            <v>9.6933957297093989E-2</v>
          </cell>
          <cell r="AB76">
            <v>2.0552813577625461E-2</v>
          </cell>
          <cell r="AC76">
            <v>0.18237081505753197</v>
          </cell>
          <cell r="AD76">
            <v>1.447193249876649E-2</v>
          </cell>
          <cell r="AE76">
            <v>0.16298921567685182</v>
          </cell>
          <cell r="AF76">
            <v>3.4116013660505512E-2</v>
          </cell>
        </row>
        <row r="77">
          <cell r="W77">
            <v>43805</v>
          </cell>
          <cell r="X77">
            <v>0.28676167375828471</v>
          </cell>
          <cell r="Y77">
            <v>2.6765763526068378E-2</v>
          </cell>
          <cell r="Z77">
            <v>1.6297177350922672E-2</v>
          </cell>
          <cell r="AA77">
            <v>9.6933957297093989E-2</v>
          </cell>
          <cell r="AB77">
            <v>2.0552813577625461E-2</v>
          </cell>
          <cell r="AC77">
            <v>0.18237081505753197</v>
          </cell>
          <cell r="AD77">
            <v>1.447193249876649E-2</v>
          </cell>
          <cell r="AE77">
            <v>0.16298921567685182</v>
          </cell>
          <cell r="AF77">
            <v>3.4116013660505512E-2</v>
          </cell>
        </row>
        <row r="78">
          <cell r="W78">
            <v>43804</v>
          </cell>
          <cell r="X78">
            <v>0.28676167375828471</v>
          </cell>
          <cell r="Y78">
            <v>2.6765763526068378E-2</v>
          </cell>
          <cell r="Z78">
            <v>1.6297177350922672E-2</v>
          </cell>
          <cell r="AA78">
            <v>9.6933957297093989E-2</v>
          </cell>
          <cell r="AB78">
            <v>2.0552813577625461E-2</v>
          </cell>
          <cell r="AC78">
            <v>0.18237081505753197</v>
          </cell>
          <cell r="AD78">
            <v>1.447193249876649E-2</v>
          </cell>
          <cell r="AE78">
            <v>0.16298921567685182</v>
          </cell>
          <cell r="AF78">
            <v>3.4116013660505512E-2</v>
          </cell>
        </row>
        <row r="79">
          <cell r="W79">
            <v>43803</v>
          </cell>
          <cell r="X79">
            <v>0.28836801970774023</v>
          </cell>
          <cell r="Y79">
            <v>2.4376799619708643E-2</v>
          </cell>
          <cell r="Z79">
            <v>1.6506873729551331E-2</v>
          </cell>
          <cell r="AA79">
            <v>9.7304510408278616E-2</v>
          </cell>
          <cell r="AB79">
            <v>1.9723923396762617E-2</v>
          </cell>
          <cell r="AC79">
            <v>0.18307357513755645</v>
          </cell>
          <cell r="AD79">
            <v>1.4548555925928542E-2</v>
          </cell>
          <cell r="AE79">
            <v>0.16420843891835626</v>
          </cell>
          <cell r="AF79">
            <v>3.3679551288890275E-2</v>
          </cell>
        </row>
        <row r="80">
          <cell r="W80">
            <v>43802</v>
          </cell>
          <cell r="X80">
            <v>0.28836801970774023</v>
          </cell>
          <cell r="Y80">
            <v>2.4376799619708643E-2</v>
          </cell>
          <cell r="Z80">
            <v>1.6506873729551331E-2</v>
          </cell>
          <cell r="AA80">
            <v>9.7304510408278616E-2</v>
          </cell>
          <cell r="AB80">
            <v>1.9723923396762617E-2</v>
          </cell>
          <cell r="AC80">
            <v>0.18307357513755645</v>
          </cell>
          <cell r="AD80">
            <v>1.4548555925928542E-2</v>
          </cell>
          <cell r="AE80">
            <v>0.16420843891835626</v>
          </cell>
          <cell r="AF80">
            <v>3.3679551288890275E-2</v>
          </cell>
        </row>
        <row r="81">
          <cell r="W81">
            <v>43801</v>
          </cell>
          <cell r="X81">
            <v>0.28755996573942716</v>
          </cell>
          <cell r="Y81">
            <v>2.392342224017523E-2</v>
          </cell>
          <cell r="Z81">
            <v>1.6078745931783715E-2</v>
          </cell>
          <cell r="AA81">
            <v>9.7234723820896707E-2</v>
          </cell>
          <cell r="AB81">
            <v>1.9436989034550399E-2</v>
          </cell>
          <cell r="AC81">
            <v>0.18456306702503705</v>
          </cell>
          <cell r="AD81">
            <v>1.4883703718703477E-2</v>
          </cell>
          <cell r="AE81">
            <v>0.16435464074461714</v>
          </cell>
          <cell r="AF81">
            <v>3.4180080967237375E-2</v>
          </cell>
        </row>
        <row r="82">
          <cell r="W82">
            <v>43800</v>
          </cell>
          <cell r="X82">
            <v>0.28755996573942716</v>
          </cell>
          <cell r="Y82">
            <v>2.392342224017523E-2</v>
          </cell>
          <cell r="Z82">
            <v>1.6078745931783715E-2</v>
          </cell>
          <cell r="AA82">
            <v>9.7234723820896707E-2</v>
          </cell>
          <cell r="AB82">
            <v>1.9436989034550399E-2</v>
          </cell>
          <cell r="AC82">
            <v>0.18456306702503705</v>
          </cell>
          <cell r="AD82">
            <v>1.4883703718703477E-2</v>
          </cell>
          <cell r="AE82">
            <v>0.16435464074461714</v>
          </cell>
          <cell r="AF82">
            <v>3.4180080967237375E-2</v>
          </cell>
        </row>
        <row r="83">
          <cell r="W83">
            <v>43799</v>
          </cell>
          <cell r="X83">
            <v>0.28387575604083676</v>
          </cell>
          <cell r="Y83">
            <v>2.0433594696162332E-2</v>
          </cell>
          <cell r="Z83">
            <v>1.7011605044170555E-2</v>
          </cell>
          <cell r="AA83">
            <v>9.6487968071197375E-2</v>
          </cell>
          <cell r="AB83">
            <v>1.965158607483055E-2</v>
          </cell>
          <cell r="AC83">
            <v>0.18642320245822372</v>
          </cell>
          <cell r="AD83">
            <v>1.4357297228515972E-2</v>
          </cell>
          <cell r="AE83">
            <v>0.16990149056088288</v>
          </cell>
          <cell r="AF83">
            <v>3.4159081236380458E-2</v>
          </cell>
        </row>
        <row r="84">
          <cell r="W84">
            <v>43798</v>
          </cell>
          <cell r="X84">
            <v>0.28387575604083676</v>
          </cell>
          <cell r="Y84">
            <v>2.0433594696162332E-2</v>
          </cell>
          <cell r="Z84">
            <v>1.7011605044170555E-2</v>
          </cell>
          <cell r="AA84">
            <v>9.6487968071197375E-2</v>
          </cell>
          <cell r="AB84">
            <v>1.965158607483055E-2</v>
          </cell>
          <cell r="AC84">
            <v>0.18642320245822372</v>
          </cell>
          <cell r="AD84">
            <v>1.4357297228515972E-2</v>
          </cell>
          <cell r="AE84">
            <v>0.16990149056088288</v>
          </cell>
          <cell r="AF84">
            <v>3.4159081236380458E-2</v>
          </cell>
        </row>
        <row r="85">
          <cell r="W85">
            <v>43797</v>
          </cell>
          <cell r="X85">
            <v>0.28539861974748465</v>
          </cell>
          <cell r="Y85">
            <v>1.6109841919416761E-2</v>
          </cell>
          <cell r="Z85">
            <v>1.7473168460358023E-2</v>
          </cell>
          <cell r="AA85">
            <v>9.4428378888872927E-2</v>
          </cell>
          <cell r="AB85">
            <v>1.9542193913902613E-2</v>
          </cell>
          <cell r="AC85">
            <v>0.1863542613300069</v>
          </cell>
          <cell r="AD85">
            <v>1.3386475836770122E-2</v>
          </cell>
          <cell r="AE85">
            <v>0.17488118412493012</v>
          </cell>
          <cell r="AF85">
            <v>3.3296744600609197E-2</v>
          </cell>
        </row>
        <row r="86">
          <cell r="W86">
            <v>43796</v>
          </cell>
          <cell r="X86">
            <v>0.28539861974748465</v>
          </cell>
          <cell r="Y86">
            <v>1.6109841919416761E-2</v>
          </cell>
          <cell r="Z86">
            <v>1.7473168460358023E-2</v>
          </cell>
          <cell r="AA86">
            <v>9.4428378888872927E-2</v>
          </cell>
          <cell r="AB86">
            <v>1.9542193913902613E-2</v>
          </cell>
          <cell r="AC86">
            <v>0.1863542613300069</v>
          </cell>
          <cell r="AD86">
            <v>1.3386475836770122E-2</v>
          </cell>
          <cell r="AE86">
            <v>0.17488118412493012</v>
          </cell>
          <cell r="AF86">
            <v>3.3296744600609197E-2</v>
          </cell>
        </row>
        <row r="87">
          <cell r="W87">
            <v>43795</v>
          </cell>
          <cell r="X87">
            <v>0.28539861974748465</v>
          </cell>
          <cell r="Y87">
            <v>1.6109841919416761E-2</v>
          </cell>
          <cell r="Z87">
            <v>1.7473168460358023E-2</v>
          </cell>
          <cell r="AA87">
            <v>9.4428378888872927E-2</v>
          </cell>
          <cell r="AB87">
            <v>1.9542193913902613E-2</v>
          </cell>
          <cell r="AC87">
            <v>0.1863542613300069</v>
          </cell>
          <cell r="AD87">
            <v>1.3386475836770122E-2</v>
          </cell>
          <cell r="AE87">
            <v>0.17488118412493012</v>
          </cell>
          <cell r="AF87">
            <v>3.3296744600609197E-2</v>
          </cell>
        </row>
        <row r="88">
          <cell r="W88">
            <v>43794</v>
          </cell>
          <cell r="X88">
            <v>0.28623922196830581</v>
          </cell>
          <cell r="Y88">
            <v>1.513984386804724E-2</v>
          </cell>
          <cell r="Z88">
            <v>1.7491160422738961E-2</v>
          </cell>
          <cell r="AA88">
            <v>9.2446436778732016E-2</v>
          </cell>
          <cell r="AB88">
            <v>2.036515069505104E-2</v>
          </cell>
          <cell r="AC88">
            <v>0.18740854598577761</v>
          </cell>
          <cell r="AD88">
            <v>1.2984591134856102E-2</v>
          </cell>
          <cell r="AE88">
            <v>0.17696773302829921</v>
          </cell>
          <cell r="AF88">
            <v>3.3254288829876841E-2</v>
          </cell>
        </row>
        <row r="89">
          <cell r="W89">
            <v>43793</v>
          </cell>
          <cell r="X89">
            <v>0.29018949044586528</v>
          </cell>
          <cell r="Y89">
            <v>1.3200029512022643E-2</v>
          </cell>
          <cell r="Z89">
            <v>1.7353639402786902E-2</v>
          </cell>
          <cell r="AA89">
            <v>8.5708081221674212E-2</v>
          </cell>
          <cell r="AB89">
            <v>1.9514036031914414E-2</v>
          </cell>
          <cell r="AC89">
            <v>0.19157031715545028</v>
          </cell>
          <cell r="AD89">
            <v>1.3848740518414806E-2</v>
          </cell>
          <cell r="AE89">
            <v>0.1809329602075857</v>
          </cell>
          <cell r="AF89">
            <v>3.4066588256828033E-2</v>
          </cell>
        </row>
        <row r="90">
          <cell r="W90">
            <v>43792</v>
          </cell>
          <cell r="X90">
            <v>0.28893304183860558</v>
          </cell>
          <cell r="Y90">
            <v>1.08017212266789E-2</v>
          </cell>
          <cell r="Z90">
            <v>1.7530212229306084E-2</v>
          </cell>
          <cell r="AA90">
            <v>8.4515307419059355E-2</v>
          </cell>
          <cell r="AB90">
            <v>1.9413322822665672E-2</v>
          </cell>
          <cell r="AC90">
            <v>0.18826915533899802</v>
          </cell>
          <cell r="AD90">
            <v>1.2248271165177132E-2</v>
          </cell>
          <cell r="AE90">
            <v>0.1900881427598819</v>
          </cell>
          <cell r="AF90">
            <v>3.253143866309878E-2</v>
          </cell>
        </row>
        <row r="91">
          <cell r="W91">
            <v>43791</v>
          </cell>
          <cell r="X91">
            <v>0.28893304183860558</v>
          </cell>
          <cell r="Y91">
            <v>1.08017212266789E-2</v>
          </cell>
          <cell r="Z91">
            <v>1.7530212229306084E-2</v>
          </cell>
          <cell r="AA91">
            <v>8.4515307419059355E-2</v>
          </cell>
          <cell r="AB91">
            <v>1.9413322822665672E-2</v>
          </cell>
          <cell r="AC91">
            <v>0.18826915533899802</v>
          </cell>
          <cell r="AD91">
            <v>1.2248271165177132E-2</v>
          </cell>
          <cell r="AE91">
            <v>0.1900881427598819</v>
          </cell>
          <cell r="AF91">
            <v>3.253143866309878E-2</v>
          </cell>
        </row>
        <row r="92">
          <cell r="W92">
            <v>43790</v>
          </cell>
          <cell r="X92">
            <v>0.28992640350235127</v>
          </cell>
          <cell r="Y92">
            <v>1.1037424566814606E-2</v>
          </cell>
          <cell r="Z92">
            <v>1.8156676499074362E-2</v>
          </cell>
          <cell r="AA92">
            <v>8.3655369645736943E-2</v>
          </cell>
          <cell r="AB92">
            <v>1.9290228183812586E-2</v>
          </cell>
          <cell r="AC92">
            <v>0.18751579309538424</v>
          </cell>
          <cell r="AD92">
            <v>1.1724889447815459E-2</v>
          </cell>
          <cell r="AE92">
            <v>0.19312180880170382</v>
          </cell>
          <cell r="AF92">
            <v>3.0869353856174734E-2</v>
          </cell>
        </row>
        <row r="93">
          <cell r="W93">
            <v>43789</v>
          </cell>
          <cell r="X93">
            <v>0.28990860706834576</v>
          </cell>
          <cell r="Y93">
            <v>7.9315812861352596E-3</v>
          </cell>
          <cell r="Z93">
            <v>1.7633942740870358E-2</v>
          </cell>
          <cell r="AA93">
            <v>7.9390478381892227E-2</v>
          </cell>
          <cell r="AB93">
            <v>1.93474004954007E-2</v>
          </cell>
          <cell r="AC93">
            <v>0.18849461840727935</v>
          </cell>
          <cell r="AD93">
            <v>1.0558019898843364E-2</v>
          </cell>
          <cell r="AE93">
            <v>0.19886870200306836</v>
          </cell>
          <cell r="AF93">
            <v>2.9278676328255249E-2</v>
          </cell>
        </row>
        <row r="94">
          <cell r="W94">
            <v>43788</v>
          </cell>
          <cell r="X94">
            <v>0.29147919843748643</v>
          </cell>
          <cell r="Y94">
            <v>6.680631460634091E-3</v>
          </cell>
          <cell r="Z94">
            <v>1.8303043558195769E-2</v>
          </cell>
          <cell r="AA94">
            <v>7.9386402360858963E-2</v>
          </cell>
          <cell r="AB94">
            <v>2.0081735214256553E-2</v>
          </cell>
          <cell r="AC94">
            <v>0.17930996549776965</v>
          </cell>
          <cell r="AD94">
            <v>1.0382673272453846E-2</v>
          </cell>
          <cell r="AE94">
            <v>0.20121199386238198</v>
          </cell>
          <cell r="AF94">
            <v>2.830085135846485E-2</v>
          </cell>
        </row>
        <row r="95">
          <cell r="W95">
            <v>43787</v>
          </cell>
          <cell r="X95">
            <v>0.29325176650860513</v>
          </cell>
          <cell r="Y95">
            <v>6.3734928389484087E-3</v>
          </cell>
          <cell r="Z95">
            <v>1.8662188581106989E-2</v>
          </cell>
          <cell r="AA95">
            <v>7.8352964368757369E-2</v>
          </cell>
          <cell r="AB95">
            <v>2.0070769061123296E-2</v>
          </cell>
          <cell r="AC95">
            <v>0.18249578897015609</v>
          </cell>
          <cell r="AD95">
            <v>1.036147585487753E-2</v>
          </cell>
          <cell r="AE95">
            <v>0.20050751540944001</v>
          </cell>
          <cell r="AF95">
            <v>2.8656492957452567E-2</v>
          </cell>
        </row>
        <row r="96">
          <cell r="W96">
            <v>43786</v>
          </cell>
          <cell r="X96">
            <v>0.2933468106910111</v>
          </cell>
          <cell r="Y96">
            <v>6.4457210417869131E-3</v>
          </cell>
          <cell r="Z96">
            <v>1.8693871359618818E-2</v>
          </cell>
          <cell r="AA96">
            <v>7.8279889143355236E-2</v>
          </cell>
          <cell r="AB96">
            <v>2.0071571058117833E-2</v>
          </cell>
          <cell r="AC96">
            <v>0.18230192671723963</v>
          </cell>
          <cell r="AD96">
            <v>1.0061088579929021E-2</v>
          </cell>
          <cell r="AE96">
            <v>0.20134059716292813</v>
          </cell>
          <cell r="AF96">
            <v>2.8235530112937043E-2</v>
          </cell>
        </row>
        <row r="97">
          <cell r="W97">
            <v>43785</v>
          </cell>
          <cell r="X97">
            <v>0.28962695186534632</v>
          </cell>
          <cell r="Y97">
            <v>3.3723053374822383E-3</v>
          </cell>
          <cell r="Z97">
            <v>1.8677058439931241E-2</v>
          </cell>
          <cell r="AA97">
            <v>7.824817203328116E-2</v>
          </cell>
          <cell r="AB97">
            <v>1.989004907960306E-2</v>
          </cell>
          <cell r="AC97">
            <v>0.17954861285533813</v>
          </cell>
          <cell r="AD97">
            <v>1.0097295832569879E-2</v>
          </cell>
          <cell r="AE97">
            <v>0.20613806805309537</v>
          </cell>
          <cell r="AF97">
            <v>2.8214404907965476E-2</v>
          </cell>
        </row>
        <row r="98">
          <cell r="W98">
            <v>43784</v>
          </cell>
          <cell r="X98">
            <v>0.28962695186534632</v>
          </cell>
          <cell r="Y98">
            <v>3.3723053374822383E-3</v>
          </cell>
          <cell r="Z98">
            <v>1.8677058439931241E-2</v>
          </cell>
          <cell r="AA98">
            <v>7.824817203328116E-2</v>
          </cell>
          <cell r="AB98">
            <v>1.989004907960306E-2</v>
          </cell>
          <cell r="AC98">
            <v>0.17954861285533813</v>
          </cell>
          <cell r="AD98">
            <v>1.0097295832569879E-2</v>
          </cell>
          <cell r="AE98">
            <v>0.20613806805309537</v>
          </cell>
          <cell r="AF98">
            <v>2.8214404907965476E-2</v>
          </cell>
        </row>
        <row r="99">
          <cell r="W99">
            <v>43783</v>
          </cell>
          <cell r="X99">
            <v>0.28962695186534632</v>
          </cell>
          <cell r="Y99">
            <v>3.3723053374822383E-3</v>
          </cell>
          <cell r="Z99">
            <v>1.8677058439931241E-2</v>
          </cell>
          <cell r="AA99">
            <v>7.824817203328116E-2</v>
          </cell>
          <cell r="AB99">
            <v>1.989004907960306E-2</v>
          </cell>
          <cell r="AC99">
            <v>0.17954861285533813</v>
          </cell>
          <cell r="AD99">
            <v>1.0097295832569879E-2</v>
          </cell>
          <cell r="AE99">
            <v>0.20613806805309537</v>
          </cell>
          <cell r="AF99">
            <v>2.8214404907965476E-2</v>
          </cell>
        </row>
        <row r="100">
          <cell r="W100">
            <v>43782</v>
          </cell>
          <cell r="X100">
            <v>0.28841142775763456</v>
          </cell>
          <cell r="Y100">
            <v>3.508008653344817E-3</v>
          </cell>
          <cell r="Z100">
            <v>1.9708690643390061E-2</v>
          </cell>
          <cell r="AA100">
            <v>7.8103714915662592E-2</v>
          </cell>
          <cell r="AB100">
            <v>2.028159645572801E-2</v>
          </cell>
          <cell r="AC100">
            <v>0.1777343027823155</v>
          </cell>
          <cell r="AD100">
            <v>9.926743128050107E-3</v>
          </cell>
          <cell r="AE100">
            <v>0.20878028815422003</v>
          </cell>
          <cell r="AF100">
            <v>2.8718795288301086E-2</v>
          </cell>
        </row>
        <row r="101">
          <cell r="W101">
            <v>43781</v>
          </cell>
          <cell r="X101">
            <v>0.28841142775763456</v>
          </cell>
          <cell r="Y101">
            <v>3.508008653344817E-3</v>
          </cell>
          <cell r="Z101">
            <v>1.9708690643390061E-2</v>
          </cell>
          <cell r="AA101">
            <v>7.8103714915662592E-2</v>
          </cell>
          <cell r="AB101">
            <v>2.028159645572801E-2</v>
          </cell>
          <cell r="AC101">
            <v>0.1777343027823155</v>
          </cell>
          <cell r="AD101">
            <v>9.926743128050107E-3</v>
          </cell>
          <cell r="AE101">
            <v>0.20878028815422003</v>
          </cell>
          <cell r="AF101">
            <v>2.8718795288301086E-2</v>
          </cell>
        </row>
        <row r="102">
          <cell r="W102">
            <v>43780</v>
          </cell>
          <cell r="X102">
            <v>0.28989349414738619</v>
          </cell>
          <cell r="Y102">
            <v>3.5373929628198055E-3</v>
          </cell>
          <cell r="Z102">
            <v>2.0128465789949555E-2</v>
          </cell>
          <cell r="AA102">
            <v>7.7417417759911164E-2</v>
          </cell>
          <cell r="AB102">
            <v>2.0058320704701562E-2</v>
          </cell>
          <cell r="AC102">
            <v>0.17949134677400835</v>
          </cell>
          <cell r="AD102">
            <v>9.8133122520288503E-3</v>
          </cell>
          <cell r="AE102">
            <v>0.2072682082958518</v>
          </cell>
          <cell r="AF102">
            <v>2.8714553766020036E-2</v>
          </cell>
        </row>
        <row r="103">
          <cell r="W103">
            <v>43779</v>
          </cell>
          <cell r="X103">
            <v>0.28989349414738619</v>
          </cell>
          <cell r="Y103">
            <v>3.5373929628198055E-3</v>
          </cell>
          <cell r="Z103">
            <v>2.0128465789949555E-2</v>
          </cell>
          <cell r="AA103">
            <v>7.7417417759911164E-2</v>
          </cell>
          <cell r="AB103">
            <v>2.0058320704701562E-2</v>
          </cell>
          <cell r="AC103">
            <v>0.17949134677400835</v>
          </cell>
          <cell r="AD103">
            <v>9.8133122520288503E-3</v>
          </cell>
          <cell r="AE103">
            <v>0.2072682082958518</v>
          </cell>
          <cell r="AF103">
            <v>2.8714553766020036E-2</v>
          </cell>
        </row>
        <row r="104">
          <cell r="W104">
            <v>43778</v>
          </cell>
          <cell r="X104">
            <v>0.28032702783411739</v>
          </cell>
          <cell r="Y104">
            <v>1.6188163145626866E-3</v>
          </cell>
          <cell r="Z104">
            <v>1.8317385635137146E-2</v>
          </cell>
          <cell r="AA104">
            <v>7.902537865288943E-2</v>
          </cell>
          <cell r="AB104">
            <v>2.0884312520580286E-2</v>
          </cell>
          <cell r="AC104">
            <v>0.17503165958997779</v>
          </cell>
          <cell r="AD104">
            <v>9.8102674854480022E-3</v>
          </cell>
          <cell r="AE104">
            <v>0.21497520830155048</v>
          </cell>
          <cell r="AF104">
            <v>2.7043507619940801E-2</v>
          </cell>
        </row>
        <row r="105">
          <cell r="W105">
            <v>43777</v>
          </cell>
          <cell r="X105">
            <v>0.28032702783411739</v>
          </cell>
          <cell r="Y105">
            <v>1.6188163145626866E-3</v>
          </cell>
          <cell r="Z105">
            <v>1.8317385635137146E-2</v>
          </cell>
          <cell r="AA105">
            <v>7.902537865288943E-2</v>
          </cell>
          <cell r="AB105">
            <v>2.0884312520580286E-2</v>
          </cell>
          <cell r="AC105">
            <v>0.17503165958997779</v>
          </cell>
          <cell r="AD105">
            <v>9.8102674854480022E-3</v>
          </cell>
          <cell r="AE105">
            <v>0.21497520830155048</v>
          </cell>
          <cell r="AF105">
            <v>2.7043507619940801E-2</v>
          </cell>
        </row>
        <row r="106">
          <cell r="W106">
            <v>43776</v>
          </cell>
          <cell r="X106">
            <v>0.28032702783411739</v>
          </cell>
          <cell r="Y106">
            <v>1.6188163145626866E-3</v>
          </cell>
          <cell r="Z106">
            <v>1.8317385635137146E-2</v>
          </cell>
          <cell r="AA106">
            <v>7.902537865288943E-2</v>
          </cell>
          <cell r="AB106">
            <v>2.0884312520580286E-2</v>
          </cell>
          <cell r="AC106">
            <v>0.17503165958997779</v>
          </cell>
          <cell r="AD106">
            <v>9.8102674854480022E-3</v>
          </cell>
          <cell r="AE106">
            <v>0.21497520830155048</v>
          </cell>
          <cell r="AF106">
            <v>2.7043507619940801E-2</v>
          </cell>
        </row>
        <row r="107">
          <cell r="W107">
            <v>43775</v>
          </cell>
          <cell r="X107">
            <v>0.28316075843993305</v>
          </cell>
          <cell r="Y107">
            <v>1.6280261177651395E-3</v>
          </cell>
          <cell r="Z107">
            <v>1.8825838514081056E-2</v>
          </cell>
          <cell r="AA107">
            <v>7.8774090465637991E-2</v>
          </cell>
          <cell r="AB107">
            <v>2.1590585996614176E-2</v>
          </cell>
          <cell r="AC107">
            <v>0.17249106217434107</v>
          </cell>
          <cell r="AD107">
            <v>9.6450558150740339E-3</v>
          </cell>
          <cell r="AE107">
            <v>0.21575037927036031</v>
          </cell>
          <cell r="AF107">
            <v>2.6130049531374846E-2</v>
          </cell>
        </row>
        <row r="108">
          <cell r="W108">
            <v>43774</v>
          </cell>
          <cell r="X108">
            <v>0.28316075843993305</v>
          </cell>
          <cell r="Y108">
            <v>1.6280261177651395E-3</v>
          </cell>
          <cell r="Z108">
            <v>1.8825838514081056E-2</v>
          </cell>
          <cell r="AA108">
            <v>7.8774090465637991E-2</v>
          </cell>
          <cell r="AB108">
            <v>2.1590585996614176E-2</v>
          </cell>
          <cell r="AC108">
            <v>0.17249106217434107</v>
          </cell>
          <cell r="AD108">
            <v>9.6450558150740339E-3</v>
          </cell>
          <cell r="AE108">
            <v>0.21575037927036031</v>
          </cell>
          <cell r="AF108">
            <v>2.6130049531374846E-2</v>
          </cell>
        </row>
        <row r="109">
          <cell r="W109">
            <v>43773</v>
          </cell>
          <cell r="X109">
            <v>0.28491451507288357</v>
          </cell>
          <cell r="Y109">
            <v>1.5583837665576359E-3</v>
          </cell>
          <cell r="Z109">
            <v>1.9578228759433287E-2</v>
          </cell>
          <cell r="AA109">
            <v>7.7379443259252764E-2</v>
          </cell>
          <cell r="AB109">
            <v>2.1515418182884972E-2</v>
          </cell>
          <cell r="AC109">
            <v>0.17388845708125633</v>
          </cell>
          <cell r="AD109">
            <v>9.6566758005871608E-3</v>
          </cell>
          <cell r="AE109">
            <v>0.21428923314597487</v>
          </cell>
          <cell r="AF109">
            <v>2.6855068093991998E-2</v>
          </cell>
        </row>
        <row r="110">
          <cell r="W110">
            <v>43772</v>
          </cell>
          <cell r="X110">
            <v>0.28466832615806553</v>
          </cell>
          <cell r="Y110">
            <v>1.565224416629561E-3</v>
          </cell>
          <cell r="Z110">
            <v>2.0144088887758153E-2</v>
          </cell>
          <cell r="AA110">
            <v>7.5780398740632013E-2</v>
          </cell>
          <cell r="AB110">
            <v>2.2089781758982616E-2</v>
          </cell>
          <cell r="AC110">
            <v>0.17371622689264019</v>
          </cell>
          <cell r="AD110">
            <v>9.156776124208987E-3</v>
          </cell>
          <cell r="AE110">
            <v>0.21633876210261446</v>
          </cell>
          <cell r="AF110">
            <v>2.6305925139396145E-2</v>
          </cell>
        </row>
        <row r="111">
          <cell r="W111">
            <v>43771</v>
          </cell>
          <cell r="X111">
            <v>0.28963988862457923</v>
          </cell>
          <cell r="Y111">
            <v>1.4297675750604897E-3</v>
          </cell>
          <cell r="Z111">
            <v>2.0218677313796424E-2</v>
          </cell>
          <cell r="AA111">
            <v>7.2265732077877856E-2</v>
          </cell>
          <cell r="AB111">
            <v>2.1900017489076707E-2</v>
          </cell>
          <cell r="AC111">
            <v>0.17327774190552561</v>
          </cell>
          <cell r="AD111">
            <v>9.2664240466867089E-3</v>
          </cell>
          <cell r="AE111">
            <v>0.21672210424667679</v>
          </cell>
          <cell r="AF111">
            <v>2.5463380919893096E-2</v>
          </cell>
        </row>
        <row r="112">
          <cell r="W112">
            <v>43770</v>
          </cell>
          <cell r="X112">
            <v>0.29302008368756011</v>
          </cell>
          <cell r="Y112">
            <v>1.595451981492067E-3</v>
          </cell>
          <cell r="Z112">
            <v>1.9484775837207282E-2</v>
          </cell>
          <cell r="AA112">
            <v>6.9159661292200678E-2</v>
          </cell>
          <cell r="AB112">
            <v>2.1685625205876021E-2</v>
          </cell>
          <cell r="AC112">
            <v>0.16727521063912279</v>
          </cell>
          <cell r="AD112">
            <v>9.3993512924646985E-3</v>
          </cell>
          <cell r="AE112">
            <v>0.21804135629883903</v>
          </cell>
          <cell r="AF112">
            <v>2.4625812631733728E-2</v>
          </cell>
        </row>
        <row r="113">
          <cell r="W113">
            <v>43769</v>
          </cell>
          <cell r="X113">
            <v>0.29302008368756011</v>
          </cell>
          <cell r="Y113">
            <v>1.595451981492067E-3</v>
          </cell>
          <cell r="Z113">
            <v>1.9484775837207282E-2</v>
          </cell>
          <cell r="AA113">
            <v>6.9159661292200678E-2</v>
          </cell>
          <cell r="AB113">
            <v>2.1685625205876021E-2</v>
          </cell>
          <cell r="AC113">
            <v>0.16727521063912279</v>
          </cell>
          <cell r="AD113">
            <v>9.3993512924646985E-3</v>
          </cell>
          <cell r="AE113">
            <v>0.21804135629883903</v>
          </cell>
          <cell r="AF113">
            <v>2.4625812631733728E-2</v>
          </cell>
        </row>
        <row r="114">
          <cell r="W114">
            <v>43768</v>
          </cell>
          <cell r="X114">
            <v>0.29529406614086179</v>
          </cell>
          <cell r="Y114">
            <v>0</v>
          </cell>
          <cell r="Z114">
            <v>1.9102607428568268E-2</v>
          </cell>
          <cell r="AA114">
            <v>6.9415754771254778E-2</v>
          </cell>
          <cell r="AB114">
            <v>2.161080152215502E-2</v>
          </cell>
          <cell r="AC114">
            <v>0.16694721132028528</v>
          </cell>
          <cell r="AD114">
            <v>9.341511832200871E-3</v>
          </cell>
          <cell r="AE114">
            <v>0.21803972321667531</v>
          </cell>
          <cell r="AF114">
            <v>2.4502078466805532E-2</v>
          </cell>
        </row>
        <row r="115">
          <cell r="W115">
            <v>43767</v>
          </cell>
          <cell r="X115">
            <v>0.29855227931450845</v>
          </cell>
          <cell r="Y115">
            <v>0</v>
          </cell>
          <cell r="Z115">
            <v>1.9374840163740081E-2</v>
          </cell>
          <cell r="AA115">
            <v>6.5499537297996083E-2</v>
          </cell>
          <cell r="AB115">
            <v>1.9020767782039393E-2</v>
          </cell>
          <cell r="AC115">
            <v>0.16452298175992214</v>
          </cell>
          <cell r="AD115">
            <v>9.9751929047257118E-3</v>
          </cell>
          <cell r="AE115">
            <v>0.21866631195272399</v>
          </cell>
          <cell r="AF115">
            <v>2.513295957241337E-2</v>
          </cell>
        </row>
        <row r="116">
          <cell r="W116">
            <v>43766</v>
          </cell>
          <cell r="X116">
            <v>0.30205818007074758</v>
          </cell>
          <cell r="Y116">
            <v>0</v>
          </cell>
          <cell r="Z116">
            <v>2.0672764382371481E-2</v>
          </cell>
          <cell r="AA116">
            <v>6.3577542530815156E-2</v>
          </cell>
          <cell r="AB116">
            <v>1.7597461336659688E-2</v>
          </cell>
          <cell r="AC116">
            <v>0.16628872484791832</v>
          </cell>
          <cell r="AD116">
            <v>9.6935591762149238E-3</v>
          </cell>
          <cell r="AE116">
            <v>0.2171061773546511</v>
          </cell>
          <cell r="AF116">
            <v>2.4737252471031323E-2</v>
          </cell>
        </row>
        <row r="117">
          <cell r="W117">
            <v>43765</v>
          </cell>
          <cell r="X117">
            <v>0.30205818007074758</v>
          </cell>
          <cell r="Y117">
            <v>0</v>
          </cell>
          <cell r="Z117">
            <v>2.0672764382371481E-2</v>
          </cell>
          <cell r="AA117">
            <v>6.3577542530815156E-2</v>
          </cell>
          <cell r="AB117">
            <v>1.7597461336659688E-2</v>
          </cell>
          <cell r="AC117">
            <v>0.16628872484791832</v>
          </cell>
          <cell r="AD117">
            <v>9.6935591762149238E-3</v>
          </cell>
          <cell r="AE117">
            <v>0.2171061773546511</v>
          </cell>
          <cell r="AF117">
            <v>2.4737252471031323E-2</v>
          </cell>
        </row>
        <row r="118">
          <cell r="W118">
            <v>43764</v>
          </cell>
          <cell r="X118">
            <v>0.30344374777941585</v>
          </cell>
          <cell r="Y118">
            <v>0</v>
          </cell>
          <cell r="Z118">
            <v>2.0468773087908999E-2</v>
          </cell>
          <cell r="AA118">
            <v>6.3422720591103765E-2</v>
          </cell>
          <cell r="AB118">
            <v>1.7475583484360339E-2</v>
          </cell>
          <cell r="AC118">
            <v>0.16594873263305987</v>
          </cell>
          <cell r="AD118">
            <v>9.7982059346682377E-3</v>
          </cell>
          <cell r="AE118">
            <v>0.21666500915922648</v>
          </cell>
          <cell r="AF118">
            <v>2.4601307491937362E-2</v>
          </cell>
        </row>
        <row r="119">
          <cell r="W119">
            <v>43763</v>
          </cell>
          <cell r="X119">
            <v>0.30244928802467275</v>
          </cell>
          <cell r="Y119">
            <v>0</v>
          </cell>
          <cell r="Z119">
            <v>1.9959924532684269E-2</v>
          </cell>
          <cell r="AA119">
            <v>5.8614248951026029E-2</v>
          </cell>
          <cell r="AB119">
            <v>1.7352757135423624E-2</v>
          </cell>
          <cell r="AC119">
            <v>0.16360831899345643</v>
          </cell>
          <cell r="AD119">
            <v>9.7331115476959936E-3</v>
          </cell>
          <cell r="AE119">
            <v>0.22219127571732164</v>
          </cell>
          <cell r="AF119">
            <v>2.3813074031208904E-2</v>
          </cell>
        </row>
        <row r="120">
          <cell r="W120">
            <v>43762</v>
          </cell>
          <cell r="X120">
            <v>0.30343656666987751</v>
          </cell>
          <cell r="Y120">
            <v>0</v>
          </cell>
          <cell r="Z120">
            <v>1.9960182048664586E-2</v>
          </cell>
          <cell r="AA120">
            <v>5.8404528052117731E-2</v>
          </cell>
          <cell r="AB120">
            <v>1.6932516875594276E-2</v>
          </cell>
          <cell r="AC120">
            <v>0.16352087498242565</v>
          </cell>
          <cell r="AD120">
            <v>9.9534519380234162E-3</v>
          </cell>
          <cell r="AE120">
            <v>0.22130269337062514</v>
          </cell>
          <cell r="AF120">
            <v>2.3942939735036597E-2</v>
          </cell>
        </row>
        <row r="121">
          <cell r="W121">
            <v>43761</v>
          </cell>
          <cell r="X121">
            <v>0.30343656666987751</v>
          </cell>
          <cell r="Y121">
            <v>0</v>
          </cell>
          <cell r="Z121">
            <v>1.9960182048664586E-2</v>
          </cell>
          <cell r="AA121">
            <v>5.8404528052117731E-2</v>
          </cell>
          <cell r="AB121">
            <v>1.6932516875594276E-2</v>
          </cell>
          <cell r="AC121">
            <v>0.16352087498242565</v>
          </cell>
          <cell r="AD121">
            <v>9.9534519380234162E-3</v>
          </cell>
          <cell r="AE121">
            <v>0.22130269337062514</v>
          </cell>
          <cell r="AF121">
            <v>2.3942939735036597E-2</v>
          </cell>
        </row>
        <row r="122">
          <cell r="W122">
            <v>43760</v>
          </cell>
          <cell r="X122">
            <v>0.30343656666987751</v>
          </cell>
          <cell r="Y122">
            <v>0</v>
          </cell>
          <cell r="Z122">
            <v>1.9960182048664586E-2</v>
          </cell>
          <cell r="AA122">
            <v>5.8404528052117731E-2</v>
          </cell>
          <cell r="AB122">
            <v>1.6932516875594276E-2</v>
          </cell>
          <cell r="AC122">
            <v>0.16352087498242565</v>
          </cell>
          <cell r="AD122">
            <v>9.9534519380234162E-3</v>
          </cell>
          <cell r="AE122">
            <v>0.22130269337062514</v>
          </cell>
          <cell r="AF122">
            <v>2.3942939735036597E-2</v>
          </cell>
        </row>
        <row r="123">
          <cell r="W123">
            <v>43759</v>
          </cell>
          <cell r="X123">
            <v>0.30436098129703176</v>
          </cell>
          <cell r="Y123">
            <v>0</v>
          </cell>
          <cell r="Z123">
            <v>2.0166636530890354E-2</v>
          </cell>
          <cell r="AA123">
            <v>5.5512856297629865E-2</v>
          </cell>
          <cell r="AB123">
            <v>1.6711941808756365E-2</v>
          </cell>
          <cell r="AC123">
            <v>0.16520622660663251</v>
          </cell>
          <cell r="AD123">
            <v>9.2976508635938156E-3</v>
          </cell>
          <cell r="AE123">
            <v>0.22519300953553514</v>
          </cell>
          <cell r="AF123">
            <v>2.4206654944191219E-2</v>
          </cell>
        </row>
        <row r="124">
          <cell r="W124">
            <v>43758</v>
          </cell>
          <cell r="X124">
            <v>0.3137629913852622</v>
          </cell>
          <cell r="Y124">
            <v>0</v>
          </cell>
          <cell r="Z124">
            <v>2.0604320081020172E-2</v>
          </cell>
          <cell r="AA124">
            <v>5.1237747791073616E-2</v>
          </cell>
          <cell r="AB124">
            <v>1.5509591147295962E-2</v>
          </cell>
          <cell r="AC124">
            <v>0.16310890286468574</v>
          </cell>
          <cell r="AD124">
            <v>9.2033495926091974E-3</v>
          </cell>
          <cell r="AE124">
            <v>0.22215374758979686</v>
          </cell>
          <cell r="AF124">
            <v>2.4692815640402863E-2</v>
          </cell>
        </row>
        <row r="125">
          <cell r="W125">
            <v>43757</v>
          </cell>
          <cell r="X125">
            <v>0.3154479588639873</v>
          </cell>
          <cell r="Y125">
            <v>0</v>
          </cell>
          <cell r="Z125">
            <v>2.0298256641851701E-2</v>
          </cell>
          <cell r="AA125">
            <v>4.9571686974318255E-2</v>
          </cell>
          <cell r="AB125">
            <v>1.4416211988685142E-2</v>
          </cell>
          <cell r="AC125">
            <v>0.16051722358271892</v>
          </cell>
          <cell r="AD125">
            <v>9.1558177778451339E-3</v>
          </cell>
          <cell r="AE125">
            <v>0.22391753361407477</v>
          </cell>
          <cell r="AF125">
            <v>2.4246462244404649E-2</v>
          </cell>
        </row>
        <row r="126">
          <cell r="W126">
            <v>43756</v>
          </cell>
          <cell r="X126">
            <v>0.3154479588639873</v>
          </cell>
          <cell r="Y126">
            <v>0</v>
          </cell>
          <cell r="Z126">
            <v>2.0298256641851701E-2</v>
          </cell>
          <cell r="AA126">
            <v>4.9571686974318255E-2</v>
          </cell>
          <cell r="AB126">
            <v>1.4416211988685142E-2</v>
          </cell>
          <cell r="AC126">
            <v>0.16051722358271892</v>
          </cell>
          <cell r="AD126">
            <v>9.1558177778451339E-3</v>
          </cell>
          <cell r="AE126">
            <v>0.22391753361407477</v>
          </cell>
          <cell r="AF126">
            <v>2.4246462244404649E-2</v>
          </cell>
        </row>
        <row r="127">
          <cell r="W127">
            <v>43755</v>
          </cell>
          <cell r="X127">
            <v>0.31194979081683866</v>
          </cell>
          <cell r="Y127">
            <v>0</v>
          </cell>
          <cell r="Z127">
            <v>1.9957759418513313E-2</v>
          </cell>
          <cell r="AA127">
            <v>5.065929817925087E-2</v>
          </cell>
          <cell r="AB127">
            <v>1.3452576959680631E-2</v>
          </cell>
          <cell r="AC127">
            <v>0.15537857765918742</v>
          </cell>
          <cell r="AD127">
            <v>9.1785547177455282E-3</v>
          </cell>
          <cell r="AE127">
            <v>0.22947421921990604</v>
          </cell>
          <cell r="AF127">
            <v>2.5393268884806423E-2</v>
          </cell>
        </row>
        <row r="128">
          <cell r="W128">
            <v>43754</v>
          </cell>
          <cell r="X128">
            <v>0.31513540872210721</v>
          </cell>
          <cell r="Y128">
            <v>0</v>
          </cell>
          <cell r="Z128">
            <v>1.9934158215387965E-2</v>
          </cell>
          <cell r="AA128">
            <v>4.996129396364913E-2</v>
          </cell>
          <cell r="AB128">
            <v>1.4383594248750129E-2</v>
          </cell>
          <cell r="AC128">
            <v>0.15749690572624148</v>
          </cell>
          <cell r="AD128">
            <v>9.2497727204980344E-3</v>
          </cell>
          <cell r="AE128">
            <v>0.22706432173519298</v>
          </cell>
          <cell r="AF128">
            <v>2.452600756246744E-2</v>
          </cell>
        </row>
        <row r="129">
          <cell r="W129">
            <v>43753</v>
          </cell>
          <cell r="X129">
            <v>0.30855182827313576</v>
          </cell>
          <cell r="Y129">
            <v>0</v>
          </cell>
          <cell r="Z129">
            <v>1.9898654076499944E-2</v>
          </cell>
          <cell r="AA129">
            <v>5.1663441698064992E-2</v>
          </cell>
          <cell r="AB129">
            <v>1.3408167315757929E-2</v>
          </cell>
          <cell r="AC129">
            <v>0.15449945823096226</v>
          </cell>
          <cell r="AD129">
            <v>8.6316842973925365E-3</v>
          </cell>
          <cell r="AE129">
            <v>0.2346327067689708</v>
          </cell>
          <cell r="AF129">
            <v>2.5847815967248822E-2</v>
          </cell>
        </row>
        <row r="130">
          <cell r="W130">
            <v>43752</v>
          </cell>
          <cell r="X130">
            <v>0.30668920718336351</v>
          </cell>
          <cell r="Y130">
            <v>0</v>
          </cell>
          <cell r="Z130">
            <v>1.9605059604970762E-2</v>
          </cell>
          <cell r="AA130">
            <v>5.1340504197051537E-2</v>
          </cell>
          <cell r="AB130">
            <v>1.3088667576654401E-2</v>
          </cell>
          <cell r="AC130">
            <v>0.15706537056494968</v>
          </cell>
          <cell r="AD130">
            <v>8.5273909366774397E-3</v>
          </cell>
          <cell r="AE130">
            <v>0.23487420247147525</v>
          </cell>
          <cell r="AF130">
            <v>2.6111027552910265E-2</v>
          </cell>
        </row>
        <row r="131">
          <cell r="W131">
            <v>43751</v>
          </cell>
          <cell r="X131">
            <v>0.30371058491910541</v>
          </cell>
          <cell r="Y131">
            <v>0</v>
          </cell>
          <cell r="Z131">
            <v>1.9174750833930217E-2</v>
          </cell>
          <cell r="AA131">
            <v>5.1695940762651403E-2</v>
          </cell>
          <cell r="AB131">
            <v>1.3168032074401065E-2</v>
          </cell>
          <cell r="AC131">
            <v>0.16056138043921181</v>
          </cell>
          <cell r="AD131">
            <v>8.2080565102064223E-3</v>
          </cell>
          <cell r="AE131">
            <v>0.23329302957121814</v>
          </cell>
          <cell r="AF131">
            <v>2.6841749622065113E-2</v>
          </cell>
        </row>
        <row r="132">
          <cell r="W132">
            <v>43750</v>
          </cell>
          <cell r="X132">
            <v>0.30276114904981399</v>
          </cell>
          <cell r="Y132">
            <v>0</v>
          </cell>
          <cell r="Z132">
            <v>1.8777054459991602E-2</v>
          </cell>
          <cell r="AA132">
            <v>4.9419948062145051E-2</v>
          </cell>
          <cell r="AB132">
            <v>1.3147533261407928E-2</v>
          </cell>
          <cell r="AC132">
            <v>0.16151489732713667</v>
          </cell>
          <cell r="AD132">
            <v>7.7278132851170064E-3</v>
          </cell>
          <cell r="AE132">
            <v>0.2353175656772423</v>
          </cell>
          <cell r="AF132">
            <v>2.6095355724159486E-2</v>
          </cell>
        </row>
        <row r="133">
          <cell r="W133">
            <v>43749</v>
          </cell>
          <cell r="X133">
            <v>0.30276114904981399</v>
          </cell>
          <cell r="Y133">
            <v>0</v>
          </cell>
          <cell r="Z133">
            <v>1.8777054459991602E-2</v>
          </cell>
          <cell r="AA133">
            <v>4.9419948062145051E-2</v>
          </cell>
          <cell r="AB133">
            <v>1.3147533261407928E-2</v>
          </cell>
          <cell r="AC133">
            <v>0.16151489732713667</v>
          </cell>
          <cell r="AD133">
            <v>7.7278132851170064E-3</v>
          </cell>
          <cell r="AE133">
            <v>0.2353175656772423</v>
          </cell>
          <cell r="AF133">
            <v>2.6095355724159486E-2</v>
          </cell>
        </row>
        <row r="134">
          <cell r="W134">
            <v>43748</v>
          </cell>
          <cell r="X134">
            <v>0.30371092471552724</v>
          </cell>
          <cell r="Y134">
            <v>0</v>
          </cell>
          <cell r="Z134">
            <v>1.8525480527718401E-2</v>
          </cell>
          <cell r="AA134">
            <v>4.9566164332508239E-2</v>
          </cell>
          <cell r="AB134">
            <v>1.2476755818817653E-2</v>
          </cell>
          <cell r="AC134">
            <v>0.1621721833901463</v>
          </cell>
          <cell r="AD134">
            <v>7.9621788306081312E-3</v>
          </cell>
          <cell r="AE134">
            <v>0.23404315969306955</v>
          </cell>
          <cell r="AF134">
            <v>2.6308965063059644E-2</v>
          </cell>
        </row>
        <row r="135">
          <cell r="W135">
            <v>43747</v>
          </cell>
          <cell r="X135">
            <v>0.30013620204641295</v>
          </cell>
          <cell r="Y135">
            <v>0</v>
          </cell>
          <cell r="Z135">
            <v>1.8481286013291132E-2</v>
          </cell>
          <cell r="AA135">
            <v>4.94674454634682E-2</v>
          </cell>
          <cell r="AB135">
            <v>1.3245181935088989E-2</v>
          </cell>
          <cell r="AC135">
            <v>0.16264970534015469</v>
          </cell>
          <cell r="AD135">
            <v>8.3905102727604639E-3</v>
          </cell>
          <cell r="AE135">
            <v>0.23654883670726937</v>
          </cell>
          <cell r="AF135">
            <v>2.5757738646858833E-2</v>
          </cell>
        </row>
        <row r="136">
          <cell r="W136">
            <v>43746</v>
          </cell>
          <cell r="X136">
            <v>0.30267026875898501</v>
          </cell>
          <cell r="Y136">
            <v>0</v>
          </cell>
          <cell r="Z136">
            <v>1.8780294970937111E-2</v>
          </cell>
          <cell r="AA136">
            <v>4.9302169484787571E-2</v>
          </cell>
          <cell r="AB136">
            <v>1.3013368539832277E-2</v>
          </cell>
          <cell r="AC136">
            <v>0.1620042529455045</v>
          </cell>
          <cell r="AD136">
            <v>7.7061755939503733E-3</v>
          </cell>
          <cell r="AE136">
            <v>0.23499556784368597</v>
          </cell>
          <cell r="AF136">
            <v>2.6328624869040879E-2</v>
          </cell>
        </row>
        <row r="137">
          <cell r="W137">
            <v>43745</v>
          </cell>
          <cell r="X137">
            <v>0.29683374295978987</v>
          </cell>
          <cell r="Y137">
            <v>0</v>
          </cell>
          <cell r="Z137">
            <v>1.7973897934464338E-2</v>
          </cell>
          <cell r="AA137">
            <v>5.0981930011031719E-2</v>
          </cell>
          <cell r="AB137">
            <v>1.2517385571850526E-2</v>
          </cell>
          <cell r="AC137">
            <v>0.16551806032354285</v>
          </cell>
          <cell r="AD137">
            <v>6.7060841478987108E-3</v>
          </cell>
          <cell r="AE137">
            <v>0.23792977152879072</v>
          </cell>
          <cell r="AF137">
            <v>2.736986230028866E-2</v>
          </cell>
        </row>
        <row r="138">
          <cell r="W138">
            <v>43744</v>
          </cell>
          <cell r="X138">
            <v>0.29694296495311029</v>
          </cell>
          <cell r="Y138">
            <v>0</v>
          </cell>
          <cell r="Z138">
            <v>1.6241126052136078E-2</v>
          </cell>
          <cell r="AA138">
            <v>5.3973529888370002E-2</v>
          </cell>
          <cell r="AB138">
            <v>1.243826751563213E-2</v>
          </cell>
          <cell r="AC138">
            <v>0.16561483604248822</v>
          </cell>
          <cell r="AD138">
            <v>6.7934796764432598E-3</v>
          </cell>
          <cell r="AE138">
            <v>0.23563761439551331</v>
          </cell>
          <cell r="AF138">
            <v>2.6577214931396656E-2</v>
          </cell>
        </row>
        <row r="139">
          <cell r="W139">
            <v>43743</v>
          </cell>
          <cell r="X139">
            <v>0.29396329464944093</v>
          </cell>
          <cell r="Y139">
            <v>0</v>
          </cell>
          <cell r="Z139">
            <v>1.5918506684445395E-2</v>
          </cell>
          <cell r="AA139">
            <v>5.4450654634311466E-2</v>
          </cell>
          <cell r="AB139">
            <v>1.2910092194925426E-2</v>
          </cell>
          <cell r="AC139">
            <v>0.16298131866834698</v>
          </cell>
          <cell r="AD139">
            <v>6.5047615993531422E-3</v>
          </cell>
          <cell r="AE139">
            <v>0.23697042663929929</v>
          </cell>
          <cell r="AF139">
            <v>2.6087382941864946E-2</v>
          </cell>
        </row>
        <row r="140">
          <cell r="W140">
            <v>43742</v>
          </cell>
          <cell r="X140">
            <v>0.29396329464944093</v>
          </cell>
          <cell r="Y140">
            <v>0</v>
          </cell>
          <cell r="Z140">
            <v>1.5918506684445395E-2</v>
          </cell>
          <cell r="AA140">
            <v>5.4450654634311466E-2</v>
          </cell>
          <cell r="AB140">
            <v>1.2910092194925426E-2</v>
          </cell>
          <cell r="AC140">
            <v>0.16298131866834698</v>
          </cell>
          <cell r="AD140">
            <v>6.5047615993531422E-3</v>
          </cell>
          <cell r="AE140">
            <v>0.23697042663929929</v>
          </cell>
          <cell r="AF140">
            <v>2.6087382941864946E-2</v>
          </cell>
        </row>
        <row r="141">
          <cell r="W141">
            <v>43741</v>
          </cell>
          <cell r="X141">
            <v>0.29670409255442259</v>
          </cell>
          <cell r="Y141">
            <v>0</v>
          </cell>
          <cell r="Z141">
            <v>1.7682781716575509E-2</v>
          </cell>
          <cell r="AA141">
            <v>5.3555725827301705E-2</v>
          </cell>
          <cell r="AB141">
            <v>1.3907129596636331E-2</v>
          </cell>
          <cell r="AC141">
            <v>0.16646507900918187</v>
          </cell>
          <cell r="AD141">
            <v>6.9994041979817324E-3</v>
          </cell>
          <cell r="AE141">
            <v>0.23165933754044774</v>
          </cell>
          <cell r="AF141">
            <v>2.7058834761771601E-2</v>
          </cell>
        </row>
        <row r="142">
          <cell r="W142">
            <v>43740</v>
          </cell>
          <cell r="X142">
            <v>0.2910427390281829</v>
          </cell>
          <cell r="Y142">
            <v>0</v>
          </cell>
          <cell r="Z142">
            <v>1.8806584050444445E-2</v>
          </cell>
          <cell r="AA142">
            <v>5.3367153664065872E-2</v>
          </cell>
          <cell r="AB142">
            <v>1.3787237671386026E-2</v>
          </cell>
          <cell r="AC142">
            <v>0.17532127447290705</v>
          </cell>
          <cell r="AD142">
            <v>6.1918105165876215E-3</v>
          </cell>
          <cell r="AE142">
            <v>0.22618142099867022</v>
          </cell>
          <cell r="AF142">
            <v>2.8487405038632476E-2</v>
          </cell>
        </row>
        <row r="143">
          <cell r="W143">
            <v>43739</v>
          </cell>
          <cell r="X143">
            <v>0.29232510412193036</v>
          </cell>
          <cell r="Y143">
            <v>0</v>
          </cell>
          <cell r="Z143">
            <v>1.9955489660141018E-2</v>
          </cell>
          <cell r="AA143">
            <v>5.2817005803073976E-2</v>
          </cell>
          <cell r="AB143">
            <v>1.3586173810951927E-2</v>
          </cell>
          <cell r="AC143">
            <v>0.17897449255579201</v>
          </cell>
          <cell r="AD143">
            <v>6.5529862463291969E-3</v>
          </cell>
          <cell r="AE143">
            <v>0.22104688037001177</v>
          </cell>
          <cell r="AF143">
            <v>2.8135981852408509E-2</v>
          </cell>
        </row>
        <row r="144">
          <cell r="W144">
            <v>43738</v>
          </cell>
          <cell r="X144">
            <v>0.29649395273675089</v>
          </cell>
          <cell r="Y144">
            <v>0</v>
          </cell>
          <cell r="Z144">
            <v>2.092177901325213E-2</v>
          </cell>
          <cell r="AA144">
            <v>5.2431814887401479E-2</v>
          </cell>
          <cell r="AB144">
            <v>1.4211677618442425E-2</v>
          </cell>
          <cell r="AC144">
            <v>0.1814571629004697</v>
          </cell>
          <cell r="AD144">
            <v>6.7035438175828063E-3</v>
          </cell>
          <cell r="AE144">
            <v>0.21212097648276626</v>
          </cell>
          <cell r="AF144">
            <v>2.7243454632530924E-2</v>
          </cell>
        </row>
        <row r="145">
          <cell r="W145">
            <v>43737</v>
          </cell>
          <cell r="X145">
            <v>0.30135662712835931</v>
          </cell>
          <cell r="Y145">
            <v>0</v>
          </cell>
          <cell r="Z145">
            <v>2.3922887462545318E-2</v>
          </cell>
          <cell r="AA145">
            <v>5.3846784046648187E-2</v>
          </cell>
          <cell r="AB145">
            <v>1.4010565221569642E-2</v>
          </cell>
          <cell r="AC145">
            <v>0.176766471639869</v>
          </cell>
          <cell r="AD145">
            <v>6.0722160422656416E-3</v>
          </cell>
          <cell r="AE145">
            <v>0.21011231996433097</v>
          </cell>
          <cell r="AF145">
            <v>2.6923030258390646E-2</v>
          </cell>
        </row>
        <row r="146">
          <cell r="W146">
            <v>43736</v>
          </cell>
          <cell r="X146">
            <v>0.29879623876982842</v>
          </cell>
          <cell r="Y146">
            <v>0</v>
          </cell>
          <cell r="Z146">
            <v>2.1853721097198756E-2</v>
          </cell>
          <cell r="AA146">
            <v>5.4199079109906123E-2</v>
          </cell>
          <cell r="AB146">
            <v>1.4503501097165358E-2</v>
          </cell>
          <cell r="AC146">
            <v>0.17719769450903483</v>
          </cell>
          <cell r="AD146">
            <v>7.0366546940540987E-3</v>
          </cell>
          <cell r="AE146">
            <v>0.21214270280883896</v>
          </cell>
          <cell r="AF146">
            <v>2.6421363564715548E-2</v>
          </cell>
        </row>
        <row r="147">
          <cell r="W147">
            <v>43735</v>
          </cell>
          <cell r="X147">
            <v>0.29879623876982842</v>
          </cell>
          <cell r="Y147">
            <v>0</v>
          </cell>
          <cell r="Z147">
            <v>2.1853721097198756E-2</v>
          </cell>
          <cell r="AA147">
            <v>5.4199079109906123E-2</v>
          </cell>
          <cell r="AB147">
            <v>1.4503501097165358E-2</v>
          </cell>
          <cell r="AC147">
            <v>0.17719769450903483</v>
          </cell>
          <cell r="AD147">
            <v>7.0366546940540987E-3</v>
          </cell>
          <cell r="AE147">
            <v>0.21214270280883896</v>
          </cell>
          <cell r="AF147">
            <v>2.6421363564715548E-2</v>
          </cell>
        </row>
        <row r="148">
          <cell r="W148">
            <v>43734</v>
          </cell>
          <cell r="X148">
            <v>0.29879623876982842</v>
          </cell>
          <cell r="Y148">
            <v>0</v>
          </cell>
          <cell r="Z148">
            <v>2.1853721097198756E-2</v>
          </cell>
          <cell r="AA148">
            <v>5.4199079109906123E-2</v>
          </cell>
          <cell r="AB148">
            <v>1.4503501097165358E-2</v>
          </cell>
          <cell r="AC148">
            <v>0.17719769450903483</v>
          </cell>
          <cell r="AD148">
            <v>7.0366546940540987E-3</v>
          </cell>
          <cell r="AE148">
            <v>0.21214270280883896</v>
          </cell>
          <cell r="AF148">
            <v>2.6421363564715548E-2</v>
          </cell>
        </row>
        <row r="149">
          <cell r="W149">
            <v>43733</v>
          </cell>
          <cell r="X149">
            <v>0.30605945382714628</v>
          </cell>
          <cell r="Y149">
            <v>0</v>
          </cell>
          <cell r="Z149">
            <v>2.5053571376191547E-2</v>
          </cell>
          <cell r="AA149">
            <v>5.5085179937804513E-2</v>
          </cell>
          <cell r="AB149">
            <v>1.5212751696235843E-2</v>
          </cell>
          <cell r="AC149">
            <v>0.17760335279600337</v>
          </cell>
          <cell r="AD149">
            <v>6.0355319951989261E-3</v>
          </cell>
          <cell r="AE149">
            <v>0.20169705268813307</v>
          </cell>
          <cell r="AF149">
            <v>2.8124815417135594E-2</v>
          </cell>
        </row>
        <row r="150">
          <cell r="W150">
            <v>43732</v>
          </cell>
          <cell r="X150">
            <v>0.30387961919703499</v>
          </cell>
          <cell r="Y150">
            <v>0</v>
          </cell>
          <cell r="Z150">
            <v>2.4568538723072648E-2</v>
          </cell>
          <cell r="AA150">
            <v>5.5823754014793822E-2</v>
          </cell>
          <cell r="AB150">
            <v>1.4963882324787297E-2</v>
          </cell>
          <cell r="AC150">
            <v>0.17818061852592348</v>
          </cell>
          <cell r="AD150">
            <v>6.050815559764916E-3</v>
          </cell>
          <cell r="AE150">
            <v>0.20329872408685828</v>
          </cell>
          <cell r="AF150">
            <v>2.8143416407075419E-2</v>
          </cell>
        </row>
        <row r="151">
          <cell r="W151">
            <v>43731</v>
          </cell>
          <cell r="X151">
            <v>0.30576670174443998</v>
          </cell>
          <cell r="Y151">
            <v>0</v>
          </cell>
          <cell r="Z151">
            <v>2.5767625665998779E-2</v>
          </cell>
          <cell r="AA151">
            <v>5.5309890632085676E-2</v>
          </cell>
          <cell r="AB151">
            <v>1.4918146080377592E-2</v>
          </cell>
          <cell r="AC151">
            <v>0.17880794420146667</v>
          </cell>
          <cell r="AD151">
            <v>5.6391185486526219E-3</v>
          </cell>
          <cell r="AE151">
            <v>0.19927527761406544</v>
          </cell>
          <cell r="AF151">
            <v>2.9177374535198718E-2</v>
          </cell>
        </row>
        <row r="152">
          <cell r="W152">
            <v>43730</v>
          </cell>
          <cell r="X152">
            <v>0.31063257396710231</v>
          </cell>
          <cell r="Y152">
            <v>0</v>
          </cell>
          <cell r="Z152">
            <v>2.8106148832462617E-2</v>
          </cell>
          <cell r="AA152">
            <v>5.3472108122540128E-2</v>
          </cell>
          <cell r="AB152">
            <v>1.4733616200074571E-2</v>
          </cell>
          <cell r="AC152">
            <v>0.17971666913848777</v>
          </cell>
          <cell r="AD152">
            <v>6.2713399682717249E-3</v>
          </cell>
          <cell r="AE152">
            <v>0.19277627732050001</v>
          </cell>
          <cell r="AF152">
            <v>2.8368950279153069E-2</v>
          </cell>
        </row>
        <row r="153">
          <cell r="W153">
            <v>43729</v>
          </cell>
          <cell r="X153">
            <v>0.3097064394367709</v>
          </cell>
          <cell r="Y153">
            <v>0</v>
          </cell>
          <cell r="Z153">
            <v>2.8198151040607529E-2</v>
          </cell>
          <cell r="AA153">
            <v>5.3634624293357212E-2</v>
          </cell>
          <cell r="AB153">
            <v>1.4793987531899748E-2</v>
          </cell>
          <cell r="AC153">
            <v>0.18076459571867243</v>
          </cell>
          <cell r="AD153">
            <v>6.1200713522208431E-3</v>
          </cell>
          <cell r="AE153">
            <v>0.19255598308140692</v>
          </cell>
          <cell r="AF153">
            <v>2.847624217208793E-2</v>
          </cell>
        </row>
        <row r="154">
          <cell r="W154">
            <v>43728</v>
          </cell>
          <cell r="X154">
            <v>0.30921384449413131</v>
          </cell>
          <cell r="Y154">
            <v>0</v>
          </cell>
          <cell r="Z154">
            <v>2.8035781906431377E-2</v>
          </cell>
          <cell r="AA154">
            <v>5.3702022027267739E-2</v>
          </cell>
          <cell r="AB154">
            <v>1.3850001471658857E-2</v>
          </cell>
          <cell r="AC154">
            <v>0.17981562923007513</v>
          </cell>
          <cell r="AD154">
            <v>5.824866076629155E-3</v>
          </cell>
          <cell r="AE154">
            <v>0.19076443379271543</v>
          </cell>
          <cell r="AF154">
            <v>2.8614343838479373E-2</v>
          </cell>
        </row>
        <row r="155">
          <cell r="W155">
            <v>43727</v>
          </cell>
          <cell r="X155">
            <v>0.31030793941465934</v>
          </cell>
          <cell r="Y155">
            <v>0</v>
          </cell>
          <cell r="Z155">
            <v>2.7785106864052854E-2</v>
          </cell>
          <cell r="AA155">
            <v>5.6398645874288993E-2</v>
          </cell>
          <cell r="AB155">
            <v>1.3706202536321682E-2</v>
          </cell>
          <cell r="AC155">
            <v>0.17541552141537073</v>
          </cell>
          <cell r="AD155">
            <v>7.0210004997246032E-3</v>
          </cell>
          <cell r="AE155">
            <v>0.19258929204287656</v>
          </cell>
          <cell r="AF155">
            <v>2.7062656218718738E-2</v>
          </cell>
        </row>
        <row r="156">
          <cell r="W156">
            <v>43726</v>
          </cell>
          <cell r="X156">
            <v>0.31095310500440743</v>
          </cell>
          <cell r="Y156">
            <v>0</v>
          </cell>
          <cell r="Z156">
            <v>2.7740019114208547E-2</v>
          </cell>
          <cell r="AA156">
            <v>5.6322895154250548E-2</v>
          </cell>
          <cell r="AB156">
            <v>1.3667412415224378E-2</v>
          </cell>
          <cell r="AC156">
            <v>0.17489197076166721</v>
          </cell>
          <cell r="AD156">
            <v>6.9758030752374274E-3</v>
          </cell>
          <cell r="AE156">
            <v>0.19274016428787211</v>
          </cell>
          <cell r="AF156">
            <v>2.6952488635589543E-2</v>
          </cell>
        </row>
        <row r="157">
          <cell r="W157">
            <v>43725</v>
          </cell>
          <cell r="X157">
            <v>0.3120878707409056</v>
          </cell>
          <cell r="Y157">
            <v>0</v>
          </cell>
          <cell r="Z157">
            <v>2.7929100590401667E-2</v>
          </cell>
          <cell r="AA157">
            <v>5.5889958072238677E-2</v>
          </cell>
          <cell r="AB157">
            <v>1.342442320856331E-2</v>
          </cell>
          <cell r="AC157">
            <v>0.17919581095980236</v>
          </cell>
          <cell r="AD157">
            <v>7.2352561208202824E-3</v>
          </cell>
          <cell r="AE157">
            <v>0.18924871239786575</v>
          </cell>
          <cell r="AF157">
            <v>2.7531575170540473E-2</v>
          </cell>
        </row>
        <row r="158">
          <cell r="W158">
            <v>43724</v>
          </cell>
          <cell r="X158">
            <v>0.31212090880358201</v>
          </cell>
          <cell r="Y158">
            <v>0</v>
          </cell>
          <cell r="Z158">
            <v>2.5136877037284164E-2</v>
          </cell>
          <cell r="AA158">
            <v>5.3883879388283658E-2</v>
          </cell>
          <cell r="AB158">
            <v>1.3077947827587521E-2</v>
          </cell>
          <cell r="AC158">
            <v>0.18025371437318258</v>
          </cell>
          <cell r="AD158">
            <v>7.2932435116179464E-3</v>
          </cell>
          <cell r="AE158">
            <v>0.19264048125455463</v>
          </cell>
          <cell r="AF158">
            <v>2.7780372097668815E-2</v>
          </cell>
        </row>
        <row r="159">
          <cell r="W159">
            <v>43723</v>
          </cell>
          <cell r="X159">
            <v>0.31178654758330798</v>
          </cell>
          <cell r="Y159">
            <v>0</v>
          </cell>
          <cell r="Z159">
            <v>2.2073020711181716E-2</v>
          </cell>
          <cell r="AA159">
            <v>5.4412783570643219E-2</v>
          </cell>
          <cell r="AB159">
            <v>1.2641465714219868E-2</v>
          </cell>
          <cell r="AC159">
            <v>0.18555339889671937</v>
          </cell>
          <cell r="AD159">
            <v>8.7675950305117923E-3</v>
          </cell>
          <cell r="AE159">
            <v>0.18552986746987957</v>
          </cell>
          <cell r="AF159">
            <v>2.6346612567836426E-2</v>
          </cell>
        </row>
        <row r="160">
          <cell r="W160">
            <v>43722</v>
          </cell>
          <cell r="X160">
            <v>0.31183783225760225</v>
          </cell>
          <cell r="Y160">
            <v>0</v>
          </cell>
          <cell r="Z160">
            <v>2.1405546791493188E-2</v>
          </cell>
          <cell r="AA160">
            <v>5.454783074869423E-2</v>
          </cell>
          <cell r="AB160">
            <v>1.1955424786493619E-2</v>
          </cell>
          <cell r="AC160">
            <v>0.18501029421848611</v>
          </cell>
          <cell r="AD160">
            <v>9.1182790103131739E-3</v>
          </cell>
          <cell r="AE160">
            <v>0.18454029300971711</v>
          </cell>
          <cell r="AF160">
            <v>2.5552025518650601E-2</v>
          </cell>
        </row>
        <row r="161">
          <cell r="W161">
            <v>43721</v>
          </cell>
          <cell r="X161">
            <v>0.31183783225760225</v>
          </cell>
          <cell r="Y161">
            <v>0</v>
          </cell>
          <cell r="Z161">
            <v>2.1405546791493188E-2</v>
          </cell>
          <cell r="AA161">
            <v>5.454783074869423E-2</v>
          </cell>
          <cell r="AB161">
            <v>1.1955424786493619E-2</v>
          </cell>
          <cell r="AC161">
            <v>0.18501029421848611</v>
          </cell>
          <cell r="AD161">
            <v>9.1182790103131739E-3</v>
          </cell>
          <cell r="AE161">
            <v>0.18454029300971711</v>
          </cell>
          <cell r="AF161">
            <v>2.5552025518650601E-2</v>
          </cell>
        </row>
        <row r="162">
          <cell r="W162">
            <v>43720</v>
          </cell>
          <cell r="X162">
            <v>0.31183783225760225</v>
          </cell>
          <cell r="Y162">
            <v>0</v>
          </cell>
          <cell r="Z162">
            <v>2.1405546791493188E-2</v>
          </cell>
          <cell r="AA162">
            <v>5.454783074869423E-2</v>
          </cell>
          <cell r="AB162">
            <v>1.1955424786493619E-2</v>
          </cell>
          <cell r="AC162">
            <v>0.18501029421848611</v>
          </cell>
          <cell r="AD162">
            <v>9.1182790103131739E-3</v>
          </cell>
          <cell r="AE162">
            <v>0.18454029300971711</v>
          </cell>
          <cell r="AF162">
            <v>2.5552025518650601E-2</v>
          </cell>
        </row>
        <row r="163">
          <cell r="W163">
            <v>43719</v>
          </cell>
          <cell r="X163">
            <v>0.31438355303185833</v>
          </cell>
          <cell r="Y163">
            <v>0</v>
          </cell>
          <cell r="Z163">
            <v>2.3802658699883947E-2</v>
          </cell>
          <cell r="AA163">
            <v>5.4392250635513721E-2</v>
          </cell>
          <cell r="AB163">
            <v>1.1707210638635656E-2</v>
          </cell>
          <cell r="AC163">
            <v>0.19067814612068604</v>
          </cell>
          <cell r="AD163">
            <v>9.420007676933061E-3</v>
          </cell>
          <cell r="AE163">
            <v>0.17541802912499677</v>
          </cell>
          <cell r="AF163">
            <v>2.5208576119071107E-2</v>
          </cell>
        </row>
        <row r="164">
          <cell r="W164">
            <v>43718</v>
          </cell>
          <cell r="X164">
            <v>0.3138695577587054</v>
          </cell>
          <cell r="Y164">
            <v>0</v>
          </cell>
          <cell r="Z164">
            <v>2.4370797749502088E-2</v>
          </cell>
          <cell r="AA164">
            <v>5.4635143145153317E-2</v>
          </cell>
          <cell r="AB164">
            <v>1.1526618770442799E-2</v>
          </cell>
          <cell r="AC164">
            <v>0.19084400792376388</v>
          </cell>
          <cell r="AD164">
            <v>9.803339523425561E-3</v>
          </cell>
          <cell r="AE164">
            <v>0.17381991962092841</v>
          </cell>
          <cell r="AF164">
            <v>2.5973340726254349E-2</v>
          </cell>
        </row>
        <row r="165">
          <cell r="W165">
            <v>43717</v>
          </cell>
          <cell r="X165">
            <v>0.32401789180050905</v>
          </cell>
          <cell r="Y165">
            <v>0</v>
          </cell>
          <cell r="Z165">
            <v>2.5260891768343913E-2</v>
          </cell>
          <cell r="AA165">
            <v>5.3891855458652424E-2</v>
          </cell>
          <cell r="AB165">
            <v>1.1624966814883817E-2</v>
          </cell>
          <cell r="AC165">
            <v>0.18294266119930799</v>
          </cell>
          <cell r="AD165">
            <v>9.2322949902214468E-3</v>
          </cell>
          <cell r="AE165">
            <v>0.17342907098202878</v>
          </cell>
          <cell r="AF165">
            <v>2.3954367634362886E-2</v>
          </cell>
        </row>
        <row r="166">
          <cell r="W166">
            <v>43716</v>
          </cell>
          <cell r="X166">
            <v>0.32901606421783769</v>
          </cell>
          <cell r="Y166">
            <v>0</v>
          </cell>
          <cell r="Z166">
            <v>2.5033916936551853E-2</v>
          </cell>
          <cell r="AA166">
            <v>5.266036491452334E-2</v>
          </cell>
          <cell r="AB166">
            <v>1.1660185482890884E-2</v>
          </cell>
          <cell r="AC166">
            <v>0.18051950608064432</v>
          </cell>
          <cell r="AD166">
            <v>9.4342957658616455E-3</v>
          </cell>
          <cell r="AE166">
            <v>0.17249908181286933</v>
          </cell>
          <cell r="AF166">
            <v>2.3750463477438432E-2</v>
          </cell>
        </row>
        <row r="167">
          <cell r="W167">
            <v>43715</v>
          </cell>
          <cell r="X167">
            <v>0.32910830079754994</v>
          </cell>
          <cell r="Y167">
            <v>0</v>
          </cell>
          <cell r="Z167">
            <v>2.4868156638515777E-2</v>
          </cell>
          <cell r="AA167">
            <v>5.1796846088870412E-2</v>
          </cell>
          <cell r="AB167">
            <v>1.1546069963027076E-2</v>
          </cell>
          <cell r="AC167">
            <v>0.18215198211168837</v>
          </cell>
          <cell r="AD167">
            <v>9.0568379328523681E-3</v>
          </cell>
          <cell r="AE167">
            <v>0.17255442056604336</v>
          </cell>
          <cell r="AF167">
            <v>2.4084244434322465E-2</v>
          </cell>
        </row>
        <row r="168">
          <cell r="W168">
            <v>43714</v>
          </cell>
          <cell r="X168">
            <v>0.32793028987990036</v>
          </cell>
          <cell r="Y168">
            <v>0</v>
          </cell>
          <cell r="Z168">
            <v>2.4561514341649476E-2</v>
          </cell>
          <cell r="AA168">
            <v>5.2656393684647286E-2</v>
          </cell>
          <cell r="AB168">
            <v>1.1665016706160849E-2</v>
          </cell>
          <cell r="AC168">
            <v>0.17765657687609268</v>
          </cell>
          <cell r="AD168">
            <v>8.8986151715685826E-3</v>
          </cell>
          <cell r="AE168">
            <v>0.1767517211205856</v>
          </cell>
          <cell r="AF168">
            <v>2.3143765212036035E-2</v>
          </cell>
        </row>
        <row r="169">
          <cell r="W169">
            <v>43713</v>
          </cell>
          <cell r="X169">
            <v>0.33218020237473928</v>
          </cell>
          <cell r="Y169">
            <v>0</v>
          </cell>
          <cell r="Z169">
            <v>2.356083229613451E-2</v>
          </cell>
          <cell r="AA169">
            <v>5.163835401464361E-2</v>
          </cell>
          <cell r="AB169">
            <v>1.1479981117162929E-2</v>
          </cell>
          <cell r="AC169">
            <v>0.17716740205831394</v>
          </cell>
          <cell r="AD169">
            <v>8.892580260979957E-3</v>
          </cell>
          <cell r="AE169">
            <v>0.1739036712675513</v>
          </cell>
          <cell r="AF169">
            <v>2.4235634008482585E-2</v>
          </cell>
        </row>
        <row r="170">
          <cell r="W170">
            <v>43712</v>
          </cell>
          <cell r="X170">
            <v>0.33072727528363521</v>
          </cell>
          <cell r="Y170">
            <v>0</v>
          </cell>
          <cell r="Z170">
            <v>2.4700928139708971E-2</v>
          </cell>
          <cell r="AA170">
            <v>5.1616463251971209E-2</v>
          </cell>
          <cell r="AB170">
            <v>1.18184935437951E-2</v>
          </cell>
          <cell r="AC170">
            <v>0.1790262301636541</v>
          </cell>
          <cell r="AD170">
            <v>9.6616577691950936E-3</v>
          </cell>
          <cell r="AE170">
            <v>0.17286288569694824</v>
          </cell>
          <cell r="AF170">
            <v>2.2909252464342566E-2</v>
          </cell>
        </row>
        <row r="171">
          <cell r="W171">
            <v>43711</v>
          </cell>
          <cell r="X171">
            <v>0.3358356796453017</v>
          </cell>
          <cell r="Y171">
            <v>0</v>
          </cell>
          <cell r="Z171">
            <v>2.5791730723271278E-2</v>
          </cell>
          <cell r="AA171">
            <v>5.3014998080106575E-2</v>
          </cell>
          <cell r="AB171">
            <v>9.7543053958636904E-3</v>
          </cell>
          <cell r="AC171">
            <v>0.1776629903590228</v>
          </cell>
          <cell r="AD171">
            <v>8.4330144471546804E-3</v>
          </cell>
          <cell r="AE171">
            <v>0.16896887214066822</v>
          </cell>
          <cell r="AF171">
            <v>2.3522771234321171E-2</v>
          </cell>
        </row>
        <row r="172">
          <cell r="W172">
            <v>43710</v>
          </cell>
          <cell r="X172">
            <v>0.33694435548964125</v>
          </cell>
          <cell r="Y172">
            <v>0</v>
          </cell>
          <cell r="Z172">
            <v>2.6615587784014252E-2</v>
          </cell>
          <cell r="AA172">
            <v>5.1641583765959759E-2</v>
          </cell>
          <cell r="AB172">
            <v>1.0195198246612011E-2</v>
          </cell>
          <cell r="AC172">
            <v>0.18070686739413588</v>
          </cell>
          <cell r="AD172">
            <v>8.5722305359024146E-3</v>
          </cell>
          <cell r="AE172">
            <v>0.16500096451298904</v>
          </cell>
          <cell r="AF172">
            <v>2.3311487144740968E-2</v>
          </cell>
        </row>
        <row r="173">
          <cell r="W173">
            <v>43709</v>
          </cell>
          <cell r="X173">
            <v>0.33796480175408722</v>
          </cell>
          <cell r="Y173">
            <v>0</v>
          </cell>
          <cell r="Z173">
            <v>2.7046177586622418E-2</v>
          </cell>
          <cell r="AA173">
            <v>5.0808184480577591E-2</v>
          </cell>
          <cell r="AB173">
            <v>9.9904505999844125E-3</v>
          </cell>
          <cell r="AC173">
            <v>0.18047600329905722</v>
          </cell>
          <cell r="AD173">
            <v>7.9671511998977047E-3</v>
          </cell>
          <cell r="AE173">
            <v>0.16527688806832433</v>
          </cell>
          <cell r="AF173">
            <v>2.3508072164798353E-2</v>
          </cell>
        </row>
        <row r="174">
          <cell r="W174">
            <v>43708</v>
          </cell>
          <cell r="X174">
            <v>0.33713532801329094</v>
          </cell>
          <cell r="Y174">
            <v>0</v>
          </cell>
          <cell r="Z174">
            <v>2.6835286191109715E-2</v>
          </cell>
          <cell r="AA174">
            <v>5.0801416853501057E-2</v>
          </cell>
          <cell r="AB174">
            <v>1.0021580927874739E-2</v>
          </cell>
          <cell r="AC174">
            <v>0.18046375093018346</v>
          </cell>
          <cell r="AD174">
            <v>7.6189997736017083E-3</v>
          </cell>
          <cell r="AE174">
            <v>0.16653866299692976</v>
          </cell>
          <cell r="AF174">
            <v>2.3632536179846148E-2</v>
          </cell>
        </row>
        <row r="175">
          <cell r="W175">
            <v>43707</v>
          </cell>
          <cell r="X175">
            <v>0.32840415880301976</v>
          </cell>
          <cell r="Y175">
            <v>0</v>
          </cell>
          <cell r="Z175">
            <v>2.7834865754131143E-2</v>
          </cell>
          <cell r="AA175">
            <v>5.0575322028302935E-2</v>
          </cell>
          <cell r="AB175">
            <v>9.9484543878755605E-3</v>
          </cell>
          <cell r="AC175">
            <v>0.18478690518517379</v>
          </cell>
          <cell r="AD175">
            <v>7.107701886116642E-3</v>
          </cell>
          <cell r="AE175">
            <v>0.16873447497254881</v>
          </cell>
          <cell r="AF175">
            <v>2.4577283301485679E-2</v>
          </cell>
        </row>
        <row r="176">
          <cell r="W176">
            <v>43706</v>
          </cell>
          <cell r="X176">
            <v>0.32894102650920937</v>
          </cell>
          <cell r="Y176">
            <v>0</v>
          </cell>
          <cell r="Z176">
            <v>2.793906669762674E-2</v>
          </cell>
          <cell r="AA176">
            <v>5.0459335224183013E-2</v>
          </cell>
          <cell r="AB176">
            <v>1.0126760285083415E-2</v>
          </cell>
          <cell r="AC176">
            <v>0.18265840749505263</v>
          </cell>
          <cell r="AD176">
            <v>6.7195755240382331E-3</v>
          </cell>
          <cell r="AE176">
            <v>0.17102482407573361</v>
          </cell>
          <cell r="AF176">
            <v>2.4121210013298703E-2</v>
          </cell>
        </row>
        <row r="177">
          <cell r="W177">
            <v>43705</v>
          </cell>
          <cell r="X177">
            <v>0.3266085778807597</v>
          </cell>
          <cell r="Y177">
            <v>0</v>
          </cell>
          <cell r="Z177">
            <v>2.7439805406738179E-2</v>
          </cell>
          <cell r="AA177">
            <v>5.1273318799871785E-2</v>
          </cell>
          <cell r="AB177">
            <v>1.0003391125409745E-2</v>
          </cell>
          <cell r="AC177">
            <v>0.18614217365969551</v>
          </cell>
          <cell r="AD177">
            <v>7.1890739366645114E-3</v>
          </cell>
          <cell r="AE177">
            <v>0.16922947827245413</v>
          </cell>
          <cell r="AF177">
            <v>2.4065022681163315E-2</v>
          </cell>
        </row>
        <row r="178">
          <cell r="W178">
            <v>43704</v>
          </cell>
          <cell r="X178">
            <v>0.32295930471670325</v>
          </cell>
          <cell r="Y178">
            <v>0</v>
          </cell>
          <cell r="Z178">
            <v>2.7189981716706554E-2</v>
          </cell>
          <cell r="AA178">
            <v>5.0857217610406645E-2</v>
          </cell>
          <cell r="AB178">
            <v>9.9540121940584255E-3</v>
          </cell>
          <cell r="AC178">
            <v>0.19278226931470147</v>
          </cell>
          <cell r="AD178">
            <v>8.4067044910546233E-3</v>
          </cell>
          <cell r="AE178">
            <v>0.16399674397757927</v>
          </cell>
          <cell r="AF178">
            <v>2.5732794029747014E-2</v>
          </cell>
        </row>
        <row r="179">
          <cell r="W179">
            <v>43703</v>
          </cell>
          <cell r="X179">
            <v>0.32448533207917152</v>
          </cell>
          <cell r="Y179">
            <v>0</v>
          </cell>
          <cell r="Z179">
            <v>2.7843159686738943E-2</v>
          </cell>
          <cell r="AA179">
            <v>4.9326696742867639E-2</v>
          </cell>
          <cell r="AB179">
            <v>1.0697781174021582E-2</v>
          </cell>
          <cell r="AC179">
            <v>0.18939910819912947</v>
          </cell>
          <cell r="AD179">
            <v>8.2318031460087218E-3</v>
          </cell>
          <cell r="AE179">
            <v>0.16514109691589501</v>
          </cell>
          <cell r="AF179">
            <v>2.6693166741303096E-2</v>
          </cell>
        </row>
        <row r="180">
          <cell r="W180">
            <v>43702</v>
          </cell>
          <cell r="X180">
            <v>0.32624602691948668</v>
          </cell>
          <cell r="Y180">
            <v>0</v>
          </cell>
          <cell r="Z180">
            <v>2.9533403608950543E-2</v>
          </cell>
          <cell r="AA180">
            <v>4.9897702254401696E-2</v>
          </cell>
          <cell r="AB180">
            <v>1.0847753337413862E-2</v>
          </cell>
          <cell r="AC180">
            <v>0.19279664618045139</v>
          </cell>
          <cell r="AD180">
            <v>9.2246261051900386E-3</v>
          </cell>
          <cell r="AE180">
            <v>0.15646857674508907</v>
          </cell>
          <cell r="AF180">
            <v>2.4985264849016857E-2</v>
          </cell>
        </row>
        <row r="181">
          <cell r="W181">
            <v>43701</v>
          </cell>
          <cell r="X181">
            <v>0.32611314647523559</v>
          </cell>
          <cell r="Y181">
            <v>0</v>
          </cell>
          <cell r="Z181">
            <v>2.9258727601636961E-2</v>
          </cell>
          <cell r="AA181">
            <v>4.9812883740284787E-2</v>
          </cell>
          <cell r="AB181">
            <v>1.0825325455581365E-2</v>
          </cell>
          <cell r="AC181">
            <v>0.19296540725849703</v>
          </cell>
          <cell r="AD181">
            <v>9.4890890012209097E-3</v>
          </cell>
          <cell r="AE181">
            <v>0.15641818946851171</v>
          </cell>
          <cell r="AF181">
            <v>2.5117230999031761E-2</v>
          </cell>
        </row>
        <row r="182">
          <cell r="W182">
            <v>43700</v>
          </cell>
          <cell r="X182">
            <v>0.32594654623363306</v>
          </cell>
          <cell r="Y182">
            <v>0</v>
          </cell>
          <cell r="Z182">
            <v>2.7380549347344022E-2</v>
          </cell>
          <cell r="AA182">
            <v>4.930607499121871E-2</v>
          </cell>
          <cell r="AB182">
            <v>1.0936045112368958E-2</v>
          </cell>
          <cell r="AC182">
            <v>0.18834954638851634</v>
          </cell>
          <cell r="AD182">
            <v>8.7435597415907017E-3</v>
          </cell>
          <cell r="AE182">
            <v>0.16346166626324121</v>
          </cell>
          <cell r="AF182">
            <v>2.5876011922087043E-2</v>
          </cell>
        </row>
        <row r="183">
          <cell r="W183">
            <v>43699</v>
          </cell>
          <cell r="X183">
            <v>0.32188130124750691</v>
          </cell>
          <cell r="Y183">
            <v>0</v>
          </cell>
          <cell r="Z183">
            <v>3.0899974065054719E-2</v>
          </cell>
          <cell r="AA183">
            <v>5.0426641987802778E-2</v>
          </cell>
          <cell r="AB183">
            <v>1.1457261455907608E-2</v>
          </cell>
          <cell r="AC183">
            <v>0.19502961866679519</v>
          </cell>
          <cell r="AD183">
            <v>9.8565425502226151E-3</v>
          </cell>
          <cell r="AE183">
            <v>0.15654231877378033</v>
          </cell>
          <cell r="AF183">
            <v>2.3906341252929685E-2</v>
          </cell>
        </row>
        <row r="184">
          <cell r="W184">
            <v>43698</v>
          </cell>
          <cell r="X184">
            <v>0.32117405276369798</v>
          </cell>
          <cell r="Y184">
            <v>0</v>
          </cell>
          <cell r="Z184">
            <v>3.133032265521337E-2</v>
          </cell>
          <cell r="AA184">
            <v>5.0121107015623674E-2</v>
          </cell>
          <cell r="AB184">
            <v>1.1472466986863675E-2</v>
          </cell>
          <cell r="AC184">
            <v>0.19528879634547558</v>
          </cell>
          <cell r="AD184">
            <v>9.8674762357825099E-3</v>
          </cell>
          <cell r="AE184">
            <v>0.15718500553321699</v>
          </cell>
          <cell r="AF184">
            <v>2.3560772464125964E-2</v>
          </cell>
        </row>
        <row r="185">
          <cell r="W185">
            <v>43697</v>
          </cell>
          <cell r="X185">
            <v>0.31836467552001846</v>
          </cell>
          <cell r="Y185">
            <v>0</v>
          </cell>
          <cell r="Z185">
            <v>3.1209911917488804E-2</v>
          </cell>
          <cell r="AA185">
            <v>5.0625819657267049E-2</v>
          </cell>
          <cell r="AB185">
            <v>1.1634301687699177E-2</v>
          </cell>
          <cell r="AC185">
            <v>0.1954522225277813</v>
          </cell>
          <cell r="AD185">
            <v>9.798159218316985E-3</v>
          </cell>
          <cell r="AE185">
            <v>0.16066551642211202</v>
          </cell>
          <cell r="AF185">
            <v>2.3688735266241785E-2</v>
          </cell>
        </row>
        <row r="186">
          <cell r="W186">
            <v>43696</v>
          </cell>
          <cell r="X186">
            <v>0.32879978914474306</v>
          </cell>
          <cell r="Y186">
            <v>0</v>
          </cell>
          <cell r="Z186">
            <v>2.7224962316466945E-2</v>
          </cell>
          <cell r="AA186">
            <v>5.4283455689727166E-2</v>
          </cell>
          <cell r="AB186">
            <v>1.1710717570595832E-2</v>
          </cell>
          <cell r="AC186">
            <v>0.19097392266854107</v>
          </cell>
          <cell r="AD186">
            <v>8.1047652063775833E-3</v>
          </cell>
          <cell r="AE186">
            <v>0.16305247790330349</v>
          </cell>
          <cell r="AF186">
            <v>1.9390810067629299E-2</v>
          </cell>
        </row>
        <row r="187">
          <cell r="W187">
            <v>43695</v>
          </cell>
          <cell r="X187">
            <v>0.33054491755215015</v>
          </cell>
          <cell r="Y187">
            <v>0</v>
          </cell>
          <cell r="Z187">
            <v>2.7470340030122362E-2</v>
          </cell>
          <cell r="AA187">
            <v>5.437920169337989E-2</v>
          </cell>
          <cell r="AB187">
            <v>1.2013727555445965E-2</v>
          </cell>
          <cell r="AC187">
            <v>0.18838876726114556</v>
          </cell>
          <cell r="AD187">
            <v>7.7203373835295838E-3</v>
          </cell>
          <cell r="AE187">
            <v>0.1636922874994555</v>
          </cell>
          <cell r="AF187">
            <v>1.931174064211745E-2</v>
          </cell>
        </row>
        <row r="188">
          <cell r="W188">
            <v>43694</v>
          </cell>
          <cell r="X188">
            <v>0.33096326140671189</v>
          </cell>
          <cell r="Y188">
            <v>0</v>
          </cell>
          <cell r="Z188">
            <v>2.8154747552744778E-2</v>
          </cell>
          <cell r="AA188">
            <v>5.4312388391499627E-2</v>
          </cell>
          <cell r="AB188">
            <v>1.1892689613997233E-2</v>
          </cell>
          <cell r="AC188">
            <v>0.18817030842468285</v>
          </cell>
          <cell r="AD188">
            <v>7.7116873047384698E-3</v>
          </cell>
          <cell r="AE188">
            <v>0.16253774687777617</v>
          </cell>
          <cell r="AF188">
            <v>1.9686312635344424E-2</v>
          </cell>
        </row>
        <row r="189">
          <cell r="W189">
            <v>43693</v>
          </cell>
          <cell r="X189">
            <v>0.33417317597090762</v>
          </cell>
          <cell r="Y189">
            <v>0</v>
          </cell>
          <cell r="Z189">
            <v>2.8130267477459052E-2</v>
          </cell>
          <cell r="AA189">
            <v>5.4208567344028812E-2</v>
          </cell>
          <cell r="AB189">
            <v>1.2072753256211417E-2</v>
          </cell>
          <cell r="AC189">
            <v>0.18718833365895901</v>
          </cell>
          <cell r="AD189">
            <v>7.5779413046065313E-3</v>
          </cell>
          <cell r="AE189">
            <v>0.16160134430634551</v>
          </cell>
          <cell r="AF189">
            <v>1.8734136859638952E-2</v>
          </cell>
        </row>
        <row r="190">
          <cell r="W190">
            <v>43692</v>
          </cell>
          <cell r="X190">
            <v>0.33417317597090762</v>
          </cell>
          <cell r="Y190">
            <v>0</v>
          </cell>
          <cell r="Z190">
            <v>2.8130267477459052E-2</v>
          </cell>
          <cell r="AA190">
            <v>5.4208567344028812E-2</v>
          </cell>
          <cell r="AB190">
            <v>1.2072753256211417E-2</v>
          </cell>
          <cell r="AC190">
            <v>0.18718833365895901</v>
          </cell>
          <cell r="AD190">
            <v>7.5779413046065313E-3</v>
          </cell>
          <cell r="AE190">
            <v>0.16160134430634551</v>
          </cell>
          <cell r="AF190">
            <v>1.8734136859638952E-2</v>
          </cell>
        </row>
        <row r="191">
          <cell r="W191">
            <v>43691</v>
          </cell>
          <cell r="X191">
            <v>0.33499047478494759</v>
          </cell>
          <cell r="Y191">
            <v>0</v>
          </cell>
          <cell r="Z191">
            <v>2.8129129872865016E-2</v>
          </cell>
          <cell r="AA191">
            <v>5.4534408671590977E-2</v>
          </cell>
          <cell r="AB191">
            <v>1.205506228024792E-2</v>
          </cell>
          <cell r="AC191">
            <v>0.18776973399555349</v>
          </cell>
          <cell r="AD191">
            <v>7.5216226912470626E-3</v>
          </cell>
          <cell r="AE191">
            <v>0.16063557811949258</v>
          </cell>
          <cell r="AF191">
            <v>1.8082191079746394E-2</v>
          </cell>
        </row>
        <row r="192">
          <cell r="W192">
            <v>43690</v>
          </cell>
          <cell r="X192">
            <v>0.33498410016029079</v>
          </cell>
          <cell r="Y192">
            <v>0</v>
          </cell>
          <cell r="Z192">
            <v>2.8138272132961283E-2</v>
          </cell>
          <cell r="AA192">
            <v>5.516151315182969E-2</v>
          </cell>
          <cell r="AB192">
            <v>1.2048305454349517E-2</v>
          </cell>
          <cell r="AC192">
            <v>0.18859797484209673</v>
          </cell>
          <cell r="AD192">
            <v>7.4893099877326513E-3</v>
          </cell>
          <cell r="AE192">
            <v>0.15990352683295975</v>
          </cell>
          <cell r="AF192">
            <v>1.7416159155948178E-2</v>
          </cell>
        </row>
        <row r="193">
          <cell r="W193">
            <v>43689</v>
          </cell>
          <cell r="X193">
            <v>0.33855922684661283</v>
          </cell>
          <cell r="Y193">
            <v>0</v>
          </cell>
          <cell r="Z193">
            <v>2.7273775824998528E-2</v>
          </cell>
          <cell r="AA193">
            <v>5.7500332277254339E-2</v>
          </cell>
          <cell r="AB193">
            <v>1.1437897550968384E-2</v>
          </cell>
          <cell r="AC193">
            <v>0.19055940941785324</v>
          </cell>
          <cell r="AD193">
            <v>6.5452485212834383E-3</v>
          </cell>
          <cell r="AE193">
            <v>0.15655250905568019</v>
          </cell>
          <cell r="AF193">
            <v>1.5406818442648712E-2</v>
          </cell>
        </row>
        <row r="194">
          <cell r="W194">
            <v>43688</v>
          </cell>
          <cell r="X194">
            <v>0.33731880329492853</v>
          </cell>
          <cell r="Y194">
            <v>0</v>
          </cell>
          <cell r="Z194">
            <v>2.7280414420836618E-2</v>
          </cell>
          <cell r="AA194">
            <v>5.752945666689064E-2</v>
          </cell>
          <cell r="AB194">
            <v>1.1443795326499554E-2</v>
          </cell>
          <cell r="AC194">
            <v>0.18957787394256009</v>
          </cell>
          <cell r="AD194">
            <v>6.2012021603098056E-3</v>
          </cell>
          <cell r="AE194">
            <v>0.15940748426026213</v>
          </cell>
          <cell r="AF194">
            <v>1.5071690790463005E-2</v>
          </cell>
        </row>
        <row r="195">
          <cell r="W195">
            <v>43687</v>
          </cell>
          <cell r="X195">
            <v>0.34260617707425145</v>
          </cell>
          <cell r="Y195">
            <v>0</v>
          </cell>
          <cell r="Z195">
            <v>2.3922225578019818E-2</v>
          </cell>
          <cell r="AA195">
            <v>5.9069937517283011E-2</v>
          </cell>
          <cell r="AB195">
            <v>1.127669710584266E-2</v>
          </cell>
          <cell r="AC195">
            <v>0.18343263284224537</v>
          </cell>
          <cell r="AD195">
            <v>5.8963873491806656E-3</v>
          </cell>
          <cell r="AE195">
            <v>0.16284090419699565</v>
          </cell>
          <cell r="AF195">
            <v>1.4922496003866418E-2</v>
          </cell>
        </row>
        <row r="196">
          <cell r="W196">
            <v>43686</v>
          </cell>
          <cell r="X196">
            <v>0.34260617707425145</v>
          </cell>
          <cell r="Y196">
            <v>0</v>
          </cell>
          <cell r="Z196">
            <v>2.3922225578019818E-2</v>
          </cell>
          <cell r="AA196">
            <v>5.9069937517283011E-2</v>
          </cell>
          <cell r="AB196">
            <v>1.127669710584266E-2</v>
          </cell>
          <cell r="AC196">
            <v>0.18343263284224537</v>
          </cell>
          <cell r="AD196">
            <v>5.8963873491806656E-3</v>
          </cell>
          <cell r="AE196">
            <v>0.16284090419699565</v>
          </cell>
          <cell r="AF196">
            <v>1.4922496003866418E-2</v>
          </cell>
        </row>
        <row r="197">
          <cell r="W197">
            <v>43685</v>
          </cell>
          <cell r="X197">
            <v>0.33898422599987127</v>
          </cell>
          <cell r="Y197">
            <v>0</v>
          </cell>
          <cell r="Z197">
            <v>2.5462941823396878E-2</v>
          </cell>
          <cell r="AA197">
            <v>5.8051708884134176E-2</v>
          </cell>
          <cell r="AB197">
            <v>1.1318720285233397E-2</v>
          </cell>
          <cell r="AC197">
            <v>0.18881209465017826</v>
          </cell>
          <cell r="AD197">
            <v>6.6217275067382052E-3</v>
          </cell>
          <cell r="AE197">
            <v>0.16075587528435656</v>
          </cell>
          <cell r="AF197">
            <v>1.4183543724651611E-2</v>
          </cell>
        </row>
        <row r="198">
          <cell r="W198">
            <v>43684</v>
          </cell>
          <cell r="X198">
            <v>0.34231824769133995</v>
          </cell>
          <cell r="Y198">
            <v>0</v>
          </cell>
          <cell r="Z198">
            <v>2.3511536462878967E-2</v>
          </cell>
          <cell r="AA198">
            <v>5.9703431897120102E-2</v>
          </cell>
          <cell r="AB198">
            <v>1.1156261391347502E-2</v>
          </cell>
          <cell r="AC198">
            <v>0.182765338816929</v>
          </cell>
          <cell r="AD198">
            <v>5.6977661244342198E-3</v>
          </cell>
          <cell r="AE198">
            <v>0.16380462412129757</v>
          </cell>
          <cell r="AF198">
            <v>1.5128118118251606E-2</v>
          </cell>
        </row>
        <row r="199">
          <cell r="W199">
            <v>43683</v>
          </cell>
          <cell r="X199">
            <v>0.33859598608993707</v>
          </cell>
          <cell r="Y199">
            <v>0</v>
          </cell>
          <cell r="Z199">
            <v>2.6007874372086171E-2</v>
          </cell>
          <cell r="AA199">
            <v>5.7908040893427583E-2</v>
          </cell>
          <cell r="AB199">
            <v>1.1352445208041061E-2</v>
          </cell>
          <cell r="AC199">
            <v>0.1882420802284589</v>
          </cell>
          <cell r="AD199">
            <v>6.3648854499215096E-3</v>
          </cell>
          <cell r="AE199">
            <v>0.16134109391439713</v>
          </cell>
          <cell r="AF199">
            <v>1.4343210848419859E-2</v>
          </cell>
        </row>
        <row r="200">
          <cell r="W200">
            <v>43682</v>
          </cell>
          <cell r="X200">
            <v>0.34407575930333745</v>
          </cell>
          <cell r="Y200">
            <v>0</v>
          </cell>
          <cell r="Z200">
            <v>2.3345599662038072E-2</v>
          </cell>
          <cell r="AA200">
            <v>5.9326229305968044E-2</v>
          </cell>
          <cell r="AB200">
            <v>1.1581904817016717E-2</v>
          </cell>
          <cell r="AC200">
            <v>0.18234220685798444</v>
          </cell>
          <cell r="AD200">
            <v>5.3575386789012332E-3</v>
          </cell>
          <cell r="AE200">
            <v>0.16207508313799193</v>
          </cell>
          <cell r="AF200">
            <v>1.5799717425015736E-2</v>
          </cell>
        </row>
        <row r="201">
          <cell r="W201">
            <v>43681</v>
          </cell>
          <cell r="X201">
            <v>0.3434382999062458</v>
          </cell>
          <cell r="Y201">
            <v>0</v>
          </cell>
          <cell r="Z201">
            <v>2.2670116843305402E-2</v>
          </cell>
          <cell r="AA201">
            <v>6.0682498041709096E-2</v>
          </cell>
          <cell r="AB201">
            <v>1.1716578557818007E-2</v>
          </cell>
          <cell r="AC201">
            <v>0.18250175276618366</v>
          </cell>
          <cell r="AD201">
            <v>5.0466666943467789E-3</v>
          </cell>
          <cell r="AE201">
            <v>0.16246333124277912</v>
          </cell>
          <cell r="AF201">
            <v>1.541703504921404E-2</v>
          </cell>
        </row>
        <row r="202">
          <cell r="W202">
            <v>43680</v>
          </cell>
          <cell r="X202">
            <v>0.35269277617440609</v>
          </cell>
          <cell r="Y202">
            <v>0</v>
          </cell>
          <cell r="Z202">
            <v>2.1473826203722065E-2</v>
          </cell>
          <cell r="AA202">
            <v>5.8594638896280582E-2</v>
          </cell>
          <cell r="AB202">
            <v>1.3376536305937509E-2</v>
          </cell>
          <cell r="AC202">
            <v>0.1771836627136148</v>
          </cell>
          <cell r="AD202">
            <v>7.86088130940895E-3</v>
          </cell>
          <cell r="AE202">
            <v>0.15070602569697439</v>
          </cell>
          <cell r="AF202">
            <v>1.8111652699655797E-2</v>
          </cell>
        </row>
        <row r="203">
          <cell r="W203">
            <v>43679</v>
          </cell>
          <cell r="X203">
            <v>0.35123928856299774</v>
          </cell>
          <cell r="Y203">
            <v>0</v>
          </cell>
          <cell r="Z203">
            <v>2.0956568014470361E-2</v>
          </cell>
          <cell r="AA203">
            <v>5.8726223034752556E-2</v>
          </cell>
          <cell r="AB203">
            <v>1.3130756654544445E-2</v>
          </cell>
          <cell r="AC203">
            <v>0.17903742920349291</v>
          </cell>
          <cell r="AD203">
            <v>6.9224661744464065E-3</v>
          </cell>
          <cell r="AE203">
            <v>0.15176693997338658</v>
          </cell>
          <cell r="AF203">
            <v>1.8220328381909155E-2</v>
          </cell>
        </row>
        <row r="204">
          <cell r="W204">
            <v>43678</v>
          </cell>
          <cell r="X204">
            <v>0.35071914576001928</v>
          </cell>
          <cell r="Y204">
            <v>0</v>
          </cell>
          <cell r="Z204">
            <v>2.055765230567571E-2</v>
          </cell>
          <cell r="AA204">
            <v>5.928512085291493E-2</v>
          </cell>
          <cell r="AB204">
            <v>1.3149386389844824E-2</v>
          </cell>
          <cell r="AC204">
            <v>0.17818125245244454</v>
          </cell>
          <cell r="AD204">
            <v>6.7051018515077937E-3</v>
          </cell>
          <cell r="AE204">
            <v>0.15334312688692203</v>
          </cell>
          <cell r="AF204">
            <v>1.8059213500671079E-2</v>
          </cell>
        </row>
        <row r="205">
          <cell r="W205">
            <v>43677</v>
          </cell>
          <cell r="X205">
            <v>0.34652898224537115</v>
          </cell>
          <cell r="Y205">
            <v>0</v>
          </cell>
          <cell r="Z205">
            <v>2.0106874265104567E-2</v>
          </cell>
          <cell r="AA205">
            <v>5.9823637009285675E-2</v>
          </cell>
          <cell r="AB205">
            <v>1.2657133302810019E-2</v>
          </cell>
          <cell r="AC205">
            <v>0.17756712897547416</v>
          </cell>
          <cell r="AD205">
            <v>6.3217055769617869E-3</v>
          </cell>
          <cell r="AE205">
            <v>0.15863701665134697</v>
          </cell>
          <cell r="AF205">
            <v>1.8357521973645811E-2</v>
          </cell>
        </row>
        <row r="206">
          <cell r="W206">
            <v>43676</v>
          </cell>
          <cell r="X206">
            <v>0.3437243081777403</v>
          </cell>
          <cell r="Y206">
            <v>0</v>
          </cell>
          <cell r="Z206">
            <v>1.9571525028789501E-2</v>
          </cell>
          <cell r="AA206">
            <v>6.0829124363246966E-2</v>
          </cell>
          <cell r="AB206">
            <v>1.261386253902301E-2</v>
          </cell>
          <cell r="AC206">
            <v>0.17542822567038299</v>
          </cell>
          <cell r="AD206">
            <v>5.8559831628234122E-3</v>
          </cell>
          <cell r="AE206">
            <v>0.16322543078520674</v>
          </cell>
          <cell r="AF206">
            <v>1.8751540272787161E-2</v>
          </cell>
        </row>
        <row r="207">
          <cell r="W207">
            <v>43675</v>
          </cell>
          <cell r="X207">
            <v>0.34114918113117787</v>
          </cell>
          <cell r="Y207">
            <v>0</v>
          </cell>
          <cell r="Z207">
            <v>1.9729591529741446E-2</v>
          </cell>
          <cell r="AA207">
            <v>6.1713484856486436E-2</v>
          </cell>
          <cell r="AB207">
            <v>1.2155019029634955E-2</v>
          </cell>
          <cell r="AC207">
            <v>0.18103842898933697</v>
          </cell>
          <cell r="AD207">
            <v>5.3346270351655335E-3</v>
          </cell>
          <cell r="AE207">
            <v>0.1591879828697256</v>
          </cell>
          <cell r="AF207">
            <v>1.9691684558731215E-2</v>
          </cell>
        </row>
        <row r="208">
          <cell r="W208">
            <v>43674</v>
          </cell>
          <cell r="X208">
            <v>0.3363667010628284</v>
          </cell>
          <cell r="Y208">
            <v>0</v>
          </cell>
          <cell r="Z208">
            <v>2.0128909442468354E-2</v>
          </cell>
          <cell r="AA208">
            <v>6.3233225659857228E-2</v>
          </cell>
          <cell r="AB208">
            <v>1.2492333208815249E-2</v>
          </cell>
          <cell r="AC208">
            <v>0.18129211466573722</v>
          </cell>
          <cell r="AD208">
            <v>4.0664674472994473E-3</v>
          </cell>
          <cell r="AE208">
            <v>0.16193190375661731</v>
          </cell>
          <cell r="AF208">
            <v>2.0488344756376852E-2</v>
          </cell>
        </row>
        <row r="209">
          <cell r="W209">
            <v>43673</v>
          </cell>
          <cell r="X209">
            <v>0.33093905255852729</v>
          </cell>
          <cell r="Y209">
            <v>0</v>
          </cell>
          <cell r="Z209">
            <v>1.9949504461675972E-2</v>
          </cell>
          <cell r="AA209">
            <v>6.2752417414332184E-2</v>
          </cell>
          <cell r="AB209">
            <v>1.3546384087957983E-2</v>
          </cell>
          <cell r="AC209">
            <v>0.18889122924601293</v>
          </cell>
          <cell r="AD209">
            <v>3.7128897353686384E-3</v>
          </cell>
          <cell r="AE209">
            <v>0.16148200593072715</v>
          </cell>
          <cell r="AF209">
            <v>1.872651656539779E-2</v>
          </cell>
        </row>
        <row r="210">
          <cell r="W210">
            <v>43672</v>
          </cell>
          <cell r="X210">
            <v>0.32443993730456888</v>
          </cell>
          <cell r="Y210">
            <v>0</v>
          </cell>
          <cell r="Z210">
            <v>2.0525605122103552E-2</v>
          </cell>
          <cell r="AA210">
            <v>6.3531390192147014E-2</v>
          </cell>
          <cell r="AB210">
            <v>1.4018433773332051E-2</v>
          </cell>
          <cell r="AC210">
            <v>0.18785865197874835</v>
          </cell>
          <cell r="AD210">
            <v>2.7286276163747888E-3</v>
          </cell>
          <cell r="AE210">
            <v>0.1686038745981685</v>
          </cell>
          <cell r="AF210">
            <v>1.8293479414556859E-2</v>
          </cell>
        </row>
        <row r="211">
          <cell r="W211">
            <v>43671</v>
          </cell>
          <cell r="X211">
            <v>0.32795527514784301</v>
          </cell>
          <cell r="Y211">
            <v>2.4496447788008638E-4</v>
          </cell>
          <cell r="Z211">
            <v>2.2476401252304819E-2</v>
          </cell>
          <cell r="AA211">
            <v>6.197068458914614E-2</v>
          </cell>
          <cell r="AB211">
            <v>1.2534854103286577E-2</v>
          </cell>
          <cell r="AC211">
            <v>0.1887605992302501</v>
          </cell>
          <cell r="AD211">
            <v>1.7182447258742208E-3</v>
          </cell>
          <cell r="AE211">
            <v>0.16807546109867064</v>
          </cell>
          <cell r="AF211">
            <v>1.6263515374744263E-2</v>
          </cell>
        </row>
        <row r="212">
          <cell r="W212">
            <v>43670</v>
          </cell>
          <cell r="X212">
            <v>0.32663052341248849</v>
          </cell>
          <cell r="Y212">
            <v>0</v>
          </cell>
          <cell r="Z212">
            <v>2.198808405607882E-2</v>
          </cell>
          <cell r="AA212">
            <v>6.2168877835966425E-2</v>
          </cell>
          <cell r="AB212">
            <v>1.3946086041682498E-2</v>
          </cell>
          <cell r="AC212">
            <v>0.18652760243972943</v>
          </cell>
          <cell r="AD212">
            <v>2.6557511445099002E-3</v>
          </cell>
          <cell r="AE212">
            <v>0.16825469744937527</v>
          </cell>
          <cell r="AF212">
            <v>1.7828377620168912E-2</v>
          </cell>
        </row>
        <row r="213">
          <cell r="W213">
            <v>43669</v>
          </cell>
          <cell r="X213">
            <v>0.32663052341248849</v>
          </cell>
          <cell r="Y213">
            <v>0</v>
          </cell>
          <cell r="Z213">
            <v>2.198808405607882E-2</v>
          </cell>
          <cell r="AA213">
            <v>6.2168877835966425E-2</v>
          </cell>
          <cell r="AB213">
            <v>1.3946086041682498E-2</v>
          </cell>
          <cell r="AC213">
            <v>0.18652760243972943</v>
          </cell>
          <cell r="AD213">
            <v>2.6557511445099002E-3</v>
          </cell>
          <cell r="AE213">
            <v>0.16825469744937527</v>
          </cell>
          <cell r="AF213">
            <v>1.7828377620168912E-2</v>
          </cell>
        </row>
        <row r="214">
          <cell r="W214">
            <v>43668</v>
          </cell>
          <cell r="X214">
            <v>0.32614451284831014</v>
          </cell>
          <cell r="Y214">
            <v>2.4472132342105712E-4</v>
          </cell>
          <cell r="Z214">
            <v>2.318929500350243E-2</v>
          </cell>
          <cell r="AA214">
            <v>6.1690319641946822E-2</v>
          </cell>
          <cell r="AB214">
            <v>1.2392088713285244E-2</v>
          </cell>
          <cell r="AC214">
            <v>0.19060178758775281</v>
          </cell>
          <cell r="AD214">
            <v>1.716539177092555E-3</v>
          </cell>
          <cell r="AE214">
            <v>0.16747092321489124</v>
          </cell>
          <cell r="AF214">
            <v>1.6549812489797699E-2</v>
          </cell>
        </row>
        <row r="215">
          <cell r="W215">
            <v>43667</v>
          </cell>
          <cell r="X215">
            <v>0.32614451284831014</v>
          </cell>
          <cell r="Y215">
            <v>2.4472132342105712E-4</v>
          </cell>
          <cell r="Z215">
            <v>2.318929500350243E-2</v>
          </cell>
          <cell r="AA215">
            <v>6.1690319641946822E-2</v>
          </cell>
          <cell r="AB215">
            <v>1.2392088713285244E-2</v>
          </cell>
          <cell r="AC215">
            <v>0.19060178758775281</v>
          </cell>
          <cell r="AD215">
            <v>1.716539177092555E-3</v>
          </cell>
          <cell r="AE215">
            <v>0.16747092321489124</v>
          </cell>
          <cell r="AF215">
            <v>1.6549812489797699E-2</v>
          </cell>
        </row>
        <row r="216">
          <cell r="W216">
            <v>43666</v>
          </cell>
          <cell r="X216">
            <v>0.32438740836017205</v>
          </cell>
          <cell r="Y216">
            <v>2.6510423572950634E-4</v>
          </cell>
          <cell r="Z216">
            <v>2.3686493788085211E-2</v>
          </cell>
          <cell r="AA216">
            <v>6.2299395385068575E-2</v>
          </cell>
          <cell r="AB216">
            <v>1.2572318922550901E-2</v>
          </cell>
          <cell r="AC216">
            <v>0.19168183048453821</v>
          </cell>
          <cell r="AD216">
            <v>7.3802306809376877E-4</v>
          </cell>
          <cell r="AE216">
            <v>0.16841457216940967</v>
          </cell>
          <cell r="AF216">
            <v>1.5954853586352093E-2</v>
          </cell>
        </row>
        <row r="217">
          <cell r="W217">
            <v>43665</v>
          </cell>
          <cell r="X217">
            <v>0.32438740836017205</v>
          </cell>
          <cell r="Y217">
            <v>2.6510423572950634E-4</v>
          </cell>
          <cell r="Z217">
            <v>2.3686493788085211E-2</v>
          </cell>
          <cell r="AA217">
            <v>6.2299395385068575E-2</v>
          </cell>
          <cell r="AB217">
            <v>1.2572318922550901E-2</v>
          </cell>
          <cell r="AC217">
            <v>0.19168183048453821</v>
          </cell>
          <cell r="AD217">
            <v>7.3802306809376877E-4</v>
          </cell>
          <cell r="AE217">
            <v>0.16841457216940967</v>
          </cell>
          <cell r="AF217">
            <v>1.5954853586352093E-2</v>
          </cell>
        </row>
        <row r="218">
          <cell r="W218">
            <v>43664</v>
          </cell>
          <cell r="X218">
            <v>0.32438740836017205</v>
          </cell>
          <cell r="Y218">
            <v>2.6510423572950634E-4</v>
          </cell>
          <cell r="Z218">
            <v>2.3686493788085211E-2</v>
          </cell>
          <cell r="AA218">
            <v>6.2299395385068575E-2</v>
          </cell>
          <cell r="AB218">
            <v>1.2572318922550901E-2</v>
          </cell>
          <cell r="AC218">
            <v>0.19168183048453821</v>
          </cell>
          <cell r="AD218">
            <v>7.3802306809376877E-4</v>
          </cell>
          <cell r="AE218">
            <v>0.16841457216940967</v>
          </cell>
          <cell r="AF218">
            <v>1.5954853586352093E-2</v>
          </cell>
        </row>
        <row r="219">
          <cell r="W219">
            <v>43663</v>
          </cell>
          <cell r="X219">
            <v>0.32438740836017205</v>
          </cell>
          <cell r="Y219">
            <v>2.6510423572950634E-4</v>
          </cell>
          <cell r="Z219">
            <v>2.3686493788085211E-2</v>
          </cell>
          <cell r="AA219">
            <v>6.2299395385068575E-2</v>
          </cell>
          <cell r="AB219">
            <v>1.2572318922550901E-2</v>
          </cell>
          <cell r="AC219">
            <v>0.19168183048453821</v>
          </cell>
          <cell r="AD219">
            <v>7.3802306809376877E-4</v>
          </cell>
          <cell r="AE219">
            <v>0.16841457216940967</v>
          </cell>
          <cell r="AF219">
            <v>1.5954853586352093E-2</v>
          </cell>
        </row>
        <row r="220">
          <cell r="W220">
            <v>43662</v>
          </cell>
          <cell r="X220">
            <v>0.32398702875743696</v>
          </cell>
          <cell r="Y220">
            <v>2.6088229345270212E-4</v>
          </cell>
          <cell r="Z220">
            <v>2.4350851153553149E-2</v>
          </cell>
          <cell r="AA220">
            <v>6.1829488733713509E-2</v>
          </cell>
          <cell r="AB220">
            <v>1.2492112644885396E-2</v>
          </cell>
          <cell r="AC220">
            <v>0.19102657327771319</v>
          </cell>
          <cell r="AD220">
            <v>3.8223080508363567E-4</v>
          </cell>
          <cell r="AE220">
            <v>0.16980786715461496</v>
          </cell>
          <cell r="AF220">
            <v>1.5862965179546294E-2</v>
          </cell>
        </row>
        <row r="221">
          <cell r="W221">
            <v>43661</v>
          </cell>
          <cell r="X221">
            <v>0.32420643606565291</v>
          </cell>
          <cell r="Y221">
            <v>2.6217830905936611E-4</v>
          </cell>
          <cell r="Z221">
            <v>2.4044481963209442E-2</v>
          </cell>
          <cell r="AA221">
            <v>6.1814390789745946E-2</v>
          </cell>
          <cell r="AB221">
            <v>1.2400115602156215E-2</v>
          </cell>
          <cell r="AC221">
            <v>0.19094081573341914</v>
          </cell>
          <cell r="AD221">
            <v>0</v>
          </cell>
          <cell r="AE221">
            <v>0.17049618411586656</v>
          </cell>
          <cell r="AF221">
            <v>1.6269832493020234E-2</v>
          </cell>
        </row>
        <row r="222">
          <cell r="W222">
            <v>43660</v>
          </cell>
          <cell r="X222">
            <v>0.32420643606565291</v>
          </cell>
          <cell r="Y222">
            <v>2.6217830905936611E-4</v>
          </cell>
          <cell r="Z222">
            <v>2.4044481963209442E-2</v>
          </cell>
          <cell r="AA222">
            <v>6.1814390789745946E-2</v>
          </cell>
          <cell r="AB222">
            <v>1.2400115602156215E-2</v>
          </cell>
          <cell r="AC222">
            <v>0.19094081573341914</v>
          </cell>
          <cell r="AD222">
            <v>0</v>
          </cell>
          <cell r="AE222">
            <v>0.17049618411586656</v>
          </cell>
          <cell r="AF222">
            <v>1.6269832493020234E-2</v>
          </cell>
        </row>
        <row r="223">
          <cell r="W223">
            <v>43659</v>
          </cell>
          <cell r="X223">
            <v>0.32630120059872475</v>
          </cell>
          <cell r="Y223">
            <v>2.62927008043457E-4</v>
          </cell>
          <cell r="Z223">
            <v>2.3943127291000794E-2</v>
          </cell>
          <cell r="AA223">
            <v>6.0731705919718472E-2</v>
          </cell>
          <cell r="AB223">
            <v>1.2483346114591018E-2</v>
          </cell>
          <cell r="AC223">
            <v>0.19225119756068548</v>
          </cell>
          <cell r="AD223">
            <v>0</v>
          </cell>
          <cell r="AE223">
            <v>0.16814587716015905</v>
          </cell>
          <cell r="AF223">
            <v>1.588061834707688E-2</v>
          </cell>
        </row>
        <row r="224">
          <cell r="W224">
            <v>43658</v>
          </cell>
          <cell r="X224">
            <v>0.32577970405311751</v>
          </cell>
          <cell r="Y224">
            <v>2.8599589506713363E-4</v>
          </cell>
          <cell r="Z224">
            <v>2.4538671708925316E-2</v>
          </cell>
          <cell r="AA224">
            <v>6.2351267293349562E-2</v>
          </cell>
          <cell r="AB224">
            <v>1.3124446884012935E-2</v>
          </cell>
          <cell r="AC224">
            <v>0.19060896610997513</v>
          </cell>
          <cell r="AD224">
            <v>0</v>
          </cell>
          <cell r="AE224">
            <v>0.16863779314872837</v>
          </cell>
          <cell r="AF224">
            <v>1.5147056228974342E-2</v>
          </cell>
        </row>
        <row r="225">
          <cell r="W225">
            <v>43657</v>
          </cell>
          <cell r="X225">
            <v>0.32577970405311751</v>
          </cell>
          <cell r="Y225">
            <v>2.8599589506713363E-4</v>
          </cell>
          <cell r="Z225">
            <v>2.4538671708925316E-2</v>
          </cell>
          <cell r="AA225">
            <v>6.2351267293349562E-2</v>
          </cell>
          <cell r="AB225">
            <v>1.3124446884012935E-2</v>
          </cell>
          <cell r="AC225">
            <v>0.19060896610997513</v>
          </cell>
          <cell r="AD225">
            <v>0</v>
          </cell>
          <cell r="AE225">
            <v>0.16863779314872837</v>
          </cell>
          <cell r="AF225">
            <v>1.5147056228974342E-2</v>
          </cell>
        </row>
        <row r="226">
          <cell r="W226">
            <v>43656</v>
          </cell>
          <cell r="X226">
            <v>0.32577970405311751</v>
          </cell>
          <cell r="Y226">
            <v>2.8599589506713363E-4</v>
          </cell>
          <cell r="Z226">
            <v>2.4538671708925316E-2</v>
          </cell>
          <cell r="AA226">
            <v>6.2351267293349562E-2</v>
          </cell>
          <cell r="AB226">
            <v>1.3124446884012935E-2</v>
          </cell>
          <cell r="AC226">
            <v>0.19060896610997513</v>
          </cell>
          <cell r="AD226">
            <v>0</v>
          </cell>
          <cell r="AE226">
            <v>0.16863779314872837</v>
          </cell>
          <cell r="AF226">
            <v>1.5147056228974342E-2</v>
          </cell>
        </row>
        <row r="227">
          <cell r="W227">
            <v>43655</v>
          </cell>
          <cell r="X227">
            <v>0.32577970405311751</v>
          </cell>
          <cell r="Y227">
            <v>2.8599589506713363E-4</v>
          </cell>
          <cell r="Z227">
            <v>2.4538671708925316E-2</v>
          </cell>
          <cell r="AA227">
            <v>6.2351267293349562E-2</v>
          </cell>
          <cell r="AB227">
            <v>1.3124446884012935E-2</v>
          </cell>
          <cell r="AC227">
            <v>0.19060896610997513</v>
          </cell>
          <cell r="AD227">
            <v>0</v>
          </cell>
          <cell r="AE227">
            <v>0.16863779314872837</v>
          </cell>
          <cell r="AF227">
            <v>1.5147056228974342E-2</v>
          </cell>
        </row>
        <row r="228">
          <cell r="W228">
            <v>43654</v>
          </cell>
          <cell r="X228">
            <v>0.33186212313936386</v>
          </cell>
          <cell r="Y228">
            <v>2.8703141849380253E-4</v>
          </cell>
          <cell r="Z228">
            <v>2.5582058845885425E-2</v>
          </cell>
          <cell r="AA228">
            <v>6.0965297947608986E-2</v>
          </cell>
          <cell r="AB228">
            <v>1.3084085364813848E-2</v>
          </cell>
          <cell r="AC228">
            <v>0.19564514865627339</v>
          </cell>
          <cell r="AD228">
            <v>0</v>
          </cell>
          <cell r="AE228">
            <v>0.16036062881438137</v>
          </cell>
          <cell r="AF228">
            <v>1.4254704351960619E-2</v>
          </cell>
        </row>
        <row r="229">
          <cell r="W229">
            <v>43653</v>
          </cell>
          <cell r="X229">
            <v>0.3311839562757587</v>
          </cell>
          <cell r="Y229">
            <v>2.8223690817737651E-4</v>
          </cell>
          <cell r="Z229">
            <v>2.5913915644208314E-2</v>
          </cell>
          <cell r="AA229">
            <v>6.1167315519108513E-2</v>
          </cell>
          <cell r="AB229">
            <v>1.2748576974623234E-2</v>
          </cell>
          <cell r="AC229">
            <v>0.19618723021651394</v>
          </cell>
          <cell r="AD229">
            <v>0</v>
          </cell>
          <cell r="AE229">
            <v>0.16017562184251891</v>
          </cell>
          <cell r="AF229">
            <v>1.4348131426384239E-2</v>
          </cell>
        </row>
        <row r="230">
          <cell r="W230">
            <v>43652</v>
          </cell>
          <cell r="X230">
            <v>0.33377119202555294</v>
          </cell>
          <cell r="Y230">
            <v>2.9160577064279281E-4</v>
          </cell>
          <cell r="Z230">
            <v>2.6573862235618639E-2</v>
          </cell>
          <cell r="AA230">
            <v>6.2884044559798208E-2</v>
          </cell>
          <cell r="AB230">
            <v>1.3022338118798991E-2</v>
          </cell>
          <cell r="AC230">
            <v>0.19486973317594847</v>
          </cell>
          <cell r="AD230">
            <v>0</v>
          </cell>
          <cell r="AE230">
            <v>0.16037269978190805</v>
          </cell>
          <cell r="AF230">
            <v>1.4429499796056912E-2</v>
          </cell>
        </row>
        <row r="231">
          <cell r="W231">
            <v>43651</v>
          </cell>
          <cell r="X231">
            <v>0.33377119202555294</v>
          </cell>
          <cell r="Y231">
            <v>2.9160577064279281E-4</v>
          </cell>
          <cell r="Z231">
            <v>2.6573862235618639E-2</v>
          </cell>
          <cell r="AA231">
            <v>6.2884044559798208E-2</v>
          </cell>
          <cell r="AB231">
            <v>1.3022338118798991E-2</v>
          </cell>
          <cell r="AC231">
            <v>0.19486973317594847</v>
          </cell>
          <cell r="AD231">
            <v>0</v>
          </cell>
          <cell r="AE231">
            <v>0.16037269978190805</v>
          </cell>
          <cell r="AF231">
            <v>1.4429499796056912E-2</v>
          </cell>
        </row>
        <row r="232">
          <cell r="W232">
            <v>43650</v>
          </cell>
          <cell r="X232">
            <v>0.33377119202555294</v>
          </cell>
          <cell r="Y232">
            <v>2.9160577064279281E-4</v>
          </cell>
          <cell r="Z232">
            <v>2.6573862235618639E-2</v>
          </cell>
          <cell r="AA232">
            <v>6.2884044559798208E-2</v>
          </cell>
          <cell r="AB232">
            <v>1.3022338118798991E-2</v>
          </cell>
          <cell r="AC232">
            <v>0.19486973317594847</v>
          </cell>
          <cell r="AD232">
            <v>0</v>
          </cell>
          <cell r="AE232">
            <v>0.16037269978190805</v>
          </cell>
          <cell r="AF232">
            <v>1.4429499796056912E-2</v>
          </cell>
        </row>
        <row r="233">
          <cell r="W233">
            <v>43649</v>
          </cell>
          <cell r="X233">
            <v>0.33377119202555294</v>
          </cell>
          <cell r="Y233">
            <v>2.9160577064279281E-4</v>
          </cell>
          <cell r="Z233">
            <v>2.6573862235618639E-2</v>
          </cell>
          <cell r="AA233">
            <v>6.2884044559798208E-2</v>
          </cell>
          <cell r="AB233">
            <v>1.3022338118798991E-2</v>
          </cell>
          <cell r="AC233">
            <v>0.19486973317594847</v>
          </cell>
          <cell r="AD233">
            <v>0</v>
          </cell>
          <cell r="AE233">
            <v>0.16037269978190805</v>
          </cell>
          <cell r="AF233">
            <v>1.4429499796056912E-2</v>
          </cell>
        </row>
        <row r="234">
          <cell r="W234">
            <v>43648</v>
          </cell>
          <cell r="X234">
            <v>0.33377119202555294</v>
          </cell>
          <cell r="Y234">
            <v>2.9160577064279281E-4</v>
          </cell>
          <cell r="Z234">
            <v>2.6573862235618639E-2</v>
          </cell>
          <cell r="AA234">
            <v>6.2884044559798208E-2</v>
          </cell>
          <cell r="AB234">
            <v>1.3022338118798991E-2</v>
          </cell>
          <cell r="AC234">
            <v>0.19486973317594847</v>
          </cell>
          <cell r="AD234">
            <v>0</v>
          </cell>
          <cell r="AE234">
            <v>0.16037269978190805</v>
          </cell>
          <cell r="AF234">
            <v>1.4429499796056912E-2</v>
          </cell>
        </row>
        <row r="235">
          <cell r="W235">
            <v>43647</v>
          </cell>
          <cell r="X235">
            <v>0.33858568259676647</v>
          </cell>
          <cell r="Y235">
            <v>2.9209769128410239E-4</v>
          </cell>
          <cell r="Z235">
            <v>2.7204620168539913E-2</v>
          </cell>
          <cell r="AA235">
            <v>6.2722842651853697E-2</v>
          </cell>
          <cell r="AB235">
            <v>1.2852786421281593E-2</v>
          </cell>
          <cell r="AC235">
            <v>0.19100615116937592</v>
          </cell>
          <cell r="AD235">
            <v>0</v>
          </cell>
          <cell r="AE235">
            <v>0.15994771472487856</v>
          </cell>
          <cell r="AF235">
            <v>1.3613564314059422E-2</v>
          </cell>
        </row>
        <row r="236">
          <cell r="W236">
            <v>43646</v>
          </cell>
          <cell r="X236">
            <v>0.35514684172231803</v>
          </cell>
          <cell r="Y236">
            <v>2.8820489493979715E-4</v>
          </cell>
          <cell r="Z236">
            <v>2.9147955997932514E-2</v>
          </cell>
          <cell r="AA236">
            <v>6.9355982069987512E-2</v>
          </cell>
          <cell r="AB236">
            <v>1.1568634548248087E-2</v>
          </cell>
          <cell r="AC236">
            <v>0.18494160459721923</v>
          </cell>
          <cell r="AD236">
            <v>0</v>
          </cell>
          <cell r="AE236">
            <v>0.14178607395271695</v>
          </cell>
          <cell r="AF236">
            <v>1.3907195030826252E-2</v>
          </cell>
        </row>
        <row r="237">
          <cell r="W237">
            <v>43645</v>
          </cell>
          <cell r="X237">
            <v>0.35292432347564834</v>
          </cell>
          <cell r="Y237">
            <v>2.8938110639697187E-4</v>
          </cell>
          <cell r="Z237">
            <v>2.667642047860164E-2</v>
          </cell>
          <cell r="AA237">
            <v>7.4195654707532713E-2</v>
          </cell>
          <cell r="AB237">
            <v>1.1030037558392011E-2</v>
          </cell>
          <cell r="AC237">
            <v>0.18582629782507326</v>
          </cell>
          <cell r="AD237">
            <v>0</v>
          </cell>
          <cell r="AE237">
            <v>0.14207974018728187</v>
          </cell>
          <cell r="AF237">
            <v>1.3851227402895036E-2</v>
          </cell>
        </row>
        <row r="238">
          <cell r="W238">
            <v>43644</v>
          </cell>
          <cell r="X238">
            <v>0.35352424751051531</v>
          </cell>
          <cell r="Y238">
            <v>0</v>
          </cell>
          <cell r="Z238">
            <v>2.6791518626624215E-2</v>
          </cell>
          <cell r="AA238">
            <v>7.4729061726131751E-2</v>
          </cell>
          <cell r="AB238">
            <v>1.1836413497789052E-2</v>
          </cell>
          <cell r="AC238">
            <v>0.18648470326931998</v>
          </cell>
          <cell r="AD238">
            <v>0</v>
          </cell>
          <cell r="AE238">
            <v>0.13948719989133762</v>
          </cell>
          <cell r="AF238">
            <v>1.3551875272599302E-2</v>
          </cell>
        </row>
        <row r="239">
          <cell r="W239">
            <v>43643</v>
          </cell>
          <cell r="X239">
            <v>0.35421465888537168</v>
          </cell>
          <cell r="Y239">
            <v>0</v>
          </cell>
          <cell r="Z239">
            <v>2.6466230135259568E-2</v>
          </cell>
          <cell r="AA239">
            <v>7.6648589140779488E-2</v>
          </cell>
          <cell r="AB239">
            <v>1.1933610536205994E-2</v>
          </cell>
          <cell r="AC239">
            <v>0.18518552927356693</v>
          </cell>
          <cell r="AD239">
            <v>0</v>
          </cell>
          <cell r="AE239">
            <v>0.13916201549951188</v>
          </cell>
          <cell r="AF239">
            <v>1.2953933087100694E-2</v>
          </cell>
        </row>
        <row r="240">
          <cell r="W240">
            <v>43642</v>
          </cell>
          <cell r="X240">
            <v>0.35647575272246995</v>
          </cell>
          <cell r="Y240">
            <v>0</v>
          </cell>
          <cell r="Z240">
            <v>2.5240530394062363E-2</v>
          </cell>
          <cell r="AA240">
            <v>7.851766451163647E-2</v>
          </cell>
          <cell r="AB240">
            <v>1.2837176441380438E-2</v>
          </cell>
          <cell r="AC240">
            <v>0.18412753326706591</v>
          </cell>
          <cell r="AD240">
            <v>0</v>
          </cell>
          <cell r="AE240">
            <v>0.13639656459354463</v>
          </cell>
          <cell r="AF240">
            <v>1.2717118164519675E-2</v>
          </cell>
        </row>
        <row r="241">
          <cell r="W241">
            <v>43641</v>
          </cell>
          <cell r="X241">
            <v>0.3581430412306244</v>
          </cell>
          <cell r="Y241">
            <v>0</v>
          </cell>
          <cell r="Z241">
            <v>2.5592883192611923E-2</v>
          </cell>
          <cell r="AA241">
            <v>7.9888752716760672E-2</v>
          </cell>
          <cell r="AB241">
            <v>1.302496630579289E-2</v>
          </cell>
          <cell r="AC241">
            <v>0.1835899308079095</v>
          </cell>
          <cell r="AD241">
            <v>0</v>
          </cell>
          <cell r="AE241">
            <v>0.1334005295481816</v>
          </cell>
          <cell r="AF241">
            <v>1.2315030659362517E-2</v>
          </cell>
        </row>
        <row r="242">
          <cell r="W242">
            <v>43640</v>
          </cell>
          <cell r="X242">
            <v>0.36333964064753499</v>
          </cell>
          <cell r="Y242">
            <v>1.9017838721710633E-4</v>
          </cell>
          <cell r="Z242">
            <v>2.6443859768480942E-2</v>
          </cell>
          <cell r="AA242">
            <v>7.9322056486351072E-2</v>
          </cell>
          <cell r="AB242">
            <v>1.3269566743711348E-2</v>
          </cell>
          <cell r="AC242">
            <v>0.18552959855073128</v>
          </cell>
          <cell r="AD242">
            <v>0</v>
          </cell>
          <cell r="AE242">
            <v>0.12555642810359169</v>
          </cell>
          <cell r="AF242">
            <v>1.210330595890622E-2</v>
          </cell>
        </row>
        <row r="243">
          <cell r="W243">
            <v>43639</v>
          </cell>
          <cell r="X243">
            <v>0.369378234024339</v>
          </cell>
          <cell r="Y243">
            <v>1.7940078871038923E-4</v>
          </cell>
          <cell r="Z243">
            <v>2.7055976673832787E-2</v>
          </cell>
          <cell r="AA243">
            <v>7.767392973675856E-2</v>
          </cell>
          <cell r="AB243">
            <v>1.3345624877983417E-2</v>
          </cell>
          <cell r="AC243">
            <v>0.18413326857800599</v>
          </cell>
          <cell r="AD243">
            <v>0</v>
          </cell>
          <cell r="AE243">
            <v>0.11929394607687739</v>
          </cell>
          <cell r="AF243">
            <v>1.2116978281252438E-2</v>
          </cell>
        </row>
        <row r="244">
          <cell r="W244">
            <v>43638</v>
          </cell>
          <cell r="X244">
            <v>0.36625399118385765</v>
          </cell>
          <cell r="Y244">
            <v>1.7812880354012132E-4</v>
          </cell>
          <cell r="Z244">
            <v>2.6970867269880263E-2</v>
          </cell>
          <cell r="AA244">
            <v>7.883744776469126E-2</v>
          </cell>
          <cell r="AB244">
            <v>1.3176795135525004E-2</v>
          </cell>
          <cell r="AC244">
            <v>0.18476708531076519</v>
          </cell>
          <cell r="AD244">
            <v>0</v>
          </cell>
          <cell r="AE244">
            <v>0.12179073408902411</v>
          </cell>
          <cell r="AF244">
            <v>1.2084427904668531E-2</v>
          </cell>
        </row>
        <row r="245">
          <cell r="W245">
            <v>43637</v>
          </cell>
          <cell r="X245">
            <v>0.36625399118385765</v>
          </cell>
          <cell r="Y245">
            <v>1.7812880354012132E-4</v>
          </cell>
          <cell r="Z245">
            <v>2.6970867269880263E-2</v>
          </cell>
          <cell r="AA245">
            <v>7.883744776469126E-2</v>
          </cell>
          <cell r="AB245">
            <v>1.3176795135525004E-2</v>
          </cell>
          <cell r="AC245">
            <v>0.18476708531076519</v>
          </cell>
          <cell r="AD245">
            <v>0</v>
          </cell>
          <cell r="AE245">
            <v>0.12179073408902411</v>
          </cell>
          <cell r="AF245">
            <v>1.2084427904668531E-2</v>
          </cell>
        </row>
        <row r="246">
          <cell r="W246">
            <v>43636</v>
          </cell>
          <cell r="X246">
            <v>0.36726078468488371</v>
          </cell>
          <cell r="Y246">
            <v>1.925078700405251E-4</v>
          </cell>
          <cell r="Z246">
            <v>2.6649253980926067E-2</v>
          </cell>
          <cell r="AA246">
            <v>7.8617852335085517E-2</v>
          </cell>
          <cell r="AB246">
            <v>1.3590057345037087E-2</v>
          </cell>
          <cell r="AC246">
            <v>0.18427953733445049</v>
          </cell>
          <cell r="AD246">
            <v>0</v>
          </cell>
          <cell r="AE246">
            <v>0.11889502095191182</v>
          </cell>
          <cell r="AF246">
            <v>1.1541042090906868E-2</v>
          </cell>
        </row>
        <row r="247">
          <cell r="W247">
            <v>43635</v>
          </cell>
          <cell r="X247">
            <v>0.36726078468488371</v>
          </cell>
          <cell r="Y247">
            <v>1.925078700405251E-4</v>
          </cell>
          <cell r="Z247">
            <v>2.6649253980926067E-2</v>
          </cell>
          <cell r="AA247">
            <v>7.8617852335085517E-2</v>
          </cell>
          <cell r="AB247">
            <v>1.3590057345037087E-2</v>
          </cell>
          <cell r="AC247">
            <v>0.18427953733445049</v>
          </cell>
          <cell r="AD247">
            <v>0</v>
          </cell>
          <cell r="AE247">
            <v>0.11889502095191182</v>
          </cell>
          <cell r="AF247">
            <v>1.1541042090906868E-2</v>
          </cell>
        </row>
        <row r="248">
          <cell r="W248">
            <v>43634</v>
          </cell>
          <cell r="X248">
            <v>0.36726078468488371</v>
          </cell>
          <cell r="Y248">
            <v>1.925078700405251E-4</v>
          </cell>
          <cell r="Z248">
            <v>2.6649253980926067E-2</v>
          </cell>
          <cell r="AA248">
            <v>7.8617852335085517E-2</v>
          </cell>
          <cell r="AB248">
            <v>1.3590057345037087E-2</v>
          </cell>
          <cell r="AC248">
            <v>0.18427953733445049</v>
          </cell>
          <cell r="AD248">
            <v>0</v>
          </cell>
          <cell r="AE248">
            <v>0.11889502095191182</v>
          </cell>
          <cell r="AF248">
            <v>1.1541042090906868E-2</v>
          </cell>
        </row>
        <row r="249">
          <cell r="W249">
            <v>43633</v>
          </cell>
          <cell r="X249">
            <v>0.36961661752436376</v>
          </cell>
          <cell r="Y249">
            <v>1.8557797911742071E-4</v>
          </cell>
          <cell r="Z249">
            <v>2.5769176705219009E-2</v>
          </cell>
          <cell r="AA249">
            <v>7.7235331791419795E-2</v>
          </cell>
          <cell r="AB249">
            <v>1.4958755301687464E-2</v>
          </cell>
          <cell r="AC249">
            <v>0.18434311092992547</v>
          </cell>
          <cell r="AD249">
            <v>0</v>
          </cell>
          <cell r="AE249">
            <v>0.11735168323250135</v>
          </cell>
          <cell r="AF249">
            <v>1.1528867183113401E-2</v>
          </cell>
        </row>
        <row r="250">
          <cell r="W250">
            <v>43632</v>
          </cell>
          <cell r="X250">
            <v>0.37265936395024729</v>
          </cell>
          <cell r="Y250">
            <v>1.8223723187654907E-4</v>
          </cell>
          <cell r="Z250">
            <v>2.6367628274177875E-2</v>
          </cell>
          <cell r="AA250">
            <v>7.478650792685565E-2</v>
          </cell>
          <cell r="AB250">
            <v>1.5784243968038479E-2</v>
          </cell>
          <cell r="AC250">
            <v>0.18632174849929811</v>
          </cell>
          <cell r="AD250">
            <v>0</v>
          </cell>
          <cell r="AE250">
            <v>0.11373772135199904</v>
          </cell>
          <cell r="AF250">
            <v>1.1131863441743569E-2</v>
          </cell>
        </row>
        <row r="251">
          <cell r="W251">
            <v>43631</v>
          </cell>
          <cell r="X251">
            <v>0.37043163130306783</v>
          </cell>
          <cell r="Y251">
            <v>1.8688923692165325E-4</v>
          </cell>
          <cell r="Z251">
            <v>2.6348684430924297E-2</v>
          </cell>
          <cell r="AA251">
            <v>7.7206271505202928E-2</v>
          </cell>
          <cell r="AB251">
            <v>1.5576836713528133E-2</v>
          </cell>
          <cell r="AC251">
            <v>0.18529091874250334</v>
          </cell>
          <cell r="AD251">
            <v>0</v>
          </cell>
          <cell r="AE251">
            <v>0.11520180954905511</v>
          </cell>
          <cell r="AF251">
            <v>1.0753068099714661E-2</v>
          </cell>
        </row>
        <row r="252">
          <cell r="W252">
            <v>43630</v>
          </cell>
          <cell r="X252">
            <v>0.37254004219503761</v>
          </cell>
          <cell r="Y252">
            <v>1.8963283776804766E-4</v>
          </cell>
          <cell r="Z252">
            <v>2.6364454462845625E-2</v>
          </cell>
          <cell r="AA252">
            <v>7.4767835341198047E-2</v>
          </cell>
          <cell r="AB252">
            <v>1.6616531798589244E-2</v>
          </cell>
          <cell r="AC252">
            <v>0.18598703007197168</v>
          </cell>
          <cell r="AD252">
            <v>0</v>
          </cell>
          <cell r="AE252">
            <v>0.11331933032729613</v>
          </cell>
          <cell r="AF252">
            <v>1.1225875791157667E-2</v>
          </cell>
        </row>
        <row r="253">
          <cell r="W253">
            <v>43629</v>
          </cell>
          <cell r="X253">
            <v>0.37254004219503761</v>
          </cell>
          <cell r="Y253">
            <v>1.8963283776804766E-4</v>
          </cell>
          <cell r="Z253">
            <v>2.6364454462845625E-2</v>
          </cell>
          <cell r="AA253">
            <v>7.4767835341198047E-2</v>
          </cell>
          <cell r="AB253">
            <v>1.6616531798589244E-2</v>
          </cell>
          <cell r="AC253">
            <v>0.18598703007197168</v>
          </cell>
          <cell r="AD253">
            <v>0</v>
          </cell>
          <cell r="AE253">
            <v>0.11331933032729613</v>
          </cell>
          <cell r="AF253">
            <v>1.1225875791157667E-2</v>
          </cell>
        </row>
        <row r="254">
          <cell r="W254">
            <v>43628</v>
          </cell>
          <cell r="X254">
            <v>0.37437401640762635</v>
          </cell>
          <cell r="Y254">
            <v>1.8576001828861949E-4</v>
          </cell>
          <cell r="Z254">
            <v>2.616060422858156E-2</v>
          </cell>
          <cell r="AA254">
            <v>7.3280975811148716E-2</v>
          </cell>
          <cell r="AB254">
            <v>1.6601734847108165E-2</v>
          </cell>
          <cell r="AC254">
            <v>0.18673247885872327</v>
          </cell>
          <cell r="AD254">
            <v>0</v>
          </cell>
          <cell r="AE254">
            <v>0.11233335000478217</v>
          </cell>
          <cell r="AF254">
            <v>1.1321170730080155E-2</v>
          </cell>
        </row>
        <row r="255">
          <cell r="W255">
            <v>43627</v>
          </cell>
          <cell r="X255">
            <v>0.37379294522385415</v>
          </cell>
          <cell r="Y255">
            <v>1.9196409174815162E-4</v>
          </cell>
          <cell r="Z255">
            <v>2.5260133547175014E-2</v>
          </cell>
          <cell r="AA255">
            <v>7.231241392476212E-2</v>
          </cell>
          <cell r="AB255">
            <v>1.6017992390755357E-2</v>
          </cell>
          <cell r="AC255">
            <v>0.19025169988084525</v>
          </cell>
          <cell r="AD255">
            <v>0</v>
          </cell>
          <cell r="AE255">
            <v>0.11252348935596711</v>
          </cell>
          <cell r="AF255">
            <v>1.0672519869083937E-2</v>
          </cell>
        </row>
        <row r="256">
          <cell r="W256">
            <v>43626</v>
          </cell>
          <cell r="X256">
            <v>0.37587322159400777</v>
          </cell>
          <cell r="Y256">
            <v>1.9162955763037641E-4</v>
          </cell>
          <cell r="Z256">
            <v>2.5703248164533836E-2</v>
          </cell>
          <cell r="AA256">
            <v>7.1087872373326158E-2</v>
          </cell>
          <cell r="AB256">
            <v>1.6233645591551327E-2</v>
          </cell>
          <cell r="AC256">
            <v>0.19173493793203888</v>
          </cell>
          <cell r="AD256">
            <v>0</v>
          </cell>
          <cell r="AE256">
            <v>0.10957633728678075</v>
          </cell>
          <cell r="AF256">
            <v>1.062048273546724E-2</v>
          </cell>
        </row>
        <row r="257">
          <cell r="W257">
            <v>43625</v>
          </cell>
          <cell r="X257">
            <v>0.38389254149449964</v>
          </cell>
          <cell r="Y257">
            <v>1.9261237590864294E-4</v>
          </cell>
          <cell r="Z257">
            <v>2.7733624801088267E-2</v>
          </cell>
          <cell r="AA257">
            <v>6.7682607443548898E-2</v>
          </cell>
          <cell r="AB257">
            <v>1.7141906871768867E-2</v>
          </cell>
          <cell r="AC257">
            <v>0.19105449422457546</v>
          </cell>
          <cell r="AD257">
            <v>0</v>
          </cell>
          <cell r="AE257">
            <v>0.10198396180590082</v>
          </cell>
          <cell r="AF257">
            <v>1.0701721780575426E-2</v>
          </cell>
        </row>
        <row r="258">
          <cell r="W258">
            <v>43624</v>
          </cell>
          <cell r="X258">
            <v>0.39220016074278752</v>
          </cell>
          <cell r="Y258">
            <v>1.9734078726722209E-4</v>
          </cell>
          <cell r="Z258">
            <v>2.8488094169983103E-2</v>
          </cell>
          <cell r="AA258">
            <v>6.4748384454220459E-2</v>
          </cell>
          <cell r="AB258">
            <v>1.7391687369228102E-2</v>
          </cell>
          <cell r="AC258">
            <v>0.18937545654040569</v>
          </cell>
          <cell r="AD258">
            <v>0</v>
          </cell>
          <cell r="AE258">
            <v>9.7052106482080527E-2</v>
          </cell>
          <cell r="AF258">
            <v>1.0939654017066846E-2</v>
          </cell>
        </row>
        <row r="259">
          <cell r="W259">
            <v>43623</v>
          </cell>
          <cell r="X259">
            <v>0.39220016074278752</v>
          </cell>
          <cell r="Y259">
            <v>1.9734078726722209E-4</v>
          </cell>
          <cell r="Z259">
            <v>2.8488094169983103E-2</v>
          </cell>
          <cell r="AA259">
            <v>6.4748384454220459E-2</v>
          </cell>
          <cell r="AB259">
            <v>1.7391687369228102E-2</v>
          </cell>
          <cell r="AC259">
            <v>0.18937545654040569</v>
          </cell>
          <cell r="AD259">
            <v>0</v>
          </cell>
          <cell r="AE259">
            <v>9.7052106482080527E-2</v>
          </cell>
          <cell r="AF259">
            <v>1.0939654017066846E-2</v>
          </cell>
        </row>
        <row r="260">
          <cell r="W260">
            <v>43622</v>
          </cell>
          <cell r="X260">
            <v>0.39220016074278752</v>
          </cell>
          <cell r="Y260">
            <v>1.9734078726722209E-4</v>
          </cell>
          <cell r="Z260">
            <v>2.8488094169983103E-2</v>
          </cell>
          <cell r="AA260">
            <v>6.4748384454220459E-2</v>
          </cell>
          <cell r="AB260">
            <v>1.7391687369228102E-2</v>
          </cell>
          <cell r="AC260">
            <v>0.18937545654040569</v>
          </cell>
          <cell r="AD260">
            <v>0</v>
          </cell>
          <cell r="AE260">
            <v>9.7052106482080527E-2</v>
          </cell>
          <cell r="AF260">
            <v>1.0939654017066846E-2</v>
          </cell>
        </row>
        <row r="261">
          <cell r="W261">
            <v>43621</v>
          </cell>
          <cell r="X261">
            <v>0.39220016074278752</v>
          </cell>
          <cell r="Y261">
            <v>1.9734078726722209E-4</v>
          </cell>
          <cell r="Z261">
            <v>2.8488094169983103E-2</v>
          </cell>
          <cell r="AA261">
            <v>6.4748384454220459E-2</v>
          </cell>
          <cell r="AB261">
            <v>1.7391687369228102E-2</v>
          </cell>
          <cell r="AC261">
            <v>0.18937545654040569</v>
          </cell>
          <cell r="AD261">
            <v>0</v>
          </cell>
          <cell r="AE261">
            <v>9.7052106482080527E-2</v>
          </cell>
          <cell r="AF261">
            <v>1.0939654017066846E-2</v>
          </cell>
        </row>
        <row r="262">
          <cell r="W262">
            <v>43620</v>
          </cell>
          <cell r="X262">
            <v>0.38637506707304586</v>
          </cell>
          <cell r="Y262">
            <v>2.0936037398601673E-4</v>
          </cell>
          <cell r="Z262">
            <v>2.742750263474307E-2</v>
          </cell>
          <cell r="AA262">
            <v>6.7872080442840654E-2</v>
          </cell>
          <cell r="AB262">
            <v>1.6784005417976939E-2</v>
          </cell>
          <cell r="AC262">
            <v>0.18981688249232403</v>
          </cell>
          <cell r="AD262">
            <v>0</v>
          </cell>
          <cell r="AE262">
            <v>0.1008375662305576</v>
          </cell>
          <cell r="AF262">
            <v>1.1094349619045289E-2</v>
          </cell>
        </row>
        <row r="263">
          <cell r="W263">
            <v>43619</v>
          </cell>
          <cell r="X263">
            <v>0.38560883973627719</v>
          </cell>
          <cell r="Y263">
            <v>2.0862828282558376E-4</v>
          </cell>
          <cell r="Z263">
            <v>2.759066969825158E-2</v>
          </cell>
          <cell r="AA263">
            <v>6.7596071804888566E-2</v>
          </cell>
          <cell r="AB263">
            <v>1.6934584444186947E-2</v>
          </cell>
          <cell r="AC263">
            <v>0.19082370300995069</v>
          </cell>
          <cell r="AD263">
            <v>0</v>
          </cell>
          <cell r="AE263">
            <v>0.10072596974145939</v>
          </cell>
          <cell r="AF263">
            <v>1.092689005087827E-2</v>
          </cell>
        </row>
        <row r="264">
          <cell r="W264">
            <v>43618</v>
          </cell>
          <cell r="X264">
            <v>0.39390587170522873</v>
          </cell>
          <cell r="Y264">
            <v>5.0470163970467929E-4</v>
          </cell>
          <cell r="Z264">
            <v>2.8875936953908492E-2</v>
          </cell>
          <cell r="AA264">
            <v>6.4399362184778458E-2</v>
          </cell>
          <cell r="AB264">
            <v>1.6747785913729857E-2</v>
          </cell>
          <cell r="AC264">
            <v>0.19026804447571644</v>
          </cell>
          <cell r="AD264">
            <v>0</v>
          </cell>
          <cell r="AE264">
            <v>9.5071502264671745E-2</v>
          </cell>
          <cell r="AF264">
            <v>1.0651047490946466E-2</v>
          </cell>
        </row>
        <row r="265">
          <cell r="W265">
            <v>43617</v>
          </cell>
          <cell r="X265">
            <v>0.39718161466620544</v>
          </cell>
          <cell r="Y265">
            <v>5.1038527617075773E-4</v>
          </cell>
          <cell r="Z265">
            <v>2.8334130926071281E-2</v>
          </cell>
          <cell r="AA265">
            <v>6.5967148663308273E-2</v>
          </cell>
          <cell r="AB265">
            <v>1.712243817749513E-2</v>
          </cell>
          <cell r="AC265">
            <v>0.18511402048837056</v>
          </cell>
          <cell r="AD265">
            <v>0</v>
          </cell>
          <cell r="AE265">
            <v>9.5517838679437569E-2</v>
          </cell>
          <cell r="AF265">
            <v>1.068145342128562E-2</v>
          </cell>
        </row>
        <row r="266">
          <cell r="W266">
            <v>43616</v>
          </cell>
          <cell r="X266">
            <v>0.39718161466620544</v>
          </cell>
          <cell r="Y266">
            <v>5.1038527617075773E-4</v>
          </cell>
          <cell r="Z266">
            <v>2.8334130926071281E-2</v>
          </cell>
          <cell r="AA266">
            <v>6.5967148663308273E-2</v>
          </cell>
          <cell r="AB266">
            <v>1.712243817749513E-2</v>
          </cell>
          <cell r="AC266">
            <v>0.18511402048837056</v>
          </cell>
          <cell r="AD266">
            <v>0</v>
          </cell>
          <cell r="AE266">
            <v>9.5517838679437569E-2</v>
          </cell>
          <cell r="AF266">
            <v>1.068145342128562E-2</v>
          </cell>
        </row>
        <row r="267">
          <cell r="W267">
            <v>43615</v>
          </cell>
          <cell r="X267">
            <v>0.39507960034967471</v>
          </cell>
          <cell r="Y267">
            <v>4.9122569575360433E-4</v>
          </cell>
          <cell r="Z267">
            <v>2.816966194330307E-2</v>
          </cell>
          <cell r="AA267">
            <v>6.7401953264008718E-2</v>
          </cell>
          <cell r="AB267">
            <v>1.7079123730532712E-2</v>
          </cell>
          <cell r="AC267">
            <v>0.18677673937960015</v>
          </cell>
          <cell r="AD267">
            <v>0</v>
          </cell>
          <cell r="AE267">
            <v>9.563859787331308E-2</v>
          </cell>
          <cell r="AF267">
            <v>1.1384385049423266E-2</v>
          </cell>
        </row>
        <row r="268">
          <cell r="W268">
            <v>43614</v>
          </cell>
          <cell r="X268">
            <v>0.38760088489358147</v>
          </cell>
          <cell r="Y268">
            <v>2.5470448737446145E-4</v>
          </cell>
          <cell r="Z268">
            <v>2.8391257035198042E-2</v>
          </cell>
          <cell r="AA268">
            <v>7.2328087909010755E-2</v>
          </cell>
          <cell r="AB268">
            <v>1.74814674490919E-2</v>
          </cell>
          <cell r="AC268">
            <v>0.19118113293394551</v>
          </cell>
          <cell r="AD268">
            <v>0</v>
          </cell>
          <cell r="AE268">
            <v>9.3788314084855148E-2</v>
          </cell>
          <cell r="AF268">
            <v>1.0788092346621992E-2</v>
          </cell>
        </row>
        <row r="269">
          <cell r="W269">
            <v>43613</v>
          </cell>
          <cell r="X269">
            <v>0.38760088489358147</v>
          </cell>
          <cell r="Y269">
            <v>2.5470448737446145E-4</v>
          </cell>
          <cell r="Z269">
            <v>2.8391257035198042E-2</v>
          </cell>
          <cell r="AA269">
            <v>7.2328087909010755E-2</v>
          </cell>
          <cell r="AB269">
            <v>1.74814674490919E-2</v>
          </cell>
          <cell r="AC269">
            <v>0.19118113293394551</v>
          </cell>
          <cell r="AD269">
            <v>0</v>
          </cell>
          <cell r="AE269">
            <v>9.3788314084855148E-2</v>
          </cell>
          <cell r="AF269">
            <v>1.0788092346621992E-2</v>
          </cell>
        </row>
        <row r="270">
          <cell r="W270">
            <v>43612</v>
          </cell>
          <cell r="X270">
            <v>0.38760088489358147</v>
          </cell>
          <cell r="Y270">
            <v>2.5470448737446145E-4</v>
          </cell>
          <cell r="Z270">
            <v>2.8391257035198042E-2</v>
          </cell>
          <cell r="AA270">
            <v>7.2328087909010755E-2</v>
          </cell>
          <cell r="AB270">
            <v>1.74814674490919E-2</v>
          </cell>
          <cell r="AC270">
            <v>0.19118113293394551</v>
          </cell>
          <cell r="AD270">
            <v>0</v>
          </cell>
          <cell r="AE270">
            <v>9.3788314084855148E-2</v>
          </cell>
          <cell r="AF270">
            <v>1.0788092346621992E-2</v>
          </cell>
        </row>
        <row r="271">
          <cell r="W271">
            <v>43611</v>
          </cell>
          <cell r="X271">
            <v>0.38760088489358147</v>
          </cell>
          <cell r="Y271">
            <v>2.5470448737446145E-4</v>
          </cell>
          <cell r="Z271">
            <v>2.8391257035198042E-2</v>
          </cell>
          <cell r="AA271">
            <v>7.2328087909010755E-2</v>
          </cell>
          <cell r="AB271">
            <v>1.74814674490919E-2</v>
          </cell>
          <cell r="AC271">
            <v>0.19118113293394551</v>
          </cell>
          <cell r="AD271">
            <v>0</v>
          </cell>
          <cell r="AE271">
            <v>9.3788314084855148E-2</v>
          </cell>
          <cell r="AF271">
            <v>1.0788092346621992E-2</v>
          </cell>
        </row>
        <row r="272">
          <cell r="W272">
            <v>43610</v>
          </cell>
          <cell r="X272">
            <v>0.39128172882678158</v>
          </cell>
          <cell r="Y272">
            <v>2.6819870029750101E-4</v>
          </cell>
          <cell r="Z272">
            <v>2.7502013102103755E-2</v>
          </cell>
          <cell r="AA272">
            <v>7.0065828384354503E-2</v>
          </cell>
          <cell r="AB272">
            <v>1.7609830380832157E-2</v>
          </cell>
          <cell r="AC272">
            <v>0.18934283974671268</v>
          </cell>
          <cell r="AD272">
            <v>0</v>
          </cell>
          <cell r="AE272">
            <v>9.5277763305398055E-2</v>
          </cell>
          <cell r="AF272">
            <v>1.056184107530068E-2</v>
          </cell>
        </row>
        <row r="273">
          <cell r="W273">
            <v>43609</v>
          </cell>
          <cell r="X273">
            <v>0.38712043381914074</v>
          </cell>
          <cell r="Y273">
            <v>2.7391639260759219E-4</v>
          </cell>
          <cell r="Z273">
            <v>2.8323525105046023E-2</v>
          </cell>
          <cell r="AA273">
            <v>7.2628787687366109E-2</v>
          </cell>
          <cell r="AB273">
            <v>1.8063652090244412E-2</v>
          </cell>
          <cell r="AC273">
            <v>0.19116217044394446</v>
          </cell>
          <cell r="AD273">
            <v>0</v>
          </cell>
          <cell r="AE273">
            <v>9.3368464784955807E-2</v>
          </cell>
          <cell r="AF273">
            <v>1.1009813161489492E-2</v>
          </cell>
        </row>
        <row r="274">
          <cell r="W274">
            <v>43608</v>
          </cell>
          <cell r="X274">
            <v>0.38712043381914074</v>
          </cell>
          <cell r="Y274">
            <v>2.7391639260759219E-4</v>
          </cell>
          <cell r="Z274">
            <v>2.8323525105046023E-2</v>
          </cell>
          <cell r="AA274">
            <v>7.2628787687366109E-2</v>
          </cell>
          <cell r="AB274">
            <v>1.8063652090244412E-2</v>
          </cell>
          <cell r="AC274">
            <v>0.19116217044394446</v>
          </cell>
          <cell r="AD274">
            <v>0</v>
          </cell>
          <cell r="AE274">
            <v>9.3368464784955807E-2</v>
          </cell>
          <cell r="AF274">
            <v>1.1009813161489492E-2</v>
          </cell>
        </row>
        <row r="275">
          <cell r="W275">
            <v>43607</v>
          </cell>
          <cell r="X275">
            <v>0.38712043381914074</v>
          </cell>
          <cell r="Y275">
            <v>2.7391639260759219E-4</v>
          </cell>
          <cell r="Z275">
            <v>2.8323525105046023E-2</v>
          </cell>
          <cell r="AA275">
            <v>7.2628787687366109E-2</v>
          </cell>
          <cell r="AB275">
            <v>1.8063652090244412E-2</v>
          </cell>
          <cell r="AC275">
            <v>0.19116217044394446</v>
          </cell>
          <cell r="AD275">
            <v>0</v>
          </cell>
          <cell r="AE275">
            <v>9.3368464784955807E-2</v>
          </cell>
          <cell r="AF275">
            <v>1.1009813161489492E-2</v>
          </cell>
        </row>
        <row r="276">
          <cell r="W276">
            <v>43606</v>
          </cell>
          <cell r="X276">
            <v>0.38712043381914074</v>
          </cell>
          <cell r="Y276">
            <v>2.7391639260759219E-4</v>
          </cell>
          <cell r="Z276">
            <v>2.8323525105046023E-2</v>
          </cell>
          <cell r="AA276">
            <v>7.2628787687366109E-2</v>
          </cell>
          <cell r="AB276">
            <v>1.8063652090244412E-2</v>
          </cell>
          <cell r="AC276">
            <v>0.19116217044394446</v>
          </cell>
          <cell r="AD276">
            <v>0</v>
          </cell>
          <cell r="AE276">
            <v>9.3368464784955807E-2</v>
          </cell>
          <cell r="AF276">
            <v>1.1009813161489492E-2</v>
          </cell>
        </row>
        <row r="277">
          <cell r="W277">
            <v>43605</v>
          </cell>
          <cell r="X277">
            <v>0.37920115434620377</v>
          </cell>
          <cell r="Y277">
            <v>2.5771333528128013E-4</v>
          </cell>
          <cell r="Z277">
            <v>2.9721424769524697E-2</v>
          </cell>
          <cell r="AA277">
            <v>7.6085965789778387E-2</v>
          </cell>
          <cell r="AB277">
            <v>1.8396919011432807E-2</v>
          </cell>
          <cell r="AC277">
            <v>0.19500532262973211</v>
          </cell>
          <cell r="AD277">
            <v>0</v>
          </cell>
          <cell r="AE277">
            <v>9.1084186353948146E-2</v>
          </cell>
          <cell r="AF277">
            <v>1.170773921525327E-2</v>
          </cell>
        </row>
        <row r="278">
          <cell r="W278">
            <v>43604</v>
          </cell>
          <cell r="X278">
            <v>0.37119702739666299</v>
          </cell>
          <cell r="Y278">
            <v>2.5755709068292016E-4</v>
          </cell>
          <cell r="Z278">
            <v>3.1344861251307553E-2</v>
          </cell>
          <cell r="AA278">
            <v>7.9503014878620021E-2</v>
          </cell>
          <cell r="AB278">
            <v>1.6990723091300858E-2</v>
          </cell>
          <cell r="AC278">
            <v>0.20654305401474526</v>
          </cell>
          <cell r="AD278">
            <v>0</v>
          </cell>
          <cell r="AE278">
            <v>8.4275870273751677E-2</v>
          </cell>
          <cell r="AF278">
            <v>1.1347432037782275E-2</v>
          </cell>
        </row>
        <row r="279">
          <cell r="W279">
            <v>43603</v>
          </cell>
          <cell r="X279">
            <v>0.37459255735173941</v>
          </cell>
          <cell r="Y279">
            <v>2.7089407936859583E-4</v>
          </cell>
          <cell r="Z279">
            <v>3.028055630010679E-2</v>
          </cell>
          <cell r="AA279">
            <v>7.9758735925471974E-2</v>
          </cell>
          <cell r="AB279">
            <v>1.6625875043862079E-2</v>
          </cell>
          <cell r="AC279">
            <v>0.20341986322785735</v>
          </cell>
          <cell r="AD279">
            <v>0</v>
          </cell>
          <cell r="AE279">
            <v>8.5174901424284383E-2</v>
          </cell>
          <cell r="AF279">
            <v>1.1411735532970414E-2</v>
          </cell>
        </row>
        <row r="280">
          <cell r="W280">
            <v>43602</v>
          </cell>
          <cell r="X280">
            <v>0.3690692906906971</v>
          </cell>
          <cell r="Y280">
            <v>2.7531403600572339E-4</v>
          </cell>
          <cell r="Z280">
            <v>3.1832243623577242E-2</v>
          </cell>
          <cell r="AA280">
            <v>8.0501330847440378E-2</v>
          </cell>
          <cell r="AB280">
            <v>1.7604243793301333E-2</v>
          </cell>
          <cell r="AC280">
            <v>0.20748602676605754</v>
          </cell>
          <cell r="AD280">
            <v>0</v>
          </cell>
          <cell r="AE280">
            <v>8.3361785647224518E-2</v>
          </cell>
          <cell r="AF280">
            <v>1.1429930757854406E-2</v>
          </cell>
        </row>
        <row r="281">
          <cell r="W281">
            <v>43601</v>
          </cell>
          <cell r="X281">
            <v>0.3690692906906971</v>
          </cell>
          <cell r="Y281">
            <v>2.7531403600572339E-4</v>
          </cell>
          <cell r="Z281">
            <v>3.1832243623577242E-2</v>
          </cell>
          <cell r="AA281">
            <v>8.0501330847440378E-2</v>
          </cell>
          <cell r="AB281">
            <v>1.7604243793301333E-2</v>
          </cell>
          <cell r="AC281">
            <v>0.20748602676605754</v>
          </cell>
          <cell r="AD281">
            <v>0</v>
          </cell>
          <cell r="AE281">
            <v>8.3361785647224518E-2</v>
          </cell>
          <cell r="AF281">
            <v>1.1429930757854406E-2</v>
          </cell>
        </row>
        <row r="282">
          <cell r="W282">
            <v>43600</v>
          </cell>
          <cell r="X282">
            <v>0.3690692906906971</v>
          </cell>
          <cell r="Y282">
            <v>2.7531403600572339E-4</v>
          </cell>
          <cell r="Z282">
            <v>3.1832243623577242E-2</v>
          </cell>
          <cell r="AA282">
            <v>8.0501330847440378E-2</v>
          </cell>
          <cell r="AB282">
            <v>1.7604243793301333E-2</v>
          </cell>
          <cell r="AC282">
            <v>0.20748602676605754</v>
          </cell>
          <cell r="AD282">
            <v>0</v>
          </cell>
          <cell r="AE282">
            <v>8.3361785647224518E-2</v>
          </cell>
          <cell r="AF282">
            <v>1.1429930757854406E-2</v>
          </cell>
        </row>
        <row r="283">
          <cell r="W283">
            <v>43599</v>
          </cell>
          <cell r="X283">
            <v>0.3690692906906971</v>
          </cell>
          <cell r="Y283">
            <v>2.7531403600572339E-4</v>
          </cell>
          <cell r="Z283">
            <v>3.1832243623577242E-2</v>
          </cell>
          <cell r="AA283">
            <v>8.0501330847440378E-2</v>
          </cell>
          <cell r="AB283">
            <v>1.7604243793301333E-2</v>
          </cell>
          <cell r="AC283">
            <v>0.20748602676605754</v>
          </cell>
          <cell r="AD283">
            <v>0</v>
          </cell>
          <cell r="AE283">
            <v>8.3361785647224518E-2</v>
          </cell>
          <cell r="AF283">
            <v>1.1429930757854406E-2</v>
          </cell>
        </row>
        <row r="284">
          <cell r="W284">
            <v>43598</v>
          </cell>
          <cell r="X284">
            <v>0.36411403736390646</v>
          </cell>
          <cell r="Y284">
            <v>2.7837253356957707E-4</v>
          </cell>
          <cell r="Z284">
            <v>3.3023632017418446E-2</v>
          </cell>
          <cell r="AA284">
            <v>7.9826238273203148E-2</v>
          </cell>
          <cell r="AB284">
            <v>1.8084337315908649E-2</v>
          </cell>
          <cell r="AC284">
            <v>0.21356709843959018</v>
          </cell>
          <cell r="AD284">
            <v>0</v>
          </cell>
          <cell r="AE284">
            <v>8.1013816354049778E-2</v>
          </cell>
          <cell r="AF284">
            <v>1.1669965942728544E-2</v>
          </cell>
        </row>
        <row r="285">
          <cell r="W285">
            <v>43597</v>
          </cell>
          <cell r="X285">
            <v>0.36414462369606077</v>
          </cell>
          <cell r="Y285">
            <v>3.9722487054860451E-4</v>
          </cell>
          <cell r="Z285">
            <v>3.4324301824087598E-2</v>
          </cell>
          <cell r="AA285">
            <v>7.6579162014901059E-2</v>
          </cell>
          <cell r="AB285">
            <v>1.8658921319640906E-2</v>
          </cell>
          <cell r="AC285">
            <v>0.21668613214630378</v>
          </cell>
          <cell r="AD285">
            <v>0</v>
          </cell>
          <cell r="AE285">
            <v>7.9846930946765232E-2</v>
          </cell>
          <cell r="AF285">
            <v>1.0885911438841333E-2</v>
          </cell>
        </row>
        <row r="286">
          <cell r="W286">
            <v>43596</v>
          </cell>
          <cell r="X286">
            <v>0.36349118417778681</v>
          </cell>
          <cell r="Y286">
            <v>2.6955911122697164E-4</v>
          </cell>
          <cell r="Z286">
            <v>3.4376306014509701E-2</v>
          </cell>
          <cell r="AA286">
            <v>7.6915457488512778E-2</v>
          </cell>
          <cell r="AB286">
            <v>1.8642265879370255E-2</v>
          </cell>
          <cell r="AC286">
            <v>0.2168979827171223</v>
          </cell>
          <cell r="AD286">
            <v>0</v>
          </cell>
          <cell r="AE286">
            <v>7.9958918989035371E-2</v>
          </cell>
          <cell r="AF286">
            <v>1.0975879430222964E-2</v>
          </cell>
        </row>
        <row r="287">
          <cell r="W287">
            <v>43595</v>
          </cell>
          <cell r="X287">
            <v>0.36259434363034254</v>
          </cell>
          <cell r="Y287">
            <v>4.0551346357497954E-4</v>
          </cell>
          <cell r="Z287">
            <v>3.415167886515269E-2</v>
          </cell>
          <cell r="AA287">
            <v>7.6399397101991784E-2</v>
          </cell>
          <cell r="AB287">
            <v>1.8990443332346747E-2</v>
          </cell>
          <cell r="AC287">
            <v>0.22065827191798915</v>
          </cell>
          <cell r="AD287">
            <v>0</v>
          </cell>
          <cell r="AE287">
            <v>7.8073306712434482E-2</v>
          </cell>
          <cell r="AF287">
            <v>1.0282036875968693E-2</v>
          </cell>
        </row>
        <row r="288">
          <cell r="W288">
            <v>43594</v>
          </cell>
          <cell r="X288">
            <v>0.36259434363034254</v>
          </cell>
          <cell r="Y288">
            <v>4.0551346357497954E-4</v>
          </cell>
          <cell r="Z288">
            <v>3.415167886515269E-2</v>
          </cell>
          <cell r="AA288">
            <v>7.6399397101991784E-2</v>
          </cell>
          <cell r="AB288">
            <v>1.8990443332346747E-2</v>
          </cell>
          <cell r="AC288">
            <v>0.22065827191798915</v>
          </cell>
          <cell r="AD288">
            <v>0</v>
          </cell>
          <cell r="AE288">
            <v>7.8073306712434482E-2</v>
          </cell>
          <cell r="AF288">
            <v>1.0282036875968693E-2</v>
          </cell>
        </row>
        <row r="289">
          <cell r="W289">
            <v>43593</v>
          </cell>
          <cell r="X289">
            <v>0.36140640735902108</v>
          </cell>
          <cell r="Y289">
            <v>3.8767894103142929E-4</v>
          </cell>
          <cell r="Z289">
            <v>3.4903571816683937E-2</v>
          </cell>
          <cell r="AA289">
            <v>7.2508694051291483E-2</v>
          </cell>
          <cell r="AB289">
            <v>1.9296426609560324E-2</v>
          </cell>
          <cell r="AC289">
            <v>0.22551459883898839</v>
          </cell>
          <cell r="AD289">
            <v>0</v>
          </cell>
          <cell r="AE289">
            <v>7.8015967621682808E-2</v>
          </cell>
          <cell r="AF289">
            <v>9.4532579628099217E-3</v>
          </cell>
        </row>
        <row r="290">
          <cell r="W290">
            <v>43592</v>
          </cell>
          <cell r="X290">
            <v>0.36140640735902108</v>
          </cell>
          <cell r="Y290">
            <v>3.8767894103142929E-4</v>
          </cell>
          <cell r="Z290">
            <v>3.4903571816683937E-2</v>
          </cell>
          <cell r="AA290">
            <v>7.2508694051291483E-2</v>
          </cell>
          <cell r="AB290">
            <v>1.9296426609560324E-2</v>
          </cell>
          <cell r="AC290">
            <v>0.22551459883898839</v>
          </cell>
          <cell r="AD290">
            <v>0</v>
          </cell>
          <cell r="AE290">
            <v>7.8015967621682808E-2</v>
          </cell>
          <cell r="AF290">
            <v>9.4532579628099217E-3</v>
          </cell>
        </row>
        <row r="291">
          <cell r="W291">
            <v>43591</v>
          </cell>
          <cell r="X291">
            <v>0.36140640735902108</v>
          </cell>
          <cell r="Y291">
            <v>3.8767894103142929E-4</v>
          </cell>
          <cell r="Z291">
            <v>3.4903571816683937E-2</v>
          </cell>
          <cell r="AA291">
            <v>7.2508694051291483E-2</v>
          </cell>
          <cell r="AB291">
            <v>1.9296426609560324E-2</v>
          </cell>
          <cell r="AC291">
            <v>0.22551459883898839</v>
          </cell>
          <cell r="AD291">
            <v>0</v>
          </cell>
          <cell r="AE291">
            <v>7.8015967621682808E-2</v>
          </cell>
          <cell r="AF291">
            <v>9.4532579628099217E-3</v>
          </cell>
        </row>
        <row r="292">
          <cell r="W292">
            <v>43590</v>
          </cell>
          <cell r="X292">
            <v>0.36140640735902108</v>
          </cell>
          <cell r="Y292">
            <v>3.8767894103142929E-4</v>
          </cell>
          <cell r="Z292">
            <v>3.4903571816683937E-2</v>
          </cell>
          <cell r="AA292">
            <v>7.2508694051291483E-2</v>
          </cell>
          <cell r="AB292">
            <v>1.9296426609560324E-2</v>
          </cell>
          <cell r="AC292">
            <v>0.22551459883898839</v>
          </cell>
          <cell r="AD292">
            <v>0</v>
          </cell>
          <cell r="AE292">
            <v>7.8015967621682808E-2</v>
          </cell>
          <cell r="AF292">
            <v>9.4532579628099217E-3</v>
          </cell>
        </row>
        <row r="293">
          <cell r="W293">
            <v>43589</v>
          </cell>
          <cell r="X293">
            <v>0.36222210947438427</v>
          </cell>
          <cell r="Y293">
            <v>4.0778565434792711E-4</v>
          </cell>
          <cell r="Z293">
            <v>3.4267354644793614E-2</v>
          </cell>
          <cell r="AA293">
            <v>7.607981754357461E-2</v>
          </cell>
          <cell r="AB293">
            <v>1.8910766719493769E-2</v>
          </cell>
          <cell r="AC293">
            <v>0.22147342196258651</v>
          </cell>
          <cell r="AD293">
            <v>0</v>
          </cell>
          <cell r="AE293">
            <v>7.8134544019900568E-2</v>
          </cell>
          <cell r="AF293">
            <v>1.0067904879335243E-2</v>
          </cell>
        </row>
        <row r="294">
          <cell r="W294">
            <v>43588</v>
          </cell>
          <cell r="X294">
            <v>0.35576622958793663</v>
          </cell>
          <cell r="Y294">
            <v>4.0438687251357952E-4</v>
          </cell>
          <cell r="Z294">
            <v>3.5706331373102376E-2</v>
          </cell>
          <cell r="AA294">
            <v>7.0491474816920544E-2</v>
          </cell>
          <cell r="AB294">
            <v>1.8932314073579738E-2</v>
          </cell>
          <cell r="AC294">
            <v>0.23382579448235583</v>
          </cell>
          <cell r="AD294">
            <v>0</v>
          </cell>
          <cell r="AE294">
            <v>7.6538772775651839E-2</v>
          </cell>
          <cell r="AF294">
            <v>9.8853678639513869E-3</v>
          </cell>
        </row>
        <row r="295">
          <cell r="W295">
            <v>43587</v>
          </cell>
          <cell r="X295">
            <v>0.35576622958793663</v>
          </cell>
          <cell r="Y295">
            <v>4.0438687251357952E-4</v>
          </cell>
          <cell r="Z295">
            <v>3.5706331373102376E-2</v>
          </cell>
          <cell r="AA295">
            <v>7.0491474816920544E-2</v>
          </cell>
          <cell r="AB295">
            <v>1.8932314073579738E-2</v>
          </cell>
          <cell r="AC295">
            <v>0.23382579448235583</v>
          </cell>
          <cell r="AD295">
            <v>0</v>
          </cell>
          <cell r="AE295">
            <v>7.6538772775651839E-2</v>
          </cell>
          <cell r="AF295">
            <v>9.8853678639513869E-3</v>
          </cell>
        </row>
        <row r="296">
          <cell r="W296">
            <v>43586</v>
          </cell>
          <cell r="X296">
            <v>0.35576622958793663</v>
          </cell>
          <cell r="Y296">
            <v>4.0438687251357952E-4</v>
          </cell>
          <cell r="Z296">
            <v>3.5706331373102376E-2</v>
          </cell>
          <cell r="AA296">
            <v>7.0491474816920544E-2</v>
          </cell>
          <cell r="AB296">
            <v>1.8932314073579738E-2</v>
          </cell>
          <cell r="AC296">
            <v>0.23382579448235583</v>
          </cell>
          <cell r="AD296">
            <v>0</v>
          </cell>
          <cell r="AE296">
            <v>7.6538772775651839E-2</v>
          </cell>
          <cell r="AF296">
            <v>9.8853678639513869E-3</v>
          </cell>
        </row>
        <row r="297">
          <cell r="W297">
            <v>43585</v>
          </cell>
          <cell r="X297">
            <v>0.35452665136385175</v>
          </cell>
          <cell r="Y297">
            <v>1.2813528149832878E-4</v>
          </cell>
          <cell r="Z297">
            <v>3.5851572151930876E-2</v>
          </cell>
          <cell r="AA297">
            <v>6.923491214164243E-2</v>
          </cell>
          <cell r="AB297">
            <v>1.9546863683553718E-2</v>
          </cell>
          <cell r="AC297">
            <v>0.23526248146910686</v>
          </cell>
          <cell r="AD297">
            <v>0</v>
          </cell>
          <cell r="AE297">
            <v>7.7281254343940939E-2</v>
          </cell>
          <cell r="AF297">
            <v>9.6878116888077792E-3</v>
          </cell>
        </row>
        <row r="298">
          <cell r="W298">
            <v>43584</v>
          </cell>
          <cell r="X298">
            <v>0.35452665136385175</v>
          </cell>
          <cell r="Y298">
            <v>1.2813528149832878E-4</v>
          </cell>
          <cell r="Z298">
            <v>3.5851572151930876E-2</v>
          </cell>
          <cell r="AA298">
            <v>6.923491214164243E-2</v>
          </cell>
          <cell r="AB298">
            <v>1.9546863683553718E-2</v>
          </cell>
          <cell r="AC298">
            <v>0.23526248146910686</v>
          </cell>
          <cell r="AD298">
            <v>0</v>
          </cell>
          <cell r="AE298">
            <v>7.7281254343940939E-2</v>
          </cell>
          <cell r="AF298">
            <v>9.6878116888077792E-3</v>
          </cell>
        </row>
        <row r="299">
          <cell r="W299">
            <v>43583</v>
          </cell>
          <cell r="X299">
            <v>0.35263478672369392</v>
          </cell>
          <cell r="Y299">
            <v>1.2702814150736058E-4</v>
          </cell>
          <cell r="Z299">
            <v>3.7037788427077473E-2</v>
          </cell>
          <cell r="AA299">
            <v>6.3487480258434176E-2</v>
          </cell>
          <cell r="AB299">
            <v>2.012596506337196E-2</v>
          </cell>
          <cell r="AC299">
            <v>0.2447811166117429</v>
          </cell>
          <cell r="AD299">
            <v>0</v>
          </cell>
          <cell r="AE299">
            <v>7.4289671809569829E-2</v>
          </cell>
          <cell r="AF299">
            <v>9.0227144286379977E-3</v>
          </cell>
        </row>
        <row r="300">
          <cell r="W300">
            <v>43582</v>
          </cell>
          <cell r="X300">
            <v>0.34834229289878627</v>
          </cell>
          <cell r="Y300">
            <v>1.311622621973738E-4</v>
          </cell>
          <cell r="Z300">
            <v>3.8800902989847022E-2</v>
          </cell>
          <cell r="AA300">
            <v>5.6490229282902565E-2</v>
          </cell>
          <cell r="AB300">
            <v>2.1209854003400343E-2</v>
          </cell>
          <cell r="AC300">
            <v>0.25444019649120542</v>
          </cell>
          <cell r="AD300">
            <v>0</v>
          </cell>
          <cell r="AE300">
            <v>7.2820471100368725E-2</v>
          </cell>
          <cell r="AF300">
            <v>7.7648909712921925E-3</v>
          </cell>
        </row>
        <row r="301">
          <cell r="W301">
            <v>43581</v>
          </cell>
          <cell r="X301">
            <v>0.34834229289878627</v>
          </cell>
          <cell r="Y301">
            <v>1.311622621973738E-4</v>
          </cell>
          <cell r="Z301">
            <v>3.8800902989847022E-2</v>
          </cell>
          <cell r="AA301">
            <v>5.6490229282902565E-2</v>
          </cell>
          <cell r="AB301">
            <v>2.1209854003400343E-2</v>
          </cell>
          <cell r="AC301">
            <v>0.25444019649120542</v>
          </cell>
          <cell r="AD301">
            <v>0</v>
          </cell>
          <cell r="AE301">
            <v>7.2820471100368725E-2</v>
          </cell>
          <cell r="AF301">
            <v>7.7648909712921925E-3</v>
          </cell>
        </row>
        <row r="302">
          <cell r="W302">
            <v>43580</v>
          </cell>
          <cell r="X302">
            <v>0.34834229289878627</v>
          </cell>
          <cell r="Y302">
            <v>1.311622621973738E-4</v>
          </cell>
          <cell r="Z302">
            <v>3.8800902989847022E-2</v>
          </cell>
          <cell r="AA302">
            <v>5.6490229282902565E-2</v>
          </cell>
          <cell r="AB302">
            <v>2.1209854003400343E-2</v>
          </cell>
          <cell r="AC302">
            <v>0.25444019649120542</v>
          </cell>
          <cell r="AD302">
            <v>0</v>
          </cell>
          <cell r="AE302">
            <v>7.2820471100368725E-2</v>
          </cell>
          <cell r="AF302">
            <v>7.7648909712921925E-3</v>
          </cell>
        </row>
        <row r="303">
          <cell r="W303">
            <v>43579</v>
          </cell>
          <cell r="X303">
            <v>0.34635752347870535</v>
          </cell>
          <cell r="Y303">
            <v>1.3019391483704763E-3</v>
          </cell>
          <cell r="Z303">
            <v>4.1053566672005333E-2</v>
          </cell>
          <cell r="AA303">
            <v>5.0064581732623702E-2</v>
          </cell>
          <cell r="AB303">
            <v>2.1899269487386248E-2</v>
          </cell>
          <cell r="AC303">
            <v>0.25782746288304498</v>
          </cell>
          <cell r="AD303">
            <v>0</v>
          </cell>
          <cell r="AE303">
            <v>7.2972308578734463E-2</v>
          </cell>
          <cell r="AF303">
            <v>8.5233480191293752E-3</v>
          </cell>
        </row>
        <row r="304">
          <cell r="W304">
            <v>43578</v>
          </cell>
          <cell r="X304">
            <v>0.34635752347870535</v>
          </cell>
          <cell r="Y304">
            <v>1.3019391483704763E-3</v>
          </cell>
          <cell r="Z304">
            <v>4.1053566672005333E-2</v>
          </cell>
          <cell r="AA304">
            <v>5.0064581732623702E-2</v>
          </cell>
          <cell r="AB304">
            <v>2.1899269487386248E-2</v>
          </cell>
          <cell r="AC304">
            <v>0.25782746288304498</v>
          </cell>
          <cell r="AD304">
            <v>0</v>
          </cell>
          <cell r="AE304">
            <v>7.2972308578734463E-2</v>
          </cell>
          <cell r="AF304">
            <v>8.5233480191293752E-3</v>
          </cell>
        </row>
        <row r="305">
          <cell r="W305">
            <v>43577</v>
          </cell>
          <cell r="X305">
            <v>0.34673736742060152</v>
          </cell>
          <cell r="Y305">
            <v>2.6456083685641851E-3</v>
          </cell>
          <cell r="Z305">
            <v>4.1063858980034458E-2</v>
          </cell>
          <cell r="AA305">
            <v>4.2227236298942372E-2</v>
          </cell>
          <cell r="AB305">
            <v>2.3353687405085879E-2</v>
          </cell>
          <cell r="AC305">
            <v>0.26326839607532049</v>
          </cell>
          <cell r="AD305">
            <v>0</v>
          </cell>
          <cell r="AE305">
            <v>7.3536376314335322E-2</v>
          </cell>
          <cell r="AF305">
            <v>7.1674691371158466E-3</v>
          </cell>
        </row>
        <row r="306">
          <cell r="W306">
            <v>43576</v>
          </cell>
          <cell r="X306">
            <v>0.34673736742060152</v>
          </cell>
          <cell r="Y306">
            <v>2.6456083685641851E-3</v>
          </cell>
          <cell r="Z306">
            <v>4.1063858980034458E-2</v>
          </cell>
          <cell r="AA306">
            <v>4.2227236298942372E-2</v>
          </cell>
          <cell r="AB306">
            <v>2.3353687405085879E-2</v>
          </cell>
          <cell r="AC306">
            <v>0.26326839607532049</v>
          </cell>
          <cell r="AD306">
            <v>0</v>
          </cell>
          <cell r="AE306">
            <v>7.3536376314335322E-2</v>
          </cell>
          <cell r="AF306">
            <v>7.1674691371158466E-3</v>
          </cell>
        </row>
        <row r="307">
          <cell r="W307">
            <v>43575</v>
          </cell>
          <cell r="X307">
            <v>0.34752497423064299</v>
          </cell>
          <cell r="Y307">
            <v>1.3795133857089272E-3</v>
          </cell>
          <cell r="Z307">
            <v>4.0913413811961515E-2</v>
          </cell>
          <cell r="AA307">
            <v>4.487727478989062E-2</v>
          </cell>
          <cell r="AB307">
            <v>2.2647116092392498E-2</v>
          </cell>
          <cell r="AC307">
            <v>0.26178389071461583</v>
          </cell>
          <cell r="AD307">
            <v>0</v>
          </cell>
          <cell r="AE307">
            <v>7.3009807887718187E-2</v>
          </cell>
          <cell r="AF307">
            <v>7.8640090870693725E-3</v>
          </cell>
        </row>
        <row r="308">
          <cell r="W308">
            <v>43574</v>
          </cell>
          <cell r="X308">
            <v>0.34752497423064299</v>
          </cell>
          <cell r="Y308">
            <v>1.3795133857089272E-3</v>
          </cell>
          <cell r="Z308">
            <v>4.0913413811961515E-2</v>
          </cell>
          <cell r="AA308">
            <v>4.487727478989062E-2</v>
          </cell>
          <cell r="AB308">
            <v>2.2647116092392498E-2</v>
          </cell>
          <cell r="AC308">
            <v>0.26178389071461583</v>
          </cell>
          <cell r="AD308">
            <v>0</v>
          </cell>
          <cell r="AE308">
            <v>7.3009807887718187E-2</v>
          </cell>
          <cell r="AF308">
            <v>7.8640090870693725E-3</v>
          </cell>
        </row>
        <row r="309">
          <cell r="W309">
            <v>43573</v>
          </cell>
          <cell r="X309">
            <v>0.35124437576117334</v>
          </cell>
          <cell r="Y309">
            <v>3.0891786853617814E-3</v>
          </cell>
          <cell r="Z309">
            <v>4.1145485593647328E-2</v>
          </cell>
          <cell r="AA309">
            <v>3.7709446036319823E-2</v>
          </cell>
          <cell r="AB309">
            <v>2.3594022320552705E-2</v>
          </cell>
          <cell r="AC309">
            <v>0.26366956226464511</v>
          </cell>
          <cell r="AD309">
            <v>0</v>
          </cell>
          <cell r="AE309">
            <v>7.3541128646272783E-2</v>
          </cell>
          <cell r="AF309">
            <v>6.0068006920271158E-3</v>
          </cell>
        </row>
        <row r="310">
          <cell r="W310">
            <v>43572</v>
          </cell>
          <cell r="X310">
            <v>0.35124437576117334</v>
          </cell>
          <cell r="Y310">
            <v>3.0891786853617814E-3</v>
          </cell>
          <cell r="Z310">
            <v>4.1145485593647328E-2</v>
          </cell>
          <cell r="AA310">
            <v>3.7709446036319823E-2</v>
          </cell>
          <cell r="AB310">
            <v>2.3594022320552705E-2</v>
          </cell>
          <cell r="AC310">
            <v>0.26366956226464511</v>
          </cell>
          <cell r="AD310">
            <v>0</v>
          </cell>
          <cell r="AE310">
            <v>7.3541128646272783E-2</v>
          </cell>
          <cell r="AF310">
            <v>6.0068006920271158E-3</v>
          </cell>
        </row>
        <row r="311">
          <cell r="W311">
            <v>43571</v>
          </cell>
          <cell r="X311">
            <v>0.35124437576117334</v>
          </cell>
          <cell r="Y311">
            <v>3.0891786853617814E-3</v>
          </cell>
          <cell r="Z311">
            <v>4.1145485593647328E-2</v>
          </cell>
          <cell r="AA311">
            <v>3.7709446036319823E-2</v>
          </cell>
          <cell r="AB311">
            <v>2.3594022320552705E-2</v>
          </cell>
          <cell r="AC311">
            <v>0.26366956226464511</v>
          </cell>
          <cell r="AD311">
            <v>0</v>
          </cell>
          <cell r="AE311">
            <v>7.3541128646272783E-2</v>
          </cell>
          <cell r="AF311">
            <v>6.0068006920271158E-3</v>
          </cell>
        </row>
        <row r="312">
          <cell r="W312">
            <v>43570</v>
          </cell>
          <cell r="X312">
            <v>0.35124437576117334</v>
          </cell>
          <cell r="Y312">
            <v>3.0891786853617814E-3</v>
          </cell>
          <cell r="Z312">
            <v>4.1145485593647328E-2</v>
          </cell>
          <cell r="AA312">
            <v>3.7709446036319823E-2</v>
          </cell>
          <cell r="AB312">
            <v>2.3594022320552705E-2</v>
          </cell>
          <cell r="AC312">
            <v>0.26366956226464511</v>
          </cell>
          <cell r="AD312">
            <v>0</v>
          </cell>
          <cell r="AE312">
            <v>7.3541128646272783E-2</v>
          </cell>
          <cell r="AF312">
            <v>6.0068006920271158E-3</v>
          </cell>
        </row>
        <row r="313">
          <cell r="W313">
            <v>43569</v>
          </cell>
          <cell r="X313">
            <v>0.35374708942163635</v>
          </cell>
          <cell r="Y313">
            <v>5.1281572702128993E-3</v>
          </cell>
          <cell r="Z313">
            <v>4.2148676498165484E-2</v>
          </cell>
          <cell r="AA313">
            <v>2.7669892318073465E-2</v>
          </cell>
          <cell r="AB313">
            <v>2.4760241891571753E-2</v>
          </cell>
          <cell r="AC313">
            <v>0.26798298140975912</v>
          </cell>
          <cell r="AD313">
            <v>0</v>
          </cell>
          <cell r="AE313">
            <v>7.3036811580734495E-2</v>
          </cell>
          <cell r="AF313">
            <v>5.5261496098465016E-3</v>
          </cell>
        </row>
        <row r="314">
          <cell r="W314">
            <v>43568</v>
          </cell>
          <cell r="X314">
            <v>0.35593352937868211</v>
          </cell>
          <cell r="Y314">
            <v>8.2864406707699144E-3</v>
          </cell>
          <cell r="Z314">
            <v>4.4719124020315741E-2</v>
          </cell>
          <cell r="AA314">
            <v>1.9503171969837568E-2</v>
          </cell>
          <cell r="AB314">
            <v>2.7489070239397347E-2</v>
          </cell>
          <cell r="AC314">
            <v>0.26505340180113363</v>
          </cell>
          <cell r="AD314">
            <v>0</v>
          </cell>
          <cell r="AE314">
            <v>7.5033348307447664E-2</v>
          </cell>
          <cell r="AF314">
            <v>3.9819136124160173E-3</v>
          </cell>
        </row>
        <row r="315">
          <cell r="W315">
            <v>43567</v>
          </cell>
          <cell r="X315">
            <v>0.35593352937868211</v>
          </cell>
          <cell r="Y315">
            <v>8.2864406707699144E-3</v>
          </cell>
          <cell r="Z315">
            <v>4.4719124020315741E-2</v>
          </cell>
          <cell r="AA315">
            <v>1.9503171969837568E-2</v>
          </cell>
          <cell r="AB315">
            <v>2.7489070239397347E-2</v>
          </cell>
          <cell r="AC315">
            <v>0.26505340180113363</v>
          </cell>
          <cell r="AD315">
            <v>0</v>
          </cell>
          <cell r="AE315">
            <v>7.5033348307447664E-2</v>
          </cell>
          <cell r="AF315">
            <v>3.9819136124160173E-3</v>
          </cell>
        </row>
        <row r="316">
          <cell r="W316">
            <v>43566</v>
          </cell>
          <cell r="X316">
            <v>0.35593352937868211</v>
          </cell>
          <cell r="Y316">
            <v>8.2864406707699144E-3</v>
          </cell>
          <cell r="Z316">
            <v>4.4719124020315741E-2</v>
          </cell>
          <cell r="AA316">
            <v>1.9503171969837568E-2</v>
          </cell>
          <cell r="AB316">
            <v>2.7489070239397347E-2</v>
          </cell>
          <cell r="AC316">
            <v>0.26505340180113363</v>
          </cell>
          <cell r="AD316">
            <v>0</v>
          </cell>
          <cell r="AE316">
            <v>7.5033348307447664E-2</v>
          </cell>
          <cell r="AF316">
            <v>3.9819136124160173E-3</v>
          </cell>
        </row>
        <row r="317">
          <cell r="W317">
            <v>43565</v>
          </cell>
          <cell r="X317">
            <v>0.35593352937868211</v>
          </cell>
          <cell r="Y317">
            <v>8.2864406707699144E-3</v>
          </cell>
          <cell r="Z317">
            <v>4.4719124020315741E-2</v>
          </cell>
          <cell r="AA317">
            <v>1.9503171969837568E-2</v>
          </cell>
          <cell r="AB317">
            <v>2.7489070239397347E-2</v>
          </cell>
          <cell r="AC317">
            <v>0.26505340180113363</v>
          </cell>
          <cell r="AD317">
            <v>0</v>
          </cell>
          <cell r="AE317">
            <v>7.5033348307447664E-2</v>
          </cell>
          <cell r="AF317">
            <v>3.9819136124160173E-3</v>
          </cell>
        </row>
        <row r="318">
          <cell r="W318">
            <v>43564</v>
          </cell>
          <cell r="X318">
            <v>0.35593352937868211</v>
          </cell>
          <cell r="Y318">
            <v>8.2864406707699144E-3</v>
          </cell>
          <cell r="Z318">
            <v>4.4719124020315741E-2</v>
          </cell>
          <cell r="AA318">
            <v>1.9503171969837568E-2</v>
          </cell>
          <cell r="AB318">
            <v>2.7489070239397347E-2</v>
          </cell>
          <cell r="AC318">
            <v>0.26505340180113363</v>
          </cell>
          <cell r="AD318">
            <v>0</v>
          </cell>
          <cell r="AE318">
            <v>7.5033348307447664E-2</v>
          </cell>
          <cell r="AF318">
            <v>3.9819136124160173E-3</v>
          </cell>
        </row>
        <row r="319">
          <cell r="W319">
            <v>43563</v>
          </cell>
          <cell r="X319">
            <v>0.35593352937868211</v>
          </cell>
          <cell r="Y319">
            <v>8.2864406707699144E-3</v>
          </cell>
          <cell r="Z319">
            <v>4.4719124020315741E-2</v>
          </cell>
          <cell r="AA319">
            <v>1.9503171969837568E-2</v>
          </cell>
          <cell r="AB319">
            <v>2.7489070239397347E-2</v>
          </cell>
          <cell r="AC319">
            <v>0.26505340180113363</v>
          </cell>
          <cell r="AD319">
            <v>0</v>
          </cell>
          <cell r="AE319">
            <v>7.5033348307447664E-2</v>
          </cell>
          <cell r="AF319">
            <v>3.9819136124160173E-3</v>
          </cell>
        </row>
        <row r="320">
          <cell r="W320">
            <v>43562</v>
          </cell>
          <cell r="X320">
            <v>0.35593352937868211</v>
          </cell>
          <cell r="Y320">
            <v>8.2864406707699144E-3</v>
          </cell>
          <cell r="Z320">
            <v>4.4719124020315741E-2</v>
          </cell>
          <cell r="AA320">
            <v>1.9503171969837568E-2</v>
          </cell>
          <cell r="AB320">
            <v>2.7489070239397347E-2</v>
          </cell>
          <cell r="AC320">
            <v>0.26505340180113363</v>
          </cell>
          <cell r="AD320">
            <v>0</v>
          </cell>
          <cell r="AE320">
            <v>7.5033348307447664E-2</v>
          </cell>
          <cell r="AF320">
            <v>3.9819136124160173E-3</v>
          </cell>
        </row>
        <row r="321">
          <cell r="W321">
            <v>43561</v>
          </cell>
          <cell r="X321">
            <v>0.35743514451808334</v>
          </cell>
          <cell r="Y321">
            <v>7.0592890591829284E-3</v>
          </cell>
          <cell r="Z321">
            <v>4.4094691410973871E-2</v>
          </cell>
          <cell r="AA321">
            <v>2.1341849387013556E-2</v>
          </cell>
          <cell r="AB321">
            <v>2.602386338650672E-2</v>
          </cell>
          <cell r="AC321">
            <v>0.26601767897380157</v>
          </cell>
          <cell r="AD321">
            <v>0</v>
          </cell>
          <cell r="AE321">
            <v>7.363944209699419E-2</v>
          </cell>
          <cell r="AF321">
            <v>4.3880411674437122E-3</v>
          </cell>
        </row>
        <row r="322">
          <cell r="W322">
            <v>43560</v>
          </cell>
          <cell r="X322">
            <v>0.35677939170695683</v>
          </cell>
          <cell r="Y322">
            <v>9.3240661655544944E-3</v>
          </cell>
          <cell r="Z322">
            <v>4.4499739997698205E-2</v>
          </cell>
          <cell r="AA322">
            <v>1.5612310568198279E-2</v>
          </cell>
          <cell r="AB322">
            <v>2.8021954661449855E-2</v>
          </cell>
          <cell r="AC322">
            <v>0.26743143353649296</v>
          </cell>
          <cell r="AD322">
            <v>0</v>
          </cell>
          <cell r="AE322">
            <v>7.5651098492234781E-2</v>
          </cell>
          <cell r="AF322">
            <v>2.6800048714145019E-3</v>
          </cell>
        </row>
        <row r="323">
          <cell r="W323">
            <v>43559</v>
          </cell>
          <cell r="X323">
            <v>0.35677939170695683</v>
          </cell>
          <cell r="Y323">
            <v>9.3240661655544944E-3</v>
          </cell>
          <cell r="Z323">
            <v>4.4499739997698205E-2</v>
          </cell>
          <cell r="AA323">
            <v>1.5612310568198279E-2</v>
          </cell>
          <cell r="AB323">
            <v>2.8021954661449855E-2</v>
          </cell>
          <cell r="AC323">
            <v>0.26743143353649296</v>
          </cell>
          <cell r="AD323">
            <v>0</v>
          </cell>
          <cell r="AE323">
            <v>7.5651098492234781E-2</v>
          </cell>
          <cell r="AF323">
            <v>2.6800048714145019E-3</v>
          </cell>
        </row>
        <row r="324">
          <cell r="W324">
            <v>43558</v>
          </cell>
          <cell r="X324">
            <v>0.35677939170695683</v>
          </cell>
          <cell r="Y324">
            <v>9.3240661655544944E-3</v>
          </cell>
          <cell r="Z324">
            <v>4.4499739997698205E-2</v>
          </cell>
          <cell r="AA324">
            <v>1.5612310568198279E-2</v>
          </cell>
          <cell r="AB324">
            <v>2.8021954661449855E-2</v>
          </cell>
          <cell r="AC324">
            <v>0.26743143353649296</v>
          </cell>
          <cell r="AD324">
            <v>0</v>
          </cell>
          <cell r="AE324">
            <v>7.5651098492234781E-2</v>
          </cell>
          <cell r="AF324">
            <v>2.6800048714145019E-3</v>
          </cell>
        </row>
        <row r="325">
          <cell r="W325">
            <v>43557</v>
          </cell>
          <cell r="X325">
            <v>0.35677939170695683</v>
          </cell>
          <cell r="Y325">
            <v>9.3240661655544944E-3</v>
          </cell>
          <cell r="Z325">
            <v>4.4499739997698205E-2</v>
          </cell>
          <cell r="AA325">
            <v>1.5612310568198279E-2</v>
          </cell>
          <cell r="AB325">
            <v>2.8021954661449855E-2</v>
          </cell>
          <cell r="AC325">
            <v>0.26743143353649296</v>
          </cell>
          <cell r="AD325">
            <v>0</v>
          </cell>
          <cell r="AE325">
            <v>7.5651098492234781E-2</v>
          </cell>
          <cell r="AF325">
            <v>2.6800048714145019E-3</v>
          </cell>
        </row>
        <row r="326">
          <cell r="W326">
            <v>43556</v>
          </cell>
          <cell r="X326">
            <v>0.35677939170695683</v>
          </cell>
          <cell r="Y326">
            <v>9.3240661655544944E-3</v>
          </cell>
          <cell r="Z326">
            <v>4.4499739997698205E-2</v>
          </cell>
          <cell r="AA326">
            <v>1.5612310568198279E-2</v>
          </cell>
          <cell r="AB326">
            <v>2.8021954661449855E-2</v>
          </cell>
          <cell r="AC326">
            <v>0.26743143353649296</v>
          </cell>
          <cell r="AD326">
            <v>0</v>
          </cell>
          <cell r="AE326">
            <v>7.5651098492234781E-2</v>
          </cell>
          <cell r="AF326">
            <v>2.6800048714145019E-3</v>
          </cell>
        </row>
        <row r="327">
          <cell r="W327">
            <v>43555</v>
          </cell>
          <cell r="X327">
            <v>0.35677939170695683</v>
          </cell>
          <cell r="Y327">
            <v>9.3240661655544944E-3</v>
          </cell>
          <cell r="Z327">
            <v>4.4499739997698205E-2</v>
          </cell>
          <cell r="AA327">
            <v>1.5612310568198279E-2</v>
          </cell>
          <cell r="AB327">
            <v>2.8021954661449855E-2</v>
          </cell>
          <cell r="AC327">
            <v>0.26743143353649296</v>
          </cell>
          <cell r="AD327">
            <v>0</v>
          </cell>
          <cell r="AE327">
            <v>7.5651098492234781E-2</v>
          </cell>
          <cell r="AF327">
            <v>2.6800048714145019E-3</v>
          </cell>
        </row>
        <row r="328">
          <cell r="W328">
            <v>43554</v>
          </cell>
          <cell r="X328">
            <v>0.35561264267467718</v>
          </cell>
          <cell r="Y328">
            <v>1.1605082961004421E-2</v>
          </cell>
          <cell r="Z328">
            <v>4.5846761741149017E-2</v>
          </cell>
          <cell r="AA328">
            <v>1.2341944904694854E-2</v>
          </cell>
          <cell r="AB328">
            <v>2.9036640699151933E-2</v>
          </cell>
          <cell r="AC328">
            <v>0.26595380979427347</v>
          </cell>
          <cell r="AD328">
            <v>0</v>
          </cell>
          <cell r="AE328">
            <v>7.7154692719886384E-2</v>
          </cell>
          <cell r="AF328">
            <v>2.448424505162874E-3</v>
          </cell>
        </row>
        <row r="329">
          <cell r="W329">
            <v>43553</v>
          </cell>
          <cell r="X329">
            <v>0.35561264267467718</v>
          </cell>
          <cell r="Y329">
            <v>1.1605082961004421E-2</v>
          </cell>
          <cell r="Z329">
            <v>4.5846761741149017E-2</v>
          </cell>
          <cell r="AA329">
            <v>1.2341944904694854E-2</v>
          </cell>
          <cell r="AB329">
            <v>2.9036640699151933E-2</v>
          </cell>
          <cell r="AC329">
            <v>0.26595380979427347</v>
          </cell>
          <cell r="AD329">
            <v>0</v>
          </cell>
          <cell r="AE329">
            <v>7.7154692719886384E-2</v>
          </cell>
          <cell r="AF329">
            <v>2.448424505162874E-3</v>
          </cell>
        </row>
        <row r="330">
          <cell r="W330">
            <v>43552</v>
          </cell>
          <cell r="X330">
            <v>0.35561264267467718</v>
          </cell>
          <cell r="Y330">
            <v>1.1605082961004421E-2</v>
          </cell>
          <cell r="Z330">
            <v>4.5846761741149017E-2</v>
          </cell>
          <cell r="AA330">
            <v>1.2341944904694854E-2</v>
          </cell>
          <cell r="AB330">
            <v>2.9036640699151933E-2</v>
          </cell>
          <cell r="AC330">
            <v>0.26595380979427347</v>
          </cell>
          <cell r="AD330">
            <v>0</v>
          </cell>
          <cell r="AE330">
            <v>7.7154692719886384E-2</v>
          </cell>
          <cell r="AF330">
            <v>2.448424505162874E-3</v>
          </cell>
        </row>
        <row r="331">
          <cell r="W331">
            <v>43551</v>
          </cell>
          <cell r="X331">
            <v>0.35561264267467718</v>
          </cell>
          <cell r="Y331">
            <v>1.1605082961004421E-2</v>
          </cell>
          <cell r="Z331">
            <v>4.5846761741149017E-2</v>
          </cell>
          <cell r="AA331">
            <v>1.2341944904694854E-2</v>
          </cell>
          <cell r="AB331">
            <v>2.9036640699151933E-2</v>
          </cell>
          <cell r="AC331">
            <v>0.26595380979427347</v>
          </cell>
          <cell r="AD331">
            <v>0</v>
          </cell>
          <cell r="AE331">
            <v>7.7154692719886384E-2</v>
          </cell>
          <cell r="AF331">
            <v>2.448424505162874E-3</v>
          </cell>
        </row>
        <row r="332">
          <cell r="W332">
            <v>43550</v>
          </cell>
          <cell r="X332">
            <v>0.35561264267467718</v>
          </cell>
          <cell r="Y332">
            <v>1.1605082961004421E-2</v>
          </cell>
          <cell r="Z332">
            <v>4.5846761741149017E-2</v>
          </cell>
          <cell r="AA332">
            <v>1.2341944904694854E-2</v>
          </cell>
          <cell r="AB332">
            <v>2.9036640699151933E-2</v>
          </cell>
          <cell r="AC332">
            <v>0.26595380979427347</v>
          </cell>
          <cell r="AD332">
            <v>0</v>
          </cell>
          <cell r="AE332">
            <v>7.7154692719886384E-2</v>
          </cell>
          <cell r="AF332">
            <v>2.448424505162874E-3</v>
          </cell>
        </row>
        <row r="333">
          <cell r="W333">
            <v>43549</v>
          </cell>
          <cell r="X333">
            <v>0.35469369987489102</v>
          </cell>
          <cell r="Y333">
            <v>1.2439350750261263E-2</v>
          </cell>
          <cell r="Z333">
            <v>4.5915981983135082E-2</v>
          </cell>
          <cell r="AA333">
            <v>1.1330551928529178E-2</v>
          </cell>
          <cell r="AB333">
            <v>2.8722125611549503E-2</v>
          </cell>
          <cell r="AC333">
            <v>0.26548782794899611</v>
          </cell>
          <cell r="AD333">
            <v>0</v>
          </cell>
          <cell r="AE333">
            <v>7.9255141035750931E-2</v>
          </cell>
          <cell r="AF333">
            <v>2.1553208668869512E-3</v>
          </cell>
        </row>
        <row r="334">
          <cell r="W334">
            <v>43548</v>
          </cell>
          <cell r="X334">
            <v>0.35284802693562201</v>
          </cell>
          <cell r="Y334">
            <v>1.5432508700871428E-2</v>
          </cell>
          <cell r="Z334">
            <v>4.7519409713260179E-2</v>
          </cell>
          <cell r="AA334">
            <v>7.6962447876155367E-3</v>
          </cell>
          <cell r="AB334">
            <v>2.8660315875641624E-2</v>
          </cell>
          <cell r="AC334">
            <v>0.26268584573861686</v>
          </cell>
          <cell r="AD334">
            <v>0</v>
          </cell>
          <cell r="AE334">
            <v>8.226870754129019E-2</v>
          </cell>
          <cell r="AF334">
            <v>2.8889407070822465E-3</v>
          </cell>
        </row>
        <row r="335">
          <cell r="W335">
            <v>43547</v>
          </cell>
          <cell r="X335">
            <v>0.3560558866545348</v>
          </cell>
          <cell r="Y335">
            <v>1.6985856425071364E-2</v>
          </cell>
          <cell r="Z335">
            <v>4.7005535610111969E-2</v>
          </cell>
          <cell r="AA335">
            <v>5.3982604132646042E-3</v>
          </cell>
          <cell r="AB335">
            <v>3.0197134760293485E-2</v>
          </cell>
          <cell r="AC335">
            <v>0.25640251695310262</v>
          </cell>
          <cell r="AD335">
            <v>0</v>
          </cell>
          <cell r="AE335">
            <v>8.5231283739994251E-2</v>
          </cell>
          <cell r="AF335">
            <v>2.7235254436271342E-3</v>
          </cell>
        </row>
        <row r="336">
          <cell r="W336">
            <v>43546</v>
          </cell>
          <cell r="X336">
            <v>0.3560558866545348</v>
          </cell>
          <cell r="Y336">
            <v>1.6985856425071364E-2</v>
          </cell>
          <cell r="Z336">
            <v>4.7005535610111969E-2</v>
          </cell>
          <cell r="AA336">
            <v>5.3982604132646042E-3</v>
          </cell>
          <cell r="AB336">
            <v>3.0197134760293485E-2</v>
          </cell>
          <cell r="AC336">
            <v>0.25640251695310262</v>
          </cell>
          <cell r="AD336">
            <v>0</v>
          </cell>
          <cell r="AE336">
            <v>8.5231283739994251E-2</v>
          </cell>
          <cell r="AF336">
            <v>2.7235254436271342E-3</v>
          </cell>
        </row>
        <row r="337">
          <cell r="W337">
            <v>43545</v>
          </cell>
          <cell r="X337">
            <v>0.3560558866545348</v>
          </cell>
          <cell r="Y337">
            <v>1.6985856425071364E-2</v>
          </cell>
          <cell r="Z337">
            <v>4.7005535610111969E-2</v>
          </cell>
          <cell r="AA337">
            <v>5.3982604132646042E-3</v>
          </cell>
          <cell r="AB337">
            <v>3.0197134760293485E-2</v>
          </cell>
          <cell r="AC337">
            <v>0.25640251695310262</v>
          </cell>
          <cell r="AD337">
            <v>0</v>
          </cell>
          <cell r="AE337">
            <v>8.5231283739994251E-2</v>
          </cell>
          <cell r="AF337">
            <v>2.7235254436271342E-3</v>
          </cell>
        </row>
        <row r="338">
          <cell r="W338">
            <v>43544</v>
          </cell>
          <cell r="X338">
            <v>0.3560558866545348</v>
          </cell>
          <cell r="Y338">
            <v>1.6985856425071364E-2</v>
          </cell>
          <cell r="Z338">
            <v>4.7005535610111969E-2</v>
          </cell>
          <cell r="AA338">
            <v>5.3982604132646042E-3</v>
          </cell>
          <cell r="AB338">
            <v>3.0197134760293485E-2</v>
          </cell>
          <cell r="AC338">
            <v>0.25640251695310262</v>
          </cell>
          <cell r="AD338">
            <v>0</v>
          </cell>
          <cell r="AE338">
            <v>8.5231283739994251E-2</v>
          </cell>
          <cell r="AF338">
            <v>2.7235254436271342E-3</v>
          </cell>
        </row>
        <row r="339">
          <cell r="W339">
            <v>43543</v>
          </cell>
          <cell r="X339">
            <v>0.35778140059729685</v>
          </cell>
          <cell r="Y339">
            <v>1.8841916946330951E-2</v>
          </cell>
          <cell r="Z339">
            <v>4.763457966899446E-2</v>
          </cell>
          <cell r="AA339">
            <v>4.97172116917382E-3</v>
          </cell>
          <cell r="AB339">
            <v>3.0807479973296577E-2</v>
          </cell>
          <cell r="AC339">
            <v>0.2517018197909347</v>
          </cell>
          <cell r="AD339">
            <v>0</v>
          </cell>
          <cell r="AE339">
            <v>8.6045258932025928E-2</v>
          </cell>
          <cell r="AF339">
            <v>2.215822921947083E-3</v>
          </cell>
        </row>
        <row r="340">
          <cell r="W340">
            <v>43542</v>
          </cell>
          <cell r="X340">
            <v>0.35778140059729685</v>
          </cell>
          <cell r="Y340">
            <v>1.8841916946330951E-2</v>
          </cell>
          <cell r="Z340">
            <v>4.763457966899446E-2</v>
          </cell>
          <cell r="AA340">
            <v>4.97172116917382E-3</v>
          </cell>
          <cell r="AB340">
            <v>3.0807479973296577E-2</v>
          </cell>
          <cell r="AC340">
            <v>0.2517018197909347</v>
          </cell>
          <cell r="AD340">
            <v>0</v>
          </cell>
          <cell r="AE340">
            <v>8.6045258932025928E-2</v>
          </cell>
          <cell r="AF340">
            <v>2.215822921947083E-3</v>
          </cell>
        </row>
        <row r="341">
          <cell r="W341">
            <v>43541</v>
          </cell>
          <cell r="X341">
            <v>0.35930597345429321</v>
          </cell>
          <cell r="Y341">
            <v>1.9461927640975239E-2</v>
          </cell>
          <cell r="Z341">
            <v>4.8239053563126938E-2</v>
          </cell>
          <cell r="AA341">
            <v>4.2016491608146923E-3</v>
          </cell>
          <cell r="AB341">
            <v>3.1240586050626101E-2</v>
          </cell>
          <cell r="AC341">
            <v>0.24995737952514854</v>
          </cell>
          <cell r="AD341">
            <v>0</v>
          </cell>
          <cell r="AE341">
            <v>8.5750287647823387E-2</v>
          </cell>
          <cell r="AF341">
            <v>1.8431429571920705E-3</v>
          </cell>
        </row>
        <row r="342">
          <cell r="W342">
            <v>43540</v>
          </cell>
          <cell r="X342">
            <v>0.35595030134650807</v>
          </cell>
          <cell r="Y342">
            <v>2.4411145189294541E-2</v>
          </cell>
          <cell r="Z342">
            <v>4.7600511671617392E-2</v>
          </cell>
          <cell r="AA342">
            <v>3.0057755029849306E-3</v>
          </cell>
          <cell r="AB342">
            <v>3.0717154496934986E-2</v>
          </cell>
          <cell r="AC342">
            <v>0.24718381917365939</v>
          </cell>
          <cell r="AD342">
            <v>0</v>
          </cell>
          <cell r="AE342">
            <v>8.9218838420774521E-2</v>
          </cell>
          <cell r="AF342">
            <v>1.9124541982263943E-3</v>
          </cell>
        </row>
        <row r="343">
          <cell r="W343">
            <v>43539</v>
          </cell>
          <cell r="X343">
            <v>0.35595030134650807</v>
          </cell>
          <cell r="Y343">
            <v>2.4411145189294541E-2</v>
          </cell>
          <cell r="Z343">
            <v>4.7600511671617392E-2</v>
          </cell>
          <cell r="AA343">
            <v>3.0057755029849306E-3</v>
          </cell>
          <cell r="AB343">
            <v>3.0717154496934986E-2</v>
          </cell>
          <cell r="AC343">
            <v>0.24718381917365939</v>
          </cell>
          <cell r="AD343">
            <v>0</v>
          </cell>
          <cell r="AE343">
            <v>8.9218838420774521E-2</v>
          </cell>
          <cell r="AF343">
            <v>1.9124541982263943E-3</v>
          </cell>
        </row>
        <row r="344">
          <cell r="W344">
            <v>43538</v>
          </cell>
          <cell r="X344">
            <v>0.35595030134650807</v>
          </cell>
          <cell r="Y344">
            <v>2.4411145189294541E-2</v>
          </cell>
          <cell r="Z344">
            <v>4.7600511671617392E-2</v>
          </cell>
          <cell r="AA344">
            <v>3.0057755029849306E-3</v>
          </cell>
          <cell r="AB344">
            <v>3.0717154496934986E-2</v>
          </cell>
          <cell r="AC344">
            <v>0.24718381917365939</v>
          </cell>
          <cell r="AD344">
            <v>0</v>
          </cell>
          <cell r="AE344">
            <v>8.9218838420774521E-2</v>
          </cell>
          <cell r="AF344">
            <v>1.9124541982263943E-3</v>
          </cell>
        </row>
        <row r="345">
          <cell r="W345">
            <v>43537</v>
          </cell>
          <cell r="X345">
            <v>0.35595030134650807</v>
          </cell>
          <cell r="Y345">
            <v>2.4411145189294541E-2</v>
          </cell>
          <cell r="Z345">
            <v>4.7600511671617392E-2</v>
          </cell>
          <cell r="AA345">
            <v>3.0057755029849306E-3</v>
          </cell>
          <cell r="AB345">
            <v>3.0717154496934986E-2</v>
          </cell>
          <cell r="AC345">
            <v>0.24718381917365939</v>
          </cell>
          <cell r="AD345">
            <v>0</v>
          </cell>
          <cell r="AE345">
            <v>8.9218838420774521E-2</v>
          </cell>
          <cell r="AF345">
            <v>1.9124541982263943E-3</v>
          </cell>
        </row>
        <row r="346">
          <cell r="W346">
            <v>43536</v>
          </cell>
          <cell r="X346">
            <v>0.35595030134650807</v>
          </cell>
          <cell r="Y346">
            <v>2.4411145189294541E-2</v>
          </cell>
          <cell r="Z346">
            <v>4.7600511671617392E-2</v>
          </cell>
          <cell r="AA346">
            <v>3.0057755029849306E-3</v>
          </cell>
          <cell r="AB346">
            <v>3.0717154496934986E-2</v>
          </cell>
          <cell r="AC346">
            <v>0.24718381917365939</v>
          </cell>
          <cell r="AD346">
            <v>0</v>
          </cell>
          <cell r="AE346">
            <v>8.9218838420774521E-2</v>
          </cell>
          <cell r="AF346">
            <v>1.9124541982263943E-3</v>
          </cell>
        </row>
        <row r="347">
          <cell r="W347">
            <v>43535</v>
          </cell>
          <cell r="X347">
            <v>0.35595030134650807</v>
          </cell>
          <cell r="Y347">
            <v>2.4411145189294541E-2</v>
          </cell>
          <cell r="Z347">
            <v>4.7600511671617392E-2</v>
          </cell>
          <cell r="AA347">
            <v>3.0057755029849306E-3</v>
          </cell>
          <cell r="AB347">
            <v>3.0717154496934986E-2</v>
          </cell>
          <cell r="AC347">
            <v>0.24718381917365939</v>
          </cell>
          <cell r="AD347">
            <v>0</v>
          </cell>
          <cell r="AE347">
            <v>8.9218838420774521E-2</v>
          </cell>
          <cell r="AF347">
            <v>1.9124541982263943E-3</v>
          </cell>
        </row>
        <row r="348">
          <cell r="W348">
            <v>43534</v>
          </cell>
          <cell r="X348">
            <v>0.35595030134650807</v>
          </cell>
          <cell r="Y348">
            <v>2.4411145189294541E-2</v>
          </cell>
          <cell r="Z348">
            <v>4.7600511671617392E-2</v>
          </cell>
          <cell r="AA348">
            <v>3.0057755029849306E-3</v>
          </cell>
          <cell r="AB348">
            <v>3.0717154496934986E-2</v>
          </cell>
          <cell r="AC348">
            <v>0.24718381917365939</v>
          </cell>
          <cell r="AD348">
            <v>0</v>
          </cell>
          <cell r="AE348">
            <v>8.9218838420774521E-2</v>
          </cell>
          <cell r="AF348">
            <v>1.9124541982263943E-3</v>
          </cell>
        </row>
        <row r="349">
          <cell r="W349">
            <v>43533</v>
          </cell>
          <cell r="X349">
            <v>0.3564652163093105</v>
          </cell>
          <cell r="Y349">
            <v>2.8881585443965328E-2</v>
          </cell>
          <cell r="Z349">
            <v>4.6941279239932611E-2</v>
          </cell>
          <cell r="AA349">
            <v>1.745778453498032E-3</v>
          </cell>
          <cell r="AB349">
            <v>2.9596015394538728E-2</v>
          </cell>
          <cell r="AC349">
            <v>0.24253711775967746</v>
          </cell>
          <cell r="AD349">
            <v>0</v>
          </cell>
          <cell r="AE349">
            <v>9.2345410115791365E-2</v>
          </cell>
          <cell r="AF349">
            <v>1.4875972832859008E-3</v>
          </cell>
        </row>
        <row r="350">
          <cell r="W350">
            <v>43532</v>
          </cell>
          <cell r="X350">
            <v>0.3564652163093105</v>
          </cell>
          <cell r="Y350">
            <v>2.8881585443965328E-2</v>
          </cell>
          <cell r="Z350">
            <v>4.6941279239932611E-2</v>
          </cell>
          <cell r="AA350">
            <v>1.745778453498032E-3</v>
          </cell>
          <cell r="AB350">
            <v>2.9596015394538728E-2</v>
          </cell>
          <cell r="AC350">
            <v>0.24253711775967746</v>
          </cell>
          <cell r="AD350">
            <v>0</v>
          </cell>
          <cell r="AE350">
            <v>9.2345410115791365E-2</v>
          </cell>
          <cell r="AF350">
            <v>1.4875972832859008E-3</v>
          </cell>
        </row>
        <row r="351">
          <cell r="W351">
            <v>43531</v>
          </cell>
          <cell r="X351">
            <v>0.3564652163093105</v>
          </cell>
          <cell r="Y351">
            <v>2.8881585443965328E-2</v>
          </cell>
          <cell r="Z351">
            <v>4.6941279239932611E-2</v>
          </cell>
          <cell r="AA351">
            <v>1.745778453498032E-3</v>
          </cell>
          <cell r="AB351">
            <v>2.9596015394538728E-2</v>
          </cell>
          <cell r="AC351">
            <v>0.24253711775967746</v>
          </cell>
          <cell r="AD351">
            <v>0</v>
          </cell>
          <cell r="AE351">
            <v>9.2345410115791365E-2</v>
          </cell>
          <cell r="AF351">
            <v>1.4875972832859008E-3</v>
          </cell>
        </row>
        <row r="352">
          <cell r="W352">
            <v>43530</v>
          </cell>
          <cell r="X352">
            <v>0.3564652163093105</v>
          </cell>
          <cell r="Y352">
            <v>2.8881585443965328E-2</v>
          </cell>
          <cell r="Z352">
            <v>4.6941279239932611E-2</v>
          </cell>
          <cell r="AA352">
            <v>1.745778453498032E-3</v>
          </cell>
          <cell r="AB352">
            <v>2.9596015394538728E-2</v>
          </cell>
          <cell r="AC352">
            <v>0.24253711775967746</v>
          </cell>
          <cell r="AD352">
            <v>0</v>
          </cell>
          <cell r="AE352">
            <v>9.2345410115791365E-2</v>
          </cell>
          <cell r="AF352">
            <v>1.4875972832859008E-3</v>
          </cell>
        </row>
        <row r="353">
          <cell r="W353">
            <v>43529</v>
          </cell>
          <cell r="X353">
            <v>0.3564652163093105</v>
          </cell>
          <cell r="Y353">
            <v>2.8881585443965328E-2</v>
          </cell>
          <cell r="Z353">
            <v>4.6941279239932611E-2</v>
          </cell>
          <cell r="AA353">
            <v>1.745778453498032E-3</v>
          </cell>
          <cell r="AB353">
            <v>2.9596015394538728E-2</v>
          </cell>
          <cell r="AC353">
            <v>0.24253711775967746</v>
          </cell>
          <cell r="AD353">
            <v>0</v>
          </cell>
          <cell r="AE353">
            <v>9.2345410115791365E-2</v>
          </cell>
          <cell r="AF353">
            <v>1.4875972832859008E-3</v>
          </cell>
        </row>
        <row r="354">
          <cell r="W354">
            <v>43528</v>
          </cell>
          <cell r="X354">
            <v>0.3564652163093105</v>
          </cell>
          <cell r="Y354">
            <v>2.8881585443965328E-2</v>
          </cell>
          <cell r="Z354">
            <v>4.6941279239932611E-2</v>
          </cell>
          <cell r="AA354">
            <v>1.745778453498032E-3</v>
          </cell>
          <cell r="AB354">
            <v>2.9596015394538728E-2</v>
          </cell>
          <cell r="AC354">
            <v>0.24253711775967746</v>
          </cell>
          <cell r="AD354">
            <v>0</v>
          </cell>
          <cell r="AE354">
            <v>9.2345410115791365E-2</v>
          </cell>
          <cell r="AF354">
            <v>1.4875972832859008E-3</v>
          </cell>
        </row>
        <row r="355">
          <cell r="W355">
            <v>43527</v>
          </cell>
          <cell r="X355">
            <v>0.36060299932852496</v>
          </cell>
          <cell r="Y355">
            <v>2.905733524336777E-2</v>
          </cell>
          <cell r="Z355">
            <v>4.6318539187456438E-2</v>
          </cell>
          <cell r="AA355">
            <v>1.8297550810151275E-3</v>
          </cell>
          <cell r="AB355">
            <v>2.9352453563371739E-2</v>
          </cell>
          <cell r="AC355">
            <v>0.24010627290749098</v>
          </cell>
          <cell r="AD355">
            <v>0</v>
          </cell>
          <cell r="AE355">
            <v>9.1933344306374384E-2</v>
          </cell>
          <cell r="AF355">
            <v>7.9930038239883435E-4</v>
          </cell>
        </row>
        <row r="356">
          <cell r="W356">
            <v>43526</v>
          </cell>
          <cell r="X356">
            <v>0.36029051146010532</v>
          </cell>
          <cell r="Y356">
            <v>3.0798894922731596E-2</v>
          </cell>
          <cell r="Z356">
            <v>4.7032695423779934E-2</v>
          </cell>
          <cell r="AA356">
            <v>1.039683414381051E-3</v>
          </cell>
          <cell r="AB356">
            <v>2.9237502808300859E-2</v>
          </cell>
          <cell r="AC356">
            <v>0.23662173460712871</v>
          </cell>
          <cell r="AD356">
            <v>3.5514488827227431E-4</v>
          </cell>
          <cell r="AE356">
            <v>9.3763103798502084E-2</v>
          </cell>
          <cell r="AF356">
            <v>8.6072867679811088E-4</v>
          </cell>
        </row>
        <row r="357">
          <cell r="W357">
            <v>43525</v>
          </cell>
          <cell r="X357">
            <v>0.36029051146010532</v>
          </cell>
          <cell r="Y357">
            <v>3.0798894922731596E-2</v>
          </cell>
          <cell r="Z357">
            <v>4.7032695423779934E-2</v>
          </cell>
          <cell r="AA357">
            <v>1.039683414381051E-3</v>
          </cell>
          <cell r="AB357">
            <v>2.9237502808300859E-2</v>
          </cell>
          <cell r="AC357">
            <v>0.23662173460712871</v>
          </cell>
          <cell r="AD357">
            <v>3.5514488827227431E-4</v>
          </cell>
          <cell r="AE357">
            <v>9.3763103798502084E-2</v>
          </cell>
          <cell r="AF357">
            <v>8.6072867679811088E-4</v>
          </cell>
        </row>
        <row r="358">
          <cell r="W358">
            <v>43524</v>
          </cell>
          <cell r="X358">
            <v>0.36029051146010532</v>
          </cell>
          <cell r="Y358">
            <v>3.0798894922731596E-2</v>
          </cell>
          <cell r="Z358">
            <v>4.7032695423779934E-2</v>
          </cell>
          <cell r="AA358">
            <v>1.039683414381051E-3</v>
          </cell>
          <cell r="AB358">
            <v>2.9237502808300859E-2</v>
          </cell>
          <cell r="AC358">
            <v>0.23662173460712871</v>
          </cell>
          <cell r="AD358">
            <v>3.5514488827227431E-4</v>
          </cell>
          <cell r="AE358">
            <v>9.3763103798502084E-2</v>
          </cell>
          <cell r="AF358">
            <v>8.6072867679811088E-4</v>
          </cell>
        </row>
        <row r="359">
          <cell r="W359">
            <v>43523</v>
          </cell>
          <cell r="X359">
            <v>0.36029051146010532</v>
          </cell>
          <cell r="Y359">
            <v>3.0798894922731596E-2</v>
          </cell>
          <cell r="Z359">
            <v>4.7032695423779934E-2</v>
          </cell>
          <cell r="AA359">
            <v>1.039683414381051E-3</v>
          </cell>
          <cell r="AB359">
            <v>2.9237502808300859E-2</v>
          </cell>
          <cell r="AC359">
            <v>0.23662173460712871</v>
          </cell>
          <cell r="AD359">
            <v>3.5514488827227431E-4</v>
          </cell>
          <cell r="AE359">
            <v>9.3763103798502084E-2</v>
          </cell>
          <cell r="AF359">
            <v>8.6072867679811088E-4</v>
          </cell>
        </row>
        <row r="360">
          <cell r="W360">
            <v>43522</v>
          </cell>
          <cell r="X360">
            <v>0.36029051146010532</v>
          </cell>
          <cell r="Y360">
            <v>3.0798894922731596E-2</v>
          </cell>
          <cell r="Z360">
            <v>4.7032695423779934E-2</v>
          </cell>
          <cell r="AA360">
            <v>1.039683414381051E-3</v>
          </cell>
          <cell r="AB360">
            <v>2.9237502808300859E-2</v>
          </cell>
          <cell r="AC360">
            <v>0.23662173460712871</v>
          </cell>
          <cell r="AD360">
            <v>3.5514488827227431E-4</v>
          </cell>
          <cell r="AE360">
            <v>9.3763103798502084E-2</v>
          </cell>
          <cell r="AF360">
            <v>8.6072867679811088E-4</v>
          </cell>
        </row>
        <row r="361">
          <cell r="W361">
            <v>43521</v>
          </cell>
          <cell r="X361">
            <v>0.36029051146010532</v>
          </cell>
          <cell r="Y361">
            <v>3.0798894922731596E-2</v>
          </cell>
          <cell r="Z361">
            <v>4.7032695423779934E-2</v>
          </cell>
          <cell r="AA361">
            <v>1.039683414381051E-3</v>
          </cell>
          <cell r="AB361">
            <v>2.9237502808300859E-2</v>
          </cell>
          <cell r="AC361">
            <v>0.23662173460712871</v>
          </cell>
          <cell r="AD361">
            <v>3.5514488827227431E-4</v>
          </cell>
          <cell r="AE361">
            <v>9.3763103798502084E-2</v>
          </cell>
          <cell r="AF361">
            <v>8.6072867679811088E-4</v>
          </cell>
        </row>
        <row r="362">
          <cell r="W362">
            <v>43520</v>
          </cell>
          <cell r="X362">
            <v>0.36029051146010532</v>
          </cell>
          <cell r="Y362">
            <v>3.0798894922731596E-2</v>
          </cell>
          <cell r="Z362">
            <v>4.7032695423779934E-2</v>
          </cell>
          <cell r="AA362">
            <v>1.039683414381051E-3</v>
          </cell>
          <cell r="AB362">
            <v>2.9237502808300859E-2</v>
          </cell>
          <cell r="AC362">
            <v>0.23662173460712871</v>
          </cell>
          <cell r="AD362">
            <v>3.5514488827227431E-4</v>
          </cell>
          <cell r="AE362">
            <v>9.3763103798502084E-2</v>
          </cell>
          <cell r="AF362">
            <v>8.6072867679811088E-4</v>
          </cell>
        </row>
        <row r="363">
          <cell r="W363">
            <v>43519</v>
          </cell>
          <cell r="X363">
            <v>0.36226535915852293</v>
          </cell>
          <cell r="Y363">
            <v>3.0661827385812516E-2</v>
          </cell>
          <cell r="Z363">
            <v>4.7143214314795269E-2</v>
          </cell>
          <cell r="AA363">
            <v>1.034275798930879E-3</v>
          </cell>
          <cell r="AB363">
            <v>2.9263005304467751E-2</v>
          </cell>
          <cell r="AC363">
            <v>0.23493508748673447</v>
          </cell>
          <cell r="AD363">
            <v>3.5329770387142081E-4</v>
          </cell>
          <cell r="AE363">
            <v>9.3487681003712811E-2</v>
          </cell>
          <cell r="AF363">
            <v>8.5625184315175462E-4</v>
          </cell>
        </row>
        <row r="364">
          <cell r="W364">
            <v>43518</v>
          </cell>
          <cell r="X364">
            <v>0.36710752497578197</v>
          </cell>
          <cell r="Y364">
            <v>3.1479815106898984E-2</v>
          </cell>
          <cell r="Z364">
            <v>4.8559405171356755E-2</v>
          </cell>
          <cell r="AA364">
            <v>1.5726034388164511E-5</v>
          </cell>
          <cell r="AB364">
            <v>2.925420737995043E-2</v>
          </cell>
          <cell r="AC364">
            <v>0.22852179737388933</v>
          </cell>
          <cell r="AD364">
            <v>3.7618190352532455E-4</v>
          </cell>
          <cell r="AE364">
            <v>9.3773628095345743E-2</v>
          </cell>
          <cell r="AF364">
            <v>9.1171395886320897E-4</v>
          </cell>
        </row>
        <row r="365">
          <cell r="W365">
            <v>43517</v>
          </cell>
          <cell r="X365">
            <v>0.36710752497578197</v>
          </cell>
          <cell r="Y365">
            <v>3.1479815106898984E-2</v>
          </cell>
          <cell r="Z365">
            <v>4.8559405171356755E-2</v>
          </cell>
          <cell r="AA365">
            <v>1.5726034388164511E-5</v>
          </cell>
          <cell r="AB365">
            <v>2.925420737995043E-2</v>
          </cell>
          <cell r="AC365">
            <v>0.22852179737388933</v>
          </cell>
          <cell r="AD365">
            <v>3.7618190352532455E-4</v>
          </cell>
          <cell r="AE365">
            <v>9.3773628095345743E-2</v>
          </cell>
          <cell r="AF365">
            <v>9.1171395886320897E-4</v>
          </cell>
        </row>
        <row r="366">
          <cell r="W366">
            <v>43516</v>
          </cell>
          <cell r="X366">
            <v>0.36710752497578197</v>
          </cell>
          <cell r="Y366">
            <v>3.1479815106898984E-2</v>
          </cell>
          <cell r="Z366">
            <v>4.8559405171356755E-2</v>
          </cell>
          <cell r="AA366">
            <v>1.5726034388164511E-5</v>
          </cell>
          <cell r="AB366">
            <v>2.925420737995043E-2</v>
          </cell>
          <cell r="AC366">
            <v>0.22852179737388933</v>
          </cell>
          <cell r="AD366">
            <v>3.7618190352532455E-4</v>
          </cell>
          <cell r="AE366">
            <v>9.3773628095345743E-2</v>
          </cell>
          <cell r="AF366">
            <v>9.1171395886320897E-4</v>
          </cell>
        </row>
        <row r="367">
          <cell r="W367">
            <v>43515</v>
          </cell>
          <cell r="X367">
            <v>0.36586073241827122</v>
          </cell>
          <cell r="Y367">
            <v>3.1727463634267643E-2</v>
          </cell>
          <cell r="Z367">
            <v>4.9031322485947097E-2</v>
          </cell>
          <cell r="AA367">
            <v>1.5748797303438053E-5</v>
          </cell>
          <cell r="AB367">
            <v>2.9296551878731737E-2</v>
          </cell>
          <cell r="AC367">
            <v>0.22866634190468488</v>
          </cell>
          <cell r="AD367">
            <v>3.7672641440365703E-4</v>
          </cell>
          <cell r="AE367">
            <v>9.4112078831689663E-2</v>
          </cell>
          <cell r="AF367">
            <v>9.1303363470055334E-4</v>
          </cell>
        </row>
        <row r="368">
          <cell r="W368">
            <v>43514</v>
          </cell>
          <cell r="X368">
            <v>0.36586073241827122</v>
          </cell>
          <cell r="Y368">
            <v>3.1727463634267643E-2</v>
          </cell>
          <cell r="Z368">
            <v>4.9031322485947097E-2</v>
          </cell>
          <cell r="AA368">
            <v>1.5748797303438053E-5</v>
          </cell>
          <cell r="AB368">
            <v>2.9296551878731737E-2</v>
          </cell>
          <cell r="AC368">
            <v>0.22866634190468488</v>
          </cell>
          <cell r="AD368">
            <v>3.7672641440365703E-4</v>
          </cell>
          <cell r="AE368">
            <v>9.4112078831689663E-2</v>
          </cell>
          <cell r="AF368">
            <v>9.1303363470055334E-4</v>
          </cell>
        </row>
        <row r="369">
          <cell r="W369">
            <v>43513</v>
          </cell>
          <cell r="X369">
            <v>0.36700187963580255</v>
          </cell>
          <cell r="Y369">
            <v>3.144649700463141E-2</v>
          </cell>
          <cell r="Z369">
            <v>4.7526744477362173E-2</v>
          </cell>
          <cell r="AA369">
            <v>1.5900364669534997E-5</v>
          </cell>
          <cell r="AB369">
            <v>2.7903255476495675E-2</v>
          </cell>
          <cell r="AC369">
            <v>0.23165132611800315</v>
          </cell>
          <cell r="AD369">
            <v>3.8035205192188479E-4</v>
          </cell>
          <cell r="AE369">
            <v>9.3152224146167278E-2</v>
          </cell>
          <cell r="AF369">
            <v>9.2182072494643985E-4</v>
          </cell>
        </row>
        <row r="370">
          <cell r="W370">
            <v>43512</v>
          </cell>
          <cell r="X370">
            <v>0.36564950154963882</v>
          </cell>
          <cell r="Y370">
            <v>3.0874657279947752E-2</v>
          </cell>
          <cell r="Z370">
            <v>4.8685371616066911E-2</v>
          </cell>
          <cell r="AA370">
            <v>1.5696487261934011E-5</v>
          </cell>
          <cell r="AB370">
            <v>2.8959537250548603E-2</v>
          </cell>
          <cell r="AC370">
            <v>0.23058874334932683</v>
          </cell>
          <cell r="AD370">
            <v>3.754751077804636E-4</v>
          </cell>
          <cell r="AE370">
            <v>9.3941016389788648E-2</v>
          </cell>
          <cell r="AF370">
            <v>9.1000096964013349E-4</v>
          </cell>
        </row>
        <row r="371">
          <cell r="W371">
            <v>43511</v>
          </cell>
          <cell r="X371">
            <v>0.36961630945770901</v>
          </cell>
          <cell r="Y371">
            <v>3.2376565691648887E-2</v>
          </cell>
          <cell r="Z371">
            <v>4.6485496773816963E-2</v>
          </cell>
          <cell r="AA371">
            <v>1.7622080998534823E-5</v>
          </cell>
          <cell r="AB371">
            <v>2.5974649294558994E-2</v>
          </cell>
          <cell r="AC371">
            <v>0.23074731866616977</v>
          </cell>
          <cell r="AD371">
            <v>4.2153716636251164E-4</v>
          </cell>
          <cell r="AE371">
            <v>9.3338863955447604E-2</v>
          </cell>
          <cell r="AF371">
            <v>1.021636913287808E-3</v>
          </cell>
        </row>
        <row r="372">
          <cell r="W372">
            <v>43510</v>
          </cell>
          <cell r="X372">
            <v>0.36961630945770901</v>
          </cell>
          <cell r="Y372">
            <v>3.2376565691648887E-2</v>
          </cell>
          <cell r="Z372">
            <v>4.6485496773816963E-2</v>
          </cell>
          <cell r="AA372">
            <v>1.7622080998534823E-5</v>
          </cell>
          <cell r="AB372">
            <v>2.5974649294558994E-2</v>
          </cell>
          <cell r="AC372">
            <v>0.23074731866616977</v>
          </cell>
          <cell r="AD372">
            <v>4.2153716636251164E-4</v>
          </cell>
          <cell r="AE372">
            <v>9.3338863955447604E-2</v>
          </cell>
          <cell r="AF372">
            <v>1.021636913287808E-3</v>
          </cell>
        </row>
        <row r="373">
          <cell r="W373">
            <v>43509</v>
          </cell>
          <cell r="X373">
            <v>0.36961630945770901</v>
          </cell>
          <cell r="Y373">
            <v>3.2376565691648887E-2</v>
          </cell>
          <cell r="Z373">
            <v>4.6485496773816963E-2</v>
          </cell>
          <cell r="AA373">
            <v>1.7622080998534823E-5</v>
          </cell>
          <cell r="AB373">
            <v>2.5974649294558994E-2</v>
          </cell>
          <cell r="AC373">
            <v>0.23074731866616977</v>
          </cell>
          <cell r="AD373">
            <v>4.2153716636251164E-4</v>
          </cell>
          <cell r="AE373">
            <v>9.3338863955447604E-2</v>
          </cell>
          <cell r="AF373">
            <v>1.021636913287808E-3</v>
          </cell>
        </row>
        <row r="374">
          <cell r="W374">
            <v>43508</v>
          </cell>
          <cell r="X374">
            <v>0.36961630945770901</v>
          </cell>
          <cell r="Y374">
            <v>3.2376565691648887E-2</v>
          </cell>
          <cell r="Z374">
            <v>4.6485496773816963E-2</v>
          </cell>
          <cell r="AA374">
            <v>1.7622080998534823E-5</v>
          </cell>
          <cell r="AB374">
            <v>2.5974649294558994E-2</v>
          </cell>
          <cell r="AC374">
            <v>0.23074731866616977</v>
          </cell>
          <cell r="AD374">
            <v>4.2153716636251164E-4</v>
          </cell>
          <cell r="AE374">
            <v>9.3338863955447604E-2</v>
          </cell>
          <cell r="AF374">
            <v>1.021636913287808E-3</v>
          </cell>
        </row>
        <row r="375">
          <cell r="W375">
            <v>43507</v>
          </cell>
          <cell r="X375">
            <v>0.36961630945770901</v>
          </cell>
          <cell r="Y375">
            <v>3.2376565691648887E-2</v>
          </cell>
          <cell r="Z375">
            <v>4.6485496773816963E-2</v>
          </cell>
          <cell r="AA375">
            <v>1.7622080998534823E-5</v>
          </cell>
          <cell r="AB375">
            <v>2.5974649294558994E-2</v>
          </cell>
          <cell r="AC375">
            <v>0.23074731866616977</v>
          </cell>
          <cell r="AD375">
            <v>4.2153716636251164E-4</v>
          </cell>
          <cell r="AE375">
            <v>9.3338863955447604E-2</v>
          </cell>
          <cell r="AF375">
            <v>1.021636913287808E-3</v>
          </cell>
        </row>
        <row r="376">
          <cell r="W376">
            <v>43506</v>
          </cell>
          <cell r="X376">
            <v>0.36935285113310212</v>
          </cell>
          <cell r="Y376">
            <v>3.2969589834414545E-2</v>
          </cell>
          <cell r="Z376">
            <v>4.7336946619914728E-2</v>
          </cell>
          <cell r="AA376">
            <v>1.7944855179633305E-5</v>
          </cell>
          <cell r="AB376">
            <v>2.5864286185914704E-2</v>
          </cell>
          <cell r="AC376">
            <v>0.22969865209070933</v>
          </cell>
          <cell r="AD376">
            <v>4.2925823595052151E-4</v>
          </cell>
          <cell r="AE376">
            <v>9.329012135758738E-2</v>
          </cell>
          <cell r="AF376">
            <v>1.0403496872271555E-3</v>
          </cell>
        </row>
        <row r="377">
          <cell r="W377">
            <v>43505</v>
          </cell>
          <cell r="X377">
            <v>0.37230590194355373</v>
          </cell>
          <cell r="Y377">
            <v>3.4309656677807207E-2</v>
          </cell>
          <cell r="Z377">
            <v>4.5516019479149614E-2</v>
          </cell>
          <cell r="AA377">
            <v>0</v>
          </cell>
          <cell r="AB377">
            <v>2.4979296534535556E-2</v>
          </cell>
          <cell r="AC377">
            <v>0.22718596394276491</v>
          </cell>
          <cell r="AD377">
            <v>4.9761188107867835E-4</v>
          </cell>
          <cell r="AE377">
            <v>9.402034038473267E-2</v>
          </cell>
          <cell r="AF377">
            <v>1.1852091563777009E-3</v>
          </cell>
        </row>
        <row r="378">
          <cell r="W378">
            <v>43504</v>
          </cell>
          <cell r="X378">
            <v>0.37230590194355373</v>
          </cell>
          <cell r="Y378">
            <v>3.4309656677807207E-2</v>
          </cell>
          <cell r="Z378">
            <v>4.5516019479149614E-2</v>
          </cell>
          <cell r="AA378">
            <v>0</v>
          </cell>
          <cell r="AB378">
            <v>2.4979296534535556E-2</v>
          </cell>
          <cell r="AC378">
            <v>0.22718596394276491</v>
          </cell>
          <cell r="AD378">
            <v>4.9761188107867835E-4</v>
          </cell>
          <cell r="AE378">
            <v>9.402034038473267E-2</v>
          </cell>
          <cell r="AF378">
            <v>1.1852091563777009E-3</v>
          </cell>
        </row>
        <row r="379">
          <cell r="W379">
            <v>43503</v>
          </cell>
          <cell r="X379">
            <v>0.37230590194355373</v>
          </cell>
          <cell r="Y379">
            <v>3.4309656677807207E-2</v>
          </cell>
          <cell r="Z379">
            <v>4.5516019479149614E-2</v>
          </cell>
          <cell r="AA379">
            <v>0</v>
          </cell>
          <cell r="AB379">
            <v>2.4979296534535556E-2</v>
          </cell>
          <cell r="AC379">
            <v>0.22718596394276491</v>
          </cell>
          <cell r="AD379">
            <v>4.9761188107867835E-4</v>
          </cell>
          <cell r="AE379">
            <v>9.402034038473267E-2</v>
          </cell>
          <cell r="AF379">
            <v>1.1852091563777009E-3</v>
          </cell>
        </row>
        <row r="380">
          <cell r="W380">
            <v>43502</v>
          </cell>
          <cell r="X380">
            <v>0.37230590194355373</v>
          </cell>
          <cell r="Y380">
            <v>3.4309656677807207E-2</v>
          </cell>
          <cell r="Z380">
            <v>4.5516019479149614E-2</v>
          </cell>
          <cell r="AA380">
            <v>0</v>
          </cell>
          <cell r="AB380">
            <v>2.4979296534535556E-2</v>
          </cell>
          <cell r="AC380">
            <v>0.22718596394276491</v>
          </cell>
          <cell r="AD380">
            <v>4.9761188107867835E-4</v>
          </cell>
          <cell r="AE380">
            <v>9.402034038473267E-2</v>
          </cell>
          <cell r="AF380">
            <v>1.1852091563777009E-3</v>
          </cell>
        </row>
        <row r="381">
          <cell r="W381">
            <v>43501</v>
          </cell>
          <cell r="X381">
            <v>0.37230590194355373</v>
          </cell>
          <cell r="Y381">
            <v>3.4309656677807207E-2</v>
          </cell>
          <cell r="Z381">
            <v>4.5516019479149614E-2</v>
          </cell>
          <cell r="AA381">
            <v>0</v>
          </cell>
          <cell r="AB381">
            <v>2.4979296534535556E-2</v>
          </cell>
          <cell r="AC381">
            <v>0.22718596394276491</v>
          </cell>
          <cell r="AD381">
            <v>4.9761188107867835E-4</v>
          </cell>
          <cell r="AE381">
            <v>9.402034038473267E-2</v>
          </cell>
          <cell r="AF381">
            <v>1.1852091563777009E-3</v>
          </cell>
        </row>
        <row r="382">
          <cell r="W382">
            <v>43500</v>
          </cell>
          <cell r="X382">
            <v>0.37230590194355373</v>
          </cell>
          <cell r="Y382">
            <v>3.4309656677807207E-2</v>
          </cell>
          <cell r="Z382">
            <v>4.5516019479149614E-2</v>
          </cell>
          <cell r="AA382">
            <v>0</v>
          </cell>
          <cell r="AB382">
            <v>2.4979296534535556E-2</v>
          </cell>
          <cell r="AC382">
            <v>0.22718596394276491</v>
          </cell>
          <cell r="AD382">
            <v>4.9761188107867835E-4</v>
          </cell>
          <cell r="AE382">
            <v>9.402034038473267E-2</v>
          </cell>
          <cell r="AF382">
            <v>1.1852091563777009E-3</v>
          </cell>
        </row>
        <row r="383">
          <cell r="W383">
            <v>43499</v>
          </cell>
          <cell r="X383">
            <v>0.37230590194355373</v>
          </cell>
          <cell r="Y383">
            <v>3.4309656677807207E-2</v>
          </cell>
          <cell r="Z383">
            <v>4.5516019479149614E-2</v>
          </cell>
          <cell r="AA383">
            <v>0</v>
          </cell>
          <cell r="AB383">
            <v>2.4979296534535556E-2</v>
          </cell>
          <cell r="AC383">
            <v>0.22718596394276491</v>
          </cell>
          <cell r="AD383">
            <v>4.9761188107867835E-4</v>
          </cell>
          <cell r="AE383">
            <v>9.402034038473267E-2</v>
          </cell>
          <cell r="AF383">
            <v>1.1852091563777009E-3</v>
          </cell>
        </row>
        <row r="384">
          <cell r="W384">
            <v>43498</v>
          </cell>
          <cell r="X384">
            <v>0.37276998687938162</v>
          </cell>
          <cell r="Y384">
            <v>3.4062664501746762E-2</v>
          </cell>
          <cell r="Z384">
            <v>4.6199527421239894E-2</v>
          </cell>
          <cell r="AA384">
            <v>0</v>
          </cell>
          <cell r="AB384">
            <v>2.503382587712882E-2</v>
          </cell>
          <cell r="AC384">
            <v>0.22673829995610553</v>
          </cell>
          <cell r="AD384">
            <v>4.815309701835968E-4</v>
          </cell>
          <cell r="AE384">
            <v>9.3567256660210513E-2</v>
          </cell>
          <cell r="AF384">
            <v>1.1469077340032399E-3</v>
          </cell>
        </row>
        <row r="385">
          <cell r="W385">
            <v>43497</v>
          </cell>
          <cell r="X385">
            <v>0.37495891182794211</v>
          </cell>
          <cell r="Y385">
            <v>3.5786573887427009E-2</v>
          </cell>
          <cell r="Z385">
            <v>4.5304651938683604E-2</v>
          </cell>
          <cell r="AA385">
            <v>0</v>
          </cell>
          <cell r="AB385">
            <v>2.5177933929677168E-2</v>
          </cell>
          <cell r="AC385">
            <v>0.22446333856973594</v>
          </cell>
          <cell r="AD385">
            <v>5.6578580076237759E-4</v>
          </cell>
          <cell r="AE385">
            <v>9.2395218634108364E-2</v>
          </cell>
          <cell r="AF385">
            <v>1.3475854116635005E-3</v>
          </cell>
        </row>
        <row r="386">
          <cell r="W386">
            <v>43496</v>
          </cell>
          <cell r="X386">
            <v>0.37495891182794211</v>
          </cell>
          <cell r="Y386">
            <v>3.5786573887427009E-2</v>
          </cell>
          <cell r="Z386">
            <v>4.5304651938683604E-2</v>
          </cell>
          <cell r="AA386">
            <v>0</v>
          </cell>
          <cell r="AB386">
            <v>2.5177933929677168E-2</v>
          </cell>
          <cell r="AC386">
            <v>0.22446333856973594</v>
          </cell>
          <cell r="AD386">
            <v>5.6578580076237759E-4</v>
          </cell>
          <cell r="AE386">
            <v>9.2395218634108364E-2</v>
          </cell>
          <cell r="AF386">
            <v>1.3475854116635005E-3</v>
          </cell>
        </row>
        <row r="387">
          <cell r="W387">
            <v>43495</v>
          </cell>
          <cell r="X387">
            <v>0.37495891182794211</v>
          </cell>
          <cell r="Y387">
            <v>3.5786573887427009E-2</v>
          </cell>
          <cell r="Z387">
            <v>4.5304651938683604E-2</v>
          </cell>
          <cell r="AA387">
            <v>0</v>
          </cell>
          <cell r="AB387">
            <v>2.5177933929677168E-2</v>
          </cell>
          <cell r="AC387">
            <v>0.22446333856973594</v>
          </cell>
          <cell r="AD387">
            <v>5.6578580076237759E-4</v>
          </cell>
          <cell r="AE387">
            <v>9.2395218634108364E-2</v>
          </cell>
          <cell r="AF387">
            <v>1.3475854116635005E-3</v>
          </cell>
        </row>
        <row r="388">
          <cell r="W388">
            <v>43494</v>
          </cell>
          <cell r="X388">
            <v>0.37495891182794211</v>
          </cell>
          <cell r="Y388">
            <v>3.5786573887427009E-2</v>
          </cell>
          <cell r="Z388">
            <v>4.5304651938683604E-2</v>
          </cell>
          <cell r="AA388">
            <v>0</v>
          </cell>
          <cell r="AB388">
            <v>2.5177933929677168E-2</v>
          </cell>
          <cell r="AC388">
            <v>0.22446333856973594</v>
          </cell>
          <cell r="AD388">
            <v>5.6578580076237759E-4</v>
          </cell>
          <cell r="AE388">
            <v>9.2395218634108364E-2</v>
          </cell>
          <cell r="AF388">
            <v>1.3475854116635005E-3</v>
          </cell>
        </row>
        <row r="389">
          <cell r="W389">
            <v>43493</v>
          </cell>
          <cell r="X389">
            <v>0.37495891182794211</v>
          </cell>
          <cell r="Y389">
            <v>3.5786573887427009E-2</v>
          </cell>
          <cell r="Z389">
            <v>4.5304651938683604E-2</v>
          </cell>
          <cell r="AA389">
            <v>0</v>
          </cell>
          <cell r="AB389">
            <v>2.5177933929677168E-2</v>
          </cell>
          <cell r="AC389">
            <v>0.22446333856973594</v>
          </cell>
          <cell r="AD389">
            <v>5.6578580076237759E-4</v>
          </cell>
          <cell r="AE389">
            <v>9.2395218634108364E-2</v>
          </cell>
          <cell r="AF389">
            <v>1.3475854116635005E-3</v>
          </cell>
        </row>
        <row r="390">
          <cell r="W390">
            <v>43492</v>
          </cell>
          <cell r="X390">
            <v>0.37495891182794211</v>
          </cell>
          <cell r="Y390">
            <v>3.5786573887427009E-2</v>
          </cell>
          <cell r="Z390">
            <v>4.5304651938683604E-2</v>
          </cell>
          <cell r="AA390">
            <v>0</v>
          </cell>
          <cell r="AB390">
            <v>2.5177933929677168E-2</v>
          </cell>
          <cell r="AC390">
            <v>0.22446333856973594</v>
          </cell>
          <cell r="AD390">
            <v>5.6578580076237759E-4</v>
          </cell>
          <cell r="AE390">
            <v>9.2395218634108364E-2</v>
          </cell>
          <cell r="AF390">
            <v>1.3475854116635005E-3</v>
          </cell>
        </row>
        <row r="391">
          <cell r="W391">
            <v>43491</v>
          </cell>
          <cell r="X391">
            <v>0.37948333020943592</v>
          </cell>
          <cell r="Y391">
            <v>3.3942736905650778E-2</v>
          </cell>
          <cell r="Z391">
            <v>4.6500539528745145E-2</v>
          </cell>
          <cell r="AA391">
            <v>0</v>
          </cell>
          <cell r="AB391">
            <v>2.5555641554106785E-2</v>
          </cell>
          <cell r="AC391">
            <v>0.2245748609877867</v>
          </cell>
          <cell r="AD391">
            <v>7.4647700666683457E-4</v>
          </cell>
          <cell r="AE391">
            <v>8.9196413807607747E-2</v>
          </cell>
          <cell r="AF391">
            <v>0</v>
          </cell>
        </row>
        <row r="392">
          <cell r="W392">
            <v>43490</v>
          </cell>
          <cell r="X392">
            <v>0.37948333020943592</v>
          </cell>
          <cell r="Y392">
            <v>3.3942736905650778E-2</v>
          </cell>
          <cell r="Z392">
            <v>4.6500539528745145E-2</v>
          </cell>
          <cell r="AA392">
            <v>0</v>
          </cell>
          <cell r="AB392">
            <v>2.5555641554106785E-2</v>
          </cell>
          <cell r="AC392">
            <v>0.2245748609877867</v>
          </cell>
          <cell r="AD392">
            <v>7.4647700666683457E-4</v>
          </cell>
          <cell r="AE392">
            <v>8.9196413807607747E-2</v>
          </cell>
          <cell r="AF392">
            <v>0</v>
          </cell>
        </row>
        <row r="393">
          <cell r="W393">
            <v>43489</v>
          </cell>
          <cell r="X393">
            <v>0.37948333020943592</v>
          </cell>
          <cell r="Y393">
            <v>3.3942736905650778E-2</v>
          </cell>
          <cell r="Z393">
            <v>4.6500539528745145E-2</v>
          </cell>
          <cell r="AA393">
            <v>0</v>
          </cell>
          <cell r="AB393">
            <v>2.5555641554106785E-2</v>
          </cell>
          <cell r="AC393">
            <v>0.2245748609877867</v>
          </cell>
          <cell r="AD393">
            <v>7.4647700666683457E-4</v>
          </cell>
          <cell r="AE393">
            <v>8.9196413807607747E-2</v>
          </cell>
          <cell r="AF393">
            <v>0</v>
          </cell>
        </row>
        <row r="394">
          <cell r="W394">
            <v>43488</v>
          </cell>
          <cell r="X394">
            <v>0.36097021007529023</v>
          </cell>
          <cell r="Y394">
            <v>3.9220795788982236E-2</v>
          </cell>
          <cell r="Z394">
            <v>4.389026981023695E-2</v>
          </cell>
          <cell r="AA394">
            <v>0</v>
          </cell>
          <cell r="AB394">
            <v>2.119687892532688E-2</v>
          </cell>
          <cell r="AC394">
            <v>0.24241250351928373</v>
          </cell>
          <cell r="AD394">
            <v>9.608509880647797E-4</v>
          </cell>
          <cell r="AE394">
            <v>9.1348490892815187E-2</v>
          </cell>
          <cell r="AF394">
            <v>0</v>
          </cell>
        </row>
        <row r="395">
          <cell r="W395">
            <v>43487</v>
          </cell>
          <cell r="X395">
            <v>0.36097021007529023</v>
          </cell>
          <cell r="Y395">
            <v>3.9220795788982236E-2</v>
          </cell>
          <cell r="Z395">
            <v>4.389026981023695E-2</v>
          </cell>
          <cell r="AA395">
            <v>0</v>
          </cell>
          <cell r="AB395">
            <v>2.119687892532688E-2</v>
          </cell>
          <cell r="AC395">
            <v>0.24241250351928373</v>
          </cell>
          <cell r="AD395">
            <v>9.608509880647797E-4</v>
          </cell>
          <cell r="AE395">
            <v>9.1348490892815187E-2</v>
          </cell>
          <cell r="AF395">
            <v>0</v>
          </cell>
        </row>
        <row r="396">
          <cell r="W396">
            <v>43486</v>
          </cell>
          <cell r="X396">
            <v>0.36998009222444123</v>
          </cell>
          <cell r="Y396">
            <v>4.126611041100342E-2</v>
          </cell>
          <cell r="Z396">
            <v>4.6380086005203172E-2</v>
          </cell>
          <cell r="AA396">
            <v>0</v>
          </cell>
          <cell r="AB396">
            <v>2.0916185590480342E-2</v>
          </cell>
          <cell r="AC396">
            <v>0.2324153666592215</v>
          </cell>
          <cell r="AD396">
            <v>9.0753443548215033E-4</v>
          </cell>
          <cell r="AE396">
            <v>8.8134624674168299E-2</v>
          </cell>
          <cell r="AF396">
            <v>0</v>
          </cell>
        </row>
        <row r="397">
          <cell r="W397">
            <v>43485</v>
          </cell>
          <cell r="X397">
            <v>0.36029013565456997</v>
          </cell>
          <cell r="Y397">
            <v>3.9913290721684432E-2</v>
          </cell>
          <cell r="Z397">
            <v>4.3028495642293392E-2</v>
          </cell>
          <cell r="AA397">
            <v>0</v>
          </cell>
          <cell r="AB397">
            <v>2.0717335102998332E-2</v>
          </cell>
          <cell r="AC397">
            <v>0.24331254519018619</v>
          </cell>
          <cell r="AD397">
            <v>1.0233321126916005E-3</v>
          </cell>
          <cell r="AE397">
            <v>9.1714865575576163E-2</v>
          </cell>
          <cell r="AF397">
            <v>0</v>
          </cell>
        </row>
        <row r="398">
          <cell r="W398">
            <v>43484</v>
          </cell>
          <cell r="X398">
            <v>0.37158922065977518</v>
          </cell>
          <cell r="Y398">
            <v>3.5323218419779367E-2</v>
          </cell>
          <cell r="Z398">
            <v>4.7989862352027249E-2</v>
          </cell>
          <cell r="AA398">
            <v>0</v>
          </cell>
          <cell r="AB398">
            <v>2.143116622954486E-2</v>
          </cell>
          <cell r="AC398">
            <v>0.24122649742316984</v>
          </cell>
          <cell r="AD398">
            <v>1.4146106224742529E-3</v>
          </cell>
          <cell r="AE398">
            <v>8.1025424293229287E-2</v>
          </cell>
          <cell r="AF398">
            <v>0</v>
          </cell>
        </row>
        <row r="399">
          <cell r="W399">
            <v>43483</v>
          </cell>
          <cell r="X399">
            <v>0.37158922065977518</v>
          </cell>
          <cell r="Y399">
            <v>3.5323218419779367E-2</v>
          </cell>
          <cell r="Z399">
            <v>4.7989862352027249E-2</v>
          </cell>
          <cell r="AA399">
            <v>0</v>
          </cell>
          <cell r="AB399">
            <v>2.143116622954486E-2</v>
          </cell>
          <cell r="AC399">
            <v>0.24122649742316984</v>
          </cell>
          <cell r="AD399">
            <v>1.4146106224742529E-3</v>
          </cell>
          <cell r="AE399">
            <v>8.1025424293229287E-2</v>
          </cell>
          <cell r="AF399">
            <v>0</v>
          </cell>
        </row>
        <row r="400">
          <cell r="W400">
            <v>43482</v>
          </cell>
          <cell r="X400">
            <v>0.37158922065977518</v>
          </cell>
          <cell r="Y400">
            <v>3.5323218419779367E-2</v>
          </cell>
          <cell r="Z400">
            <v>4.7989862352027249E-2</v>
          </cell>
          <cell r="AA400">
            <v>0</v>
          </cell>
          <cell r="AB400">
            <v>2.143116622954486E-2</v>
          </cell>
          <cell r="AC400">
            <v>0.24122649742316984</v>
          </cell>
          <cell r="AD400">
            <v>1.4146106224742529E-3</v>
          </cell>
          <cell r="AE400">
            <v>8.1025424293229287E-2</v>
          </cell>
          <cell r="AF400">
            <v>0</v>
          </cell>
        </row>
        <row r="401">
          <cell r="W401">
            <v>43481</v>
          </cell>
          <cell r="X401">
            <v>0.37158922065977518</v>
          </cell>
          <cell r="Y401">
            <v>3.5323218419779367E-2</v>
          </cell>
          <cell r="Z401">
            <v>4.7989862352027249E-2</v>
          </cell>
          <cell r="AA401">
            <v>0</v>
          </cell>
          <cell r="AB401">
            <v>2.143116622954486E-2</v>
          </cell>
          <cell r="AC401">
            <v>0.24122649742316984</v>
          </cell>
          <cell r="AD401">
            <v>1.4146106224742529E-3</v>
          </cell>
          <cell r="AE401">
            <v>8.1025424293229287E-2</v>
          </cell>
          <cell r="AF401">
            <v>0</v>
          </cell>
        </row>
        <row r="402">
          <cell r="W402">
            <v>43480</v>
          </cell>
          <cell r="X402">
            <v>0.37466164848296257</v>
          </cell>
          <cell r="Y402">
            <v>3.2744492600416258E-2</v>
          </cell>
          <cell r="Z402">
            <v>4.8356452765415087E-2</v>
          </cell>
          <cell r="AA402">
            <v>0</v>
          </cell>
          <cell r="AB402">
            <v>2.2961828502303487E-2</v>
          </cell>
          <cell r="AC402">
            <v>0.23702876118853533</v>
          </cell>
          <cell r="AD402">
            <v>1.5156453066007697E-3</v>
          </cell>
          <cell r="AE402">
            <v>8.2731171153766575E-2</v>
          </cell>
          <cell r="AF402">
            <v>0</v>
          </cell>
        </row>
        <row r="403">
          <cell r="W403">
            <v>43479</v>
          </cell>
          <cell r="X403">
            <v>0.37466164848296257</v>
          </cell>
          <cell r="Y403">
            <v>3.2744492600416258E-2</v>
          </cell>
          <cell r="Z403">
            <v>4.8356452765415087E-2</v>
          </cell>
          <cell r="AA403">
            <v>0</v>
          </cell>
          <cell r="AB403">
            <v>2.2961828502303487E-2</v>
          </cell>
          <cell r="AC403">
            <v>0.23702876118853533</v>
          </cell>
          <cell r="AD403">
            <v>1.5156453066007697E-3</v>
          </cell>
          <cell r="AE403">
            <v>8.2731171153766575E-2</v>
          </cell>
          <cell r="AF403">
            <v>0</v>
          </cell>
        </row>
        <row r="404">
          <cell r="W404">
            <v>43478</v>
          </cell>
          <cell r="X404">
            <v>0.36929757942829811</v>
          </cell>
          <cell r="Y404">
            <v>3.4746660898327737E-2</v>
          </cell>
          <cell r="Z404">
            <v>5.0593650529746313E-2</v>
          </cell>
          <cell r="AA404">
            <v>0</v>
          </cell>
          <cell r="AB404">
            <v>2.3954961757183167E-2</v>
          </cell>
          <cell r="AC404">
            <v>0.24084810091691217</v>
          </cell>
          <cell r="AD404">
            <v>1.6719768755710147E-3</v>
          </cell>
          <cell r="AE404">
            <v>7.8887069593961565E-2</v>
          </cell>
          <cell r="AF404">
            <v>0</v>
          </cell>
        </row>
        <row r="405">
          <cell r="W405">
            <v>43477</v>
          </cell>
          <cell r="X405">
            <v>0.38046268787421378</v>
          </cell>
          <cell r="Y405">
            <v>3.1969773434229604E-2</v>
          </cell>
          <cell r="Z405">
            <v>5.652917340470108E-2</v>
          </cell>
          <cell r="AA405">
            <v>0</v>
          </cell>
          <cell r="AB405">
            <v>2.471755343332872E-2</v>
          </cell>
          <cell r="AC405">
            <v>0.23829869430493231</v>
          </cell>
          <cell r="AD405">
            <v>2.218419131711035E-3</v>
          </cell>
          <cell r="AE405">
            <v>6.5803698416883341E-2</v>
          </cell>
          <cell r="AF405">
            <v>0</v>
          </cell>
        </row>
        <row r="406">
          <cell r="W406">
            <v>43476</v>
          </cell>
          <cell r="X406">
            <v>0.38046268787421378</v>
          </cell>
          <cell r="Y406">
            <v>3.1969773434229604E-2</v>
          </cell>
          <cell r="Z406">
            <v>5.652917340470108E-2</v>
          </cell>
          <cell r="AA406">
            <v>0</v>
          </cell>
          <cell r="AB406">
            <v>2.471755343332872E-2</v>
          </cell>
          <cell r="AC406">
            <v>0.23829869430493231</v>
          </cell>
          <cell r="AD406">
            <v>2.218419131711035E-3</v>
          </cell>
          <cell r="AE406">
            <v>6.5803698416883341E-2</v>
          </cell>
          <cell r="AF406">
            <v>0</v>
          </cell>
        </row>
        <row r="407">
          <cell r="W407">
            <v>43475</v>
          </cell>
          <cell r="X407">
            <v>0.38046268787421378</v>
          </cell>
          <cell r="Y407">
            <v>3.1969773434229604E-2</v>
          </cell>
          <cell r="Z407">
            <v>5.652917340470108E-2</v>
          </cell>
          <cell r="AA407">
            <v>0</v>
          </cell>
          <cell r="AB407">
            <v>2.471755343332872E-2</v>
          </cell>
          <cell r="AC407">
            <v>0.23829869430493231</v>
          </cell>
          <cell r="AD407">
            <v>2.218419131711035E-3</v>
          </cell>
          <cell r="AE407">
            <v>6.5803698416883341E-2</v>
          </cell>
          <cell r="AF407">
            <v>0</v>
          </cell>
        </row>
        <row r="408">
          <cell r="W408">
            <v>43474</v>
          </cell>
          <cell r="X408">
            <v>0.38046268787421378</v>
          </cell>
          <cell r="Y408">
            <v>3.1969773434229604E-2</v>
          </cell>
          <cell r="Z408">
            <v>5.652917340470108E-2</v>
          </cell>
          <cell r="AA408">
            <v>0</v>
          </cell>
          <cell r="AB408">
            <v>2.471755343332872E-2</v>
          </cell>
          <cell r="AC408">
            <v>0.23829869430493231</v>
          </cell>
          <cell r="AD408">
            <v>2.218419131711035E-3</v>
          </cell>
          <cell r="AE408">
            <v>6.5803698416883341E-2</v>
          </cell>
          <cell r="AF408">
            <v>0</v>
          </cell>
        </row>
        <row r="409">
          <cell r="W409">
            <v>43473</v>
          </cell>
          <cell r="X409">
            <v>0.38046268787421378</v>
          </cell>
          <cell r="Y409">
            <v>3.1969773434229604E-2</v>
          </cell>
          <cell r="Z409">
            <v>5.652917340470108E-2</v>
          </cell>
          <cell r="AA409">
            <v>0</v>
          </cell>
          <cell r="AB409">
            <v>2.471755343332872E-2</v>
          </cell>
          <cell r="AC409">
            <v>0.23829869430493231</v>
          </cell>
          <cell r="AD409">
            <v>2.218419131711035E-3</v>
          </cell>
          <cell r="AE409">
            <v>6.5803698416883341E-2</v>
          </cell>
          <cell r="AF409">
            <v>0</v>
          </cell>
        </row>
        <row r="410">
          <cell r="W410">
            <v>43472</v>
          </cell>
          <cell r="X410">
            <v>0.38046268787421378</v>
          </cell>
          <cell r="Y410">
            <v>3.1969773434229604E-2</v>
          </cell>
          <cell r="Z410">
            <v>5.652917340470108E-2</v>
          </cell>
          <cell r="AA410">
            <v>0</v>
          </cell>
          <cell r="AB410">
            <v>2.471755343332872E-2</v>
          </cell>
          <cell r="AC410">
            <v>0.23829869430493231</v>
          </cell>
          <cell r="AD410">
            <v>2.218419131711035E-3</v>
          </cell>
          <cell r="AE410">
            <v>6.5803698416883341E-2</v>
          </cell>
          <cell r="AF410">
            <v>0</v>
          </cell>
        </row>
        <row r="411">
          <cell r="W411">
            <v>43471</v>
          </cell>
          <cell r="X411">
            <v>0.38046268787421378</v>
          </cell>
          <cell r="Y411">
            <v>3.1969773434229604E-2</v>
          </cell>
          <cell r="Z411">
            <v>5.652917340470108E-2</v>
          </cell>
          <cell r="AA411">
            <v>0</v>
          </cell>
          <cell r="AB411">
            <v>2.471755343332872E-2</v>
          </cell>
          <cell r="AC411">
            <v>0.23829869430493231</v>
          </cell>
          <cell r="AD411">
            <v>2.218419131711035E-3</v>
          </cell>
          <cell r="AE411">
            <v>6.5803698416883341E-2</v>
          </cell>
          <cell r="AF411">
            <v>0</v>
          </cell>
        </row>
        <row r="412">
          <cell r="W412">
            <v>43470</v>
          </cell>
          <cell r="X412">
            <v>0.37618329671917311</v>
          </cell>
          <cell r="Y412">
            <v>3.4636118773914509E-2</v>
          </cell>
          <cell r="Z412">
            <v>5.8306083679915417E-2</v>
          </cell>
          <cell r="AA412">
            <v>0</v>
          </cell>
          <cell r="AB412">
            <v>2.3853106867130422E-2</v>
          </cell>
          <cell r="AC412">
            <v>0.23779139234055913</v>
          </cell>
          <cell r="AD412">
            <v>2.568932877274349E-3</v>
          </cell>
          <cell r="AE412">
            <v>6.6661068742032981E-2</v>
          </cell>
          <cell r="AF412">
            <v>0</v>
          </cell>
        </row>
        <row r="413">
          <cell r="W413">
            <v>43469</v>
          </cell>
          <cell r="X413">
            <v>0.37618329671917311</v>
          </cell>
          <cell r="Y413">
            <v>3.4636118773914509E-2</v>
          </cell>
          <cell r="Z413">
            <v>5.8306083679915417E-2</v>
          </cell>
          <cell r="AA413">
            <v>0</v>
          </cell>
          <cell r="AB413">
            <v>2.3853106867130422E-2</v>
          </cell>
          <cell r="AC413">
            <v>0.23779139234055913</v>
          </cell>
          <cell r="AD413">
            <v>2.568932877274349E-3</v>
          </cell>
          <cell r="AE413">
            <v>6.6661068742032981E-2</v>
          </cell>
          <cell r="AF413">
            <v>0</v>
          </cell>
        </row>
        <row r="414">
          <cell r="W414">
            <v>43468</v>
          </cell>
          <cell r="X414">
            <v>0.37618329671917311</v>
          </cell>
          <cell r="Y414">
            <v>3.4636118773914509E-2</v>
          </cell>
          <cell r="Z414">
            <v>5.8306083679915417E-2</v>
          </cell>
          <cell r="AA414">
            <v>0</v>
          </cell>
          <cell r="AB414">
            <v>2.3853106867130422E-2</v>
          </cell>
          <cell r="AC414">
            <v>0.23779139234055913</v>
          </cell>
          <cell r="AD414">
            <v>2.568932877274349E-3</v>
          </cell>
          <cell r="AE414">
            <v>6.6661068742032981E-2</v>
          </cell>
          <cell r="AF414">
            <v>0</v>
          </cell>
        </row>
        <row r="415">
          <cell r="W415">
            <v>43467</v>
          </cell>
          <cell r="X415">
            <v>0.37618329671917311</v>
          </cell>
          <cell r="Y415">
            <v>3.4636118773914509E-2</v>
          </cell>
          <cell r="Z415">
            <v>5.8306083679915417E-2</v>
          </cell>
          <cell r="AA415">
            <v>0</v>
          </cell>
          <cell r="AB415">
            <v>2.3853106867130422E-2</v>
          </cell>
          <cell r="AC415">
            <v>0.23779139234055913</v>
          </cell>
          <cell r="AD415">
            <v>2.568932877274349E-3</v>
          </cell>
          <cell r="AE415">
            <v>6.6661068742032981E-2</v>
          </cell>
          <cell r="AF415">
            <v>0</v>
          </cell>
        </row>
        <row r="416">
          <cell r="W416">
            <v>43466</v>
          </cell>
          <cell r="X416">
            <v>0.37618329671917311</v>
          </cell>
          <cell r="Y416">
            <v>3.4636118773914509E-2</v>
          </cell>
          <cell r="Z416">
            <v>5.8306083679915417E-2</v>
          </cell>
          <cell r="AA416">
            <v>0</v>
          </cell>
          <cell r="AB416">
            <v>2.3853106867130422E-2</v>
          </cell>
          <cell r="AC416">
            <v>0.23779139234055913</v>
          </cell>
          <cell r="AD416">
            <v>2.568932877274349E-3</v>
          </cell>
          <cell r="AE416">
            <v>6.6661068742032981E-2</v>
          </cell>
          <cell r="AF416">
            <v>0</v>
          </cell>
        </row>
        <row r="417">
          <cell r="W417">
            <v>43465</v>
          </cell>
          <cell r="X417">
            <v>0.37618329671917311</v>
          </cell>
          <cell r="Y417">
            <v>3.4636118773914509E-2</v>
          </cell>
          <cell r="Z417">
            <v>5.8306083679915417E-2</v>
          </cell>
          <cell r="AA417">
            <v>0</v>
          </cell>
          <cell r="AB417">
            <v>2.3853106867130422E-2</v>
          </cell>
          <cell r="AC417">
            <v>0.23779139234055913</v>
          </cell>
          <cell r="AD417">
            <v>2.568932877274349E-3</v>
          </cell>
          <cell r="AE417">
            <v>6.6661068742032981E-2</v>
          </cell>
          <cell r="AF417">
            <v>0</v>
          </cell>
        </row>
        <row r="418">
          <cell r="W418">
            <v>43464</v>
          </cell>
          <cell r="X418">
            <v>0.37618329671917311</v>
          </cell>
          <cell r="Y418">
            <v>3.4636118773914509E-2</v>
          </cell>
          <cell r="Z418">
            <v>5.8306083679915417E-2</v>
          </cell>
          <cell r="AA418">
            <v>0</v>
          </cell>
          <cell r="AB418">
            <v>2.3853106867130422E-2</v>
          </cell>
          <cell r="AC418">
            <v>0.23779139234055913</v>
          </cell>
          <cell r="AD418">
            <v>2.568932877274349E-3</v>
          </cell>
          <cell r="AE418">
            <v>6.6661068742032981E-2</v>
          </cell>
          <cell r="AF418">
            <v>0</v>
          </cell>
        </row>
        <row r="419">
          <cell r="W419">
            <v>43463</v>
          </cell>
          <cell r="X419">
            <v>0.37618329671917311</v>
          </cell>
          <cell r="Y419">
            <v>3.4636118773914509E-2</v>
          </cell>
          <cell r="Z419">
            <v>5.8306083679915417E-2</v>
          </cell>
          <cell r="AA419">
            <v>0</v>
          </cell>
          <cell r="AB419">
            <v>2.3853106867130422E-2</v>
          </cell>
          <cell r="AC419">
            <v>0.23779139234055913</v>
          </cell>
          <cell r="AD419">
            <v>2.568932877274349E-3</v>
          </cell>
          <cell r="AE419">
            <v>6.6661068742032981E-2</v>
          </cell>
          <cell r="AF419">
            <v>0</v>
          </cell>
        </row>
        <row r="420">
          <cell r="W420">
            <v>43462</v>
          </cell>
          <cell r="X420">
            <v>0.37618329671917311</v>
          </cell>
          <cell r="Y420">
            <v>3.4636118773914509E-2</v>
          </cell>
          <cell r="Z420">
            <v>5.8306083679915417E-2</v>
          </cell>
          <cell r="AA420">
            <v>0</v>
          </cell>
          <cell r="AB420">
            <v>2.3853106867130422E-2</v>
          </cell>
          <cell r="AC420">
            <v>0.23779139234055913</v>
          </cell>
          <cell r="AD420">
            <v>2.568932877274349E-3</v>
          </cell>
          <cell r="AE420">
            <v>6.6661068742032981E-2</v>
          </cell>
          <cell r="AF420">
            <v>0</v>
          </cell>
        </row>
        <row r="421">
          <cell r="W421">
            <v>43461</v>
          </cell>
          <cell r="X421">
            <v>0.37618329671917311</v>
          </cell>
          <cell r="Y421">
            <v>3.4636118773914509E-2</v>
          </cell>
          <cell r="Z421">
            <v>5.8306083679915417E-2</v>
          </cell>
          <cell r="AA421">
            <v>0</v>
          </cell>
          <cell r="AB421">
            <v>2.3853106867130422E-2</v>
          </cell>
          <cell r="AC421">
            <v>0.23779139234055913</v>
          </cell>
          <cell r="AD421">
            <v>2.568932877274349E-3</v>
          </cell>
          <cell r="AE421">
            <v>6.6661068742032981E-2</v>
          </cell>
          <cell r="AF421">
            <v>0</v>
          </cell>
        </row>
        <row r="422">
          <cell r="W422">
            <v>43460</v>
          </cell>
          <cell r="X422">
            <v>0.37618329671917311</v>
          </cell>
          <cell r="Y422">
            <v>3.4636118773914509E-2</v>
          </cell>
          <cell r="Z422">
            <v>5.8306083679915417E-2</v>
          </cell>
          <cell r="AA422">
            <v>0</v>
          </cell>
          <cell r="AB422">
            <v>2.3853106867130422E-2</v>
          </cell>
          <cell r="AC422">
            <v>0.23779139234055913</v>
          </cell>
          <cell r="AD422">
            <v>2.568932877274349E-3</v>
          </cell>
          <cell r="AE422">
            <v>6.6661068742032981E-2</v>
          </cell>
          <cell r="AF422">
            <v>0</v>
          </cell>
        </row>
        <row r="423">
          <cell r="W423">
            <v>43459</v>
          </cell>
          <cell r="X423">
            <v>0.37618329671917311</v>
          </cell>
          <cell r="Y423">
            <v>3.4636118773914509E-2</v>
          </cell>
          <cell r="Z423">
            <v>5.8306083679915417E-2</v>
          </cell>
          <cell r="AA423">
            <v>0</v>
          </cell>
          <cell r="AB423">
            <v>2.3853106867130422E-2</v>
          </cell>
          <cell r="AC423">
            <v>0.23779139234055913</v>
          </cell>
          <cell r="AD423">
            <v>2.568932877274349E-3</v>
          </cell>
          <cell r="AE423">
            <v>6.6661068742032981E-2</v>
          </cell>
          <cell r="AF423">
            <v>0</v>
          </cell>
        </row>
        <row r="424">
          <cell r="W424">
            <v>43458</v>
          </cell>
          <cell r="X424">
            <v>0.37618329671917311</v>
          </cell>
          <cell r="Y424">
            <v>3.4636118773914509E-2</v>
          </cell>
          <cell r="Z424">
            <v>5.8306083679915417E-2</v>
          </cell>
          <cell r="AA424">
            <v>0</v>
          </cell>
          <cell r="AB424">
            <v>2.3853106867130422E-2</v>
          </cell>
          <cell r="AC424">
            <v>0.23779139234055913</v>
          </cell>
          <cell r="AD424">
            <v>2.568932877274349E-3</v>
          </cell>
          <cell r="AE424">
            <v>6.6661068742032981E-2</v>
          </cell>
          <cell r="AF424">
            <v>0</v>
          </cell>
        </row>
        <row r="425">
          <cell r="W425">
            <v>43457</v>
          </cell>
          <cell r="X425">
            <v>0.37618329671917311</v>
          </cell>
          <cell r="Y425">
            <v>3.4636118773914509E-2</v>
          </cell>
          <cell r="Z425">
            <v>5.8306083679915417E-2</v>
          </cell>
          <cell r="AA425">
            <v>0</v>
          </cell>
          <cell r="AB425">
            <v>2.3853106867130422E-2</v>
          </cell>
          <cell r="AC425">
            <v>0.23779139234055913</v>
          </cell>
          <cell r="AD425">
            <v>2.568932877274349E-3</v>
          </cell>
          <cell r="AE425">
            <v>6.6661068742032981E-2</v>
          </cell>
          <cell r="AF425">
            <v>0</v>
          </cell>
        </row>
        <row r="426">
          <cell r="W426">
            <v>43456</v>
          </cell>
          <cell r="X426">
            <v>0.37618329671917311</v>
          </cell>
          <cell r="Y426">
            <v>3.4636118773914509E-2</v>
          </cell>
          <cell r="Z426">
            <v>5.8306083679915417E-2</v>
          </cell>
          <cell r="AA426">
            <v>0</v>
          </cell>
          <cell r="AB426">
            <v>2.3853106867130422E-2</v>
          </cell>
          <cell r="AC426">
            <v>0.23779139234055913</v>
          </cell>
          <cell r="AD426">
            <v>2.568932877274349E-3</v>
          </cell>
          <cell r="AE426">
            <v>6.6661068742032981E-2</v>
          </cell>
          <cell r="AF426">
            <v>0</v>
          </cell>
        </row>
        <row r="427">
          <cell r="W427">
            <v>43455</v>
          </cell>
          <cell r="X427">
            <v>0.37618329671917311</v>
          </cell>
          <cell r="Y427">
            <v>3.4636118773914509E-2</v>
          </cell>
          <cell r="Z427">
            <v>5.8306083679915417E-2</v>
          </cell>
          <cell r="AA427">
            <v>0</v>
          </cell>
          <cell r="AB427">
            <v>2.3853106867130422E-2</v>
          </cell>
          <cell r="AC427">
            <v>0.23779139234055913</v>
          </cell>
          <cell r="AD427">
            <v>2.568932877274349E-3</v>
          </cell>
          <cell r="AE427">
            <v>6.6661068742032981E-2</v>
          </cell>
          <cell r="AF427">
            <v>0</v>
          </cell>
        </row>
        <row r="428">
          <cell r="W428">
            <v>43454</v>
          </cell>
          <cell r="X428">
            <v>0.37618329671917311</v>
          </cell>
          <cell r="Y428">
            <v>3.4636118773914509E-2</v>
          </cell>
          <cell r="Z428">
            <v>5.8306083679915417E-2</v>
          </cell>
          <cell r="AA428">
            <v>0</v>
          </cell>
          <cell r="AB428">
            <v>2.3853106867130422E-2</v>
          </cell>
          <cell r="AC428">
            <v>0.23779139234055913</v>
          </cell>
          <cell r="AD428">
            <v>2.568932877274349E-3</v>
          </cell>
          <cell r="AE428">
            <v>6.6661068742032981E-2</v>
          </cell>
          <cell r="AF428">
            <v>0</v>
          </cell>
        </row>
        <row r="429">
          <cell r="W429">
            <v>43453</v>
          </cell>
          <cell r="X429">
            <v>0.37618329671917311</v>
          </cell>
          <cell r="Y429">
            <v>3.4636118773914509E-2</v>
          </cell>
          <cell r="Z429">
            <v>5.8306083679915417E-2</v>
          </cell>
          <cell r="AA429">
            <v>0</v>
          </cell>
          <cell r="AB429">
            <v>2.3853106867130422E-2</v>
          </cell>
          <cell r="AC429">
            <v>0.23779139234055913</v>
          </cell>
          <cell r="AD429">
            <v>2.568932877274349E-3</v>
          </cell>
          <cell r="AE429">
            <v>6.6661068742032981E-2</v>
          </cell>
          <cell r="AF429">
            <v>0</v>
          </cell>
        </row>
        <row r="430">
          <cell r="W430">
            <v>43452</v>
          </cell>
          <cell r="X430">
            <v>0.37618329671917311</v>
          </cell>
          <cell r="Y430">
            <v>3.4636118773914509E-2</v>
          </cell>
          <cell r="Z430">
            <v>5.8306083679915417E-2</v>
          </cell>
          <cell r="AA430">
            <v>0</v>
          </cell>
          <cell r="AB430">
            <v>2.3853106867130422E-2</v>
          </cell>
          <cell r="AC430">
            <v>0.23779139234055913</v>
          </cell>
          <cell r="AD430">
            <v>2.568932877274349E-3</v>
          </cell>
          <cell r="AE430">
            <v>6.6661068742032981E-2</v>
          </cell>
          <cell r="AF430">
            <v>0</v>
          </cell>
        </row>
        <row r="431">
          <cell r="W431">
            <v>43451</v>
          </cell>
          <cell r="X431">
            <v>0.37618329671917311</v>
          </cell>
          <cell r="Y431">
            <v>3.4636118773914509E-2</v>
          </cell>
          <cell r="Z431">
            <v>5.8306083679915417E-2</v>
          </cell>
          <cell r="AA431">
            <v>0</v>
          </cell>
          <cell r="AB431">
            <v>2.3853106867130422E-2</v>
          </cell>
          <cell r="AC431">
            <v>0.23779139234055913</v>
          </cell>
          <cell r="AD431">
            <v>2.568932877274349E-3</v>
          </cell>
          <cell r="AE431">
            <v>6.6661068742032981E-2</v>
          </cell>
          <cell r="AF431">
            <v>0</v>
          </cell>
        </row>
        <row r="432">
          <cell r="W432">
            <v>43450</v>
          </cell>
          <cell r="X432">
            <v>0.38983409605377983</v>
          </cell>
          <cell r="Y432">
            <v>3.5686376699645708E-2</v>
          </cell>
          <cell r="Z432">
            <v>5.8106127147908943E-2</v>
          </cell>
          <cell r="AA432">
            <v>0</v>
          </cell>
          <cell r="AB432">
            <v>1.9533469918218183E-2</v>
          </cell>
          <cell r="AC432">
            <v>0.23794964048881403</v>
          </cell>
          <cell r="AD432">
            <v>0</v>
          </cell>
          <cell r="AE432">
            <v>5.8890289691633214E-2</v>
          </cell>
          <cell r="AF432">
            <v>0</v>
          </cell>
        </row>
        <row r="433">
          <cell r="W433">
            <v>43449</v>
          </cell>
          <cell r="X433">
            <v>0.38572908849945575</v>
          </cell>
          <cell r="Y433">
            <v>3.6365719160219689E-2</v>
          </cell>
          <cell r="Z433">
            <v>6.0150109386350424E-2</v>
          </cell>
          <cell r="AA433">
            <v>0</v>
          </cell>
          <cell r="AB433">
            <v>2.0251697236436481E-2</v>
          </cell>
          <cell r="AC433">
            <v>0.23639349245288474</v>
          </cell>
          <cell r="AD433">
            <v>0</v>
          </cell>
          <cell r="AE433">
            <v>6.1109893264652895E-2</v>
          </cell>
          <cell r="AF433">
            <v>0</v>
          </cell>
        </row>
        <row r="434">
          <cell r="W434">
            <v>43448</v>
          </cell>
          <cell r="X434">
            <v>0.38572908849945575</v>
          </cell>
          <cell r="Y434">
            <v>3.6365719160219689E-2</v>
          </cell>
          <cell r="Z434">
            <v>6.0150109386350424E-2</v>
          </cell>
          <cell r="AA434">
            <v>0</v>
          </cell>
          <cell r="AB434">
            <v>2.0251697236436481E-2</v>
          </cell>
          <cell r="AC434">
            <v>0.23639349245288474</v>
          </cell>
          <cell r="AD434">
            <v>0</v>
          </cell>
          <cell r="AE434">
            <v>6.1109893264652895E-2</v>
          </cell>
          <cell r="AF434">
            <v>0</v>
          </cell>
        </row>
        <row r="435">
          <cell r="W435">
            <v>43447</v>
          </cell>
          <cell r="X435">
            <v>0.3934440589934598</v>
          </cell>
          <cell r="Y435">
            <v>3.6365928830051478E-2</v>
          </cell>
          <cell r="Z435">
            <v>6.2544633094284402E-2</v>
          </cell>
          <cell r="AA435">
            <v>0</v>
          </cell>
          <cell r="AB435">
            <v>2.0460066693484883E-2</v>
          </cell>
          <cell r="AC435">
            <v>0.22724491115093176</v>
          </cell>
          <cell r="AD435">
            <v>0</v>
          </cell>
          <cell r="AE435">
            <v>5.9940401237787697E-2</v>
          </cell>
          <cell r="AF435">
            <v>0</v>
          </cell>
        </row>
        <row r="436">
          <cell r="W436">
            <v>43446</v>
          </cell>
          <cell r="X436">
            <v>0.3934440589934598</v>
          </cell>
          <cell r="Y436">
            <v>3.6365928830051478E-2</v>
          </cell>
          <cell r="Z436">
            <v>6.2544633094284402E-2</v>
          </cell>
          <cell r="AA436">
            <v>0</v>
          </cell>
          <cell r="AB436">
            <v>2.0460066693484883E-2</v>
          </cell>
          <cell r="AC436">
            <v>0.22724491115093176</v>
          </cell>
          <cell r="AD436">
            <v>0</v>
          </cell>
          <cell r="AE436">
            <v>5.9940401237787697E-2</v>
          </cell>
          <cell r="AF436">
            <v>0</v>
          </cell>
        </row>
        <row r="437">
          <cell r="W437">
            <v>43445</v>
          </cell>
          <cell r="X437">
            <v>0.3934440589934598</v>
          </cell>
          <cell r="Y437">
            <v>3.6365928830051478E-2</v>
          </cell>
          <cell r="Z437">
            <v>6.2544633094284402E-2</v>
          </cell>
          <cell r="AA437">
            <v>0</v>
          </cell>
          <cell r="AB437">
            <v>2.0460066693484883E-2</v>
          </cell>
          <cell r="AC437">
            <v>0.22724491115093176</v>
          </cell>
          <cell r="AD437">
            <v>0</v>
          </cell>
          <cell r="AE437">
            <v>5.9940401237787697E-2</v>
          </cell>
          <cell r="AF437">
            <v>0</v>
          </cell>
        </row>
        <row r="438">
          <cell r="W438">
            <v>43444</v>
          </cell>
          <cell r="X438">
            <v>0.3934440589934598</v>
          </cell>
          <cell r="Y438">
            <v>3.6365928830051478E-2</v>
          </cell>
          <cell r="Z438">
            <v>6.2544633094284402E-2</v>
          </cell>
          <cell r="AA438">
            <v>0</v>
          </cell>
          <cell r="AB438">
            <v>2.0460066693484883E-2</v>
          </cell>
          <cell r="AC438">
            <v>0.22724491115093176</v>
          </cell>
          <cell r="AD438">
            <v>0</v>
          </cell>
          <cell r="AE438">
            <v>5.9940401237787697E-2</v>
          </cell>
          <cell r="AF438">
            <v>0</v>
          </cell>
        </row>
        <row r="439">
          <cell r="W439">
            <v>43443</v>
          </cell>
          <cell r="X439">
            <v>0.3934440589934598</v>
          </cell>
          <cell r="Y439">
            <v>3.6365928830051478E-2</v>
          </cell>
          <cell r="Z439">
            <v>6.2544633094284402E-2</v>
          </cell>
          <cell r="AA439">
            <v>0</v>
          </cell>
          <cell r="AB439">
            <v>2.0460066693484883E-2</v>
          </cell>
          <cell r="AC439">
            <v>0.22724491115093176</v>
          </cell>
          <cell r="AD439">
            <v>0</v>
          </cell>
          <cell r="AE439">
            <v>5.9940401237787697E-2</v>
          </cell>
          <cell r="AF439">
            <v>0</v>
          </cell>
        </row>
        <row r="440">
          <cell r="W440">
            <v>43442</v>
          </cell>
          <cell r="X440">
            <v>0.36768492176230227</v>
          </cell>
          <cell r="Y440">
            <v>4.4770839614131863E-2</v>
          </cell>
          <cell r="Z440">
            <v>5.0704964649630223E-2</v>
          </cell>
          <cell r="AA440">
            <v>0</v>
          </cell>
          <cell r="AB440">
            <v>5.9341250354983718E-3</v>
          </cell>
          <cell r="AC440">
            <v>0.26433640082267684</v>
          </cell>
          <cell r="AD440">
            <v>0</v>
          </cell>
          <cell r="AE440">
            <v>6.6568748115760454E-2</v>
          </cell>
          <cell r="AF440">
            <v>0</v>
          </cell>
        </row>
        <row r="441">
          <cell r="W441">
            <v>43441</v>
          </cell>
          <cell r="X441">
            <v>0.36768492176230227</v>
          </cell>
          <cell r="Y441">
            <v>4.4770839614131863E-2</v>
          </cell>
          <cell r="Z441">
            <v>5.0704964649630223E-2</v>
          </cell>
          <cell r="AA441">
            <v>0</v>
          </cell>
          <cell r="AB441">
            <v>5.9341250354983718E-3</v>
          </cell>
          <cell r="AC441">
            <v>0.26433640082267684</v>
          </cell>
          <cell r="AD441">
            <v>0</v>
          </cell>
          <cell r="AE441">
            <v>6.6568748115760454E-2</v>
          </cell>
          <cell r="AF441">
            <v>0</v>
          </cell>
        </row>
        <row r="442">
          <cell r="W442">
            <v>43440</v>
          </cell>
          <cell r="X442">
            <v>0.36768492176230227</v>
          </cell>
          <cell r="Y442">
            <v>4.4770839614131863E-2</v>
          </cell>
          <cell r="Z442">
            <v>5.0704964649630223E-2</v>
          </cell>
          <cell r="AA442">
            <v>0</v>
          </cell>
          <cell r="AB442">
            <v>5.9341250354983718E-3</v>
          </cell>
          <cell r="AC442">
            <v>0.26433640082267684</v>
          </cell>
          <cell r="AD442">
            <v>0</v>
          </cell>
          <cell r="AE442">
            <v>6.6568748115760454E-2</v>
          </cell>
          <cell r="AF442">
            <v>0</v>
          </cell>
        </row>
        <row r="443">
          <cell r="W443">
            <v>43439</v>
          </cell>
          <cell r="X443">
            <v>0.36768492176230227</v>
          </cell>
          <cell r="Y443">
            <v>4.4770839614131863E-2</v>
          </cell>
          <cell r="Z443">
            <v>5.0704964649630223E-2</v>
          </cell>
          <cell r="AA443">
            <v>0</v>
          </cell>
          <cell r="AB443">
            <v>5.9341250354983718E-3</v>
          </cell>
          <cell r="AC443">
            <v>0.26433640082267684</v>
          </cell>
          <cell r="AD443">
            <v>0</v>
          </cell>
          <cell r="AE443">
            <v>6.6568748115760454E-2</v>
          </cell>
          <cell r="AF443">
            <v>0</v>
          </cell>
        </row>
        <row r="444">
          <cell r="W444">
            <v>43438</v>
          </cell>
          <cell r="X444">
            <v>0.36768492176230227</v>
          </cell>
          <cell r="Y444">
            <v>4.4770839614131863E-2</v>
          </cell>
          <cell r="Z444">
            <v>5.0704964649630223E-2</v>
          </cell>
          <cell r="AA444">
            <v>0</v>
          </cell>
          <cell r="AB444">
            <v>5.9341250354983718E-3</v>
          </cell>
          <cell r="AC444">
            <v>0.26433640082267684</v>
          </cell>
          <cell r="AD444">
            <v>0</v>
          </cell>
          <cell r="AE444">
            <v>6.6568748115760454E-2</v>
          </cell>
          <cell r="AF444">
            <v>0</v>
          </cell>
        </row>
        <row r="445">
          <cell r="W445">
            <v>43437</v>
          </cell>
          <cell r="X445">
            <v>0.36768492176230227</v>
          </cell>
          <cell r="Y445">
            <v>4.4770839614131863E-2</v>
          </cell>
          <cell r="Z445">
            <v>5.0704964649630223E-2</v>
          </cell>
          <cell r="AA445">
            <v>0</v>
          </cell>
          <cell r="AB445">
            <v>5.9341250354983718E-3</v>
          </cell>
          <cell r="AC445">
            <v>0.26433640082267684</v>
          </cell>
          <cell r="AD445">
            <v>0</v>
          </cell>
          <cell r="AE445">
            <v>6.6568748115760454E-2</v>
          </cell>
          <cell r="AF445">
            <v>0</v>
          </cell>
        </row>
        <row r="446">
          <cell r="W446">
            <v>43436</v>
          </cell>
          <cell r="X446">
            <v>0.36768492176230227</v>
          </cell>
          <cell r="Y446">
            <v>4.4770839614131863E-2</v>
          </cell>
          <cell r="Z446">
            <v>5.0704964649630223E-2</v>
          </cell>
          <cell r="AA446">
            <v>0</v>
          </cell>
          <cell r="AB446">
            <v>5.9341250354983718E-3</v>
          </cell>
          <cell r="AC446">
            <v>0.26433640082267684</v>
          </cell>
          <cell r="AD446">
            <v>0</v>
          </cell>
          <cell r="AE446">
            <v>6.6568748115760454E-2</v>
          </cell>
          <cell r="AF446">
            <v>0</v>
          </cell>
        </row>
        <row r="447">
          <cell r="W447">
            <v>43435</v>
          </cell>
          <cell r="X447">
            <v>0.36768492176230227</v>
          </cell>
          <cell r="Y447">
            <v>4.4770839614131863E-2</v>
          </cell>
          <cell r="Z447">
            <v>5.0704964649630223E-2</v>
          </cell>
          <cell r="AA447">
            <v>0</v>
          </cell>
          <cell r="AB447">
            <v>5.9341250354983718E-3</v>
          </cell>
          <cell r="AC447">
            <v>0.26433640082267684</v>
          </cell>
          <cell r="AD447">
            <v>0</v>
          </cell>
          <cell r="AE447">
            <v>6.6568748115760454E-2</v>
          </cell>
          <cell r="AF447">
            <v>0</v>
          </cell>
        </row>
        <row r="448">
          <cell r="W448">
            <v>43434</v>
          </cell>
          <cell r="X448">
            <v>0.36768492176230227</v>
          </cell>
          <cell r="Y448">
            <v>4.4770839614131863E-2</v>
          </cell>
          <cell r="Z448">
            <v>5.0704964649630223E-2</v>
          </cell>
          <cell r="AA448">
            <v>0</v>
          </cell>
          <cell r="AB448">
            <v>5.9341250354983718E-3</v>
          </cell>
          <cell r="AC448">
            <v>0.26433640082267684</v>
          </cell>
          <cell r="AD448">
            <v>0</v>
          </cell>
          <cell r="AE448">
            <v>6.6568748115760454E-2</v>
          </cell>
          <cell r="AF448">
            <v>0</v>
          </cell>
        </row>
        <row r="449">
          <cell r="W449">
            <v>43433</v>
          </cell>
          <cell r="X449">
            <v>0.36768492176230227</v>
          </cell>
          <cell r="Y449">
            <v>4.4770839614131863E-2</v>
          </cell>
          <cell r="Z449">
            <v>5.0704964649630223E-2</v>
          </cell>
          <cell r="AA449">
            <v>0</v>
          </cell>
          <cell r="AB449">
            <v>5.9341250354983718E-3</v>
          </cell>
          <cell r="AC449">
            <v>0.26433640082267684</v>
          </cell>
          <cell r="AD449">
            <v>0</v>
          </cell>
          <cell r="AE449">
            <v>6.6568748115760454E-2</v>
          </cell>
          <cell r="AF449">
            <v>0</v>
          </cell>
        </row>
        <row r="450">
          <cell r="W450">
            <v>43432</v>
          </cell>
          <cell r="X450">
            <v>0.36768492176230227</v>
          </cell>
          <cell r="Y450">
            <v>4.4770839614131863E-2</v>
          </cell>
          <cell r="Z450">
            <v>5.0704964649630223E-2</v>
          </cell>
          <cell r="AA450">
            <v>0</v>
          </cell>
          <cell r="AB450">
            <v>5.9341250354983718E-3</v>
          </cell>
          <cell r="AC450">
            <v>0.26433640082267684</v>
          </cell>
          <cell r="AD450">
            <v>0</v>
          </cell>
          <cell r="AE450">
            <v>6.6568748115760454E-2</v>
          </cell>
          <cell r="AF450">
            <v>0</v>
          </cell>
        </row>
        <row r="451">
          <cell r="W451">
            <v>43431</v>
          </cell>
          <cell r="X451">
            <v>0.37055321058493157</v>
          </cell>
          <cell r="Y451">
            <v>4.1701841226026527E-2</v>
          </cell>
          <cell r="Z451">
            <v>5.0297710028081699E-2</v>
          </cell>
          <cell r="AA451">
            <v>0</v>
          </cell>
          <cell r="AB451">
            <v>8.5958688020551718E-3</v>
          </cell>
          <cell r="AC451">
            <v>0.26136192172671302</v>
          </cell>
          <cell r="AD451">
            <v>0</v>
          </cell>
          <cell r="AE451">
            <v>6.7489447632192043E-2</v>
          </cell>
          <cell r="AF451">
            <v>0</v>
          </cell>
        </row>
        <row r="452">
          <cell r="W452">
            <v>43430</v>
          </cell>
          <cell r="X452">
            <v>0.37055321058493157</v>
          </cell>
          <cell r="Y452">
            <v>4.1701841226026527E-2</v>
          </cell>
          <cell r="Z452">
            <v>5.0297710028081699E-2</v>
          </cell>
          <cell r="AA452">
            <v>0</v>
          </cell>
          <cell r="AB452">
            <v>8.5958688020551718E-3</v>
          </cell>
          <cell r="AC452">
            <v>0.26136192172671302</v>
          </cell>
          <cell r="AD452">
            <v>0</v>
          </cell>
          <cell r="AE452">
            <v>6.7489447632192043E-2</v>
          </cell>
          <cell r="AF452">
            <v>0</v>
          </cell>
        </row>
        <row r="453">
          <cell r="W453">
            <v>43429</v>
          </cell>
          <cell r="X453">
            <v>0.37055321058493157</v>
          </cell>
          <cell r="Y453">
            <v>4.1701841226026527E-2</v>
          </cell>
          <cell r="Z453">
            <v>5.0297710028081699E-2</v>
          </cell>
          <cell r="AA453">
            <v>0</v>
          </cell>
          <cell r="AB453">
            <v>8.5958688020551718E-3</v>
          </cell>
          <cell r="AC453">
            <v>0.26136192172671302</v>
          </cell>
          <cell r="AD453">
            <v>0</v>
          </cell>
          <cell r="AE453">
            <v>6.7489447632192043E-2</v>
          </cell>
          <cell r="AF453">
            <v>0</v>
          </cell>
        </row>
        <row r="454">
          <cell r="W454">
            <v>43428</v>
          </cell>
          <cell r="X454">
            <v>0.37055321058493157</v>
          </cell>
          <cell r="Y454">
            <v>4.1701841226026527E-2</v>
          </cell>
          <cell r="Z454">
            <v>5.0297710028081699E-2</v>
          </cell>
          <cell r="AA454">
            <v>0</v>
          </cell>
          <cell r="AB454">
            <v>8.5958688020551718E-3</v>
          </cell>
          <cell r="AC454">
            <v>0.26136192172671302</v>
          </cell>
          <cell r="AD454">
            <v>0</v>
          </cell>
          <cell r="AE454">
            <v>6.7489447632192043E-2</v>
          </cell>
          <cell r="AF454">
            <v>0</v>
          </cell>
        </row>
        <row r="455">
          <cell r="W455">
            <v>43427</v>
          </cell>
          <cell r="X455">
            <v>0.37055321058493157</v>
          </cell>
          <cell r="Y455">
            <v>4.1701841226026527E-2</v>
          </cell>
          <cell r="Z455">
            <v>5.0297710028081699E-2</v>
          </cell>
          <cell r="AA455">
            <v>0</v>
          </cell>
          <cell r="AB455">
            <v>8.5958688020551718E-3</v>
          </cell>
          <cell r="AC455">
            <v>0.26136192172671302</v>
          </cell>
          <cell r="AD455">
            <v>0</v>
          </cell>
          <cell r="AE455">
            <v>6.7489447632192043E-2</v>
          </cell>
          <cell r="AF455">
            <v>0</v>
          </cell>
        </row>
        <row r="456">
          <cell r="W456">
            <v>43426</v>
          </cell>
          <cell r="X456">
            <v>0.37055321058493157</v>
          </cell>
          <cell r="Y456">
            <v>4.1701841226026527E-2</v>
          </cell>
          <cell r="Z456">
            <v>5.0297710028081699E-2</v>
          </cell>
          <cell r="AA456">
            <v>0</v>
          </cell>
          <cell r="AB456">
            <v>8.5958688020551718E-3</v>
          </cell>
          <cell r="AC456">
            <v>0.26136192172671302</v>
          </cell>
          <cell r="AD456">
            <v>0</v>
          </cell>
          <cell r="AE456">
            <v>6.7489447632192043E-2</v>
          </cell>
          <cell r="AF456">
            <v>0</v>
          </cell>
        </row>
        <row r="457">
          <cell r="W457">
            <v>43425</v>
          </cell>
          <cell r="X457">
            <v>0.37055321058493157</v>
          </cell>
          <cell r="Y457">
            <v>4.1701841226026527E-2</v>
          </cell>
          <cell r="Z457">
            <v>5.0297710028081699E-2</v>
          </cell>
          <cell r="AA457">
            <v>0</v>
          </cell>
          <cell r="AB457">
            <v>8.5958688020551718E-3</v>
          </cell>
          <cell r="AC457">
            <v>0.26136192172671302</v>
          </cell>
          <cell r="AD457">
            <v>0</v>
          </cell>
          <cell r="AE457">
            <v>6.7489447632192043E-2</v>
          </cell>
          <cell r="AF457">
            <v>0</v>
          </cell>
        </row>
        <row r="458">
          <cell r="W458">
            <v>43424</v>
          </cell>
          <cell r="X458">
            <v>0.37055321058493157</v>
          </cell>
          <cell r="Y458">
            <v>4.1701841226026527E-2</v>
          </cell>
          <cell r="Z458">
            <v>5.0297710028081699E-2</v>
          </cell>
          <cell r="AA458">
            <v>0</v>
          </cell>
          <cell r="AB458">
            <v>8.5958688020551718E-3</v>
          </cell>
          <cell r="AC458">
            <v>0.26136192172671302</v>
          </cell>
          <cell r="AD458">
            <v>0</v>
          </cell>
          <cell r="AE458">
            <v>6.7489447632192043E-2</v>
          </cell>
          <cell r="AF458">
            <v>0</v>
          </cell>
        </row>
        <row r="459">
          <cell r="W459">
            <v>43423</v>
          </cell>
          <cell r="X459">
            <v>0.37055321058493157</v>
          </cell>
          <cell r="Y459">
            <v>4.1701841226026527E-2</v>
          </cell>
          <cell r="Z459">
            <v>5.0297710028081699E-2</v>
          </cell>
          <cell r="AA459">
            <v>0</v>
          </cell>
          <cell r="AB459">
            <v>8.5958688020551718E-3</v>
          </cell>
          <cell r="AC459">
            <v>0.26136192172671302</v>
          </cell>
          <cell r="AD459">
            <v>0</v>
          </cell>
          <cell r="AE459">
            <v>6.7489447632192043E-2</v>
          </cell>
          <cell r="AF459">
            <v>0</v>
          </cell>
        </row>
        <row r="460">
          <cell r="W460">
            <v>43422</v>
          </cell>
          <cell r="X460">
            <v>0.37055321058493157</v>
          </cell>
          <cell r="Y460">
            <v>4.1701841226026527E-2</v>
          </cell>
          <cell r="Z460">
            <v>5.0297710028081699E-2</v>
          </cell>
          <cell r="AA460">
            <v>0</v>
          </cell>
          <cell r="AB460">
            <v>8.5958688020551718E-3</v>
          </cell>
          <cell r="AC460">
            <v>0.26136192172671302</v>
          </cell>
          <cell r="AD460">
            <v>0</v>
          </cell>
          <cell r="AE460">
            <v>6.7489447632192043E-2</v>
          </cell>
          <cell r="AF460">
            <v>0</v>
          </cell>
        </row>
        <row r="461">
          <cell r="W461">
            <v>43421</v>
          </cell>
          <cell r="X461">
            <v>0.37055321058493157</v>
          </cell>
          <cell r="Y461">
            <v>4.1701841226026527E-2</v>
          </cell>
          <cell r="Z461">
            <v>5.0297710028081699E-2</v>
          </cell>
          <cell r="AA461">
            <v>0</v>
          </cell>
          <cell r="AB461">
            <v>8.5958688020551718E-3</v>
          </cell>
          <cell r="AC461">
            <v>0.26136192172671302</v>
          </cell>
          <cell r="AD461">
            <v>0</v>
          </cell>
          <cell r="AE461">
            <v>6.7489447632192043E-2</v>
          </cell>
          <cell r="AF461">
            <v>0</v>
          </cell>
        </row>
        <row r="462">
          <cell r="W462">
            <v>43420</v>
          </cell>
          <cell r="X462">
            <v>0.37055321058493157</v>
          </cell>
          <cell r="Y462">
            <v>4.1701841226026527E-2</v>
          </cell>
          <cell r="Z462">
            <v>5.0297710028081699E-2</v>
          </cell>
          <cell r="AA462">
            <v>0</v>
          </cell>
          <cell r="AB462">
            <v>8.5958688020551718E-3</v>
          </cell>
          <cell r="AC462">
            <v>0.26136192172671302</v>
          </cell>
          <cell r="AD462">
            <v>0</v>
          </cell>
          <cell r="AE462">
            <v>6.7489447632192043E-2</v>
          </cell>
          <cell r="AF462">
            <v>0</v>
          </cell>
        </row>
        <row r="463">
          <cell r="W463">
            <v>43419</v>
          </cell>
          <cell r="X463">
            <v>0.37055321058493157</v>
          </cell>
          <cell r="Y463">
            <v>4.1701841226026527E-2</v>
          </cell>
          <cell r="Z463">
            <v>5.0297710028081699E-2</v>
          </cell>
          <cell r="AA463">
            <v>0</v>
          </cell>
          <cell r="AB463">
            <v>8.5958688020551718E-3</v>
          </cell>
          <cell r="AC463">
            <v>0.26136192172671302</v>
          </cell>
          <cell r="AD463">
            <v>0</v>
          </cell>
          <cell r="AE463">
            <v>6.7489447632192043E-2</v>
          </cell>
          <cell r="AF463">
            <v>0</v>
          </cell>
        </row>
        <row r="464">
          <cell r="W464">
            <v>43418</v>
          </cell>
          <cell r="X464">
            <v>0.37055321058493157</v>
          </cell>
          <cell r="Y464">
            <v>4.1701841226026527E-2</v>
          </cell>
          <cell r="Z464">
            <v>5.0297710028081699E-2</v>
          </cell>
          <cell r="AA464">
            <v>0</v>
          </cell>
          <cell r="AB464">
            <v>8.5958688020551718E-3</v>
          </cell>
          <cell r="AC464">
            <v>0.26136192172671302</v>
          </cell>
          <cell r="AD464">
            <v>0</v>
          </cell>
          <cell r="AE464">
            <v>6.7489447632192043E-2</v>
          </cell>
          <cell r="AF464">
            <v>0</v>
          </cell>
        </row>
        <row r="465">
          <cell r="W465">
            <v>43417</v>
          </cell>
          <cell r="X465">
            <v>0.37055321058493157</v>
          </cell>
          <cell r="Y465">
            <v>4.1701841226026527E-2</v>
          </cell>
          <cell r="Z465">
            <v>5.0297710028081699E-2</v>
          </cell>
          <cell r="AA465">
            <v>0</v>
          </cell>
          <cell r="AB465">
            <v>8.5958688020551718E-3</v>
          </cell>
          <cell r="AC465">
            <v>0.26136192172671302</v>
          </cell>
          <cell r="AD465">
            <v>0</v>
          </cell>
          <cell r="AE465">
            <v>6.7489447632192043E-2</v>
          </cell>
          <cell r="AF465">
            <v>0</v>
          </cell>
        </row>
        <row r="466">
          <cell r="W466">
            <v>43416</v>
          </cell>
          <cell r="X466">
            <v>0.37055321058493157</v>
          </cell>
          <cell r="Y466">
            <v>4.1701841226026527E-2</v>
          </cell>
          <cell r="Z466">
            <v>5.0297710028081699E-2</v>
          </cell>
          <cell r="AA466">
            <v>0</v>
          </cell>
          <cell r="AB466">
            <v>8.5958688020551718E-3</v>
          </cell>
          <cell r="AC466">
            <v>0.26136192172671302</v>
          </cell>
          <cell r="AD466">
            <v>0</v>
          </cell>
          <cell r="AE466">
            <v>6.7489447632192043E-2</v>
          </cell>
          <cell r="AF466">
            <v>0</v>
          </cell>
        </row>
        <row r="467">
          <cell r="W467">
            <v>43415</v>
          </cell>
          <cell r="X467">
            <v>0.37055321058493157</v>
          </cell>
          <cell r="Y467">
            <v>4.1701841226026527E-2</v>
          </cell>
          <cell r="Z467">
            <v>5.0297710028081699E-2</v>
          </cell>
          <cell r="AA467">
            <v>0</v>
          </cell>
          <cell r="AB467">
            <v>8.5958688020551718E-3</v>
          </cell>
          <cell r="AC467">
            <v>0.26136192172671302</v>
          </cell>
          <cell r="AD467">
            <v>0</v>
          </cell>
          <cell r="AE467">
            <v>6.7489447632192043E-2</v>
          </cell>
          <cell r="AF467">
            <v>0</v>
          </cell>
        </row>
        <row r="468">
          <cell r="W468">
            <v>43414</v>
          </cell>
          <cell r="X468">
            <v>0.37055321058493157</v>
          </cell>
          <cell r="Y468">
            <v>4.1701841226026527E-2</v>
          </cell>
          <cell r="Z468">
            <v>5.0297710028081699E-2</v>
          </cell>
          <cell r="AA468">
            <v>0</v>
          </cell>
          <cell r="AB468">
            <v>8.5958688020551718E-3</v>
          </cell>
          <cell r="AC468">
            <v>0.26136192172671302</v>
          </cell>
          <cell r="AD468">
            <v>0</v>
          </cell>
          <cell r="AE468">
            <v>6.7489447632192043E-2</v>
          </cell>
          <cell r="AF468">
            <v>0</v>
          </cell>
        </row>
        <row r="469">
          <cell r="W469">
            <v>43413</v>
          </cell>
          <cell r="X469">
            <v>0.37055321058493157</v>
          </cell>
          <cell r="Y469">
            <v>4.1701841226026527E-2</v>
          </cell>
          <cell r="Z469">
            <v>5.0297710028081699E-2</v>
          </cell>
          <cell r="AA469">
            <v>0</v>
          </cell>
          <cell r="AB469">
            <v>8.5958688020551718E-3</v>
          </cell>
          <cell r="AC469">
            <v>0.26136192172671302</v>
          </cell>
          <cell r="AD469">
            <v>0</v>
          </cell>
          <cell r="AE469">
            <v>6.7489447632192043E-2</v>
          </cell>
          <cell r="AF469">
            <v>0</v>
          </cell>
        </row>
        <row r="470">
          <cell r="W470">
            <v>43412</v>
          </cell>
          <cell r="X470">
            <v>0.36923076923076925</v>
          </cell>
          <cell r="Y470">
            <v>6.1538461538461549E-2</v>
          </cell>
          <cell r="Z470">
            <v>6.1538461538461549E-2</v>
          </cell>
          <cell r="AA470">
            <v>0</v>
          </cell>
          <cell r="AB470">
            <v>0</v>
          </cell>
          <cell r="AC470">
            <v>0.2461538461538462</v>
          </cell>
          <cell r="AD470">
            <v>0</v>
          </cell>
          <cell r="AE470">
            <v>6.1538461538461549E-2</v>
          </cell>
          <cell r="AF470">
            <v>0</v>
          </cell>
        </row>
        <row r="471">
          <cell r="W471">
            <v>43411</v>
          </cell>
          <cell r="X471">
            <v>0.36923076923076925</v>
          </cell>
          <cell r="Y471">
            <v>6.1538461538461549E-2</v>
          </cell>
          <cell r="Z471">
            <v>6.1538461538461549E-2</v>
          </cell>
          <cell r="AA471">
            <v>0</v>
          </cell>
          <cell r="AB471">
            <v>0</v>
          </cell>
          <cell r="AC471">
            <v>0.2461538461538462</v>
          </cell>
          <cell r="AD471">
            <v>0</v>
          </cell>
          <cell r="AE471">
            <v>6.1538461538461549E-2</v>
          </cell>
          <cell r="AF471">
            <v>0</v>
          </cell>
        </row>
        <row r="472">
          <cell r="W472">
            <v>43410</v>
          </cell>
          <cell r="X472">
            <v>0.36923076923076925</v>
          </cell>
          <cell r="Y472">
            <v>6.1538461538461549E-2</v>
          </cell>
          <cell r="Z472">
            <v>6.1538461538461549E-2</v>
          </cell>
          <cell r="AA472">
            <v>0</v>
          </cell>
          <cell r="AB472">
            <v>0</v>
          </cell>
          <cell r="AC472">
            <v>0.2461538461538462</v>
          </cell>
          <cell r="AD472">
            <v>0</v>
          </cell>
          <cell r="AE472">
            <v>6.1538461538461549E-2</v>
          </cell>
          <cell r="AF472">
            <v>0</v>
          </cell>
        </row>
        <row r="473">
          <cell r="W473">
            <v>43409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43408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43407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43406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43405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43404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43403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43402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43399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43398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43397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43396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43395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43394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43393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43392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43391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43389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43388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43387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43386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43385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43384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43383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43382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43381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43379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43378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43377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43376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43375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43374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43373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43372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43369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43368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43367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43366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43365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43364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43362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43361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43359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43358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43357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43356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43354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43353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43352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43351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43349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43348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43347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43346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43345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43344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43343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43342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43341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43339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43338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43337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43336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43335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43334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43333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43332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43329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43328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43327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43326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43325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43324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43323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43321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43319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43318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43317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43316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43315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43314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43313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43312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43309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43308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43307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43306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43305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43304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43303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43302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43301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43299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43298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43297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43296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43295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43294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43293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43292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43291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43289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43288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43287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43286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43285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43284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43283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43282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43281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43279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43278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43277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43276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43275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43274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43273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43272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43271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43269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43268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43267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43266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43265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43264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43263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43261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43259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43258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43257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43256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43255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43254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43253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43252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43251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43249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43248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43247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43246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43245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43244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43243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43242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43239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43238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43237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43236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43235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43234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43233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43232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43231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43229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43228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43227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43226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43225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43224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43223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43222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43221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43219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43218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43217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43216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43215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43214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43213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43212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43209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43208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43207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43206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43205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43204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43202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43201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43199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43198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43197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43196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43195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43194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43193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43192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43191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43189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43188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43187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43186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43185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43184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43183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43181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43179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43178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43177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43176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43175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43174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43173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43172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43171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43169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43168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43167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43166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43165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43164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43163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43162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43161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43159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43158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43157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43156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43155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43154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43153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43152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43151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43149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43148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43147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43145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43144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43143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43142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43141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43139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43138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43137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43136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43135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43134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43133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43132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43129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43128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43127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43125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43124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43123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16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29.1</v>
          </cell>
          <cell r="L2">
            <v>22.6</v>
          </cell>
          <cell r="M2">
            <v>0</v>
          </cell>
          <cell r="N2">
            <v>9</v>
          </cell>
          <cell r="O2">
            <v>5.9</v>
          </cell>
          <cell r="P2">
            <v>21</v>
          </cell>
          <cell r="Q2">
            <v>2.7</v>
          </cell>
          <cell r="R2">
            <v>7.6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4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21</v>
          </cell>
          <cell r="L3">
            <v>16.8</v>
          </cell>
          <cell r="M3">
            <v>0</v>
          </cell>
          <cell r="N3">
            <v>12.1</v>
          </cell>
          <cell r="O3">
            <v>6.1</v>
          </cell>
          <cell r="P3">
            <v>28.4</v>
          </cell>
          <cell r="Q3">
            <v>3.1</v>
          </cell>
          <cell r="R3">
            <v>10.6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2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20.6</v>
          </cell>
          <cell r="L4">
            <v>17.7</v>
          </cell>
          <cell r="M4">
            <v>0</v>
          </cell>
          <cell r="N4">
            <v>11.7</v>
          </cell>
          <cell r="O4">
            <v>6.3</v>
          </cell>
          <cell r="P4">
            <v>28.2</v>
          </cell>
          <cell r="Q4">
            <v>2.2999999999999998</v>
          </cell>
          <cell r="R4">
            <v>11.2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17</v>
          </cell>
          <cell r="D5">
            <v>0</v>
          </cell>
          <cell r="E5">
            <v>4</v>
          </cell>
          <cell r="F5">
            <v>0</v>
          </cell>
          <cell r="G5">
            <v>27</v>
          </cell>
          <cell r="H5">
            <v>0</v>
          </cell>
          <cell r="I5">
            <v>0</v>
          </cell>
          <cell r="J5">
            <v>0</v>
          </cell>
          <cell r="K5">
            <v>20.6</v>
          </cell>
          <cell r="L5">
            <v>18.399999999999999</v>
          </cell>
          <cell r="M5">
            <v>0</v>
          </cell>
          <cell r="N5">
            <v>12.6</v>
          </cell>
          <cell r="O5">
            <v>6.1</v>
          </cell>
          <cell r="P5">
            <v>28.5</v>
          </cell>
          <cell r="Q5">
            <v>2.6</v>
          </cell>
          <cell r="R5">
            <v>9.3000000000000007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11</v>
          </cell>
          <cell r="D6">
            <v>0</v>
          </cell>
          <cell r="E6">
            <v>3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18.899999999999999</v>
          </cell>
          <cell r="L6">
            <v>26.6</v>
          </cell>
          <cell r="M6">
            <v>0</v>
          </cell>
          <cell r="N6">
            <v>14.3</v>
          </cell>
          <cell r="O6">
            <v>6.9</v>
          </cell>
          <cell r="P6">
            <v>22.3</v>
          </cell>
          <cell r="Q6">
            <v>2.2000000000000002</v>
          </cell>
          <cell r="R6">
            <v>6.7</v>
          </cell>
          <cell r="S6">
            <v>0</v>
          </cell>
        </row>
        <row r="7">
          <cell r="A7" t="str">
            <v>California</v>
          </cell>
          <cell r="B7">
            <v>12</v>
          </cell>
          <cell r="C7">
            <v>141</v>
          </cell>
          <cell r="D7">
            <v>0</v>
          </cell>
          <cell r="E7">
            <v>29</v>
          </cell>
          <cell r="F7">
            <v>0</v>
          </cell>
          <cell r="G7">
            <v>228</v>
          </cell>
          <cell r="H7">
            <v>0</v>
          </cell>
          <cell r="I7">
            <v>6</v>
          </cell>
          <cell r="J7">
            <v>0</v>
          </cell>
          <cell r="K7">
            <v>11.1</v>
          </cell>
          <cell r="L7">
            <v>20.3</v>
          </cell>
          <cell r="M7">
            <v>0</v>
          </cell>
          <cell r="N7">
            <v>13.5</v>
          </cell>
          <cell r="O7">
            <v>6.9</v>
          </cell>
          <cell r="P7">
            <v>33</v>
          </cell>
          <cell r="Q7">
            <v>3</v>
          </cell>
          <cell r="R7">
            <v>10.199999999999999</v>
          </cell>
          <cell r="S7">
            <v>0</v>
          </cell>
        </row>
        <row r="8">
          <cell r="A8" t="str">
            <v>Colorado</v>
          </cell>
          <cell r="B8">
            <v>5</v>
          </cell>
          <cell r="C8">
            <v>20</v>
          </cell>
          <cell r="D8">
            <v>0</v>
          </cell>
          <cell r="E8">
            <v>3</v>
          </cell>
          <cell r="F8">
            <v>0</v>
          </cell>
          <cell r="G8">
            <v>37</v>
          </cell>
          <cell r="H8">
            <v>0</v>
          </cell>
          <cell r="I8">
            <v>2</v>
          </cell>
          <cell r="J8">
            <v>0</v>
          </cell>
          <cell r="K8">
            <v>13.6</v>
          </cell>
          <cell r="L8">
            <v>18.100000000000001</v>
          </cell>
          <cell r="M8">
            <v>0</v>
          </cell>
          <cell r="N8">
            <v>12.3</v>
          </cell>
          <cell r="O8">
            <v>6.1</v>
          </cell>
          <cell r="P8">
            <v>33.799999999999997</v>
          </cell>
          <cell r="Q8">
            <v>3</v>
          </cell>
          <cell r="R8">
            <v>11</v>
          </cell>
          <cell r="S8">
            <v>0</v>
          </cell>
        </row>
        <row r="9">
          <cell r="A9" t="str">
            <v>Connecticut</v>
          </cell>
          <cell r="B9">
            <v>5</v>
          </cell>
          <cell r="C9">
            <v>19</v>
          </cell>
          <cell r="D9">
            <v>0</v>
          </cell>
          <cell r="E9">
            <v>5</v>
          </cell>
          <cell r="F9">
            <v>0</v>
          </cell>
          <cell r="G9">
            <v>28</v>
          </cell>
          <cell r="H9">
            <v>0</v>
          </cell>
          <cell r="I9">
            <v>3</v>
          </cell>
          <cell r="J9">
            <v>0</v>
          </cell>
          <cell r="K9">
            <v>14.8</v>
          </cell>
          <cell r="L9">
            <v>19.600000000000001</v>
          </cell>
          <cell r="M9">
            <v>0</v>
          </cell>
          <cell r="N9">
            <v>13.8</v>
          </cell>
          <cell r="O9">
            <v>6.4</v>
          </cell>
          <cell r="P9">
            <v>28.3</v>
          </cell>
          <cell r="Q9">
            <v>2.9</v>
          </cell>
          <cell r="R9">
            <v>12.3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27.4</v>
          </cell>
          <cell r="L10">
            <v>18.2</v>
          </cell>
          <cell r="M10">
            <v>0</v>
          </cell>
          <cell r="N10">
            <v>11.9</v>
          </cell>
          <cell r="O10">
            <v>5.2</v>
          </cell>
          <cell r="P10">
            <v>24.2</v>
          </cell>
          <cell r="Q10">
            <v>2.2999999999999998</v>
          </cell>
          <cell r="R10">
            <v>8.8000000000000007</v>
          </cell>
          <cell r="S10">
            <v>0</v>
          </cell>
        </row>
        <row r="11">
          <cell r="A11" t="str">
            <v>Democrats Abroad</v>
          </cell>
          <cell r="B11">
            <v>3</v>
          </cell>
          <cell r="C11">
            <v>3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0</v>
          </cell>
          <cell r="J11">
            <v>0</v>
          </cell>
          <cell r="K11">
            <v>17.8</v>
          </cell>
          <cell r="L11">
            <v>15.3</v>
          </cell>
          <cell r="M11">
            <v>0</v>
          </cell>
          <cell r="N11">
            <v>10.1</v>
          </cell>
          <cell r="O11">
            <v>5.4</v>
          </cell>
          <cell r="P11">
            <v>37.799999999999997</v>
          </cell>
          <cell r="Q11">
            <v>2</v>
          </cell>
          <cell r="R11">
            <v>9.6999999999999993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6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30.7</v>
          </cell>
          <cell r="L12">
            <v>22.6</v>
          </cell>
          <cell r="M12">
            <v>0</v>
          </cell>
          <cell r="N12">
            <v>7.3</v>
          </cell>
          <cell r="O12">
            <v>5.4</v>
          </cell>
          <cell r="P12">
            <v>22.1</v>
          </cell>
          <cell r="Q12">
            <v>2.7</v>
          </cell>
          <cell r="R12">
            <v>7.2</v>
          </cell>
          <cell r="S12">
            <v>0</v>
          </cell>
        </row>
        <row r="13">
          <cell r="A13" t="str">
            <v>Florida</v>
          </cell>
          <cell r="B13">
            <v>67</v>
          </cell>
          <cell r="C13">
            <v>82</v>
          </cell>
          <cell r="D13">
            <v>0</v>
          </cell>
          <cell r="E13">
            <v>7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22.2</v>
          </cell>
          <cell r="L13">
            <v>27.2</v>
          </cell>
          <cell r="M13">
            <v>0</v>
          </cell>
          <cell r="N13">
            <v>11.1</v>
          </cell>
          <cell r="O13">
            <v>8.6</v>
          </cell>
          <cell r="P13">
            <v>20.7</v>
          </cell>
          <cell r="Q13">
            <v>1.9</v>
          </cell>
          <cell r="R13">
            <v>6.4</v>
          </cell>
          <cell r="S13">
            <v>0</v>
          </cell>
        </row>
        <row r="14">
          <cell r="A14" t="str">
            <v>Georgia</v>
          </cell>
          <cell r="B14">
            <v>40</v>
          </cell>
          <cell r="C14">
            <v>33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29.3</v>
          </cell>
          <cell r="L14">
            <v>23.6</v>
          </cell>
          <cell r="M14">
            <v>0</v>
          </cell>
          <cell r="N14">
            <v>9.4</v>
          </cell>
          <cell r="O14">
            <v>6.1</v>
          </cell>
          <cell r="P14">
            <v>23.1</v>
          </cell>
          <cell r="Q14">
            <v>2.4</v>
          </cell>
          <cell r="R14">
            <v>4.0999999999999996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20.6</v>
          </cell>
          <cell r="L15">
            <v>17.7</v>
          </cell>
          <cell r="M15">
            <v>0</v>
          </cell>
          <cell r="N15">
            <v>11.7</v>
          </cell>
          <cell r="O15">
            <v>6.3</v>
          </cell>
          <cell r="P15">
            <v>28.2</v>
          </cell>
          <cell r="Q15">
            <v>2.2999999999999998</v>
          </cell>
          <cell r="R15">
            <v>11.2</v>
          </cell>
          <cell r="S15">
            <v>0</v>
          </cell>
        </row>
        <row r="16">
          <cell r="A16" t="str">
            <v>Hawaii</v>
          </cell>
          <cell r="B16">
            <v>2</v>
          </cell>
          <cell r="C16">
            <v>8</v>
          </cell>
          <cell r="D16">
            <v>0</v>
          </cell>
          <cell r="E16">
            <v>1</v>
          </cell>
          <cell r="F16">
            <v>0</v>
          </cell>
          <cell r="G16">
            <v>12</v>
          </cell>
          <cell r="H16">
            <v>0</v>
          </cell>
          <cell r="I16">
            <v>1</v>
          </cell>
          <cell r="J16">
            <v>0</v>
          </cell>
          <cell r="K16">
            <v>14.7</v>
          </cell>
          <cell r="L16">
            <v>19.2</v>
          </cell>
          <cell r="M16">
            <v>0</v>
          </cell>
          <cell r="N16">
            <v>11.2</v>
          </cell>
          <cell r="O16">
            <v>6.2</v>
          </cell>
          <cell r="P16">
            <v>31.7</v>
          </cell>
          <cell r="Q16">
            <v>3.5</v>
          </cell>
          <cell r="R16">
            <v>11.6</v>
          </cell>
          <cell r="S16">
            <v>0</v>
          </cell>
        </row>
        <row r="17">
          <cell r="A17" t="str">
            <v>Idaho</v>
          </cell>
          <cell r="B17">
            <v>2</v>
          </cell>
          <cell r="C17">
            <v>6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14.8</v>
          </cell>
          <cell r="L17">
            <v>17.899999999999999</v>
          </cell>
          <cell r="M17">
            <v>0</v>
          </cell>
          <cell r="N17">
            <v>12.5</v>
          </cell>
          <cell r="O17">
            <v>6</v>
          </cell>
          <cell r="P17">
            <v>36.6</v>
          </cell>
          <cell r="Q17">
            <v>2.8</v>
          </cell>
          <cell r="R17">
            <v>7.4</v>
          </cell>
          <cell r="S17">
            <v>0</v>
          </cell>
        </row>
        <row r="18">
          <cell r="A18" t="str">
            <v>Illinois</v>
          </cell>
          <cell r="B18">
            <v>33</v>
          </cell>
          <cell r="C18">
            <v>38</v>
          </cell>
          <cell r="D18">
            <v>0</v>
          </cell>
          <cell r="E18">
            <v>31</v>
          </cell>
          <cell r="F18">
            <v>0</v>
          </cell>
          <cell r="G18">
            <v>52</v>
          </cell>
          <cell r="H18">
            <v>0</v>
          </cell>
          <cell r="I18">
            <v>1</v>
          </cell>
          <cell r="J18">
            <v>0</v>
          </cell>
          <cell r="K18">
            <v>16.7</v>
          </cell>
          <cell r="L18">
            <v>19.399999999999999</v>
          </cell>
          <cell r="M18">
            <v>0</v>
          </cell>
          <cell r="N18">
            <v>15.9</v>
          </cell>
          <cell r="O18">
            <v>7.9</v>
          </cell>
          <cell r="P18">
            <v>26.5</v>
          </cell>
          <cell r="Q18">
            <v>1.8</v>
          </cell>
          <cell r="R18">
            <v>9.8000000000000007</v>
          </cell>
          <cell r="S18">
            <v>0</v>
          </cell>
        </row>
        <row r="19">
          <cell r="A19" t="str">
            <v>Indiana</v>
          </cell>
          <cell r="B19">
            <v>17</v>
          </cell>
          <cell r="C19">
            <v>16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1</v>
          </cell>
          <cell r="J19">
            <v>0</v>
          </cell>
          <cell r="K19">
            <v>16.2</v>
          </cell>
          <cell r="L19">
            <v>15.7</v>
          </cell>
          <cell r="M19">
            <v>0</v>
          </cell>
          <cell r="N19">
            <v>18.7</v>
          </cell>
          <cell r="O19">
            <v>8.4</v>
          </cell>
          <cell r="P19">
            <v>27.5</v>
          </cell>
          <cell r="Q19">
            <v>1.3</v>
          </cell>
          <cell r="R19">
            <v>10.199999999999999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2</v>
          </cell>
          <cell r="C21">
            <v>4</v>
          </cell>
          <cell r="D21">
            <v>0</v>
          </cell>
          <cell r="E21">
            <v>11</v>
          </cell>
          <cell r="F21">
            <v>0</v>
          </cell>
          <cell r="G21">
            <v>21</v>
          </cell>
          <cell r="H21">
            <v>0</v>
          </cell>
          <cell r="I21">
            <v>1</v>
          </cell>
          <cell r="J21">
            <v>0</v>
          </cell>
          <cell r="K21">
            <v>13</v>
          </cell>
          <cell r="L21">
            <v>14.9</v>
          </cell>
          <cell r="M21">
            <v>0</v>
          </cell>
          <cell r="N21">
            <v>15.9</v>
          </cell>
          <cell r="O21">
            <v>9.6999999999999993</v>
          </cell>
          <cell r="P21">
            <v>31.6</v>
          </cell>
          <cell r="Q21">
            <v>1.4</v>
          </cell>
          <cell r="R21">
            <v>11.5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16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19.600000000000001</v>
          </cell>
          <cell r="L22">
            <v>21.3</v>
          </cell>
          <cell r="M22">
            <v>0</v>
          </cell>
          <cell r="N22">
            <v>10.7</v>
          </cell>
          <cell r="O22">
            <v>7</v>
          </cell>
          <cell r="P22">
            <v>28.5</v>
          </cell>
          <cell r="Q22">
            <v>2</v>
          </cell>
          <cell r="R22">
            <v>8.9</v>
          </cell>
          <cell r="S22">
            <v>0</v>
          </cell>
        </row>
        <row r="23">
          <cell r="A23" t="str">
            <v>Louisiana</v>
          </cell>
          <cell r="B23">
            <v>21</v>
          </cell>
          <cell r="C23">
            <v>18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29.3</v>
          </cell>
          <cell r="L23">
            <v>24.7</v>
          </cell>
          <cell r="M23">
            <v>0</v>
          </cell>
          <cell r="N23">
            <v>8.1999999999999993</v>
          </cell>
          <cell r="O23">
            <v>5.7</v>
          </cell>
          <cell r="P23">
            <v>20.3</v>
          </cell>
          <cell r="Q23">
            <v>2.8</v>
          </cell>
          <cell r="R23">
            <v>7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7</v>
          </cell>
          <cell r="D24">
            <v>0</v>
          </cell>
          <cell r="E24">
            <v>6</v>
          </cell>
          <cell r="F24">
            <v>0</v>
          </cell>
          <cell r="G24">
            <v>10</v>
          </cell>
          <cell r="H24">
            <v>0</v>
          </cell>
          <cell r="I24">
            <v>1</v>
          </cell>
          <cell r="J24">
            <v>0</v>
          </cell>
          <cell r="K24">
            <v>11</v>
          </cell>
          <cell r="L24">
            <v>19.899999999999999</v>
          </cell>
          <cell r="M24">
            <v>0</v>
          </cell>
          <cell r="N24">
            <v>16.8</v>
          </cell>
          <cell r="O24">
            <v>7</v>
          </cell>
          <cell r="P24">
            <v>29.3</v>
          </cell>
          <cell r="Q24">
            <v>2.7</v>
          </cell>
          <cell r="R24">
            <v>11.3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27</v>
          </cell>
          <cell r="D25">
            <v>0</v>
          </cell>
          <cell r="E25">
            <v>4</v>
          </cell>
          <cell r="F25">
            <v>0</v>
          </cell>
          <cell r="G25">
            <v>33</v>
          </cell>
          <cell r="H25">
            <v>0</v>
          </cell>
          <cell r="I25">
            <v>2</v>
          </cell>
          <cell r="J25">
            <v>0</v>
          </cell>
          <cell r="K25">
            <v>22.2</v>
          </cell>
          <cell r="L25">
            <v>20.2</v>
          </cell>
          <cell r="M25">
            <v>0</v>
          </cell>
          <cell r="N25">
            <v>11.7</v>
          </cell>
          <cell r="O25">
            <v>5.0999999999999996</v>
          </cell>
          <cell r="P25">
            <v>24.8</v>
          </cell>
          <cell r="Q25">
            <v>3.2</v>
          </cell>
          <cell r="R25">
            <v>10.7</v>
          </cell>
          <cell r="S25">
            <v>0</v>
          </cell>
        </row>
        <row r="26">
          <cell r="A26" t="str">
            <v>Massachusetts</v>
          </cell>
          <cell r="B26">
            <v>3</v>
          </cell>
          <cell r="C26">
            <v>20</v>
          </cell>
          <cell r="D26">
            <v>0</v>
          </cell>
          <cell r="E26">
            <v>18</v>
          </cell>
          <cell r="F26">
            <v>0</v>
          </cell>
          <cell r="G26">
            <v>30</v>
          </cell>
          <cell r="H26">
            <v>0</v>
          </cell>
          <cell r="I26">
            <v>20</v>
          </cell>
          <cell r="J26">
            <v>0</v>
          </cell>
          <cell r="K26">
            <v>11.4</v>
          </cell>
          <cell r="L26">
            <v>17.2</v>
          </cell>
          <cell r="M26">
            <v>0</v>
          </cell>
          <cell r="N26">
            <v>15</v>
          </cell>
          <cell r="O26">
            <v>9.6</v>
          </cell>
          <cell r="P26">
            <v>25.6</v>
          </cell>
          <cell r="Q26">
            <v>2.7</v>
          </cell>
          <cell r="R26">
            <v>16.600000000000001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35</v>
          </cell>
          <cell r="D27">
            <v>0</v>
          </cell>
          <cell r="E27">
            <v>8</v>
          </cell>
          <cell r="F27">
            <v>0</v>
          </cell>
          <cell r="G27">
            <v>51</v>
          </cell>
          <cell r="H27">
            <v>0</v>
          </cell>
          <cell r="I27">
            <v>0</v>
          </cell>
          <cell r="J27">
            <v>0</v>
          </cell>
          <cell r="K27">
            <v>17.7</v>
          </cell>
          <cell r="L27">
            <v>20.100000000000001</v>
          </cell>
          <cell r="M27">
            <v>0</v>
          </cell>
          <cell r="N27">
            <v>13.1</v>
          </cell>
          <cell r="O27">
            <v>7</v>
          </cell>
          <cell r="P27">
            <v>29</v>
          </cell>
          <cell r="Q27">
            <v>1.5</v>
          </cell>
          <cell r="R27">
            <v>9.5</v>
          </cell>
          <cell r="S27">
            <v>0</v>
          </cell>
        </row>
        <row r="28">
          <cell r="A28" t="str">
            <v>Minnesota</v>
          </cell>
          <cell r="B28">
            <v>3</v>
          </cell>
          <cell r="C28">
            <v>7</v>
          </cell>
          <cell r="D28">
            <v>0</v>
          </cell>
          <cell r="E28">
            <v>6</v>
          </cell>
          <cell r="F28">
            <v>26</v>
          </cell>
          <cell r="G28">
            <v>31</v>
          </cell>
          <cell r="H28">
            <v>0</v>
          </cell>
          <cell r="I28">
            <v>2</v>
          </cell>
          <cell r="J28">
            <v>0</v>
          </cell>
          <cell r="K28">
            <v>12</v>
          </cell>
          <cell r="L28">
            <v>14.8</v>
          </cell>
          <cell r="M28">
            <v>0</v>
          </cell>
          <cell r="N28">
            <v>14.2</v>
          </cell>
          <cell r="O28">
            <v>20.8</v>
          </cell>
          <cell r="P28">
            <v>24.3</v>
          </cell>
          <cell r="Q28">
            <v>1.3</v>
          </cell>
          <cell r="R28">
            <v>10.6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11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31.2</v>
          </cell>
          <cell r="L29">
            <v>23.4</v>
          </cell>
          <cell r="M29">
            <v>0</v>
          </cell>
          <cell r="N29">
            <v>8.1</v>
          </cell>
          <cell r="O29">
            <v>5.7</v>
          </cell>
          <cell r="P29">
            <v>20</v>
          </cell>
          <cell r="Q29">
            <v>2.9</v>
          </cell>
          <cell r="R29">
            <v>6.7</v>
          </cell>
          <cell r="S29">
            <v>0</v>
          </cell>
        </row>
        <row r="30">
          <cell r="A30" t="str">
            <v>Missouri</v>
          </cell>
          <cell r="B30">
            <v>23</v>
          </cell>
          <cell r="C30">
            <v>24</v>
          </cell>
          <cell r="D30">
            <v>0</v>
          </cell>
          <cell r="E30">
            <v>2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24.6</v>
          </cell>
          <cell r="L30">
            <v>25.5</v>
          </cell>
          <cell r="M30">
            <v>0</v>
          </cell>
          <cell r="N30">
            <v>10.6</v>
          </cell>
          <cell r="O30">
            <v>7.7</v>
          </cell>
          <cell r="P30">
            <v>20.5</v>
          </cell>
          <cell r="Q30">
            <v>1.7</v>
          </cell>
          <cell r="R30">
            <v>7.3</v>
          </cell>
          <cell r="S30">
            <v>0</v>
          </cell>
        </row>
        <row r="31">
          <cell r="A31" t="str">
            <v>Montana</v>
          </cell>
          <cell r="B31">
            <v>0</v>
          </cell>
          <cell r="C31">
            <v>7</v>
          </cell>
          <cell r="D31">
            <v>0</v>
          </cell>
          <cell r="E31">
            <v>0</v>
          </cell>
          <cell r="F31">
            <v>0</v>
          </cell>
          <cell r="G31">
            <v>12</v>
          </cell>
          <cell r="H31">
            <v>0</v>
          </cell>
          <cell r="I31">
            <v>0</v>
          </cell>
          <cell r="J31">
            <v>0</v>
          </cell>
          <cell r="K31">
            <v>14.4</v>
          </cell>
          <cell r="L31">
            <v>19.399999999999999</v>
          </cell>
          <cell r="M31">
            <v>0</v>
          </cell>
          <cell r="N31">
            <v>13.4</v>
          </cell>
          <cell r="O31">
            <v>6.4</v>
          </cell>
          <cell r="P31">
            <v>30.4</v>
          </cell>
          <cell r="Q31">
            <v>3</v>
          </cell>
          <cell r="R31">
            <v>11</v>
          </cell>
          <cell r="S31">
            <v>0</v>
          </cell>
        </row>
        <row r="32">
          <cell r="A32" t="str">
            <v>Nebraska</v>
          </cell>
          <cell r="B32">
            <v>2</v>
          </cell>
          <cell r="C32">
            <v>7</v>
          </cell>
          <cell r="D32">
            <v>0</v>
          </cell>
          <cell r="E32">
            <v>6</v>
          </cell>
          <cell r="F32">
            <v>0</v>
          </cell>
          <cell r="G32">
            <v>12</v>
          </cell>
          <cell r="H32">
            <v>0</v>
          </cell>
          <cell r="I32">
            <v>1</v>
          </cell>
          <cell r="J32">
            <v>0</v>
          </cell>
          <cell r="K32">
            <v>13.2</v>
          </cell>
          <cell r="L32">
            <v>17.3</v>
          </cell>
          <cell r="M32">
            <v>0</v>
          </cell>
          <cell r="N32">
            <v>15.5</v>
          </cell>
          <cell r="O32">
            <v>9.4</v>
          </cell>
          <cell r="P32">
            <v>30.2</v>
          </cell>
          <cell r="Q32">
            <v>1.4</v>
          </cell>
          <cell r="R32">
            <v>11</v>
          </cell>
          <cell r="S32">
            <v>0</v>
          </cell>
        </row>
        <row r="33">
          <cell r="A33" t="str">
            <v>Nevada</v>
          </cell>
          <cell r="B33">
            <v>3</v>
          </cell>
          <cell r="C33">
            <v>0</v>
          </cell>
          <cell r="D33">
            <v>0</v>
          </cell>
          <cell r="E33">
            <v>9</v>
          </cell>
          <cell r="F33">
            <v>0</v>
          </cell>
          <cell r="G33">
            <v>21</v>
          </cell>
          <cell r="H33">
            <v>2</v>
          </cell>
          <cell r="I33">
            <v>1</v>
          </cell>
          <cell r="J33">
            <v>0</v>
          </cell>
          <cell r="K33">
            <v>14.6</v>
          </cell>
          <cell r="L33">
            <v>0</v>
          </cell>
          <cell r="M33">
            <v>0</v>
          </cell>
          <cell r="N33">
            <v>15.3</v>
          </cell>
          <cell r="O33">
            <v>10</v>
          </cell>
          <cell r="P33">
            <v>34.9</v>
          </cell>
          <cell r="Q33">
            <v>12.6</v>
          </cell>
          <cell r="R33">
            <v>10.6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27</v>
          </cell>
          <cell r="C35">
            <v>42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0</v>
          </cell>
          <cell r="J35">
            <v>0</v>
          </cell>
          <cell r="K35">
            <v>15.7</v>
          </cell>
          <cell r="L35">
            <v>24.6</v>
          </cell>
          <cell r="M35">
            <v>0</v>
          </cell>
          <cell r="N35">
            <v>12.8</v>
          </cell>
          <cell r="O35">
            <v>5.5</v>
          </cell>
          <cell r="P35">
            <v>28.9</v>
          </cell>
          <cell r="Q35">
            <v>2.1</v>
          </cell>
          <cell r="R35">
            <v>8.5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9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15.9</v>
          </cell>
          <cell r="L36">
            <v>17.5</v>
          </cell>
          <cell r="M36">
            <v>0</v>
          </cell>
          <cell r="N36">
            <v>11.9</v>
          </cell>
          <cell r="O36">
            <v>6.3</v>
          </cell>
          <cell r="P36">
            <v>34.200000000000003</v>
          </cell>
          <cell r="Q36">
            <v>3</v>
          </cell>
          <cell r="R36">
            <v>9.1999999999999993</v>
          </cell>
          <cell r="S36">
            <v>0</v>
          </cell>
        </row>
        <row r="37">
          <cell r="A37" t="str">
            <v>New York</v>
          </cell>
          <cell r="B37">
            <v>74</v>
          </cell>
          <cell r="C37">
            <v>98</v>
          </cell>
          <cell r="D37">
            <v>0</v>
          </cell>
          <cell r="E37">
            <v>8</v>
          </cell>
          <cell r="F37">
            <v>0</v>
          </cell>
          <cell r="G37">
            <v>94</v>
          </cell>
          <cell r="H37">
            <v>0</v>
          </cell>
          <cell r="I37">
            <v>0</v>
          </cell>
          <cell r="J37">
            <v>0</v>
          </cell>
          <cell r="K37">
            <v>19.5</v>
          </cell>
          <cell r="L37">
            <v>25.9</v>
          </cell>
          <cell r="M37">
            <v>0</v>
          </cell>
          <cell r="N37">
            <v>11</v>
          </cell>
          <cell r="O37">
            <v>5.3</v>
          </cell>
          <cell r="P37">
            <v>24.9</v>
          </cell>
          <cell r="Q37">
            <v>2.6</v>
          </cell>
          <cell r="R37">
            <v>8.6999999999999993</v>
          </cell>
          <cell r="S37">
            <v>0</v>
          </cell>
        </row>
        <row r="38">
          <cell r="A38" t="str">
            <v>North Carolina</v>
          </cell>
          <cell r="B38">
            <v>28</v>
          </cell>
          <cell r="C38">
            <v>39</v>
          </cell>
          <cell r="D38">
            <v>0</v>
          </cell>
          <cell r="E38">
            <v>6</v>
          </cell>
          <cell r="F38">
            <v>0</v>
          </cell>
          <cell r="G38">
            <v>37</v>
          </cell>
          <cell r="H38">
            <v>0</v>
          </cell>
          <cell r="I38">
            <v>0</v>
          </cell>
          <cell r="J38">
            <v>0</v>
          </cell>
          <cell r="K38">
            <v>18.8</v>
          </cell>
          <cell r="L38">
            <v>26</v>
          </cell>
          <cell r="M38">
            <v>0</v>
          </cell>
          <cell r="N38">
            <v>12.6</v>
          </cell>
          <cell r="O38">
            <v>6.5</v>
          </cell>
          <cell r="P38">
            <v>25.2</v>
          </cell>
          <cell r="Q38">
            <v>2.9</v>
          </cell>
          <cell r="R38">
            <v>5.9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4</v>
          </cell>
          <cell r="D39">
            <v>0</v>
          </cell>
          <cell r="E39">
            <v>4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13.5</v>
          </cell>
          <cell r="L39">
            <v>16.7</v>
          </cell>
          <cell r="M39">
            <v>0</v>
          </cell>
          <cell r="N39">
            <v>16.100000000000001</v>
          </cell>
          <cell r="O39">
            <v>8.6</v>
          </cell>
          <cell r="P39">
            <v>31.3</v>
          </cell>
          <cell r="Q39">
            <v>1.5</v>
          </cell>
          <cell r="R39">
            <v>10.199999999999999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2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20.6</v>
          </cell>
          <cell r="L40">
            <v>17.7</v>
          </cell>
          <cell r="M40">
            <v>0</v>
          </cell>
          <cell r="N40">
            <v>11.7</v>
          </cell>
          <cell r="O40">
            <v>6.3</v>
          </cell>
          <cell r="P40">
            <v>28.2</v>
          </cell>
          <cell r="Q40">
            <v>2.2999999999999998</v>
          </cell>
          <cell r="R40">
            <v>11.2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38</v>
          </cell>
          <cell r="D41">
            <v>0</v>
          </cell>
          <cell r="E41">
            <v>10</v>
          </cell>
          <cell r="F41">
            <v>0</v>
          </cell>
          <cell r="G41">
            <v>53</v>
          </cell>
          <cell r="H41">
            <v>0</v>
          </cell>
          <cell r="I41">
            <v>0</v>
          </cell>
          <cell r="J41">
            <v>0</v>
          </cell>
          <cell r="K41">
            <v>18.600000000000001</v>
          </cell>
          <cell r="L41">
            <v>20.2</v>
          </cell>
          <cell r="M41">
            <v>0</v>
          </cell>
          <cell r="N41">
            <v>13.7</v>
          </cell>
          <cell r="O41">
            <v>7.2</v>
          </cell>
          <cell r="P41">
            <v>27.7</v>
          </cell>
          <cell r="Q41">
            <v>1.9</v>
          </cell>
          <cell r="R41">
            <v>8.6999999999999993</v>
          </cell>
          <cell r="S41">
            <v>0</v>
          </cell>
        </row>
        <row r="42">
          <cell r="A42" t="str">
            <v>Oklahoma</v>
          </cell>
          <cell r="B42">
            <v>3</v>
          </cell>
          <cell r="C42">
            <v>15</v>
          </cell>
          <cell r="D42">
            <v>0</v>
          </cell>
          <cell r="E42">
            <v>2</v>
          </cell>
          <cell r="F42">
            <v>0</v>
          </cell>
          <cell r="G42">
            <v>17</v>
          </cell>
          <cell r="H42">
            <v>0</v>
          </cell>
          <cell r="I42">
            <v>0</v>
          </cell>
          <cell r="J42">
            <v>0</v>
          </cell>
          <cell r="K42">
            <v>13.9</v>
          </cell>
          <cell r="L42">
            <v>24.6</v>
          </cell>
          <cell r="M42">
            <v>0</v>
          </cell>
          <cell r="N42">
            <v>12.3</v>
          </cell>
          <cell r="O42">
            <v>7.6</v>
          </cell>
          <cell r="P42">
            <v>27.4</v>
          </cell>
          <cell r="Q42">
            <v>5.3</v>
          </cell>
          <cell r="R42">
            <v>6.8</v>
          </cell>
          <cell r="S42">
            <v>0</v>
          </cell>
        </row>
        <row r="43">
          <cell r="A43" t="str">
            <v>Oregon</v>
          </cell>
          <cell r="B43">
            <v>13</v>
          </cell>
          <cell r="C43">
            <v>16</v>
          </cell>
          <cell r="D43">
            <v>0</v>
          </cell>
          <cell r="E43">
            <v>3</v>
          </cell>
          <cell r="F43">
            <v>0</v>
          </cell>
          <cell r="G43">
            <v>27</v>
          </cell>
          <cell r="H43">
            <v>0</v>
          </cell>
          <cell r="I43">
            <v>2</v>
          </cell>
          <cell r="J43">
            <v>0</v>
          </cell>
          <cell r="K43">
            <v>15.1</v>
          </cell>
          <cell r="L43">
            <v>18.100000000000001</v>
          </cell>
          <cell r="M43">
            <v>0</v>
          </cell>
          <cell r="N43">
            <v>12.4</v>
          </cell>
          <cell r="O43">
            <v>6.9</v>
          </cell>
          <cell r="P43">
            <v>30.9</v>
          </cell>
          <cell r="Q43">
            <v>2.9</v>
          </cell>
          <cell r="R43">
            <v>11.7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50</v>
          </cell>
          <cell r="D44">
            <v>0</v>
          </cell>
          <cell r="E44">
            <v>14</v>
          </cell>
          <cell r="F44">
            <v>0</v>
          </cell>
          <cell r="G44">
            <v>71</v>
          </cell>
          <cell r="H44">
            <v>0</v>
          </cell>
          <cell r="I44">
            <v>0</v>
          </cell>
          <cell r="J44">
            <v>0</v>
          </cell>
          <cell r="K44">
            <v>19.600000000000001</v>
          </cell>
          <cell r="L44">
            <v>19.100000000000001</v>
          </cell>
          <cell r="M44">
            <v>0</v>
          </cell>
          <cell r="N44">
            <v>13.9</v>
          </cell>
          <cell r="O44">
            <v>7.9</v>
          </cell>
          <cell r="P44">
            <v>27.3</v>
          </cell>
          <cell r="Q44">
            <v>1.5</v>
          </cell>
          <cell r="R44">
            <v>8.5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12</v>
          </cell>
          <cell r="D45">
            <v>0</v>
          </cell>
          <cell r="E45">
            <v>2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20.6</v>
          </cell>
          <cell r="L45">
            <v>17.7</v>
          </cell>
          <cell r="M45">
            <v>0</v>
          </cell>
          <cell r="N45">
            <v>11.7</v>
          </cell>
          <cell r="O45">
            <v>6.3</v>
          </cell>
          <cell r="P45">
            <v>28.2</v>
          </cell>
          <cell r="Q45">
            <v>2.2999999999999998</v>
          </cell>
          <cell r="R45">
            <v>11.2</v>
          </cell>
          <cell r="S45">
            <v>0</v>
          </cell>
        </row>
        <row r="46">
          <cell r="A46" t="str">
            <v>Rhode Island</v>
          </cell>
          <cell r="B46">
            <v>2</v>
          </cell>
          <cell r="C46">
            <v>8</v>
          </cell>
          <cell r="D46">
            <v>0</v>
          </cell>
          <cell r="E46">
            <v>2</v>
          </cell>
          <cell r="F46">
            <v>0</v>
          </cell>
          <cell r="G46">
            <v>13</v>
          </cell>
          <cell r="H46">
            <v>0</v>
          </cell>
          <cell r="I46">
            <v>1</v>
          </cell>
          <cell r="J46">
            <v>0</v>
          </cell>
          <cell r="K46">
            <v>14.9</v>
          </cell>
          <cell r="L46">
            <v>17.600000000000001</v>
          </cell>
          <cell r="M46">
            <v>0</v>
          </cell>
          <cell r="N46">
            <v>14.8</v>
          </cell>
          <cell r="O46">
            <v>6.2</v>
          </cell>
          <cell r="P46">
            <v>29</v>
          </cell>
          <cell r="Q46">
            <v>3</v>
          </cell>
          <cell r="R46">
            <v>12.6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3</v>
          </cell>
          <cell r="F47">
            <v>0</v>
          </cell>
          <cell r="G47">
            <v>19</v>
          </cell>
          <cell r="H47">
            <v>11</v>
          </cell>
          <cell r="I47">
            <v>0</v>
          </cell>
          <cell r="J47">
            <v>0</v>
          </cell>
          <cell r="K47">
            <v>28.9</v>
          </cell>
          <cell r="L47">
            <v>0</v>
          </cell>
          <cell r="M47">
            <v>0</v>
          </cell>
          <cell r="N47">
            <v>12.5</v>
          </cell>
          <cell r="O47">
            <v>8.6</v>
          </cell>
          <cell r="P47">
            <v>26.9</v>
          </cell>
          <cell r="Q47">
            <v>15.2</v>
          </cell>
          <cell r="R47">
            <v>5.9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12.9</v>
          </cell>
          <cell r="L48">
            <v>16.7</v>
          </cell>
          <cell r="M48">
            <v>0</v>
          </cell>
          <cell r="N48">
            <v>16</v>
          </cell>
          <cell r="O48">
            <v>9.6</v>
          </cell>
          <cell r="P48">
            <v>30.3</v>
          </cell>
          <cell r="Q48">
            <v>1.4</v>
          </cell>
          <cell r="R48">
            <v>11</v>
          </cell>
          <cell r="S48">
            <v>0</v>
          </cell>
        </row>
        <row r="49">
          <cell r="A49" t="str">
            <v>Tennessee</v>
          </cell>
          <cell r="B49">
            <v>22</v>
          </cell>
          <cell r="C49">
            <v>20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25.2</v>
          </cell>
          <cell r="L49">
            <v>22.7</v>
          </cell>
          <cell r="M49">
            <v>0</v>
          </cell>
          <cell r="N49">
            <v>10.6</v>
          </cell>
          <cell r="O49">
            <v>6.5</v>
          </cell>
          <cell r="P49">
            <v>22.8</v>
          </cell>
          <cell r="Q49">
            <v>2.2000000000000002</v>
          </cell>
          <cell r="R49">
            <v>8.1</v>
          </cell>
          <cell r="S49">
            <v>0</v>
          </cell>
        </row>
        <row r="50">
          <cell r="A50" t="str">
            <v>Texas</v>
          </cell>
          <cell r="B50">
            <v>58</v>
          </cell>
          <cell r="C50">
            <v>66</v>
          </cell>
          <cell r="D50">
            <v>0</v>
          </cell>
          <cell r="E50">
            <v>7</v>
          </cell>
          <cell r="F50">
            <v>0</v>
          </cell>
          <cell r="G50">
            <v>91</v>
          </cell>
          <cell r="H50">
            <v>0</v>
          </cell>
          <cell r="I50">
            <v>6</v>
          </cell>
          <cell r="J50">
            <v>0</v>
          </cell>
          <cell r="K50">
            <v>18.2</v>
          </cell>
          <cell r="L50">
            <v>20.6</v>
          </cell>
          <cell r="M50">
            <v>0</v>
          </cell>
          <cell r="N50">
            <v>11</v>
          </cell>
          <cell r="O50">
            <v>6.5</v>
          </cell>
          <cell r="P50">
            <v>28.3</v>
          </cell>
          <cell r="Q50">
            <v>2.5</v>
          </cell>
          <cell r="R50">
            <v>10.8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0</v>
          </cell>
          <cell r="C52">
            <v>10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1</v>
          </cell>
          <cell r="J52">
            <v>0</v>
          </cell>
          <cell r="K52">
            <v>9.8000000000000007</v>
          </cell>
          <cell r="L52">
            <v>19.100000000000001</v>
          </cell>
          <cell r="M52">
            <v>0</v>
          </cell>
          <cell r="N52">
            <v>12.4</v>
          </cell>
          <cell r="O52">
            <v>7.7</v>
          </cell>
          <cell r="P52">
            <v>34.799999999999997</v>
          </cell>
          <cell r="Q52">
            <v>2.5</v>
          </cell>
          <cell r="R52">
            <v>11.8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6.7</v>
          </cell>
          <cell r="L53">
            <v>13.2</v>
          </cell>
          <cell r="M53">
            <v>0</v>
          </cell>
          <cell r="N53">
            <v>13.1</v>
          </cell>
          <cell r="O53">
            <v>5.8</v>
          </cell>
          <cell r="P53">
            <v>48.7</v>
          </cell>
          <cell r="Q53">
            <v>1.6</v>
          </cell>
          <cell r="R53">
            <v>8.8000000000000007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20.6</v>
          </cell>
          <cell r="L54">
            <v>17.7</v>
          </cell>
          <cell r="M54">
            <v>0</v>
          </cell>
          <cell r="N54">
            <v>11.7</v>
          </cell>
          <cell r="O54">
            <v>6.3</v>
          </cell>
          <cell r="P54">
            <v>28.2</v>
          </cell>
          <cell r="Q54">
            <v>2.2999999999999998</v>
          </cell>
          <cell r="R54">
            <v>11.2</v>
          </cell>
          <cell r="S54">
            <v>0</v>
          </cell>
        </row>
        <row r="55">
          <cell r="A55" t="str">
            <v>Virginia</v>
          </cell>
          <cell r="B55">
            <v>22</v>
          </cell>
          <cell r="C55">
            <v>36</v>
          </cell>
          <cell r="D55">
            <v>0</v>
          </cell>
          <cell r="E55">
            <v>6</v>
          </cell>
          <cell r="F55">
            <v>1</v>
          </cell>
          <cell r="G55">
            <v>34</v>
          </cell>
          <cell r="H55">
            <v>0</v>
          </cell>
          <cell r="I55">
            <v>0</v>
          </cell>
          <cell r="J55">
            <v>0</v>
          </cell>
          <cell r="K55">
            <v>16.7</v>
          </cell>
          <cell r="L55">
            <v>27.6</v>
          </cell>
          <cell r="M55">
            <v>0</v>
          </cell>
          <cell r="N55">
            <v>12.9</v>
          </cell>
          <cell r="O55">
            <v>9.8000000000000007</v>
          </cell>
          <cell r="P55">
            <v>26.2</v>
          </cell>
          <cell r="Q55">
            <v>0.7</v>
          </cell>
          <cell r="R55">
            <v>4.2</v>
          </cell>
          <cell r="S55">
            <v>0</v>
          </cell>
        </row>
        <row r="56">
          <cell r="A56" t="str">
            <v>Washington</v>
          </cell>
          <cell r="B56">
            <v>3</v>
          </cell>
          <cell r="C56">
            <v>30</v>
          </cell>
          <cell r="D56">
            <v>0</v>
          </cell>
          <cell r="E56">
            <v>5</v>
          </cell>
          <cell r="F56">
            <v>0</v>
          </cell>
          <cell r="G56">
            <v>47</v>
          </cell>
          <cell r="H56">
            <v>0</v>
          </cell>
          <cell r="I56">
            <v>4</v>
          </cell>
          <cell r="J56">
            <v>0</v>
          </cell>
          <cell r="K56">
            <v>11.1</v>
          </cell>
          <cell r="L56">
            <v>20.8</v>
          </cell>
          <cell r="M56">
            <v>0</v>
          </cell>
          <cell r="N56">
            <v>12.6</v>
          </cell>
          <cell r="O56">
            <v>6.6</v>
          </cell>
          <cell r="P56">
            <v>32.5</v>
          </cell>
          <cell r="Q56">
            <v>2.5</v>
          </cell>
          <cell r="R56">
            <v>11.9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20.2</v>
          </cell>
          <cell r="L57">
            <v>20.100000000000001</v>
          </cell>
          <cell r="M57">
            <v>0</v>
          </cell>
          <cell r="N57">
            <v>11.7</v>
          </cell>
          <cell r="O57">
            <v>7.1</v>
          </cell>
          <cell r="P57">
            <v>32.299999999999997</v>
          </cell>
          <cell r="Q57">
            <v>2.1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5</v>
          </cell>
          <cell r="C58">
            <v>27</v>
          </cell>
          <cell r="D58">
            <v>0</v>
          </cell>
          <cell r="E58">
            <v>8</v>
          </cell>
          <cell r="F58">
            <v>0</v>
          </cell>
          <cell r="G58">
            <v>42</v>
          </cell>
          <cell r="H58">
            <v>0</v>
          </cell>
          <cell r="I58">
            <v>2</v>
          </cell>
          <cell r="J58">
            <v>0</v>
          </cell>
          <cell r="K58">
            <v>12.8</v>
          </cell>
          <cell r="L58">
            <v>19.399999999999999</v>
          </cell>
          <cell r="M58">
            <v>0</v>
          </cell>
          <cell r="N58">
            <v>15</v>
          </cell>
          <cell r="O58">
            <v>8</v>
          </cell>
          <cell r="P58">
            <v>30.5</v>
          </cell>
          <cell r="Q58">
            <v>1.5</v>
          </cell>
          <cell r="R58">
            <v>10.9</v>
          </cell>
          <cell r="S58">
            <v>0</v>
          </cell>
        </row>
        <row r="59">
          <cell r="A59" t="str">
            <v>Wyoming</v>
          </cell>
          <cell r="B59">
            <v>4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19.7</v>
          </cell>
          <cell r="L59">
            <v>15.7</v>
          </cell>
          <cell r="M59">
            <v>0</v>
          </cell>
          <cell r="N59">
            <v>12.8</v>
          </cell>
          <cell r="O59">
            <v>6.3</v>
          </cell>
          <cell r="P59">
            <v>30.6</v>
          </cell>
          <cell r="Q59">
            <v>3</v>
          </cell>
          <cell r="R59">
            <v>9.9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9</v>
          </cell>
          <cell r="BM4">
            <v>0</v>
          </cell>
          <cell r="BN4">
            <v>0</v>
          </cell>
          <cell r="BO4">
            <v>32</v>
          </cell>
          <cell r="BP4">
            <v>7</v>
          </cell>
          <cell r="BQ4">
            <v>42</v>
          </cell>
          <cell r="BR4">
            <v>2</v>
          </cell>
          <cell r="BS4">
            <v>9</v>
          </cell>
          <cell r="BT4">
            <v>0</v>
          </cell>
        </row>
        <row r="5">
          <cell r="A5" t="str">
            <v>Nevada</v>
          </cell>
          <cell r="AP5">
            <v>3</v>
          </cell>
          <cell r="AQ5">
            <v>0</v>
          </cell>
          <cell r="AR5">
            <v>0</v>
          </cell>
          <cell r="AS5">
            <v>9</v>
          </cell>
          <cell r="AT5">
            <v>0</v>
          </cell>
          <cell r="AU5">
            <v>21</v>
          </cell>
          <cell r="AV5">
            <v>2</v>
          </cell>
          <cell r="AW5">
            <v>1</v>
          </cell>
          <cell r="AX5">
            <v>0</v>
          </cell>
          <cell r="BL5">
            <v>30</v>
          </cell>
          <cell r="BM5">
            <v>0</v>
          </cell>
          <cell r="BN5">
            <v>0</v>
          </cell>
          <cell r="BO5">
            <v>35</v>
          </cell>
          <cell r="BP5">
            <v>7</v>
          </cell>
          <cell r="BQ5">
            <v>61</v>
          </cell>
          <cell r="BR5">
            <v>13</v>
          </cell>
          <cell r="BS5">
            <v>9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3</v>
          </cell>
          <cell r="AT6">
            <v>0</v>
          </cell>
          <cell r="AU6">
            <v>19</v>
          </cell>
          <cell r="AV6">
            <v>11</v>
          </cell>
          <cell r="AW6">
            <v>0</v>
          </cell>
          <cell r="AX6">
            <v>0</v>
          </cell>
          <cell r="BL6">
            <v>221</v>
          </cell>
          <cell r="BM6">
            <v>413</v>
          </cell>
          <cell r="BN6">
            <v>0</v>
          </cell>
          <cell r="BO6">
            <v>123</v>
          </cell>
          <cell r="BP6">
            <v>34</v>
          </cell>
          <cell r="BQ6">
            <v>663</v>
          </cell>
          <cell r="BR6">
            <v>13</v>
          </cell>
          <cell r="BS6">
            <v>47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16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295</v>
          </cell>
          <cell r="BM7">
            <v>523</v>
          </cell>
          <cell r="BN7">
            <v>0</v>
          </cell>
          <cell r="BO7">
            <v>143</v>
          </cell>
          <cell r="BP7">
            <v>34</v>
          </cell>
          <cell r="BQ7">
            <v>808</v>
          </cell>
          <cell r="BR7">
            <v>13</v>
          </cell>
          <cell r="BS7">
            <v>51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2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297</v>
          </cell>
          <cell r="BM8">
            <v>525</v>
          </cell>
          <cell r="BN8">
            <v>0</v>
          </cell>
          <cell r="BO8">
            <v>143</v>
          </cell>
          <cell r="BP8">
            <v>34</v>
          </cell>
          <cell r="BQ8">
            <v>811</v>
          </cell>
          <cell r="BR8">
            <v>13</v>
          </cell>
          <cell r="BS8">
            <v>51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11</v>
          </cell>
          <cell r="AR9">
            <v>0</v>
          </cell>
          <cell r="AS9">
            <v>3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451</v>
          </cell>
          <cell r="BM9">
            <v>700</v>
          </cell>
          <cell r="BN9">
            <v>0</v>
          </cell>
          <cell r="BO9">
            <v>195</v>
          </cell>
          <cell r="BP9">
            <v>34</v>
          </cell>
          <cell r="BQ9">
            <v>1006</v>
          </cell>
          <cell r="BR9">
            <v>13</v>
          </cell>
          <cell r="BS9">
            <v>52</v>
          </cell>
          <cell r="BT9">
            <v>0</v>
          </cell>
        </row>
        <row r="10">
          <cell r="A10" t="str">
            <v>California</v>
          </cell>
          <cell r="AP10">
            <v>12</v>
          </cell>
          <cell r="AQ10">
            <v>141</v>
          </cell>
          <cell r="AR10">
            <v>0</v>
          </cell>
          <cell r="AS10">
            <v>29</v>
          </cell>
          <cell r="AT10">
            <v>0</v>
          </cell>
          <cell r="AU10">
            <v>228</v>
          </cell>
          <cell r="AV10">
            <v>0</v>
          </cell>
          <cell r="AW10">
            <v>6</v>
          </cell>
          <cell r="AX10">
            <v>0</v>
          </cell>
          <cell r="BL10">
            <v>491</v>
          </cell>
          <cell r="BM10">
            <v>733</v>
          </cell>
          <cell r="BN10">
            <v>0</v>
          </cell>
          <cell r="BO10">
            <v>195</v>
          </cell>
          <cell r="BP10">
            <v>34</v>
          </cell>
          <cell r="BQ10">
            <v>1038</v>
          </cell>
          <cell r="BR10">
            <v>13</v>
          </cell>
          <cell r="BS10">
            <v>52</v>
          </cell>
          <cell r="BT10">
            <v>0</v>
          </cell>
        </row>
        <row r="11">
          <cell r="A11" t="str">
            <v>Colorado</v>
          </cell>
          <cell r="AP11">
            <v>5</v>
          </cell>
          <cell r="AQ11">
            <v>20</v>
          </cell>
          <cell r="AR11">
            <v>0</v>
          </cell>
          <cell r="AS11">
            <v>3</v>
          </cell>
          <cell r="AT11">
            <v>0</v>
          </cell>
          <cell r="AU11">
            <v>37</v>
          </cell>
          <cell r="AV11">
            <v>0</v>
          </cell>
          <cell r="AW11">
            <v>2</v>
          </cell>
          <cell r="AX11">
            <v>0</v>
          </cell>
          <cell r="BL11">
            <v>506</v>
          </cell>
          <cell r="BM11">
            <v>745</v>
          </cell>
          <cell r="BN11">
            <v>0</v>
          </cell>
          <cell r="BO11">
            <v>197</v>
          </cell>
          <cell r="BP11">
            <v>34</v>
          </cell>
          <cell r="BQ11">
            <v>1058</v>
          </cell>
          <cell r="BR11">
            <v>13</v>
          </cell>
          <cell r="BS11">
            <v>54</v>
          </cell>
          <cell r="BT11">
            <v>0</v>
          </cell>
        </row>
        <row r="12">
          <cell r="A12" t="str">
            <v>Democrats Abroad</v>
          </cell>
          <cell r="AP12">
            <v>3</v>
          </cell>
          <cell r="AQ12">
            <v>3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0</v>
          </cell>
          <cell r="AX12">
            <v>0</v>
          </cell>
          <cell r="BL12">
            <v>538</v>
          </cell>
          <cell r="BM12">
            <v>778</v>
          </cell>
          <cell r="BN12">
            <v>0</v>
          </cell>
          <cell r="BO12">
            <v>198</v>
          </cell>
          <cell r="BP12">
            <v>34</v>
          </cell>
          <cell r="BQ12">
            <v>1097</v>
          </cell>
          <cell r="BR12">
            <v>13</v>
          </cell>
          <cell r="BS12">
            <v>55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7</v>
          </cell>
          <cell r="AR13">
            <v>0</v>
          </cell>
          <cell r="AS13">
            <v>6</v>
          </cell>
          <cell r="AT13">
            <v>0</v>
          </cell>
          <cell r="AU13">
            <v>10</v>
          </cell>
          <cell r="AV13">
            <v>0</v>
          </cell>
          <cell r="AW13">
            <v>1</v>
          </cell>
          <cell r="AX13">
            <v>0</v>
          </cell>
          <cell r="BL13">
            <v>543</v>
          </cell>
          <cell r="BM13">
            <v>805</v>
          </cell>
          <cell r="BN13">
            <v>0</v>
          </cell>
          <cell r="BO13">
            <v>206</v>
          </cell>
          <cell r="BP13">
            <v>34</v>
          </cell>
          <cell r="BQ13">
            <v>1139</v>
          </cell>
          <cell r="BR13">
            <v>13</v>
          </cell>
          <cell r="BS13">
            <v>57</v>
          </cell>
          <cell r="BT13">
            <v>0</v>
          </cell>
        </row>
        <row r="14">
          <cell r="A14" t="str">
            <v>Massachusetts</v>
          </cell>
          <cell r="AP14">
            <v>3</v>
          </cell>
          <cell r="AQ14">
            <v>20</v>
          </cell>
          <cell r="AR14">
            <v>0</v>
          </cell>
          <cell r="AS14">
            <v>18</v>
          </cell>
          <cell r="AT14">
            <v>0</v>
          </cell>
          <cell r="AU14">
            <v>30</v>
          </cell>
          <cell r="AV14">
            <v>0</v>
          </cell>
          <cell r="AW14">
            <v>20</v>
          </cell>
          <cell r="AX14">
            <v>0</v>
          </cell>
          <cell r="BL14">
            <v>713</v>
          </cell>
          <cell r="BM14">
            <v>1012</v>
          </cell>
          <cell r="BN14">
            <v>0</v>
          </cell>
          <cell r="BO14">
            <v>239</v>
          </cell>
          <cell r="BP14">
            <v>34</v>
          </cell>
          <cell r="BQ14">
            <v>1385</v>
          </cell>
          <cell r="BR14">
            <v>13</v>
          </cell>
          <cell r="BS14">
            <v>63</v>
          </cell>
          <cell r="BT14">
            <v>0</v>
          </cell>
        </row>
        <row r="15">
          <cell r="A15" t="str">
            <v>Minnesota</v>
          </cell>
          <cell r="AP15">
            <v>3</v>
          </cell>
          <cell r="AQ15">
            <v>7</v>
          </cell>
          <cell r="AR15">
            <v>0</v>
          </cell>
          <cell r="AS15">
            <v>6</v>
          </cell>
          <cell r="AT15">
            <v>26</v>
          </cell>
          <cell r="AU15">
            <v>31</v>
          </cell>
          <cell r="AV15">
            <v>0</v>
          </cell>
          <cell r="AW15">
            <v>2</v>
          </cell>
          <cell r="AX15">
            <v>0</v>
          </cell>
          <cell r="BL15">
            <v>717</v>
          </cell>
          <cell r="BM15">
            <v>1018</v>
          </cell>
          <cell r="BN15">
            <v>0</v>
          </cell>
          <cell r="BO15">
            <v>250</v>
          </cell>
          <cell r="BP15">
            <v>34</v>
          </cell>
          <cell r="BQ15">
            <v>1409</v>
          </cell>
          <cell r="BR15">
            <v>13</v>
          </cell>
          <cell r="BS15">
            <v>64</v>
          </cell>
          <cell r="BT15">
            <v>0</v>
          </cell>
        </row>
        <row r="16">
          <cell r="A16" t="str">
            <v>North Carolina</v>
          </cell>
          <cell r="AP16">
            <v>28</v>
          </cell>
          <cell r="AQ16">
            <v>39</v>
          </cell>
          <cell r="AR16">
            <v>0</v>
          </cell>
          <cell r="AS16">
            <v>6</v>
          </cell>
          <cell r="AT16">
            <v>0</v>
          </cell>
          <cell r="AU16">
            <v>37</v>
          </cell>
          <cell r="AV16">
            <v>0</v>
          </cell>
          <cell r="AW16">
            <v>0</v>
          </cell>
          <cell r="AX16">
            <v>0</v>
          </cell>
          <cell r="BL16">
            <v>734</v>
          </cell>
          <cell r="BM16">
            <v>1034</v>
          </cell>
          <cell r="BN16">
            <v>0</v>
          </cell>
          <cell r="BO16">
            <v>269</v>
          </cell>
          <cell r="BP16">
            <v>34</v>
          </cell>
          <cell r="BQ16">
            <v>1437</v>
          </cell>
          <cell r="BR16">
            <v>13</v>
          </cell>
          <cell r="BS16">
            <v>65</v>
          </cell>
          <cell r="BT16">
            <v>0</v>
          </cell>
        </row>
        <row r="17">
          <cell r="A17" t="str">
            <v>Oklahoma</v>
          </cell>
          <cell r="AP17">
            <v>3</v>
          </cell>
          <cell r="AQ17">
            <v>15</v>
          </cell>
          <cell r="AR17">
            <v>0</v>
          </cell>
          <cell r="AS17">
            <v>2</v>
          </cell>
          <cell r="AT17">
            <v>0</v>
          </cell>
          <cell r="AU17">
            <v>17</v>
          </cell>
          <cell r="AV17">
            <v>0</v>
          </cell>
          <cell r="AW17">
            <v>0</v>
          </cell>
          <cell r="AX17">
            <v>0</v>
          </cell>
          <cell r="BL17">
            <v>744</v>
          </cell>
          <cell r="BM17">
            <v>1048</v>
          </cell>
          <cell r="BN17">
            <v>0</v>
          </cell>
          <cell r="BO17">
            <v>276</v>
          </cell>
          <cell r="BP17">
            <v>34</v>
          </cell>
          <cell r="BQ17">
            <v>1461</v>
          </cell>
          <cell r="BR17">
            <v>13</v>
          </cell>
          <cell r="BS17">
            <v>66</v>
          </cell>
          <cell r="BT17">
            <v>0</v>
          </cell>
        </row>
        <row r="18">
          <cell r="A18" t="str">
            <v>Tennessee</v>
          </cell>
          <cell r="AP18">
            <v>22</v>
          </cell>
          <cell r="AQ18">
            <v>20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772</v>
          </cell>
          <cell r="BM18">
            <v>1080</v>
          </cell>
          <cell r="BN18">
            <v>0</v>
          </cell>
          <cell r="BO18">
            <v>280</v>
          </cell>
          <cell r="BP18">
            <v>34</v>
          </cell>
          <cell r="BQ18">
            <v>1510</v>
          </cell>
          <cell r="BR18">
            <v>13</v>
          </cell>
          <cell r="BS18">
            <v>68</v>
          </cell>
          <cell r="BT18">
            <v>0</v>
          </cell>
        </row>
        <row r="19">
          <cell r="A19" t="str">
            <v>Texas</v>
          </cell>
          <cell r="AP19">
            <v>58</v>
          </cell>
          <cell r="AQ19">
            <v>66</v>
          </cell>
          <cell r="AR19">
            <v>0</v>
          </cell>
          <cell r="AS19">
            <v>7</v>
          </cell>
          <cell r="AT19">
            <v>0</v>
          </cell>
          <cell r="AU19">
            <v>91</v>
          </cell>
          <cell r="AV19">
            <v>0</v>
          </cell>
          <cell r="AW19">
            <v>6</v>
          </cell>
          <cell r="AX19">
            <v>0</v>
          </cell>
          <cell r="BL19">
            <v>816</v>
          </cell>
          <cell r="BM19">
            <v>1148</v>
          </cell>
          <cell r="BN19">
            <v>0</v>
          </cell>
          <cell r="BO19">
            <v>292</v>
          </cell>
          <cell r="BP19">
            <v>34</v>
          </cell>
          <cell r="BQ19">
            <v>1602</v>
          </cell>
          <cell r="BR19">
            <v>13</v>
          </cell>
          <cell r="BS19">
            <v>68</v>
          </cell>
          <cell r="BT19">
            <v>0</v>
          </cell>
        </row>
        <row r="20">
          <cell r="A20" t="str">
            <v>Utah</v>
          </cell>
          <cell r="AP20">
            <v>0</v>
          </cell>
          <cell r="AQ20">
            <v>10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1</v>
          </cell>
          <cell r="AX20">
            <v>0</v>
          </cell>
          <cell r="BL20">
            <v>818</v>
          </cell>
          <cell r="BM20">
            <v>1150</v>
          </cell>
          <cell r="BN20">
            <v>0</v>
          </cell>
          <cell r="BO20">
            <v>292</v>
          </cell>
          <cell r="BP20">
            <v>34</v>
          </cell>
          <cell r="BQ20">
            <v>1605</v>
          </cell>
          <cell r="BR20">
            <v>13</v>
          </cell>
          <cell r="BS20">
            <v>68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22</v>
          </cell>
          <cell r="AQ22">
            <v>36</v>
          </cell>
          <cell r="AR22">
            <v>0</v>
          </cell>
          <cell r="AS22">
            <v>6</v>
          </cell>
          <cell r="AT22">
            <v>1</v>
          </cell>
          <cell r="AU22">
            <v>34</v>
          </cell>
          <cell r="AV22">
            <v>0</v>
          </cell>
          <cell r="AW22">
            <v>0</v>
          </cell>
          <cell r="AX22">
            <v>0</v>
          </cell>
          <cell r="BP22"/>
          <cell r="BQ22"/>
          <cell r="BR22"/>
          <cell r="BS22"/>
          <cell r="BT22"/>
        </row>
        <row r="23">
          <cell r="A23" t="str">
            <v>Idaho</v>
          </cell>
          <cell r="AP23">
            <v>2</v>
          </cell>
          <cell r="AQ23">
            <v>6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  <cell r="BP23"/>
          <cell r="BQ23"/>
          <cell r="BR23"/>
          <cell r="BS23"/>
          <cell r="BT23"/>
        </row>
        <row r="24">
          <cell r="A24" t="str">
            <v>Michigan</v>
          </cell>
          <cell r="AP24">
            <v>31</v>
          </cell>
          <cell r="AQ24">
            <v>35</v>
          </cell>
          <cell r="AR24">
            <v>0</v>
          </cell>
          <cell r="AS24">
            <v>8</v>
          </cell>
          <cell r="AT24">
            <v>0</v>
          </cell>
          <cell r="AU24">
            <v>51</v>
          </cell>
          <cell r="AV24">
            <v>0</v>
          </cell>
          <cell r="AW24">
            <v>0</v>
          </cell>
          <cell r="AX24">
            <v>0</v>
          </cell>
          <cell r="BP24"/>
          <cell r="BQ24"/>
          <cell r="BR24"/>
          <cell r="BS24"/>
          <cell r="BT24"/>
        </row>
        <row r="25">
          <cell r="A25" t="str">
            <v>Mississippi</v>
          </cell>
          <cell r="AP25">
            <v>15</v>
          </cell>
          <cell r="AQ25">
            <v>11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  <cell r="BP25"/>
          <cell r="BQ25"/>
          <cell r="BR25"/>
          <cell r="BS25"/>
          <cell r="BT25"/>
        </row>
        <row r="26">
          <cell r="A26" t="str">
            <v>Missouri</v>
          </cell>
          <cell r="AP26">
            <v>23</v>
          </cell>
          <cell r="AQ26">
            <v>24</v>
          </cell>
          <cell r="AR26">
            <v>0</v>
          </cell>
          <cell r="AS26">
            <v>2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  <cell r="BP26"/>
          <cell r="BQ26"/>
          <cell r="BR26"/>
          <cell r="BS26"/>
          <cell r="BT26"/>
        </row>
        <row r="27">
          <cell r="A27" t="str">
            <v>North Dakota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  <cell r="BP27"/>
          <cell r="BQ27"/>
          <cell r="BR27"/>
          <cell r="BS27"/>
          <cell r="BT27"/>
        </row>
        <row r="28">
          <cell r="A28" t="str">
            <v>Washington</v>
          </cell>
          <cell r="AP28">
            <v>3</v>
          </cell>
          <cell r="AQ28">
            <v>30</v>
          </cell>
          <cell r="AR28">
            <v>0</v>
          </cell>
          <cell r="AS28">
            <v>5</v>
          </cell>
          <cell r="AT28">
            <v>0</v>
          </cell>
          <cell r="AU28">
            <v>47</v>
          </cell>
          <cell r="AV28">
            <v>0</v>
          </cell>
          <cell r="AW28">
            <v>4</v>
          </cell>
          <cell r="AX28">
            <v>0</v>
          </cell>
          <cell r="BP28"/>
          <cell r="BQ28"/>
          <cell r="BR28"/>
          <cell r="BS28"/>
          <cell r="BT28"/>
        </row>
        <row r="29">
          <cell r="A29" t="str">
            <v>Northern Marianas</v>
          </cell>
          <cell r="AP29">
            <v>2</v>
          </cell>
          <cell r="AQ29">
            <v>2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  <cell r="BP29"/>
          <cell r="BQ29"/>
          <cell r="BR29"/>
          <cell r="BS29"/>
          <cell r="BT29"/>
        </row>
        <row r="30">
          <cell r="A30" t="str">
            <v>Arizona</v>
          </cell>
          <cell r="AP30">
            <v>19</v>
          </cell>
          <cell r="AQ30">
            <v>17</v>
          </cell>
          <cell r="AR30">
            <v>0</v>
          </cell>
          <cell r="AS30">
            <v>4</v>
          </cell>
          <cell r="AT30">
            <v>0</v>
          </cell>
          <cell r="AU30">
            <v>27</v>
          </cell>
          <cell r="AV30">
            <v>0</v>
          </cell>
          <cell r="AW30">
            <v>0</v>
          </cell>
          <cell r="AX30">
            <v>0</v>
          </cell>
          <cell r="BP30"/>
          <cell r="BQ30"/>
          <cell r="BR30"/>
          <cell r="BS30"/>
          <cell r="BT30"/>
        </row>
        <row r="31">
          <cell r="A31" t="str">
            <v>Florida</v>
          </cell>
          <cell r="AP31">
            <v>67</v>
          </cell>
          <cell r="AQ31">
            <v>82</v>
          </cell>
          <cell r="AR31">
            <v>0</v>
          </cell>
          <cell r="AS31">
            <v>7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  <cell r="BP31"/>
          <cell r="BQ31"/>
          <cell r="BR31"/>
          <cell r="BS31"/>
          <cell r="BT31"/>
        </row>
        <row r="32">
          <cell r="A32" t="str">
            <v>Illinois</v>
          </cell>
          <cell r="AP32">
            <v>33</v>
          </cell>
          <cell r="AQ32">
            <v>38</v>
          </cell>
          <cell r="AR32">
            <v>0</v>
          </cell>
          <cell r="AS32">
            <v>31</v>
          </cell>
          <cell r="AT32">
            <v>0</v>
          </cell>
          <cell r="AU32">
            <v>52</v>
          </cell>
          <cell r="AV32">
            <v>0</v>
          </cell>
          <cell r="AW32">
            <v>1</v>
          </cell>
          <cell r="AX32">
            <v>0</v>
          </cell>
          <cell r="BP32"/>
          <cell r="BQ32"/>
          <cell r="BR32"/>
          <cell r="BS32"/>
          <cell r="BT32"/>
        </row>
        <row r="33">
          <cell r="A33" t="str">
            <v>Ohio</v>
          </cell>
          <cell r="AP33">
            <v>35</v>
          </cell>
          <cell r="AQ33">
            <v>38</v>
          </cell>
          <cell r="AR33">
            <v>0</v>
          </cell>
          <cell r="AS33">
            <v>10</v>
          </cell>
          <cell r="AT33">
            <v>0</v>
          </cell>
          <cell r="AU33">
            <v>53</v>
          </cell>
          <cell r="AV33">
            <v>0</v>
          </cell>
          <cell r="AW33">
            <v>0</v>
          </cell>
          <cell r="AX33">
            <v>0</v>
          </cell>
          <cell r="BP33"/>
          <cell r="BQ33"/>
          <cell r="BR33"/>
          <cell r="BS33"/>
          <cell r="BT33"/>
        </row>
        <row r="34">
          <cell r="A34" t="str">
            <v>Georgia</v>
          </cell>
          <cell r="AP34">
            <v>40</v>
          </cell>
          <cell r="AQ34">
            <v>33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  <cell r="BP34"/>
          <cell r="BQ34"/>
          <cell r="BR34"/>
          <cell r="BS34"/>
          <cell r="BT34"/>
        </row>
        <row r="35">
          <cell r="A35" t="str">
            <v>Puerto Rico</v>
          </cell>
          <cell r="AP35">
            <v>15</v>
          </cell>
          <cell r="AQ35">
            <v>12</v>
          </cell>
          <cell r="AR35">
            <v>0</v>
          </cell>
          <cell r="AS35">
            <v>2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  <cell r="BP35"/>
          <cell r="BQ35"/>
          <cell r="BR35"/>
          <cell r="BS35"/>
          <cell r="BT35"/>
        </row>
        <row r="36">
          <cell r="A36" t="str">
            <v>Alaska</v>
          </cell>
          <cell r="AP36">
            <v>5</v>
          </cell>
          <cell r="AQ36">
            <v>4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  <cell r="BP36"/>
          <cell r="BQ36"/>
          <cell r="BR36"/>
          <cell r="BS36"/>
          <cell r="BT36"/>
        </row>
        <row r="37">
          <cell r="A37" t="str">
            <v>Hawaii</v>
          </cell>
          <cell r="AP37">
            <v>2</v>
          </cell>
          <cell r="AQ37">
            <v>8</v>
          </cell>
          <cell r="AR37">
            <v>0</v>
          </cell>
          <cell r="AS37">
            <v>1</v>
          </cell>
          <cell r="AT37">
            <v>0</v>
          </cell>
          <cell r="AU37">
            <v>12</v>
          </cell>
          <cell r="AV37">
            <v>0</v>
          </cell>
          <cell r="AW37">
            <v>1</v>
          </cell>
          <cell r="AX37">
            <v>0</v>
          </cell>
          <cell r="BP37"/>
          <cell r="BQ37"/>
          <cell r="BR37"/>
          <cell r="BS37"/>
          <cell r="BT37"/>
        </row>
        <row r="38">
          <cell r="A38" t="str">
            <v>Louisiana</v>
          </cell>
          <cell r="AP38">
            <v>21</v>
          </cell>
          <cell r="AQ38">
            <v>18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  <cell r="BP38"/>
          <cell r="BQ38"/>
          <cell r="BR38"/>
          <cell r="BS38"/>
          <cell r="BT38"/>
        </row>
        <row r="39">
          <cell r="A39" t="str">
            <v>Wyoming</v>
          </cell>
          <cell r="AP39">
            <v>4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  <cell r="BP39"/>
          <cell r="BQ39"/>
          <cell r="BR39"/>
          <cell r="BS39"/>
          <cell r="BT39"/>
        </row>
        <row r="40">
          <cell r="A40" t="str">
            <v>Wisconsin</v>
          </cell>
          <cell r="AP40">
            <v>5</v>
          </cell>
          <cell r="AQ40">
            <v>27</v>
          </cell>
          <cell r="AR40">
            <v>0</v>
          </cell>
          <cell r="AS40">
            <v>8</v>
          </cell>
          <cell r="AT40">
            <v>0</v>
          </cell>
          <cell r="AU40">
            <v>42</v>
          </cell>
          <cell r="AV40">
            <v>0</v>
          </cell>
          <cell r="AW40">
            <v>2</v>
          </cell>
          <cell r="AX40">
            <v>0</v>
          </cell>
          <cell r="BP40"/>
          <cell r="BQ40"/>
          <cell r="BR40"/>
          <cell r="BS40"/>
          <cell r="BT40"/>
        </row>
        <row r="41">
          <cell r="A41" t="str">
            <v>Connecticut</v>
          </cell>
          <cell r="AP41">
            <v>5</v>
          </cell>
          <cell r="AQ41">
            <v>19</v>
          </cell>
          <cell r="AR41">
            <v>0</v>
          </cell>
          <cell r="AS41">
            <v>5</v>
          </cell>
          <cell r="AT41">
            <v>0</v>
          </cell>
          <cell r="AU41">
            <v>28</v>
          </cell>
          <cell r="AV41">
            <v>0</v>
          </cell>
          <cell r="AW41">
            <v>3</v>
          </cell>
          <cell r="AX41">
            <v>0</v>
          </cell>
          <cell r="BP41"/>
          <cell r="BQ41"/>
          <cell r="BR41"/>
          <cell r="BS41"/>
          <cell r="BT41"/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27</v>
          </cell>
          <cell r="AR43">
            <v>0</v>
          </cell>
          <cell r="AS43">
            <v>4</v>
          </cell>
          <cell r="AT43">
            <v>0</v>
          </cell>
          <cell r="AU43">
            <v>33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New York</v>
          </cell>
          <cell r="AP44">
            <v>74</v>
          </cell>
          <cell r="AQ44">
            <v>98</v>
          </cell>
          <cell r="AR44">
            <v>0</v>
          </cell>
          <cell r="AS44">
            <v>8</v>
          </cell>
          <cell r="AT44">
            <v>0</v>
          </cell>
          <cell r="AU44">
            <v>94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50</v>
          </cell>
          <cell r="AR45">
            <v>0</v>
          </cell>
          <cell r="AS45">
            <v>14</v>
          </cell>
          <cell r="AT45">
            <v>0</v>
          </cell>
          <cell r="AU45">
            <v>71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2</v>
          </cell>
          <cell r="AQ46">
            <v>8</v>
          </cell>
          <cell r="AR46">
            <v>0</v>
          </cell>
          <cell r="AS46">
            <v>2</v>
          </cell>
          <cell r="AT46">
            <v>0</v>
          </cell>
          <cell r="AU46">
            <v>13</v>
          </cell>
          <cell r="AV46">
            <v>0</v>
          </cell>
          <cell r="AW46">
            <v>1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2</v>
          </cell>
          <cell r="AQ48">
            <v>4</v>
          </cell>
          <cell r="AR48">
            <v>0</v>
          </cell>
          <cell r="AS48">
            <v>11</v>
          </cell>
          <cell r="AT48">
            <v>0</v>
          </cell>
          <cell r="AU48">
            <v>21</v>
          </cell>
          <cell r="AV48">
            <v>0</v>
          </cell>
          <cell r="AW48">
            <v>1</v>
          </cell>
          <cell r="AX48">
            <v>0</v>
          </cell>
        </row>
        <row r="49">
          <cell r="A49" t="str">
            <v>Indiana</v>
          </cell>
          <cell r="AP49">
            <v>17</v>
          </cell>
          <cell r="AQ49">
            <v>16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1</v>
          </cell>
          <cell r="AX49">
            <v>0</v>
          </cell>
        </row>
        <row r="50">
          <cell r="A50" t="str">
            <v>Nebraska</v>
          </cell>
          <cell r="AP50">
            <v>2</v>
          </cell>
          <cell r="AQ50">
            <v>7</v>
          </cell>
          <cell r="AR50">
            <v>0</v>
          </cell>
          <cell r="AS50">
            <v>6</v>
          </cell>
          <cell r="AT50">
            <v>0</v>
          </cell>
          <cell r="AU50">
            <v>12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16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13</v>
          </cell>
          <cell r="AQ53">
            <v>16</v>
          </cell>
          <cell r="AR53">
            <v>0</v>
          </cell>
          <cell r="AS53">
            <v>3</v>
          </cell>
          <cell r="AT53">
            <v>0</v>
          </cell>
          <cell r="AU53">
            <v>27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6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0</v>
          </cell>
          <cell r="AQ55">
            <v>7</v>
          </cell>
          <cell r="AR55">
            <v>0</v>
          </cell>
          <cell r="AS55">
            <v>0</v>
          </cell>
          <cell r="AT55">
            <v>0</v>
          </cell>
          <cell r="AU55">
            <v>12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27</v>
          </cell>
          <cell r="AQ56">
            <v>42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9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818</v>
          </cell>
          <cell r="AQ60">
            <v>1150</v>
          </cell>
          <cell r="AS60">
            <v>292</v>
          </cell>
          <cell r="AT60">
            <v>34</v>
          </cell>
          <cell r="AU60">
            <v>1605</v>
          </cell>
          <cell r="AV60">
            <v>13</v>
          </cell>
          <cell r="AW60">
            <v>68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2/19/2020 8:33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L2" sqref="E2:L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14.577447915376421</v>
      </c>
      <c r="F4" s="1">
        <f>[1]Calculation!DL6*100</f>
        <v>0</v>
      </c>
      <c r="G4" s="1">
        <f>[1]Calculation!DN6*100</f>
        <v>15.265236015218198</v>
      </c>
      <c r="H4" s="1">
        <f>[1]Calculation!DO6*100</f>
        <v>10.015521494564778</v>
      </c>
      <c r="I4" s="1">
        <f>[1]Calculation!DP6*100</f>
        <v>34.932889649678025</v>
      </c>
      <c r="J4" s="1">
        <f>[1]Calculation!DQ6*100</f>
        <v>12.647863445081692</v>
      </c>
      <c r="K4" s="1">
        <f>[1]Calculation!DR6*100</f>
        <v>10.561041480080878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9</v>
      </c>
      <c r="R4" s="2">
        <f>'[1]Delegate Counter'!AT5</f>
        <v>0</v>
      </c>
      <c r="S4" s="2">
        <f>'[1]Delegate Counter'!AU5</f>
        <v>21</v>
      </c>
      <c r="T4" s="2">
        <f>'[1]Delegate Counter'!AV5</f>
        <v>2</v>
      </c>
      <c r="U4" s="2">
        <f>'[1]Delegate Counter'!AW5</f>
        <v>1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28.916119369843525</v>
      </c>
      <c r="F5" s="1">
        <f>[1]Calculation!DL7*100</f>
        <v>0</v>
      </c>
      <c r="G5" s="1">
        <f>[1]Calculation!DN7*100</f>
        <v>12.531062896870607</v>
      </c>
      <c r="H5" s="1">
        <f>[1]Calculation!DO7*100</f>
        <v>8.584440777982195</v>
      </c>
      <c r="I5" s="1">
        <f>[1]Calculation!DP7*100</f>
        <v>26.878694245694234</v>
      </c>
      <c r="J5" s="1">
        <f>[1]Calculation!DQ7*100</f>
        <v>15.22763779173204</v>
      </c>
      <c r="K5" s="1">
        <f>[1]Calculation!DR7*100</f>
        <v>5.862044917877391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3</v>
      </c>
      <c r="R5" s="2">
        <f>'[1]Delegate Counter'!AT6</f>
        <v>0</v>
      </c>
      <c r="S5" s="2">
        <f>'[1]Delegate Counter'!AU6</f>
        <v>19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29.093270725820979</v>
      </c>
      <c r="F6" s="1">
        <f>[1]Calculation!DL8*100</f>
        <v>22.634638652616349</v>
      </c>
      <c r="G6" s="1">
        <f>[1]Calculation!DN8*100</f>
        <v>9.0398479067490509</v>
      </c>
      <c r="H6" s="1">
        <f>[1]Calculation!DO8*100</f>
        <v>5.9319842786811812</v>
      </c>
      <c r="I6" s="1">
        <f>[1]Calculation!DP8*100</f>
        <v>20.989498868782121</v>
      </c>
      <c r="J6" s="1">
        <f>[1]Calculation!DQ8*100</f>
        <v>2.7365975418394179</v>
      </c>
      <c r="K6" s="1">
        <f>[1]Calculation!DR8*100</f>
        <v>7.574162025510887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16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20.615977425456766</v>
      </c>
      <c r="F7" s="1">
        <f>[1]Calculation!DL9*100</f>
        <v>17.672959409102823</v>
      </c>
      <c r="G7" s="1">
        <f>[1]Calculation!DN9*100</f>
        <v>11.723369283464786</v>
      </c>
      <c r="H7" s="1">
        <f>[1]Calculation!DO9*100</f>
        <v>6.2850085752145155</v>
      </c>
      <c r="I7" s="1">
        <f>[1]Calculation!DP9*100</f>
        <v>28.21281297240651</v>
      </c>
      <c r="J7" s="1">
        <f>[1]Calculation!DQ9*100</f>
        <v>2.2792271359842053</v>
      </c>
      <c r="K7" s="1">
        <f>[1]Calculation!DR9*100</f>
        <v>11.210645198370409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2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18.870435160469821</v>
      </c>
      <c r="F8" s="1">
        <f>[1]Calculation!DL10*100</f>
        <v>26.612340482492542</v>
      </c>
      <c r="G8" s="1">
        <f>[1]Calculation!DN10*100</f>
        <v>14.304139029410349</v>
      </c>
      <c r="H8" s="1">
        <f>[1]Calculation!DO10*100</f>
        <v>6.9134807262374824</v>
      </c>
      <c r="I8" s="1">
        <f>[1]Calculation!DP10*100</f>
        <v>22.341061597612509</v>
      </c>
      <c r="J8" s="1">
        <f>[1]Calculation!DQ10*100</f>
        <v>2.2453532992880336</v>
      </c>
      <c r="K8" s="1">
        <f>[1]Calculation!DR10*100</f>
        <v>6.7131897044892561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11</v>
      </c>
      <c r="Q8" s="2">
        <f>'[1]Delegate Counter'!AS9</f>
        <v>3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11.052000043444695</v>
      </c>
      <c r="F9" s="1">
        <f>[1]Calculation!DL11*100</f>
        <v>20.337465839532836</v>
      </c>
      <c r="G9" s="1">
        <f>[1]Calculation!DN11*100</f>
        <v>13.463918016300369</v>
      </c>
      <c r="H9" s="1">
        <f>[1]Calculation!DO11*100</f>
        <v>6.927850839406072</v>
      </c>
      <c r="I9" s="1">
        <f>[1]Calculation!DP11*100</f>
        <v>32.986210873169036</v>
      </c>
      <c r="J9" s="1">
        <f>[1]Calculation!DQ11*100</f>
        <v>3.0196159392243644</v>
      </c>
      <c r="K9" s="1">
        <f>[1]Calculation!DR11*100</f>
        <v>10.212938448922623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12</v>
      </c>
      <c r="P9" s="2">
        <f>'[1]Delegate Counter'!AQ10</f>
        <v>141</v>
      </c>
      <c r="Q9" s="2">
        <f>'[1]Delegate Counter'!AS10</f>
        <v>29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13.571746270163695</v>
      </c>
      <c r="F10" s="1">
        <f>[1]Calculation!DL12*100</f>
        <v>18.115656059428701</v>
      </c>
      <c r="G10" s="1">
        <f>[1]Calculation!DN12*100</f>
        <v>12.322604183822584</v>
      </c>
      <c r="H10" s="1">
        <f>[1]Calculation!DO12*100</f>
        <v>6.1433534898558708</v>
      </c>
      <c r="I10" s="1">
        <f>[1]Calculation!DP12*100</f>
        <v>33.844960217044488</v>
      </c>
      <c r="J10" s="1">
        <f>[1]Calculation!DQ12*100</f>
        <v>2.9848914812050609</v>
      </c>
      <c r="K10" s="1">
        <f>[1]Calculation!DR12*100</f>
        <v>11.016788298479616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5</v>
      </c>
      <c r="P10" s="2">
        <f>'[1]Delegate Counter'!AQ11</f>
        <v>20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17.79692202968015</v>
      </c>
      <c r="F11" s="1">
        <f>[1]Calculation!DL13*100</f>
        <v>15.256336100229143</v>
      </c>
      <c r="G11" s="1">
        <f>[1]Calculation!DN13*100</f>
        <v>10.120300617197024</v>
      </c>
      <c r="H11" s="1">
        <f>[1]Calculation!DO13*100</f>
        <v>5.4255883803426128</v>
      </c>
      <c r="I11" s="1">
        <f>[1]Calculation!DP13*100</f>
        <v>37.755603114545515</v>
      </c>
      <c r="J11" s="1">
        <f>[1]Calculation!DQ13*100</f>
        <v>1.9675626718990444</v>
      </c>
      <c r="K11" s="1">
        <f>[1]Calculation!DR13*100</f>
        <v>9.6776870861065127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3</v>
      </c>
      <c r="P11" s="2">
        <f>'[1]Delegate Counter'!AQ12</f>
        <v>3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10.990227736891972</v>
      </c>
      <c r="F12" s="1">
        <f>[1]Calculation!DL14*100</f>
        <v>19.916817711982436</v>
      </c>
      <c r="G12" s="1">
        <f>[1]Calculation!DN14*100</f>
        <v>16.795520222515432</v>
      </c>
      <c r="H12" s="1">
        <f>[1]Calculation!DO14*100</f>
        <v>6.9505974234061076</v>
      </c>
      <c r="I12" s="1">
        <f>[1]Calculation!DP14*100</f>
        <v>29.288682797518479</v>
      </c>
      <c r="J12" s="1">
        <f>[1]Calculation!DQ14*100</f>
        <v>2.7320306038816824</v>
      </c>
      <c r="K12" s="1">
        <f>[1]Calculation!DR14*100</f>
        <v>11.326123503803903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7</v>
      </c>
      <c r="Q12" s="2">
        <f>'[1]Delegate Counter'!AS13</f>
        <v>6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11.397888967824214</v>
      </c>
      <c r="F13" s="1">
        <f>[1]Calculation!DL15*100</f>
        <v>17.152927503853554</v>
      </c>
      <c r="G13" s="1">
        <f>[1]Calculation!DN15*100</f>
        <v>15.027741986898736</v>
      </c>
      <c r="H13" s="1">
        <f>[1]Calculation!DO15*100</f>
        <v>9.5628663550805886</v>
      </c>
      <c r="I13" s="1">
        <f>[1]Calculation!DP15*100</f>
        <v>25.609442839974573</v>
      </c>
      <c r="J13" s="1">
        <f>[1]Calculation!DQ15*100</f>
        <v>2.6726342417745164</v>
      </c>
      <c r="K13" s="1">
        <f>[1]Calculation!DR15*100</f>
        <v>16.576498104593814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</v>
      </c>
      <c r="P13" s="2">
        <f>'[1]Delegate Counter'!AQ14</f>
        <v>20</v>
      </c>
      <c r="Q13" s="2">
        <f>'[1]Delegate Counter'!AS14</f>
        <v>18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20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12.037492106445297</v>
      </c>
      <c r="F14" s="1">
        <f>[1]Calculation!DL16*100</f>
        <v>14.840697075867604</v>
      </c>
      <c r="G14" s="1">
        <f>[1]Calculation!DN16*100</f>
        <v>14.154717524378849</v>
      </c>
      <c r="H14" s="1">
        <f>[1]Calculation!DO16*100</f>
        <v>20.808348961696883</v>
      </c>
      <c r="I14" s="1">
        <f>[1]Calculation!DP16*100</f>
        <v>24.3119604442516</v>
      </c>
      <c r="J14" s="1">
        <f>[1]Calculation!DQ16*100</f>
        <v>1.2811453198843121</v>
      </c>
      <c r="K14" s="1">
        <f>[1]Calculation!DR16*100</f>
        <v>10.565638567475466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</v>
      </c>
      <c r="P14" s="2">
        <f>'[1]Delegate Counter'!AQ15</f>
        <v>7</v>
      </c>
      <c r="Q14" s="2">
        <f>'[1]Delegate Counter'!AS15</f>
        <v>6</v>
      </c>
      <c r="R14" s="2">
        <f>'[1]Delegate Counter'!AT15</f>
        <v>26</v>
      </c>
      <c r="S14" s="2">
        <f>'[1]Delegate Counter'!AU15</f>
        <v>31</v>
      </c>
      <c r="T14" s="2">
        <f>'[1]Delegate Counter'!AV15</f>
        <v>0</v>
      </c>
      <c r="U14" s="2">
        <f>'[1]Delegate Counter'!AW15</f>
        <v>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18.809028844453707</v>
      </c>
      <c r="F15" s="1">
        <f>[1]Calculation!DL17*100</f>
        <v>26.030551332842872</v>
      </c>
      <c r="G15" s="1">
        <f>[1]Calculation!DN17*100</f>
        <v>12.637898887861359</v>
      </c>
      <c r="H15" s="1">
        <f>[1]Calculation!DO17*100</f>
        <v>6.5459834141008271</v>
      </c>
      <c r="I15" s="1">
        <f>[1]Calculation!DP17*100</f>
        <v>25.202901390802513</v>
      </c>
      <c r="J15" s="1">
        <f>[1]Calculation!DQ17*100</f>
        <v>2.8584103739730393</v>
      </c>
      <c r="K15" s="1">
        <f>[1]Calculation!DR17*100</f>
        <v>5.9152257559656638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28</v>
      </c>
      <c r="P15" s="2">
        <f>'[1]Delegate Counter'!AQ16</f>
        <v>39</v>
      </c>
      <c r="Q15" s="2">
        <f>'[1]Delegate Counter'!AS16</f>
        <v>6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13.947539917472293</v>
      </c>
      <c r="F16" s="1">
        <f>[1]Calculation!DL18*100</f>
        <v>24.633106938140383</v>
      </c>
      <c r="G16" s="1">
        <f>[1]Calculation!DN18*100</f>
        <v>12.31388694085836</v>
      </c>
      <c r="H16" s="1">
        <f>[1]Calculation!DO18*100</f>
        <v>7.5899914826908095</v>
      </c>
      <c r="I16" s="1">
        <f>[1]Calculation!DP18*100</f>
        <v>27.410697176977468</v>
      </c>
      <c r="J16" s="1">
        <f>[1]Calculation!DQ18*100</f>
        <v>5.3229873955372673</v>
      </c>
      <c r="K16" s="1">
        <f>[1]Calculation!DR18*100</f>
        <v>6.7817901483234184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3</v>
      </c>
      <c r="P16" s="2">
        <f>'[1]Delegate Counter'!AQ17</f>
        <v>15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17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25.177732018788319</v>
      </c>
      <c r="F17" s="1">
        <f>[1]Calculation!DL19*100</f>
        <v>22.661977258927884</v>
      </c>
      <c r="G17" s="1">
        <f>[1]Calculation!DN19*100</f>
        <v>10.635524134862303</v>
      </c>
      <c r="H17" s="1">
        <f>[1]Calculation!DO19*100</f>
        <v>6.5108497918870993</v>
      </c>
      <c r="I17" s="1">
        <f>[1]Calculation!DP19*100</f>
        <v>22.767154943394445</v>
      </c>
      <c r="J17" s="1">
        <f>[1]Calculation!DQ19*100</f>
        <v>2.1950896607876449</v>
      </c>
      <c r="K17" s="1">
        <f>[1]Calculation!DR19*100</f>
        <v>8.0516721913523135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22</v>
      </c>
      <c r="P17" s="2">
        <f>'[1]Delegate Counter'!AQ18</f>
        <v>20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18.248772027065883</v>
      </c>
      <c r="F18" s="1">
        <f>[1]Calculation!DL20*100</f>
        <v>20.598497445469793</v>
      </c>
      <c r="G18" s="1">
        <f>[1]Calculation!DN20*100</f>
        <v>11.012068500313545</v>
      </c>
      <c r="H18" s="1">
        <f>[1]Calculation!DO20*100</f>
        <v>6.5409423040547381</v>
      </c>
      <c r="I18" s="1">
        <f>[1]Calculation!DP20*100</f>
        <v>28.297335458738836</v>
      </c>
      <c r="J18" s="1">
        <f>[1]Calculation!DQ20*100</f>
        <v>2.4716047360839477</v>
      </c>
      <c r="K18" s="1">
        <f>[1]Calculation!DR20*100</f>
        <v>10.830779528273254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58</v>
      </c>
      <c r="P18" s="2">
        <f>'[1]Delegate Counter'!AQ19</f>
        <v>66</v>
      </c>
      <c r="Q18" s="2">
        <f>'[1]Delegate Counter'!AS19</f>
        <v>7</v>
      </c>
      <c r="R18" s="2">
        <f>'[1]Delegate Counter'!AT19</f>
        <v>0</v>
      </c>
      <c r="S18" s="2">
        <f>'[1]Delegate Counter'!AU19</f>
        <v>91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9.7744556806619691</v>
      </c>
      <c r="F19" s="1">
        <f>[1]Calculation!DL21*100</f>
        <v>19.130129149408887</v>
      </c>
      <c r="G19" s="1">
        <f>[1]Calculation!DN21*100</f>
        <v>12.373384522607063</v>
      </c>
      <c r="H19" s="1">
        <f>[1]Calculation!DO21*100</f>
        <v>7.6698878429661237</v>
      </c>
      <c r="I19" s="1">
        <f>[1]Calculation!DP21*100</f>
        <v>34.808075125810099</v>
      </c>
      <c r="J19" s="1">
        <f>[1]Calculation!DQ21*100</f>
        <v>2.4603343340281341</v>
      </c>
      <c r="K19" s="1">
        <f>[1]Calculation!DR21*100</f>
        <v>11.783733344517715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0</v>
      </c>
      <c r="P19" s="2">
        <f>'[1]Delegate Counter'!AQ20</f>
        <v>10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1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6.7415509429529408</v>
      </c>
      <c r="F20" s="1">
        <f>[1]Calculation!DL22*100</f>
        <v>13.174015740823188</v>
      </c>
      <c r="G20" s="1">
        <f>[1]Calculation!DN22*100</f>
        <v>13.091557280262187</v>
      </c>
      <c r="H20" s="1">
        <f>[1]Calculation!DO22*100</f>
        <v>5.7923624408280334</v>
      </c>
      <c r="I20" s="1">
        <f>[1]Calculation!DP22*100</f>
        <v>48.747364495582943</v>
      </c>
      <c r="J20" s="1">
        <f>[1]Calculation!DQ22*100</f>
        <v>1.6267145089572264</v>
      </c>
      <c r="K20" s="1">
        <f>[1]Calculation!DR22*100</f>
        <v>8.8264345905934842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16.681765994946375</v>
      </c>
      <c r="F21" s="1">
        <f>[1]Calculation!DL23*100</f>
        <v>27.589712203493693</v>
      </c>
      <c r="G21" s="1">
        <f>[1]Calculation!DN23*100</f>
        <v>12.858015831465314</v>
      </c>
      <c r="H21" s="1">
        <f>[1]Calculation!DO23*100</f>
        <v>9.768584100274861</v>
      </c>
      <c r="I21" s="1">
        <f>[1]Calculation!DP23*100</f>
        <v>26.224047177095976</v>
      </c>
      <c r="J21" s="1">
        <f>[1]Calculation!DQ23*100</f>
        <v>0.67714841804056891</v>
      </c>
      <c r="K21" s="1">
        <f>[1]Calculation!DR23*100</f>
        <v>4.2007262746832055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22</v>
      </c>
      <c r="P21" s="2">
        <f>'[1]Delegate Counter'!AQ22</f>
        <v>36</v>
      </c>
      <c r="Q21" s="2">
        <f>'[1]Delegate Counter'!AS22</f>
        <v>6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14.779725223722872</v>
      </c>
      <c r="F22" s="1">
        <f>[1]Calculation!DL24*100</f>
        <v>17.937004282939675</v>
      </c>
      <c r="G22" s="1">
        <f>[1]Calculation!DN24*100</f>
        <v>12.500294900743519</v>
      </c>
      <c r="H22" s="1">
        <f>[1]Calculation!DO24*100</f>
        <v>5.9739801449495875</v>
      </c>
      <c r="I22" s="1">
        <f>[1]Calculation!DP24*100</f>
        <v>36.596083220484218</v>
      </c>
      <c r="J22" s="1">
        <f>[1]Calculation!DQ24*100</f>
        <v>2.8083640291273815</v>
      </c>
      <c r="K22" s="1">
        <f>[1]Calculation!DR24*100</f>
        <v>7.4045481980327414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2</v>
      </c>
      <c r="P22" s="2">
        <f>'[1]Delegate Counter'!AQ23</f>
        <v>6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17.697646973715571</v>
      </c>
      <c r="F23" s="1">
        <f>[1]Calculation!DL25*100</f>
        <v>20.055556608267619</v>
      </c>
      <c r="G23" s="1">
        <f>[1]Calculation!DN25*100</f>
        <v>13.120546283840831</v>
      </c>
      <c r="H23" s="1">
        <f>[1]Calculation!DO25*100</f>
        <v>7.0435092648905044</v>
      </c>
      <c r="I23" s="1">
        <f>[1]Calculation!DP25*100</f>
        <v>29.045201171959324</v>
      </c>
      <c r="J23" s="1">
        <f>[1]Calculation!DQ25*100</f>
        <v>1.506971201699884</v>
      </c>
      <c r="K23" s="1">
        <f>[1]Calculation!DR25*100</f>
        <v>9.5305684956262624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35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51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31.216177563820953</v>
      </c>
      <c r="F24" s="1">
        <f>[1]Calculation!DL26*100</f>
        <v>23.385781146390048</v>
      </c>
      <c r="G24" s="1">
        <f>[1]Calculation!DN26*100</f>
        <v>8.08716052025731</v>
      </c>
      <c r="H24" s="1">
        <f>[1]Calculation!DO26*100</f>
        <v>5.6624817893386998</v>
      </c>
      <c r="I24" s="1">
        <f>[1]Calculation!DP26*100</f>
        <v>19.999777873980609</v>
      </c>
      <c r="J24" s="1">
        <f>[1]Calculation!DQ26*100</f>
        <v>2.9369513516955346</v>
      </c>
      <c r="K24" s="1">
        <f>[1]Calculation!DR26*100</f>
        <v>6.7116697545168353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11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24.609592848985599</v>
      </c>
      <c r="F25" s="1">
        <f>[1]Calculation!DL27*100</f>
        <v>25.522679946090538</v>
      </c>
      <c r="G25" s="1">
        <f>[1]Calculation!DN27*100</f>
        <v>10.645557377243685</v>
      </c>
      <c r="H25" s="1">
        <f>[1]Calculation!DO27*100</f>
        <v>7.6508816978137553</v>
      </c>
      <c r="I25" s="1">
        <f>[1]Calculation!DP27*100</f>
        <v>20.534478880292099</v>
      </c>
      <c r="J25" s="1">
        <f>[1]Calculation!DQ27*100</f>
        <v>1.7426122685265271</v>
      </c>
      <c r="K25" s="1">
        <f>[1]Calculation!DR27*100</f>
        <v>7.2941969810477776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23</v>
      </c>
      <c r="P25" s="2">
        <f>'[1]Delegate Counter'!AQ26</f>
        <v>24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13.470937285839454</v>
      </c>
      <c r="F26" s="1">
        <f>[1]Calculation!DL28*100</f>
        <v>16.709645567095617</v>
      </c>
      <c r="G26" s="1">
        <f>[1]Calculation!DN28*100</f>
        <v>16.147118623883721</v>
      </c>
      <c r="H26" s="1">
        <f>[1]Calculation!DO28*100</f>
        <v>8.6258934591063792</v>
      </c>
      <c r="I26" s="1">
        <f>[1]Calculation!DP28*100</f>
        <v>31.335813857808986</v>
      </c>
      <c r="J26" s="1">
        <f>[1]Calculation!DQ28*100</f>
        <v>1.5283299580702308</v>
      </c>
      <c r="K26" s="1">
        <f>[1]Calculation!DR28*100</f>
        <v>10.182261248195603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4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18.582805925848604</v>
      </c>
      <c r="F27" s="1">
        <f>[1]Calculation!DL29*100</f>
        <v>20.216258910374339</v>
      </c>
      <c r="G27" s="1">
        <f>[1]Calculation!DN29*100</f>
        <v>13.674037084364823</v>
      </c>
      <c r="H27" s="1">
        <f>[1]Calculation!DO29*100</f>
        <v>7.1823444311655926</v>
      </c>
      <c r="I27" s="1">
        <f>[1]Calculation!DP29*100</f>
        <v>27.723632199077418</v>
      </c>
      <c r="J27" s="1">
        <f>[1]Calculation!DQ29*100</f>
        <v>1.9293048963845867</v>
      </c>
      <c r="K27" s="1">
        <f>[1]Calculation!DR29*100</f>
        <v>8.691616552784625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3</v>
      </c>
      <c r="P27" s="2">
        <f>'[1]Delegate Counter'!AQ28</f>
        <v>30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11.116531869651329</v>
      </c>
      <c r="F28" s="1">
        <f>[1]Calculation!DL30*100</f>
        <v>20.768500688447944</v>
      </c>
      <c r="G28" s="1">
        <f>[1]Calculation!DN30*100</f>
        <v>12.625163234312536</v>
      </c>
      <c r="H28" s="1">
        <f>[1]Calculation!DO30*100</f>
        <v>6.5972811955626529</v>
      </c>
      <c r="I28" s="1">
        <f>[1]Calculation!DP30*100</f>
        <v>32.474003544730785</v>
      </c>
      <c r="J28" s="1">
        <f>[1]Calculation!DQ30*100</f>
        <v>2.5377525973442703</v>
      </c>
      <c r="K28" s="1">
        <f>[1]Calculation!DR30*100</f>
        <v>11.880766869950486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2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20.615977425456766</v>
      </c>
      <c r="F29" s="1">
        <f>[1]Calculation!DL31*100</f>
        <v>17.672959409102823</v>
      </c>
      <c r="G29" s="1">
        <f>[1]Calculation!DN31*100</f>
        <v>11.723369283464786</v>
      </c>
      <c r="H29" s="1">
        <f>[1]Calculation!DO31*100</f>
        <v>6.2850085752145155</v>
      </c>
      <c r="I29" s="1">
        <f>[1]Calculation!DP31*100</f>
        <v>28.21281297240651</v>
      </c>
      <c r="J29" s="1">
        <f>[1]Calculation!DQ31*100</f>
        <v>2.2792271359842053</v>
      </c>
      <c r="K29" s="1">
        <f>[1]Calculation!DR31*100</f>
        <v>11.210645198370409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17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20.556509553845217</v>
      </c>
      <c r="F30" s="1">
        <f>[1]Calculation!DL32*100</f>
        <v>18.363364817921109</v>
      </c>
      <c r="G30" s="1">
        <f>[1]Calculation!DN32*100</f>
        <v>12.557651448067952</v>
      </c>
      <c r="H30" s="1">
        <f>[1]Calculation!DO32*100</f>
        <v>6.0910333110608947</v>
      </c>
      <c r="I30" s="1">
        <f>[1]Calculation!DP32*100</f>
        <v>28.54377544075431</v>
      </c>
      <c r="J30" s="1">
        <f>[1]Calculation!DQ32*100</f>
        <v>2.5593381941349134</v>
      </c>
      <c r="K30" s="1">
        <f>[1]Calculation!DR32*100</f>
        <v>9.3283272342155801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67</v>
      </c>
      <c r="P30" s="2">
        <f>'[1]Delegate Counter'!AQ31</f>
        <v>82</v>
      </c>
      <c r="Q30" s="2">
        <f>'[1]Delegate Counter'!AS31</f>
        <v>7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22.191053260068134</v>
      </c>
      <c r="F31" s="1">
        <f>[1]Calculation!DL33*100</f>
        <v>27.182990158023824</v>
      </c>
      <c r="G31" s="1">
        <f>[1]Calculation!DN33*100</f>
        <v>11.081433718508286</v>
      </c>
      <c r="H31" s="1">
        <f>[1]Calculation!DO33*100</f>
        <v>8.6056425308525046</v>
      </c>
      <c r="I31" s="1">
        <f>[1]Calculation!DP33*100</f>
        <v>20.669226564051762</v>
      </c>
      <c r="J31" s="1">
        <f>[1]Calculation!DQ33*100</f>
        <v>1.8622202000945356</v>
      </c>
      <c r="K31" s="1">
        <f>[1]Calculation!DR33*100</f>
        <v>6.4074335684009593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33</v>
      </c>
      <c r="P31" s="2">
        <f>'[1]Delegate Counter'!AQ32</f>
        <v>38</v>
      </c>
      <c r="Q31" s="2">
        <f>'[1]Delegate Counter'!AS32</f>
        <v>31</v>
      </c>
      <c r="R31" s="2">
        <f>'[1]Delegate Counter'!AT32</f>
        <v>0</v>
      </c>
      <c r="S31" s="2">
        <f>'[1]Delegate Counter'!AU32</f>
        <v>52</v>
      </c>
      <c r="T31" s="2">
        <f>'[1]Delegate Counter'!AV32</f>
        <v>0</v>
      </c>
      <c r="U31" s="2">
        <f>'[1]Delegate Counter'!AW32</f>
        <v>1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16.716049030376038</v>
      </c>
      <c r="F32" s="1">
        <f>[1]Calculation!DL34*100</f>
        <v>19.434476954408655</v>
      </c>
      <c r="G32" s="1">
        <f>[1]Calculation!DN34*100</f>
        <v>15.918089374625275</v>
      </c>
      <c r="H32" s="1">
        <f>[1]Calculation!DO34*100</f>
        <v>7.9223346933071284</v>
      </c>
      <c r="I32" s="1">
        <f>[1]Calculation!DP34*100</f>
        <v>26.450296250782092</v>
      </c>
      <c r="J32" s="1">
        <f>[1]Calculation!DQ34*100</f>
        <v>1.7875975766119476</v>
      </c>
      <c r="K32" s="1">
        <f>[1]Calculation!DR34*100</f>
        <v>9.7711561198888734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38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29.253357449206597</v>
      </c>
      <c r="F33" s="1">
        <f>[1]Calculation!DL35*100</f>
        <v>23.610536302209145</v>
      </c>
      <c r="G33" s="1">
        <f>[1]Calculation!DN35*100</f>
        <v>9.4405094058588759</v>
      </c>
      <c r="H33" s="1">
        <f>[1]Calculation!DO35*100</f>
        <v>6.1319421269535503</v>
      </c>
      <c r="I33" s="1">
        <f>[1]Calculation!DP35*100</f>
        <v>23.054731284024356</v>
      </c>
      <c r="J33" s="1">
        <f>[1]Calculation!DQ35*100</f>
        <v>2.3626811670577919</v>
      </c>
      <c r="K33" s="1">
        <f>[1]Calculation!DR35*100</f>
        <v>4.1462422646896799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40</v>
      </c>
      <c r="P33" s="2">
        <f>'[1]Delegate Counter'!AQ34</f>
        <v>33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20.966324255221785</v>
      </c>
      <c r="F34" s="1">
        <f>[1]Calculation!DL36*100</f>
        <v>16.816729378268775</v>
      </c>
      <c r="G34" s="1">
        <f>[1]Calculation!DN36*100</f>
        <v>12.062903209902128</v>
      </c>
      <c r="H34" s="1">
        <f>[1]Calculation!DO36*100</f>
        <v>6.0598387937784919</v>
      </c>
      <c r="I34" s="1">
        <f>[1]Calculation!DP36*100</f>
        <v>28.406540142883323</v>
      </c>
      <c r="J34" s="1">
        <f>[1]Calculation!DQ36*100</f>
        <v>3.0691646889808752</v>
      </c>
      <c r="K34" s="1">
        <f>[1]Calculation!DR36*100</f>
        <v>10.618499530964609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12</v>
      </c>
      <c r="Q34" s="2">
        <f>'[1]Delegate Counter'!AS35</f>
        <v>2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14.660273752978457</v>
      </c>
      <c r="F35" s="1">
        <f>[1]Calculation!DL37*100</f>
        <v>19.194455805749666</v>
      </c>
      <c r="G35" s="1">
        <f>[1]Calculation!DN37*100</f>
        <v>11.222044887181571</v>
      </c>
      <c r="H35" s="1">
        <f>[1]Calculation!DO37*100</f>
        <v>6.1733573601285494</v>
      </c>
      <c r="I35" s="1">
        <f>[1]Calculation!DP37*100</f>
        <v>31.650348937458823</v>
      </c>
      <c r="J35" s="1">
        <f>[1]Calculation!DQ37*100</f>
        <v>3.4782532204039698</v>
      </c>
      <c r="K35" s="1">
        <f>[1]Calculation!DR37*100</f>
        <v>11.621266036098973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4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29.318952836074818</v>
      </c>
      <c r="F36" s="1">
        <f>[1]Calculation!DL38*100</f>
        <v>24.660816052148228</v>
      </c>
      <c r="G36" s="1">
        <f>[1]Calculation!DN38*100</f>
        <v>8.2318835562848882</v>
      </c>
      <c r="H36" s="1">
        <f>[1]Calculation!DO38*100</f>
        <v>5.6772004420127784</v>
      </c>
      <c r="I36" s="1">
        <f>[1]Calculation!DP38*100</f>
        <v>20.33342374777202</v>
      </c>
      <c r="J36" s="1">
        <f>[1]Calculation!DQ38*100</f>
        <v>2.7657920818537627</v>
      </c>
      <c r="K36" s="1">
        <f>[1]Calculation!DR38*100</f>
        <v>7.0119312838534968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2</v>
      </c>
      <c r="P36" s="2">
        <f>'[1]Delegate Counter'!AQ37</f>
        <v>8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1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19.726331651793654</v>
      </c>
      <c r="F37" s="1">
        <f>[1]Calculation!DL39*100</f>
        <v>15.722646207382546</v>
      </c>
      <c r="G37" s="1">
        <f>[1]Calculation!DN39*100</f>
        <v>12.831745844315511</v>
      </c>
      <c r="H37" s="1">
        <f>[1]Calculation!DO39*100</f>
        <v>6.2577730540386716</v>
      </c>
      <c r="I37" s="1">
        <f>[1]Calculation!DP39*100</f>
        <v>30.585186722721012</v>
      </c>
      <c r="J37" s="1">
        <f>[1]Calculation!DQ39*100</f>
        <v>2.9798963248835033</v>
      </c>
      <c r="K37" s="1">
        <f>[1]Calculation!DR39*100</f>
        <v>9.8964201948650903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21</v>
      </c>
      <c r="P37" s="2">
        <f>'[1]Delegate Counter'!AQ38</f>
        <v>18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12.764077622390518</v>
      </c>
      <c r="F38" s="1">
        <f>[1]Calculation!DL40*100</f>
        <v>19.364594825707382</v>
      </c>
      <c r="G38" s="1">
        <f>[1]Calculation!DN40*100</f>
        <v>14.968239420006132</v>
      </c>
      <c r="H38" s="1">
        <f>[1]Calculation!DO40*100</f>
        <v>7.9912925370388859</v>
      </c>
      <c r="I38" s="1">
        <f>[1]Calculation!DP40*100</f>
        <v>30.492796291058553</v>
      </c>
      <c r="J38" s="1">
        <f>[1]Calculation!DQ40*100</f>
        <v>1.5475985173312374</v>
      </c>
      <c r="K38" s="1">
        <f>[1]Calculation!DR40*100</f>
        <v>10.871400786467293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4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14.781077978749678</v>
      </c>
      <c r="F39" s="1">
        <f>[1]Calculation!DL41*100</f>
        <v>19.599724768245927</v>
      </c>
      <c r="G39" s="1">
        <f>[1]Calculation!DN41*100</f>
        <v>13.830805728767498</v>
      </c>
      <c r="H39" s="1">
        <f>[1]Calculation!DO41*100</f>
        <v>6.3683115180547922</v>
      </c>
      <c r="I39" s="1">
        <f>[1]Calculation!DP41*100</f>
        <v>28.287219543169805</v>
      </c>
      <c r="J39" s="1">
        <f>[1]Calculation!DQ41*100</f>
        <v>2.8639121019020606</v>
      </c>
      <c r="K39" s="1">
        <f>[1]Calculation!DR41*100</f>
        <v>12.268948361110235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</v>
      </c>
      <c r="P39" s="2">
        <f>'[1]Delegate Counter'!AQ40</f>
        <v>27</v>
      </c>
      <c r="Q39" s="2">
        <f>'[1]Delegate Counter'!AS40</f>
        <v>8</v>
      </c>
      <c r="R39" s="2">
        <f>'[1]Delegate Counter'!AT40</f>
        <v>0</v>
      </c>
      <c r="S39" s="2">
        <f>'[1]Delegate Counter'!AU40</f>
        <v>42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27.417049688235988</v>
      </c>
      <c r="F40" s="1">
        <f>[1]Calculation!DL42*100</f>
        <v>18.209743651731191</v>
      </c>
      <c r="G40" s="1">
        <f>[1]Calculation!DN42*100</f>
        <v>11.856054252268112</v>
      </c>
      <c r="H40" s="1">
        <f>[1]Calculation!DO42*100</f>
        <v>5.2183192940441625</v>
      </c>
      <c r="I40" s="1">
        <f>[1]Calculation!DP42*100</f>
        <v>24.172067965390379</v>
      </c>
      <c r="J40" s="1">
        <f>[1]Calculation!DQ42*100</f>
        <v>2.2969567210369606</v>
      </c>
      <c r="K40" s="1">
        <f>[1]Calculation!DR42*100</f>
        <v>8.8298084272932016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5</v>
      </c>
      <c r="P40" s="2">
        <f>'[1]Delegate Counter'!AQ41</f>
        <v>19</v>
      </c>
      <c r="Q40" s="2">
        <f>'[1]Delegate Counter'!AS41</f>
        <v>5</v>
      </c>
      <c r="R40" s="2">
        <f>'[1]Delegate Counter'!AT41</f>
        <v>0</v>
      </c>
      <c r="S40" s="2">
        <f>'[1]Delegate Counter'!AU41</f>
        <v>28</v>
      </c>
      <c r="T40" s="2">
        <f>'[1]Delegate Counter'!AV41</f>
        <v>0</v>
      </c>
      <c r="U40" s="2">
        <f>'[1]Delegate Counter'!AW41</f>
        <v>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22.213347854572685</v>
      </c>
      <c r="F41" s="1">
        <f>[1]Calculation!DL43*100</f>
        <v>20.199683515922796</v>
      </c>
      <c r="G41" s="1">
        <f>[1]Calculation!DN43*100</f>
        <v>11.714574087294869</v>
      </c>
      <c r="H41" s="1">
        <f>[1]Calculation!DO43*100</f>
        <v>5.1121971803239585</v>
      </c>
      <c r="I41" s="1">
        <f>[1]Calculation!DP43*100</f>
        <v>24.836845239530593</v>
      </c>
      <c r="J41" s="1">
        <f>[1]Calculation!DQ43*100</f>
        <v>3.2102387802889867</v>
      </c>
      <c r="K41" s="1">
        <f>[1]Calculation!DR43*100</f>
        <v>10.713113342066102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19.547028397286201</v>
      </c>
      <c r="F42" s="1">
        <f>[1]Calculation!DL44*100</f>
        <v>25.899018689984377</v>
      </c>
      <c r="G42" s="1">
        <f>[1]Calculation!DN44*100</f>
        <v>11.040916732902289</v>
      </c>
      <c r="H42" s="1">
        <f>[1]Calculation!DO44*100</f>
        <v>5.2718722481570337</v>
      </c>
      <c r="I42" s="1">
        <f>[1]Calculation!DP44*100</f>
        <v>24.896773347807773</v>
      </c>
      <c r="J42" s="1">
        <f>[1]Calculation!DQ44*100</f>
        <v>2.6323365215606542</v>
      </c>
      <c r="K42" s="1">
        <f>[1]Calculation!DR44*100</f>
        <v>8.7120540623016733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27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19.642949538226119</v>
      </c>
      <c r="F43" s="1">
        <f>[1]Calculation!DL45*100</f>
        <v>19.141758998688267</v>
      </c>
      <c r="G43" s="1">
        <f>[1]Calculation!DN45*100</f>
        <v>13.941462646903229</v>
      </c>
      <c r="H43" s="1">
        <f>[1]Calculation!DO45*100</f>
        <v>7.9084478997494667</v>
      </c>
      <c r="I43" s="1">
        <f>[1]Calculation!DP45*100</f>
        <v>27.348719315806548</v>
      </c>
      <c r="J43" s="1">
        <f>[1]Calculation!DQ45*100</f>
        <v>1.4979101281525928</v>
      </c>
      <c r="K43" s="1">
        <f>[1]Calculation!DR45*100</f>
        <v>8.5187514724737792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74</v>
      </c>
      <c r="P43" s="2">
        <f>'[1]Delegate Counter'!AQ44</f>
        <v>98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94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14.859166538307072</v>
      </c>
      <c r="F44" s="1">
        <f>[1]Calculation!DL46*100</f>
        <v>17.566979477539409</v>
      </c>
      <c r="G44" s="1">
        <f>[1]Calculation!DN46*100</f>
        <v>14.756294320005933</v>
      </c>
      <c r="H44" s="1">
        <f>[1]Calculation!DO46*100</f>
        <v>6.2457200766569434</v>
      </c>
      <c r="I44" s="1">
        <f>[1]Calculation!DP46*100</f>
        <v>28.957356811901363</v>
      </c>
      <c r="J44" s="1">
        <f>[1]Calculation!DQ46*100</f>
        <v>3.0219454666642527</v>
      </c>
      <c r="K44" s="1">
        <f>[1]Calculation!DR46*100</f>
        <v>12.592537308925039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50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20.615977425456766</v>
      </c>
      <c r="F45" s="1">
        <f>[1]Calculation!DL47*100</f>
        <v>17.672959409102823</v>
      </c>
      <c r="G45" s="1">
        <f>[1]Calculation!DN47*100</f>
        <v>11.723369283464786</v>
      </c>
      <c r="H45" s="1">
        <f>[1]Calculation!DO47*100</f>
        <v>6.2850085752145155</v>
      </c>
      <c r="I45" s="1">
        <f>[1]Calculation!DP47*100</f>
        <v>28.21281297240651</v>
      </c>
      <c r="J45" s="1">
        <f>[1]Calculation!DQ47*100</f>
        <v>2.2792271359842053</v>
      </c>
      <c r="K45" s="1">
        <f>[1]Calculation!DR47*100</f>
        <v>11.210645198370409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2</v>
      </c>
      <c r="P45" s="2">
        <f>'[1]Delegate Counter'!AQ46</f>
        <v>8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1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13.01328317529252</v>
      </c>
      <c r="F46" s="1">
        <f>[1]Calculation!DL48*100</f>
        <v>14.894737257817498</v>
      </c>
      <c r="G46" s="1">
        <f>[1]Calculation!DN48*100</f>
        <v>15.877307745469279</v>
      </c>
      <c r="H46" s="1">
        <f>[1]Calculation!DO48*100</f>
        <v>9.6709439977423628</v>
      </c>
      <c r="I46" s="1">
        <f>[1]Calculation!DP48*100</f>
        <v>31.635869353691433</v>
      </c>
      <c r="J46" s="1">
        <f>[1]Calculation!DQ48*100</f>
        <v>1.4284388351706863</v>
      </c>
      <c r="K46" s="1">
        <f>[1]Calculation!DR48*100</f>
        <v>11.479419634816223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16.186641657444763</v>
      </c>
      <c r="F47" s="1">
        <f>[1]Calculation!DL49*100</f>
        <v>15.722909211212203</v>
      </c>
      <c r="G47" s="1">
        <f>[1]Calculation!DN49*100</f>
        <v>18.748023545022459</v>
      </c>
      <c r="H47" s="1">
        <f>[1]Calculation!DO49*100</f>
        <v>8.3693893818490199</v>
      </c>
      <c r="I47" s="1">
        <f>[1]Calculation!DP49*100</f>
        <v>27.461136909453181</v>
      </c>
      <c r="J47" s="1">
        <f>[1]Calculation!DQ49*100</f>
        <v>1.3495275206753092</v>
      </c>
      <c r="K47" s="1">
        <f>[1]Calculation!DR49*100</f>
        <v>10.162371774343063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2</v>
      </c>
      <c r="P47" s="2">
        <f>'[1]Delegate Counter'!AQ48</f>
        <v>4</v>
      </c>
      <c r="Q47" s="2">
        <f>'[1]Delegate Counter'!AS48</f>
        <v>11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1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13.207845020413295</v>
      </c>
      <c r="F48" s="1">
        <f>[1]Calculation!DL50*100</f>
        <v>17.326012580326175</v>
      </c>
      <c r="G48" s="1">
        <f>[1]Calculation!DN50*100</f>
        <v>15.45940633793842</v>
      </c>
      <c r="H48" s="1">
        <f>[1]Calculation!DO50*100</f>
        <v>9.3949746363588638</v>
      </c>
      <c r="I48" s="1">
        <f>[1]Calculation!DP50*100</f>
        <v>30.215455878227921</v>
      </c>
      <c r="J48" s="1">
        <f>[1]Calculation!DQ50*100</f>
        <v>1.389572555070973</v>
      </c>
      <c r="K48" s="1">
        <f>[1]Calculation!DR50*100</f>
        <v>11.006732991664355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17</v>
      </c>
      <c r="P48" s="2">
        <f>'[1]Delegate Counter'!AQ49</f>
        <v>16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20.159190222783945</v>
      </c>
      <c r="F49" s="1">
        <f>[1]Calculation!DL51*100</f>
        <v>20.070242938099742</v>
      </c>
      <c r="G49" s="1">
        <f>[1]Calculation!DN51*100</f>
        <v>11.667678547873336</v>
      </c>
      <c r="H49" s="1">
        <f>[1]Calculation!DO51*100</f>
        <v>7.0883213990657072</v>
      </c>
      <c r="I49" s="1">
        <f>[1]Calculation!DP51*100</f>
        <v>32.315844316638483</v>
      </c>
      <c r="J49" s="1">
        <f>[1]Calculation!DQ51*100</f>
        <v>2.0527851252193581</v>
      </c>
      <c r="K49" s="1">
        <f>[1]Calculation!DR51*100</f>
        <v>4.6459374503194404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2</v>
      </c>
      <c r="P49" s="2">
        <f>'[1]Delegate Counter'!AQ50</f>
        <v>7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19.550272172507768</v>
      </c>
      <c r="F50" s="1">
        <f>[1]Calculation!DL52*100</f>
        <v>21.322979821757741</v>
      </c>
      <c r="G50" s="1">
        <f>[1]Calculation!DN52*100</f>
        <v>10.679974704180854</v>
      </c>
      <c r="H50" s="1">
        <f>[1]Calculation!DO52*100</f>
        <v>6.9988010455603291</v>
      </c>
      <c r="I50" s="1">
        <f>[1]Calculation!DP52*100</f>
        <v>28.539336361201705</v>
      </c>
      <c r="J50" s="1">
        <f>[1]Calculation!DQ52*100</f>
        <v>2.0457471002030214</v>
      </c>
      <c r="K50" s="1">
        <f>[1]Calculation!DR52*100</f>
        <v>8.8628887945885708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15.098909417346151</v>
      </c>
      <c r="F51" s="1">
        <f>[1]Calculation!DL53*100</f>
        <v>18.109198714554452</v>
      </c>
      <c r="G51" s="1">
        <f>[1]Calculation!DN53*100</f>
        <v>12.357767249259981</v>
      </c>
      <c r="H51" s="1">
        <f>[1]Calculation!DO53*100</f>
        <v>6.9226799834549002</v>
      </c>
      <c r="I51" s="1">
        <f>[1]Calculation!DP53*100</f>
        <v>30.939292397801015</v>
      </c>
      <c r="J51" s="1">
        <f>[1]Calculation!DQ53*100</f>
        <v>2.881491630165816</v>
      </c>
      <c r="K51" s="1">
        <f>[1]Calculation!DR53*100</f>
        <v>11.690660607417676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16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30.727445309797215</v>
      </c>
      <c r="F52" s="1">
        <f>[1]Calculation!DL54*100</f>
        <v>22.584953267076614</v>
      </c>
      <c r="G52" s="1">
        <f>[1]Calculation!DN54*100</f>
        <v>7.315590559732815</v>
      </c>
      <c r="H52" s="1">
        <f>[1]Calculation!DO54*100</f>
        <v>5.4188979852048993</v>
      </c>
      <c r="I52" s="1">
        <f>[1]Calculation!DP54*100</f>
        <v>22.069731093449811</v>
      </c>
      <c r="J52" s="1">
        <f>[1]Calculation!DQ54*100</f>
        <v>2.7320111878247602</v>
      </c>
      <c r="K52" s="1">
        <f>[1]Calculation!DR54*100</f>
        <v>7.151370596913889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13</v>
      </c>
      <c r="P52" s="2">
        <f>'[1]Delegate Counter'!AQ53</f>
        <v>16</v>
      </c>
      <c r="Q52" s="2">
        <f>'[1]Delegate Counter'!AS53</f>
        <v>3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14.394995024487079</v>
      </c>
      <c r="F53" s="1">
        <f>[1]Calculation!DL55*100</f>
        <v>19.44478936067172</v>
      </c>
      <c r="G53" s="1">
        <f>[1]Calculation!DN55*100</f>
        <v>13.383899212288194</v>
      </c>
      <c r="H53" s="1">
        <f>[1]Calculation!DO55*100</f>
        <v>6.4044335525122387</v>
      </c>
      <c r="I53" s="1">
        <f>[1]Calculation!DP55*100</f>
        <v>30.43959679519574</v>
      </c>
      <c r="J53" s="1">
        <f>[1]Calculation!DQ55*100</f>
        <v>2.9701053584413555</v>
      </c>
      <c r="K53" s="1">
        <f>[1]Calculation!DR55*100</f>
        <v>10.962180696403683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6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15.687834177742459</v>
      </c>
      <c r="F54" s="1">
        <f>[1]Calculation!DL56*100</f>
        <v>24.583260697005176</v>
      </c>
      <c r="G54" s="1">
        <f>[1]Calculation!DN56*100</f>
        <v>12.803905825153217</v>
      </c>
      <c r="H54" s="1">
        <f>[1]Calculation!DO56*100</f>
        <v>5.462649154482059</v>
      </c>
      <c r="I54" s="1">
        <f>[1]Calculation!DP56*100</f>
        <v>28.85261727001857</v>
      </c>
      <c r="J54" s="1">
        <f>[1]Calculation!DQ56*100</f>
        <v>2.1294478668550125</v>
      </c>
      <c r="K54" s="1">
        <f>[1]Calculation!DR56*100</f>
        <v>8.4802850087435111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0</v>
      </c>
      <c r="P54" s="2">
        <f>'[1]Delegate Counter'!AQ55</f>
        <v>7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12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15.927336988513522</v>
      </c>
      <c r="F55" s="1">
        <f>[1]Calculation!DL57*100</f>
        <v>17.454176050911542</v>
      </c>
      <c r="G55" s="1">
        <f>[1]Calculation!DN57*100</f>
        <v>11.938314238010033</v>
      </c>
      <c r="H55" s="1">
        <f>[1]Calculation!DO57*100</f>
        <v>6.3456299730755266</v>
      </c>
      <c r="I55" s="1">
        <f>[1]Calculation!DP57*100</f>
        <v>34.183589984983733</v>
      </c>
      <c r="J55" s="1">
        <f>[1]Calculation!DQ57*100</f>
        <v>2.9760228887887115</v>
      </c>
      <c r="K55" s="1">
        <f>[1]Calculation!DR57*100</f>
        <v>9.1749298757169235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27</v>
      </c>
      <c r="P55" s="2">
        <f>'[1]Delegate Counter'!AQ56</f>
        <v>42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12.870097277830418</v>
      </c>
      <c r="F56" s="1">
        <f>[1]Calculation!DL58*100</f>
        <v>16.731504504072369</v>
      </c>
      <c r="G56" s="1">
        <f>[1]Calculation!DN58*100</f>
        <v>16.047173886172136</v>
      </c>
      <c r="H56" s="1">
        <f>[1]Calculation!DO58*100</f>
        <v>9.6165812036418199</v>
      </c>
      <c r="I56" s="1">
        <f>[1]Calculation!DP58*100</f>
        <v>30.252261099752364</v>
      </c>
      <c r="J56" s="1">
        <f>[1]Calculation!DQ58*100</f>
        <v>1.4410123415702958</v>
      </c>
      <c r="K56" s="1">
        <f>[1]Calculation!DR58*100</f>
        <v>11.041369686960598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9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20.615977425456766</v>
      </c>
      <c r="F57" s="1">
        <f>[1]Calculation!DL59*100</f>
        <v>17.672959409102823</v>
      </c>
      <c r="G57" s="1">
        <f>[1]Calculation!DN59*100</f>
        <v>11.723369283464786</v>
      </c>
      <c r="H57" s="1">
        <f>[1]Calculation!DO59*100</f>
        <v>6.2850085752145155</v>
      </c>
      <c r="I57" s="1">
        <f>[1]Calculation!DP59*100</f>
        <v>28.21281297240651</v>
      </c>
      <c r="J57" s="1">
        <f>[1]Calculation!DQ59*100</f>
        <v>2.2792271359842053</v>
      </c>
      <c r="K57" s="1">
        <f>[1]Calculation!DR59*100</f>
        <v>11.210645198370409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20.615977425456766</v>
      </c>
      <c r="F58" s="1">
        <f>[1]Calculation!DL60*100</f>
        <v>17.672959409102823</v>
      </c>
      <c r="G58" s="1">
        <f>[1]Calculation!DN60*100</f>
        <v>11.723369283464786</v>
      </c>
      <c r="H58" s="1">
        <f>[1]Calculation!DO60*100</f>
        <v>6.2850085752145155</v>
      </c>
      <c r="I58" s="1">
        <f>[1]Calculation!DP60*100</f>
        <v>28.21281297240651</v>
      </c>
      <c r="J58" s="1">
        <f>[1]Calculation!DQ60*100</f>
        <v>2.2792271359842053</v>
      </c>
      <c r="K58" s="1">
        <f>[1]Calculation!DR60*100</f>
        <v>11.210645198370409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818</v>
      </c>
      <c r="P59" s="2">
        <f>'[1]Delegate Counter'!AQ60</f>
        <v>1150</v>
      </c>
      <c r="Q59" s="2">
        <f>'[1]Delegate Counter'!AS60</f>
        <v>292</v>
      </c>
      <c r="R59" s="2">
        <f>'[1]Delegate Counter'!AT60</f>
        <v>34</v>
      </c>
      <c r="S59" s="2">
        <f>'[1]Delegate Counter'!AU60</f>
        <v>1605</v>
      </c>
      <c r="T59" s="2">
        <f>'[1]Delegate Counter'!AV60</f>
        <v>13</v>
      </c>
      <c r="U59" s="2">
        <f>'[1]Delegate Counter'!AW60</f>
        <v>68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U59"/>
  <sheetViews>
    <sheetView tabSelected="1" topLeftCell="AF1" workbookViewId="0">
      <selection activeCell="AK3" sqref="AK3"/>
    </sheetView>
  </sheetViews>
  <sheetFormatPr baseColWidth="10" defaultRowHeight="20"/>
  <sheetData>
    <row r="1" spans="1:47">
      <c r="A1" t="str">
        <f>[1]projections!A2</f>
        <v>State</v>
      </c>
      <c r="B1" s="2" t="str">
        <f>[1]projections!B2</f>
        <v>Delegates</v>
      </c>
      <c r="C1" t="str">
        <f>[1]projections!D2</f>
        <v>Biden</v>
      </c>
      <c r="D1" t="str">
        <f>[1]projections!E2</f>
        <v>Bloomberg</v>
      </c>
      <c r="E1" t="str">
        <f>[1]projections!F2</f>
        <v>Booker</v>
      </c>
      <c r="F1" t="str">
        <f>[1]projections!G2</f>
        <v>Buttigieg</v>
      </c>
      <c r="G1" t="str">
        <f>[1]projections!H2</f>
        <v>Klobuchar</v>
      </c>
      <c r="H1" t="str">
        <f>[1]projections!I2</f>
        <v>Sanders</v>
      </c>
      <c r="I1" t="str">
        <f>[1]projections!J2</f>
        <v>Steyer</v>
      </c>
      <c r="J1" t="str">
        <f>[1]projections!K2</f>
        <v>Warren</v>
      </c>
      <c r="K1" t="str">
        <f>[1]projections!L2</f>
        <v>Yang</v>
      </c>
      <c r="L1" t="s">
        <v>176</v>
      </c>
      <c r="M1" s="2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361</v>
      </c>
      <c r="V1" t="s">
        <v>362</v>
      </c>
      <c r="W1" t="s">
        <v>363</v>
      </c>
      <c r="X1" t="s">
        <v>364</v>
      </c>
      <c r="Y1" t="s">
        <v>365</v>
      </c>
      <c r="Z1" t="s">
        <v>366</v>
      </c>
      <c r="AA1" t="s">
        <v>367</v>
      </c>
      <c r="AB1" t="s">
        <v>368</v>
      </c>
      <c r="AC1" t="s">
        <v>369</v>
      </c>
      <c r="AD1" t="s">
        <v>370</v>
      </c>
      <c r="AE1" t="s">
        <v>371</v>
      </c>
      <c r="AF1" t="s">
        <v>372</v>
      </c>
      <c r="AG1" t="s">
        <v>373</v>
      </c>
      <c r="AH1" t="s">
        <v>374</v>
      </c>
      <c r="AI1" t="s">
        <v>375</v>
      </c>
      <c r="AJ1" t="s">
        <v>376</v>
      </c>
      <c r="AK1" t="s">
        <v>377</v>
      </c>
      <c r="AL1" t="s">
        <v>378</v>
      </c>
      <c r="AM1" t="s">
        <v>379</v>
      </c>
      <c r="AN1" t="s">
        <v>380</v>
      </c>
      <c r="AO1" t="s">
        <v>381</v>
      </c>
      <c r="AP1" t="s">
        <v>382</v>
      </c>
      <c r="AQ1" t="s">
        <v>383</v>
      </c>
      <c r="AR1" t="s">
        <v>384</v>
      </c>
      <c r="AS1" t="s">
        <v>385</v>
      </c>
      <c r="AT1" t="s">
        <v>386</v>
      </c>
      <c r="AU1" t="s">
        <v>387</v>
      </c>
    </row>
    <row r="2" spans="1:47">
      <c r="A2" s="28" t="str">
        <f>[1]projections!A3</f>
        <v>Iowa</v>
      </c>
      <c r="B2" s="75">
        <f>[1]projections!B3</f>
        <v>41</v>
      </c>
      <c r="C2" s="76">
        <f>[1]projections!D3*100</f>
        <v>19.910969343989386</v>
      </c>
      <c r="D2" s="76">
        <f>[1]projections!E3*100</f>
        <v>3.0861896602956862</v>
      </c>
      <c r="E2" s="76">
        <f>[1]projections!F3*100</f>
        <v>0</v>
      </c>
      <c r="F2" s="76">
        <f>[1]projections!G3*100</f>
        <v>15.826454107857849</v>
      </c>
      <c r="G2" s="76">
        <f>[1]projections!H3*100</f>
        <v>9.0147381390254679</v>
      </c>
      <c r="H2" s="76">
        <f>[1]projections!I3*100</f>
        <v>23.218348684849389</v>
      </c>
      <c r="I2" s="76">
        <f>[1]projections!J3*100</f>
        <v>3.4554251297401253</v>
      </c>
      <c r="J2" s="76">
        <f>[1]projections!K3*100</f>
        <v>15.501501161114156</v>
      </c>
      <c r="K2" s="76">
        <f>[1]projections!L3*100</f>
        <v>3.9768029664397604</v>
      </c>
      <c r="L2">
        <f>[1]projections!M3</f>
        <v>11</v>
      </c>
      <c r="M2" s="2">
        <f>[1]projections!N3</f>
        <v>0</v>
      </c>
      <c r="N2" s="2">
        <f>[1]projections!O3</f>
        <v>0</v>
      </c>
      <c r="O2" s="2">
        <f>[1]projections!P3</f>
        <v>9</v>
      </c>
      <c r="P2" s="2">
        <f>[1]projections!Q3</f>
        <v>1</v>
      </c>
      <c r="Q2" s="2">
        <f>[1]projections!R3</f>
        <v>12</v>
      </c>
      <c r="R2" s="2">
        <f>[1]projections!S3</f>
        <v>0</v>
      </c>
      <c r="S2" s="2">
        <f>[1]projections!T3</f>
        <v>8</v>
      </c>
      <c r="T2" s="2">
        <f>[1]projections!U3</f>
        <v>0</v>
      </c>
      <c r="U2" s="2">
        <f>[1]projections!V3*100</f>
        <v>25.779999999999998</v>
      </c>
      <c r="V2" s="2">
        <f>[1]projections!W3*100</f>
        <v>0</v>
      </c>
      <c r="W2" s="2">
        <f>[1]projections!X3*100</f>
        <v>0</v>
      </c>
      <c r="X2" s="2">
        <f>[1]projections!Y3*100</f>
        <v>14.430000000000001</v>
      </c>
      <c r="Y2" s="2">
        <f>[1]projections!Z3*100</f>
        <v>4.6399999999999997</v>
      </c>
      <c r="Z2" s="2">
        <f>[1]projections!AA3*100</f>
        <v>38.450000000000003</v>
      </c>
      <c r="AA2" s="2">
        <f>[1]projections!AB3*100</f>
        <v>1.73</v>
      </c>
      <c r="AB2" s="2">
        <f>[1]projections!AC3*100</f>
        <v>13.209999999999999</v>
      </c>
      <c r="AC2" s="2">
        <f>[1]projections!AD3*100</f>
        <v>1.76</v>
      </c>
      <c r="AD2">
        <v>15.8</v>
      </c>
      <c r="AE2">
        <v>0.1</v>
      </c>
      <c r="AF2">
        <v>0</v>
      </c>
      <c r="AG2">
        <v>26.200000000000003</v>
      </c>
      <c r="AH2">
        <v>12.3</v>
      </c>
      <c r="AI2">
        <v>26.1</v>
      </c>
      <c r="AJ2">
        <v>0</v>
      </c>
      <c r="AK2">
        <v>18</v>
      </c>
      <c r="AL2" s="77">
        <v>0.01</v>
      </c>
      <c r="AM2">
        <v>6</v>
      </c>
      <c r="AN2">
        <f>INDEX('[1]Delegate Counter'!BQ$3:BQ$59,MATCH($A2,'[1]Delegate Counter'!$A$3:$A$59,0))</f>
        <v>21</v>
      </c>
      <c r="AO2">
        <f>INDEX('[1]Delegate Counter'!BR$3:BR$59,MATCH($A2,'[1]Delegate Counter'!$A$3:$A$59,0))</f>
        <v>0</v>
      </c>
      <c r="AP2">
        <v>14</v>
      </c>
      <c r="AQ2">
        <f>INDEX('[1]Delegate Counter'!BT$3:BT$59,MATCH($A2,'[1]Delegate Counter'!$A$3:$A$59,0))</f>
        <v>0</v>
      </c>
      <c r="AR2">
        <v>12</v>
      </c>
      <c r="AS2">
        <f>INDEX('[1]Delegate Counter'!BV$3:BV$59,MATCH($A2,'[1]Delegate Counter'!$A$3:$A$59,0))</f>
        <v>0</v>
      </c>
      <c r="AT2">
        <f>INDEX('[1]Delegate Counter'!BW$3:BW$59,MATCH($A2,'[1]Delegate Counter'!$A$3:$A$59,0))</f>
        <v>0</v>
      </c>
      <c r="AU2" s="74">
        <v>0</v>
      </c>
    </row>
    <row r="3" spans="1:47">
      <c r="A3" s="28" t="str">
        <f>[1]projections!A4</f>
        <v>New Hampshire</v>
      </c>
      <c r="B3" s="75">
        <f>[1]projections!B4</f>
        <v>24</v>
      </c>
      <c r="C3" s="76">
        <f>[1]projections!D4*100</f>
        <v>10.419694926861748</v>
      </c>
      <c r="D3" s="76">
        <f>[1]projections!E4*100</f>
        <v>0</v>
      </c>
      <c r="E3" s="76">
        <f>[1]projections!F4*100</f>
        <v>0</v>
      </c>
      <c r="F3" s="76">
        <f>[1]projections!G4*100</f>
        <v>21.964256650819614</v>
      </c>
      <c r="G3" s="76">
        <f>[1]projections!H4*100</f>
        <v>10.702501709992324</v>
      </c>
      <c r="H3" s="76">
        <f>[1]projections!I4*100</f>
        <v>28.549491257774541</v>
      </c>
      <c r="I3" s="76">
        <f>[1]projections!J4*100</f>
        <v>2.991354200712141</v>
      </c>
      <c r="J3" s="76">
        <f>[1]projections!K4*100</f>
        <v>12.602629576547253</v>
      </c>
      <c r="K3" s="76">
        <f>[1]projections!L4*100</f>
        <v>3.6429149238489917</v>
      </c>
      <c r="L3">
        <f>[1]projections!M4</f>
        <v>0</v>
      </c>
      <c r="M3" s="2">
        <f>[1]projections!N4</f>
        <v>0</v>
      </c>
      <c r="N3" s="2">
        <f>[1]projections!O4</f>
        <v>0</v>
      </c>
      <c r="O3" s="2">
        <f>[1]projections!P4</f>
        <v>10</v>
      </c>
      <c r="P3" s="2">
        <f>[1]projections!Q4</f>
        <v>0</v>
      </c>
      <c r="Q3" s="2">
        <f>[1]projections!R4</f>
        <v>13</v>
      </c>
      <c r="R3" s="2">
        <f>[1]projections!S4</f>
        <v>0</v>
      </c>
      <c r="S3" s="2">
        <f>[1]projections!T4</f>
        <v>1</v>
      </c>
      <c r="T3" s="2">
        <f>[1]projections!U4</f>
        <v>0</v>
      </c>
      <c r="U3" s="2">
        <f>[1]projections!V4*100</f>
        <v>4.72</v>
      </c>
      <c r="V3" s="2">
        <f>[1]projections!W4*100</f>
        <v>0</v>
      </c>
      <c r="W3" s="2">
        <f>[1]projections!X4*100</f>
        <v>0</v>
      </c>
      <c r="X3" s="2">
        <f>[1]projections!Y4*100</f>
        <v>26.740000000000002</v>
      </c>
      <c r="Y3" s="2">
        <f>[1]projections!Z4*100</f>
        <v>4.84</v>
      </c>
      <c r="Z3" s="2">
        <f>[1]projections!AA4*100</f>
        <v>54.22</v>
      </c>
      <c r="AA3" s="2">
        <f>[1]projections!AB4*100</f>
        <v>1.04</v>
      </c>
      <c r="AB3" s="2">
        <f>[1]projections!AC4*100</f>
        <v>7.1499999999999995</v>
      </c>
      <c r="AC3" s="2">
        <f>[1]projections!AD4*100</f>
        <v>1.29</v>
      </c>
      <c r="AD3">
        <v>8.68</v>
      </c>
      <c r="AE3">
        <v>0</v>
      </c>
      <c r="AF3">
        <v>0</v>
      </c>
      <c r="AG3">
        <v>24.2</v>
      </c>
      <c r="AH3">
        <v>19.8</v>
      </c>
      <c r="AI3">
        <v>25.900000000000002</v>
      </c>
      <c r="AJ3">
        <v>3.5999999999999996</v>
      </c>
      <c r="AK3">
        <v>9.3000000000000007</v>
      </c>
      <c r="AL3" s="77">
        <v>3.5999999999999997E-2</v>
      </c>
      <c r="AM3">
        <f>INDEX('[1]Delegate Counter'!BP$3:BP$59,MATCH($A3,'[1]Delegate Counter'!$A$3:$A$59,0))</f>
        <v>7</v>
      </c>
      <c r="AN3">
        <f>INDEX('[1]Delegate Counter'!BQ$3:BQ$59,MATCH($A3,'[1]Delegate Counter'!$A$3:$A$59,0))</f>
        <v>42</v>
      </c>
      <c r="AO3">
        <f>INDEX('[1]Delegate Counter'!BR$3:BR$59,MATCH($A3,'[1]Delegate Counter'!$A$3:$A$59,0))</f>
        <v>2</v>
      </c>
      <c r="AP3">
        <f>INDEX('[1]Delegate Counter'!BS$3:BS$59,MATCH($A3,'[1]Delegate Counter'!$A$3:$A$59,0))</f>
        <v>9</v>
      </c>
      <c r="AQ3">
        <f>INDEX('[1]Delegate Counter'!BT$3:BT$59,MATCH($A3,'[1]Delegate Counter'!$A$3:$A$59,0))</f>
        <v>0</v>
      </c>
      <c r="AR3">
        <f>INDEX('[1]Delegate Counter'!BU$3:BU$59,MATCH($A3,'[1]Delegate Counter'!$A$3:$A$59,0))</f>
        <v>0</v>
      </c>
      <c r="AS3">
        <f>INDEX('[1]Delegate Counter'!BV$3:BV$59,MATCH($A3,'[1]Delegate Counter'!$A$3:$A$59,0))</f>
        <v>0</v>
      </c>
      <c r="AT3">
        <f>INDEX('[1]Delegate Counter'!BW$3:BW$59,MATCH($A3,'[1]Delegate Counter'!$A$3:$A$59,0))</f>
        <v>0</v>
      </c>
      <c r="AU3" s="74">
        <v>0</v>
      </c>
    </row>
    <row r="4" spans="1:47">
      <c r="A4" s="28" t="str">
        <f>[1]projections!A5</f>
        <v>Nevada</v>
      </c>
      <c r="B4" s="75">
        <f>[1]projections!B5</f>
        <v>36</v>
      </c>
      <c r="C4" s="76">
        <f>[1]projections!D5*100</f>
        <v>14.577447915376421</v>
      </c>
      <c r="D4" s="76">
        <f>[1]projections!E5*100</f>
        <v>0</v>
      </c>
      <c r="E4" s="76">
        <f>[1]projections!F5*100</f>
        <v>0</v>
      </c>
      <c r="F4" s="76">
        <f>[1]projections!G5*100</f>
        <v>15.265236015218198</v>
      </c>
      <c r="G4" s="76">
        <f>[1]projections!H5*100</f>
        <v>10.015521494564778</v>
      </c>
      <c r="H4" s="76">
        <f>[1]projections!I5*100</f>
        <v>34.932889649678025</v>
      </c>
      <c r="I4" s="76">
        <f>[1]projections!J5*100</f>
        <v>12.647863445081692</v>
      </c>
      <c r="J4" s="76">
        <f>[1]projections!K5*100</f>
        <v>10.561041480080878</v>
      </c>
      <c r="K4" s="76">
        <f>[1]projections!L5*100</f>
        <v>0</v>
      </c>
      <c r="L4">
        <f>[1]projections!M5</f>
        <v>3</v>
      </c>
      <c r="M4" s="2">
        <f>[1]projections!N5</f>
        <v>0</v>
      </c>
      <c r="N4" s="2">
        <f>[1]projections!O5</f>
        <v>0</v>
      </c>
      <c r="O4" s="2">
        <f>[1]projections!P5</f>
        <v>9</v>
      </c>
      <c r="P4" s="2">
        <f>[1]projections!Q5</f>
        <v>0</v>
      </c>
      <c r="Q4" s="2">
        <f>[1]projections!R5</f>
        <v>21</v>
      </c>
      <c r="R4" s="2">
        <f>[1]projections!S5</f>
        <v>2</v>
      </c>
      <c r="S4" s="2">
        <f>[1]projections!T5</f>
        <v>1</v>
      </c>
      <c r="T4" s="2">
        <f>[1]projections!U5</f>
        <v>0</v>
      </c>
      <c r="U4" s="2">
        <f>[1]projections!V5*100</f>
        <v>4.67</v>
      </c>
      <c r="V4" s="2">
        <f>[1]projections!W5*100</f>
        <v>0</v>
      </c>
      <c r="W4" s="2">
        <f>[1]projections!X5*100</f>
        <v>0</v>
      </c>
      <c r="X4" s="2">
        <f>[1]projections!Y5*100</f>
        <v>5.57</v>
      </c>
      <c r="Y4" s="2">
        <f>[1]projections!Z5*100</f>
        <v>1.97</v>
      </c>
      <c r="Z4" s="2">
        <f>[1]projections!AA5*100</f>
        <v>82.210000000000008</v>
      </c>
      <c r="AA4" s="2">
        <f>[1]projections!AB5*100</f>
        <v>3.25</v>
      </c>
      <c r="AB4" s="2">
        <f>[1]projections!AC5*100</f>
        <v>2.2200000000000002</v>
      </c>
      <c r="AC4" s="2">
        <f>[1]projections!AD5*100</f>
        <v>0</v>
      </c>
    </row>
    <row r="5" spans="1:47">
      <c r="A5" s="28" t="str">
        <f>[1]projections!A6</f>
        <v>South Carolina</v>
      </c>
      <c r="B5" s="75">
        <f>[1]projections!B6</f>
        <v>54</v>
      </c>
      <c r="C5" s="76">
        <f>[1]projections!D6*100</f>
        <v>28.916119369843525</v>
      </c>
      <c r="D5" s="76">
        <f>[1]projections!E6*100</f>
        <v>0</v>
      </c>
      <c r="E5" s="76">
        <f>[1]projections!F6*100</f>
        <v>0</v>
      </c>
      <c r="F5" s="76">
        <f>[1]projections!G6*100</f>
        <v>12.531062896870607</v>
      </c>
      <c r="G5" s="76">
        <f>[1]projections!H6*100</f>
        <v>8.584440777982195</v>
      </c>
      <c r="H5" s="76">
        <f>[1]projections!I6*100</f>
        <v>26.878694245694234</v>
      </c>
      <c r="I5" s="76">
        <f>[1]projections!J6*100</f>
        <v>15.22763779173204</v>
      </c>
      <c r="J5" s="76">
        <f>[1]projections!K6*100</f>
        <v>5.862044917877391</v>
      </c>
      <c r="K5" s="76">
        <f>[1]projections!L6*100</f>
        <v>0</v>
      </c>
      <c r="L5">
        <f>[1]projections!M6</f>
        <v>21</v>
      </c>
      <c r="M5" s="2">
        <f>[1]projections!N6</f>
        <v>0</v>
      </c>
      <c r="N5" s="2">
        <f>[1]projections!O6</f>
        <v>0</v>
      </c>
      <c r="O5" s="2">
        <f>[1]projections!P6</f>
        <v>3</v>
      </c>
      <c r="P5" s="2">
        <f>[1]projections!Q6</f>
        <v>0</v>
      </c>
      <c r="Q5" s="2">
        <f>[1]projections!R6</f>
        <v>19</v>
      </c>
      <c r="R5" s="2">
        <f>[1]projections!S6</f>
        <v>11</v>
      </c>
      <c r="S5" s="2">
        <f>[1]projections!T6</f>
        <v>0</v>
      </c>
      <c r="T5" s="2">
        <f>[1]projections!U6</f>
        <v>0</v>
      </c>
      <c r="U5" s="2">
        <f>[1]projections!V6*100</f>
        <v>48.449999999999996</v>
      </c>
      <c r="V5" s="2">
        <f>[1]projections!W6*100</f>
        <v>0</v>
      </c>
      <c r="W5" s="2">
        <f>[1]projections!X6*100</f>
        <v>0</v>
      </c>
      <c r="X5" s="2">
        <f>[1]projections!Y6*100</f>
        <v>3.82</v>
      </c>
      <c r="Y5" s="2">
        <f>[1]projections!Z6*100</f>
        <v>1.96</v>
      </c>
      <c r="Z5" s="2">
        <f>[1]projections!AA6*100</f>
        <v>38</v>
      </c>
      <c r="AA5" s="2">
        <f>[1]projections!AB6*100</f>
        <v>6.5600000000000005</v>
      </c>
      <c r="AB5" s="2">
        <f>[1]projections!AC6*100</f>
        <v>1</v>
      </c>
      <c r="AC5" s="2">
        <f>[1]projections!AD6*100</f>
        <v>0</v>
      </c>
    </row>
    <row r="6" spans="1:47">
      <c r="A6" s="28" t="str">
        <f>[1]projections!A7</f>
        <v>Alabama</v>
      </c>
      <c r="B6" s="75">
        <f>[1]projections!B7</f>
        <v>52</v>
      </c>
      <c r="C6" s="76">
        <f>[1]projections!D7*100</f>
        <v>29.093270725820979</v>
      </c>
      <c r="D6" s="76">
        <f>[1]projections!E7*100</f>
        <v>22.634638652616349</v>
      </c>
      <c r="E6" s="76">
        <f>[1]projections!F7*100</f>
        <v>0</v>
      </c>
      <c r="F6" s="76">
        <f>[1]projections!G7*100</f>
        <v>9.0398479067490509</v>
      </c>
      <c r="G6" s="76">
        <f>[1]projections!H7*100</f>
        <v>5.9319842786811812</v>
      </c>
      <c r="H6" s="76">
        <f>[1]projections!I7*100</f>
        <v>20.989498868782121</v>
      </c>
      <c r="I6" s="76">
        <f>[1]projections!J7*100</f>
        <v>2.7365975418394179</v>
      </c>
      <c r="J6" s="76">
        <f>[1]projections!K7*100</f>
        <v>7.574162025510887</v>
      </c>
      <c r="K6" s="76">
        <f>[1]projections!L7*100</f>
        <v>0</v>
      </c>
      <c r="L6">
        <f>[1]projections!M7</f>
        <v>21</v>
      </c>
      <c r="M6" s="2">
        <f>[1]projections!N7</f>
        <v>16</v>
      </c>
      <c r="N6" s="2">
        <f>[1]projections!O7</f>
        <v>0</v>
      </c>
      <c r="O6" s="2">
        <f>[1]projections!P7</f>
        <v>0</v>
      </c>
      <c r="P6" s="2">
        <f>[1]projections!Q7</f>
        <v>0</v>
      </c>
      <c r="Q6" s="2">
        <f>[1]projections!R7</f>
        <v>15</v>
      </c>
      <c r="R6" s="2">
        <f>[1]projections!S7</f>
        <v>0</v>
      </c>
      <c r="S6" s="2">
        <f>[1]projections!T7</f>
        <v>0</v>
      </c>
      <c r="T6" s="2">
        <f>[1]projections!U7</f>
        <v>0</v>
      </c>
      <c r="U6" s="2">
        <f>[1]projections!V7*100</f>
        <v>51.54</v>
      </c>
      <c r="V6" s="2">
        <f>[1]projections!W7*100</f>
        <v>23.34</v>
      </c>
      <c r="W6" s="2">
        <f>[1]projections!X7*100</f>
        <v>0</v>
      </c>
      <c r="X6" s="2">
        <f>[1]projections!Y7*100</f>
        <v>2.41</v>
      </c>
      <c r="Y6" s="2">
        <f>[1]projections!Z7*100</f>
        <v>1.29</v>
      </c>
      <c r="Z6" s="2">
        <f>[1]projections!AA7*100</f>
        <v>19.09</v>
      </c>
      <c r="AA6" s="2">
        <f>[1]projections!AB7*100</f>
        <v>0.33</v>
      </c>
      <c r="AB6" s="2">
        <f>[1]projections!AC7*100</f>
        <v>1.73</v>
      </c>
      <c r="AC6" s="2">
        <f>[1]projections!AD7*100</f>
        <v>0</v>
      </c>
    </row>
    <row r="7" spans="1:47">
      <c r="A7" s="28" t="str">
        <f>[1]projections!A8</f>
        <v>American Samoa</v>
      </c>
      <c r="B7" s="75">
        <f>[1]projections!B8</f>
        <v>6</v>
      </c>
      <c r="C7" s="76">
        <f>[1]projections!D8*100</f>
        <v>20.615977425456766</v>
      </c>
      <c r="D7" s="76">
        <f>[1]projections!E8*100</f>
        <v>17.672959409102823</v>
      </c>
      <c r="E7" s="76">
        <f>[1]projections!F8*100</f>
        <v>0</v>
      </c>
      <c r="F7" s="76">
        <f>[1]projections!G8*100</f>
        <v>11.723369283464786</v>
      </c>
      <c r="G7" s="76">
        <f>[1]projections!H8*100</f>
        <v>6.2850085752145155</v>
      </c>
      <c r="H7" s="76">
        <f>[1]projections!I8*100</f>
        <v>28.21281297240651</v>
      </c>
      <c r="I7" s="76">
        <f>[1]projections!J8*100</f>
        <v>2.2792271359842053</v>
      </c>
      <c r="J7" s="76">
        <f>[1]projections!K8*100</f>
        <v>11.210645198370409</v>
      </c>
      <c r="K7" s="76">
        <f>[1]projections!L8*100</f>
        <v>0</v>
      </c>
      <c r="L7">
        <f>[1]projections!M8</f>
        <v>2</v>
      </c>
      <c r="M7" s="2">
        <f>[1]projections!N8</f>
        <v>2</v>
      </c>
      <c r="N7" s="2">
        <f>[1]projections!O8</f>
        <v>0</v>
      </c>
      <c r="O7" s="2">
        <f>[1]projections!P8</f>
        <v>0</v>
      </c>
      <c r="P7" s="2">
        <f>[1]projections!Q8</f>
        <v>0</v>
      </c>
      <c r="Q7" s="2">
        <f>[1]projections!R8</f>
        <v>3</v>
      </c>
      <c r="R7" s="2">
        <f>[1]projections!S8</f>
        <v>0</v>
      </c>
      <c r="S7" s="2">
        <f>[1]projections!T8</f>
        <v>0</v>
      </c>
      <c r="T7" s="2">
        <f>[1]projections!U8</f>
        <v>0</v>
      </c>
      <c r="U7" s="2">
        <f>[1]projections!V8*100</f>
        <v>20.9</v>
      </c>
      <c r="V7" s="2">
        <f>[1]projections!W8*100</f>
        <v>13.5</v>
      </c>
      <c r="W7" s="2">
        <f>[1]projections!X8*100</f>
        <v>0</v>
      </c>
      <c r="X7" s="2">
        <f>[1]projections!Y8*100</f>
        <v>4.8099999999999996</v>
      </c>
      <c r="Y7" s="2">
        <f>[1]projections!Z8*100</f>
        <v>1.77</v>
      </c>
      <c r="Z7" s="2">
        <f>[1]projections!AA8*100</f>
        <v>53.55</v>
      </c>
      <c r="AA7" s="2">
        <f>[1]projections!AB8*100</f>
        <v>0.59</v>
      </c>
      <c r="AB7" s="2">
        <f>[1]projections!AC8*100</f>
        <v>4.4799999999999995</v>
      </c>
      <c r="AC7" s="2">
        <f>[1]projections!AD8*100</f>
        <v>0</v>
      </c>
    </row>
    <row r="8" spans="1:47">
      <c r="A8" s="28" t="str">
        <f>[1]projections!A9</f>
        <v>Arkansas</v>
      </c>
      <c r="B8" s="75">
        <f>[1]projections!B9</f>
        <v>31</v>
      </c>
      <c r="C8" s="76">
        <f>[1]projections!D9*100</f>
        <v>18.870435160469821</v>
      </c>
      <c r="D8" s="76">
        <f>[1]projections!E9*100</f>
        <v>26.612340482492542</v>
      </c>
      <c r="E8" s="76">
        <f>[1]projections!F9*100</f>
        <v>0</v>
      </c>
      <c r="F8" s="76">
        <f>[1]projections!G9*100</f>
        <v>14.304139029410349</v>
      </c>
      <c r="G8" s="76">
        <f>[1]projections!H9*100</f>
        <v>6.9134807262374824</v>
      </c>
      <c r="H8" s="76">
        <f>[1]projections!I9*100</f>
        <v>22.341061597612509</v>
      </c>
      <c r="I8" s="76">
        <f>[1]projections!J9*100</f>
        <v>2.2453532992880336</v>
      </c>
      <c r="J8" s="76">
        <f>[1]projections!K9*100</f>
        <v>6.7131897044892561</v>
      </c>
      <c r="K8" s="76">
        <f>[1]projections!L9*100</f>
        <v>0</v>
      </c>
      <c r="L8">
        <f>[1]projections!M9</f>
        <v>8</v>
      </c>
      <c r="M8" s="2">
        <f>[1]projections!N9</f>
        <v>11</v>
      </c>
      <c r="N8" s="2">
        <f>[1]projections!O9</f>
        <v>0</v>
      </c>
      <c r="O8" s="2">
        <f>[1]projections!P9</f>
        <v>3</v>
      </c>
      <c r="P8" s="2">
        <f>[1]projections!Q9</f>
        <v>0</v>
      </c>
      <c r="Q8" s="2">
        <f>[1]projections!R9</f>
        <v>9</v>
      </c>
      <c r="R8" s="2">
        <f>[1]projections!S9</f>
        <v>0</v>
      </c>
      <c r="S8" s="2">
        <f>[1]projections!T9</f>
        <v>0</v>
      </c>
      <c r="T8" s="2">
        <f>[1]projections!U9</f>
        <v>0</v>
      </c>
      <c r="U8" s="2">
        <f>[1]projections!V9*100</f>
        <v>16.86</v>
      </c>
      <c r="V8" s="2">
        <f>[1]projections!W9*100</f>
        <v>44.42</v>
      </c>
      <c r="W8" s="2">
        <f>[1]projections!X9*100</f>
        <v>0</v>
      </c>
      <c r="X8" s="2">
        <f>[1]projections!Y9*100</f>
        <v>7.5600000000000005</v>
      </c>
      <c r="Y8" s="2">
        <f>[1]projections!Z9*100</f>
        <v>1.68</v>
      </c>
      <c r="Z8" s="2">
        <f>[1]projections!AA9*100</f>
        <v>26.889999999999997</v>
      </c>
      <c r="AA8" s="2">
        <f>[1]projections!AB9*100</f>
        <v>0.59</v>
      </c>
      <c r="AB8" s="2">
        <f>[1]projections!AC9*100</f>
        <v>1.6199999999999999</v>
      </c>
      <c r="AC8" s="2">
        <f>[1]projections!AD9*100</f>
        <v>0</v>
      </c>
    </row>
    <row r="9" spans="1:47">
      <c r="A9" s="28" t="str">
        <f>[1]projections!A10</f>
        <v>California</v>
      </c>
      <c r="B9" s="75">
        <f>[1]projections!B10</f>
        <v>416</v>
      </c>
      <c r="C9" s="76">
        <f>[1]projections!D10*100</f>
        <v>11.052000043444695</v>
      </c>
      <c r="D9" s="76">
        <f>[1]projections!E10*100</f>
        <v>20.337465839532836</v>
      </c>
      <c r="E9" s="76">
        <f>[1]projections!F10*100</f>
        <v>0</v>
      </c>
      <c r="F9" s="76">
        <f>[1]projections!G10*100</f>
        <v>13.463918016300369</v>
      </c>
      <c r="G9" s="76">
        <f>[1]projections!H10*100</f>
        <v>6.927850839406072</v>
      </c>
      <c r="H9" s="76">
        <f>[1]projections!I10*100</f>
        <v>32.986210873169036</v>
      </c>
      <c r="I9" s="76">
        <f>[1]projections!J10*100</f>
        <v>3.0196159392243644</v>
      </c>
      <c r="J9" s="76">
        <f>[1]projections!K10*100</f>
        <v>10.212938448922623</v>
      </c>
      <c r="K9" s="76">
        <f>[1]projections!L10*100</f>
        <v>0</v>
      </c>
      <c r="L9">
        <f>[1]projections!M10</f>
        <v>12</v>
      </c>
      <c r="M9" s="2">
        <f>[1]projections!N10</f>
        <v>141</v>
      </c>
      <c r="N9" s="2">
        <f>[1]projections!O10</f>
        <v>0</v>
      </c>
      <c r="O9" s="2">
        <f>[1]projections!P10</f>
        <v>29</v>
      </c>
      <c r="P9" s="2">
        <f>[1]projections!Q10</f>
        <v>0</v>
      </c>
      <c r="Q9" s="2">
        <f>[1]projections!R10</f>
        <v>228</v>
      </c>
      <c r="R9" s="2">
        <f>[1]projections!S10</f>
        <v>0</v>
      </c>
      <c r="S9" s="2">
        <f>[1]projections!T10</f>
        <v>6</v>
      </c>
      <c r="T9" s="2">
        <f>[1]projections!U10</f>
        <v>0</v>
      </c>
      <c r="U9" s="2">
        <f>[1]projections!V10*100</f>
        <v>3.05</v>
      </c>
      <c r="V9" s="2">
        <f>[1]projections!W10*100</f>
        <v>15.809999999999999</v>
      </c>
      <c r="W9" s="2">
        <f>[1]projections!X10*100</f>
        <v>0</v>
      </c>
      <c r="X9" s="2">
        <f>[1]projections!Y10*100</f>
        <v>5.16</v>
      </c>
      <c r="Y9" s="2">
        <f>[1]projections!Z10*100</f>
        <v>1.6500000000000001</v>
      </c>
      <c r="Z9" s="2">
        <f>[1]projections!AA10*100</f>
        <v>71</v>
      </c>
      <c r="AA9" s="2">
        <f>[1]projections!AB10*100</f>
        <v>0.49</v>
      </c>
      <c r="AB9" s="2">
        <f>[1]projections!AC10*100</f>
        <v>2.63</v>
      </c>
      <c r="AC9" s="2">
        <f>[1]projections!AD10*100</f>
        <v>0</v>
      </c>
    </row>
    <row r="10" spans="1:47">
      <c r="A10" s="28" t="str">
        <f>[1]projections!A11</f>
        <v>Colorado</v>
      </c>
      <c r="B10" s="75">
        <f>[1]projections!B11</f>
        <v>67</v>
      </c>
      <c r="C10" s="76">
        <f>[1]projections!D11*100</f>
        <v>13.571746270163695</v>
      </c>
      <c r="D10" s="76">
        <f>[1]projections!E11*100</f>
        <v>18.115656059428701</v>
      </c>
      <c r="E10" s="76">
        <f>[1]projections!F11*100</f>
        <v>0</v>
      </c>
      <c r="F10" s="76">
        <f>[1]projections!G11*100</f>
        <v>12.322604183822584</v>
      </c>
      <c r="G10" s="76">
        <f>[1]projections!H11*100</f>
        <v>6.1433534898558708</v>
      </c>
      <c r="H10" s="76">
        <f>[1]projections!I11*100</f>
        <v>33.844960217044488</v>
      </c>
      <c r="I10" s="76">
        <f>[1]projections!J11*100</f>
        <v>2.9848914812050609</v>
      </c>
      <c r="J10" s="76">
        <f>[1]projections!K11*100</f>
        <v>11.016788298479616</v>
      </c>
      <c r="K10" s="76">
        <f>[1]projections!L11*100</f>
        <v>0</v>
      </c>
      <c r="L10">
        <f>[1]projections!M11</f>
        <v>5</v>
      </c>
      <c r="M10" s="2">
        <f>[1]projections!N11</f>
        <v>20</v>
      </c>
      <c r="N10" s="2">
        <f>[1]projections!O11</f>
        <v>0</v>
      </c>
      <c r="O10" s="2">
        <f>[1]projections!P11</f>
        <v>3</v>
      </c>
      <c r="P10" s="2">
        <f>[1]projections!Q11</f>
        <v>0</v>
      </c>
      <c r="Q10" s="2">
        <f>[1]projections!R11</f>
        <v>37</v>
      </c>
      <c r="R10" s="2">
        <f>[1]projections!S11</f>
        <v>0</v>
      </c>
      <c r="S10" s="2">
        <f>[1]projections!T11</f>
        <v>2</v>
      </c>
      <c r="T10" s="2">
        <f>[1]projections!U11</f>
        <v>0</v>
      </c>
      <c r="U10" s="2">
        <f>[1]projections!V11*100</f>
        <v>5.1100000000000003</v>
      </c>
      <c r="V10" s="2">
        <f>[1]projections!W11*100</f>
        <v>10.61</v>
      </c>
      <c r="W10" s="2">
        <f>[1]projections!X11*100</f>
        <v>0</v>
      </c>
      <c r="X10" s="2">
        <f>[1]projections!Y11*100</f>
        <v>3.9800000000000004</v>
      </c>
      <c r="Y10" s="2">
        <f>[1]projections!Z11*100</f>
        <v>1.23</v>
      </c>
      <c r="Z10" s="2">
        <f>[1]projections!AA11*100</f>
        <v>75.22999999999999</v>
      </c>
      <c r="AA10" s="2">
        <f>[1]projections!AB11*100</f>
        <v>0.6</v>
      </c>
      <c r="AB10" s="2">
        <f>[1]projections!AC11*100</f>
        <v>2.98</v>
      </c>
      <c r="AC10" s="2">
        <f>[1]projections!AD11*100</f>
        <v>0</v>
      </c>
    </row>
    <row r="11" spans="1:47">
      <c r="A11" s="28" t="str">
        <f>[1]projections!A12</f>
        <v>Democrats Abroad</v>
      </c>
      <c r="B11" s="75">
        <f>[1]projections!B12</f>
        <v>13</v>
      </c>
      <c r="C11" s="76">
        <f>[1]projections!D12*100</f>
        <v>17.79692202968015</v>
      </c>
      <c r="D11" s="76">
        <f>[1]projections!E12*100</f>
        <v>15.256336100229143</v>
      </c>
      <c r="E11" s="76">
        <f>[1]projections!F12*100</f>
        <v>0</v>
      </c>
      <c r="F11" s="76">
        <f>[1]projections!G12*100</f>
        <v>10.120300617197024</v>
      </c>
      <c r="G11" s="76">
        <f>[1]projections!H12*100</f>
        <v>5.4255883803426128</v>
      </c>
      <c r="H11" s="76">
        <f>[1]projections!I12*100</f>
        <v>37.755603114545515</v>
      </c>
      <c r="I11" s="76">
        <f>[1]projections!J12*100</f>
        <v>1.9675626718990444</v>
      </c>
      <c r="J11" s="76">
        <f>[1]projections!K12*100</f>
        <v>9.6776870861065127</v>
      </c>
      <c r="K11" s="76">
        <f>[1]projections!L12*100</f>
        <v>0</v>
      </c>
      <c r="L11">
        <f>[1]projections!M12</f>
        <v>3</v>
      </c>
      <c r="M11" s="2">
        <f>[1]projections!N12</f>
        <v>3</v>
      </c>
      <c r="N11" s="2">
        <f>[1]projections!O12</f>
        <v>0</v>
      </c>
      <c r="O11" s="2">
        <f>[1]projections!P12</f>
        <v>0</v>
      </c>
      <c r="P11" s="2">
        <f>[1]projections!Q12</f>
        <v>0</v>
      </c>
      <c r="Q11" s="2">
        <f>[1]projections!R12</f>
        <v>7</v>
      </c>
      <c r="R11" s="2">
        <f>[1]projections!S12</f>
        <v>0</v>
      </c>
      <c r="S11" s="2">
        <f>[1]projections!T12</f>
        <v>0</v>
      </c>
      <c r="T11" s="2">
        <f>[1]projections!U12</f>
        <v>0</v>
      </c>
      <c r="U11" s="2">
        <f>[1]projections!V12*100</f>
        <v>7.0000000000000009</v>
      </c>
      <c r="V11" s="2">
        <f>[1]projections!W12*100</f>
        <v>4.1099999999999994</v>
      </c>
      <c r="W11" s="2">
        <f>[1]projections!X12*100</f>
        <v>0</v>
      </c>
      <c r="X11" s="2">
        <f>[1]projections!Y12*100</f>
        <v>1.6500000000000001</v>
      </c>
      <c r="Y11" s="2">
        <f>[1]projections!Z12*100</f>
        <v>0.71000000000000008</v>
      </c>
      <c r="Z11" s="2">
        <f>[1]projections!AA12*100</f>
        <v>84.73</v>
      </c>
      <c r="AA11" s="2">
        <f>[1]projections!AB12*100</f>
        <v>0.26</v>
      </c>
      <c r="AB11" s="2">
        <f>[1]projections!AC12*100</f>
        <v>1.43</v>
      </c>
      <c r="AC11" s="2">
        <f>[1]projections!AD12*100</f>
        <v>0</v>
      </c>
    </row>
    <row r="12" spans="1:47">
      <c r="A12" s="28" t="str">
        <f>[1]projections!A13</f>
        <v>Maine</v>
      </c>
      <c r="B12" s="75">
        <f>[1]projections!B13</f>
        <v>24</v>
      </c>
      <c r="C12" s="76">
        <f>[1]projections!D13*100</f>
        <v>10.990227736891972</v>
      </c>
      <c r="D12" s="76">
        <f>[1]projections!E13*100</f>
        <v>19.916817711982436</v>
      </c>
      <c r="E12" s="76">
        <f>[1]projections!F13*100</f>
        <v>0</v>
      </c>
      <c r="F12" s="76">
        <f>[1]projections!G13*100</f>
        <v>16.795520222515432</v>
      </c>
      <c r="G12" s="76">
        <f>[1]projections!H13*100</f>
        <v>6.9505974234061076</v>
      </c>
      <c r="H12" s="76">
        <f>[1]projections!I13*100</f>
        <v>29.288682797518479</v>
      </c>
      <c r="I12" s="76">
        <f>[1]projections!J13*100</f>
        <v>2.7320306038816824</v>
      </c>
      <c r="J12" s="76">
        <f>[1]projections!K13*100</f>
        <v>11.326123503803903</v>
      </c>
      <c r="K12" s="76">
        <f>[1]projections!L13*100</f>
        <v>0</v>
      </c>
      <c r="L12">
        <f>[1]projections!M13</f>
        <v>1</v>
      </c>
      <c r="M12" s="2">
        <f>[1]projections!N13</f>
        <v>7</v>
      </c>
      <c r="N12" s="2">
        <f>[1]projections!O13</f>
        <v>0</v>
      </c>
      <c r="O12" s="2">
        <f>[1]projections!P13</f>
        <v>6</v>
      </c>
      <c r="P12" s="2">
        <f>[1]projections!Q13</f>
        <v>0</v>
      </c>
      <c r="Q12" s="2">
        <f>[1]projections!R13</f>
        <v>10</v>
      </c>
      <c r="R12" s="2">
        <f>[1]projections!S13</f>
        <v>0</v>
      </c>
      <c r="S12" s="2">
        <f>[1]projections!T13</f>
        <v>1</v>
      </c>
      <c r="T12" s="2">
        <f>[1]projections!U13</f>
        <v>0</v>
      </c>
      <c r="U12" s="2">
        <f>[1]projections!V13*100</f>
        <v>4.22</v>
      </c>
      <c r="V12" s="2">
        <f>[1]projections!W13*100</f>
        <v>18.240000000000002</v>
      </c>
      <c r="W12" s="2">
        <f>[1]projections!X13*100</f>
        <v>0</v>
      </c>
      <c r="X12" s="2">
        <f>[1]projections!Y13*100</f>
        <v>11.05</v>
      </c>
      <c r="Y12" s="2">
        <f>[1]projections!Z13*100</f>
        <v>1.8399999999999999</v>
      </c>
      <c r="Z12" s="2">
        <f>[1]projections!AA13*100</f>
        <v>58.919999999999995</v>
      </c>
      <c r="AA12" s="2">
        <f>[1]projections!AB13*100</f>
        <v>0.67</v>
      </c>
      <c r="AB12" s="2">
        <f>[1]projections!AC13*100</f>
        <v>4.72</v>
      </c>
      <c r="AC12" s="2">
        <f>[1]projections!AD13*100</f>
        <v>0</v>
      </c>
    </row>
    <row r="13" spans="1:47">
      <c r="A13" s="28" t="str">
        <f>[1]projections!A14</f>
        <v>Massachusetts</v>
      </c>
      <c r="B13" s="75">
        <f>[1]projections!B14</f>
        <v>91</v>
      </c>
      <c r="C13" s="76">
        <f>[1]projections!D14*100</f>
        <v>11.397888967824214</v>
      </c>
      <c r="D13" s="76">
        <f>[1]projections!E14*100</f>
        <v>17.152927503853554</v>
      </c>
      <c r="E13" s="76">
        <f>[1]projections!F14*100</f>
        <v>0</v>
      </c>
      <c r="F13" s="76">
        <f>[1]projections!G14*100</f>
        <v>15.027741986898736</v>
      </c>
      <c r="G13" s="76">
        <f>[1]projections!H14*100</f>
        <v>9.5628663550805886</v>
      </c>
      <c r="H13" s="76">
        <f>[1]projections!I14*100</f>
        <v>25.609442839974573</v>
      </c>
      <c r="I13" s="76">
        <f>[1]projections!J14*100</f>
        <v>2.6726342417745164</v>
      </c>
      <c r="J13" s="76">
        <f>[1]projections!K14*100</f>
        <v>16.576498104593814</v>
      </c>
      <c r="K13" s="76">
        <f>[1]projections!L14*100</f>
        <v>0</v>
      </c>
      <c r="L13">
        <f>[1]projections!M14</f>
        <v>3</v>
      </c>
      <c r="M13" s="2">
        <f>[1]projections!N14</f>
        <v>20</v>
      </c>
      <c r="N13" s="2">
        <f>[1]projections!O14</f>
        <v>0</v>
      </c>
      <c r="O13" s="2">
        <f>[1]projections!P14</f>
        <v>18</v>
      </c>
      <c r="P13" s="2">
        <f>[1]projections!Q14</f>
        <v>0</v>
      </c>
      <c r="Q13" s="2">
        <f>[1]projections!R14</f>
        <v>30</v>
      </c>
      <c r="R13" s="2">
        <f>[1]projections!S14</f>
        <v>0</v>
      </c>
      <c r="S13" s="2">
        <f>[1]projections!T14</f>
        <v>20</v>
      </c>
      <c r="T13" s="2">
        <f>[1]projections!U14</f>
        <v>0</v>
      </c>
      <c r="U13" s="2">
        <f>[1]projections!V14*100</f>
        <v>6.04</v>
      </c>
      <c r="V13" s="2">
        <f>[1]projections!W14*100</f>
        <v>15.479999999999999</v>
      </c>
      <c r="W13" s="2">
        <f>[1]projections!X14*100</f>
        <v>0</v>
      </c>
      <c r="X13" s="2">
        <f>[1]projections!Y14*100</f>
        <v>11.3</v>
      </c>
      <c r="Y13" s="2">
        <f>[1]projections!Z14*100</f>
        <v>4.3099999999999996</v>
      </c>
      <c r="Z13" s="2">
        <f>[1]projections!AA14*100</f>
        <v>47.370000000000005</v>
      </c>
      <c r="AA13" s="2">
        <f>[1]projections!AB14*100</f>
        <v>0.91999999999999993</v>
      </c>
      <c r="AB13" s="2">
        <f>[1]projections!AC14*100</f>
        <v>14.099999999999998</v>
      </c>
      <c r="AC13" s="2">
        <f>[1]projections!AD14*100</f>
        <v>0</v>
      </c>
    </row>
    <row r="14" spans="1:47">
      <c r="A14" s="28" t="str">
        <f>[1]projections!A15</f>
        <v>Minnesota</v>
      </c>
      <c r="B14" s="75">
        <f>[1]projections!B15</f>
        <v>75</v>
      </c>
      <c r="C14" s="76">
        <f>[1]projections!D15*100</f>
        <v>12.037492106445297</v>
      </c>
      <c r="D14" s="76">
        <f>[1]projections!E15*100</f>
        <v>14.840697075867604</v>
      </c>
      <c r="E14" s="76">
        <f>[1]projections!F15*100</f>
        <v>0</v>
      </c>
      <c r="F14" s="76">
        <f>[1]projections!G15*100</f>
        <v>14.154717524378849</v>
      </c>
      <c r="G14" s="76">
        <f>[1]projections!H15*100</f>
        <v>20.808348961696883</v>
      </c>
      <c r="H14" s="76">
        <f>[1]projections!I15*100</f>
        <v>24.3119604442516</v>
      </c>
      <c r="I14" s="76">
        <f>[1]projections!J15*100</f>
        <v>1.2811453198843121</v>
      </c>
      <c r="J14" s="76">
        <f>[1]projections!K15*100</f>
        <v>10.565638567475466</v>
      </c>
      <c r="K14" s="76">
        <f>[1]projections!L15*100</f>
        <v>0</v>
      </c>
      <c r="L14">
        <f>[1]projections!M15</f>
        <v>3</v>
      </c>
      <c r="M14" s="2">
        <f>[1]projections!N15</f>
        <v>7</v>
      </c>
      <c r="N14" s="2">
        <f>[1]projections!O15</f>
        <v>0</v>
      </c>
      <c r="O14" s="2">
        <f>[1]projections!P15</f>
        <v>6</v>
      </c>
      <c r="P14" s="2">
        <f>[1]projections!Q15</f>
        <v>26</v>
      </c>
      <c r="Q14" s="2">
        <f>[1]projections!R15</f>
        <v>31</v>
      </c>
      <c r="R14" s="2">
        <f>[1]projections!S15</f>
        <v>0</v>
      </c>
      <c r="S14" s="2">
        <f>[1]projections!T15</f>
        <v>2</v>
      </c>
      <c r="T14" s="2">
        <f>[1]projections!U15</f>
        <v>0</v>
      </c>
      <c r="U14" s="2">
        <f>[1]projections!V15*100</f>
        <v>6.5100000000000007</v>
      </c>
      <c r="V14" s="2">
        <f>[1]projections!W15*100</f>
        <v>10.31</v>
      </c>
      <c r="W14" s="2">
        <f>[1]projections!X15*100</f>
        <v>0</v>
      </c>
      <c r="X14" s="2">
        <f>[1]projections!Y15*100</f>
        <v>9.34</v>
      </c>
      <c r="Y14" s="2">
        <f>[1]projections!Z15*100</f>
        <v>26.38</v>
      </c>
      <c r="Z14" s="2">
        <f>[1]projections!AA15*100</f>
        <v>41.55</v>
      </c>
      <c r="AA14" s="2">
        <f>[1]projections!AB15*100</f>
        <v>0.57999999999999996</v>
      </c>
      <c r="AB14" s="2">
        <f>[1]projections!AC15*100</f>
        <v>4.92</v>
      </c>
      <c r="AC14" s="2">
        <f>[1]projections!AD15*100</f>
        <v>0</v>
      </c>
    </row>
    <row r="15" spans="1:47">
      <c r="A15" s="28" t="str">
        <f>[1]projections!A16</f>
        <v>North Carolina</v>
      </c>
      <c r="B15" s="75">
        <f>[1]projections!B16</f>
        <v>110</v>
      </c>
      <c r="C15" s="76">
        <f>[1]projections!D16*100</f>
        <v>18.809028844453707</v>
      </c>
      <c r="D15" s="76">
        <f>[1]projections!E16*100</f>
        <v>26.030551332842872</v>
      </c>
      <c r="E15" s="76">
        <f>[1]projections!F16*100</f>
        <v>0</v>
      </c>
      <c r="F15" s="76">
        <f>[1]projections!G16*100</f>
        <v>12.637898887861359</v>
      </c>
      <c r="G15" s="76">
        <f>[1]projections!H16*100</f>
        <v>6.5459834141008271</v>
      </c>
      <c r="H15" s="76">
        <f>[1]projections!I16*100</f>
        <v>25.202901390802513</v>
      </c>
      <c r="I15" s="76">
        <f>[1]projections!J16*100</f>
        <v>2.8584103739730393</v>
      </c>
      <c r="J15" s="76">
        <f>[1]projections!K16*100</f>
        <v>5.9152257559656638</v>
      </c>
      <c r="K15" s="76">
        <f>[1]projections!L16*100</f>
        <v>0</v>
      </c>
      <c r="L15">
        <f>[1]projections!M16</f>
        <v>28</v>
      </c>
      <c r="M15" s="2">
        <f>[1]projections!N16</f>
        <v>39</v>
      </c>
      <c r="N15" s="2">
        <f>[1]projections!O16</f>
        <v>0</v>
      </c>
      <c r="O15" s="2">
        <f>[1]projections!P16</f>
        <v>6</v>
      </c>
      <c r="P15" s="2">
        <f>[1]projections!Q16</f>
        <v>0</v>
      </c>
      <c r="Q15" s="2">
        <f>[1]projections!R16</f>
        <v>37</v>
      </c>
      <c r="R15" s="2">
        <f>[1]projections!S16</f>
        <v>0</v>
      </c>
      <c r="S15" s="2">
        <f>[1]projections!T16</f>
        <v>0</v>
      </c>
      <c r="T15" s="2">
        <f>[1]projections!U16</f>
        <v>0</v>
      </c>
      <c r="U15" s="2">
        <f>[1]projections!V16*100</f>
        <v>14.96</v>
      </c>
      <c r="V15" s="2">
        <f>[1]projections!W16*100</f>
        <v>39.43</v>
      </c>
      <c r="W15" s="2">
        <f>[1]projections!X16*100</f>
        <v>0</v>
      </c>
      <c r="X15" s="2">
        <f>[1]projections!Y16*100</f>
        <v>5.24</v>
      </c>
      <c r="Y15" s="2">
        <f>[1]projections!Z16*100</f>
        <v>1.46</v>
      </c>
      <c r="Z15" s="2">
        <f>[1]projections!AA16*100</f>
        <v>36.51</v>
      </c>
      <c r="AA15" s="2">
        <f>[1]projections!AB16*100</f>
        <v>0.67999999999999994</v>
      </c>
      <c r="AB15" s="2">
        <f>[1]projections!AC16*100</f>
        <v>1.44</v>
      </c>
      <c r="AC15" s="2">
        <f>[1]projections!AD16*100</f>
        <v>0</v>
      </c>
    </row>
    <row r="16" spans="1:47">
      <c r="A16" s="28" t="str">
        <f>[1]projections!A17</f>
        <v>Oklahoma</v>
      </c>
      <c r="B16" s="75">
        <f>[1]projections!B17</f>
        <v>37</v>
      </c>
      <c r="C16" s="76">
        <f>[1]projections!D17*100</f>
        <v>13.947539917472293</v>
      </c>
      <c r="D16" s="76">
        <f>[1]projections!E17*100</f>
        <v>24.633106938140383</v>
      </c>
      <c r="E16" s="76">
        <f>[1]projections!F17*100</f>
        <v>0</v>
      </c>
      <c r="F16" s="76">
        <f>[1]projections!G17*100</f>
        <v>12.31388694085836</v>
      </c>
      <c r="G16" s="76">
        <f>[1]projections!H17*100</f>
        <v>7.5899914826908095</v>
      </c>
      <c r="H16" s="76">
        <f>[1]projections!I17*100</f>
        <v>27.410697176977468</v>
      </c>
      <c r="I16" s="76">
        <f>[1]projections!J17*100</f>
        <v>5.3229873955372673</v>
      </c>
      <c r="J16" s="76">
        <f>[1]projections!K17*100</f>
        <v>6.7817901483234184</v>
      </c>
      <c r="K16" s="76">
        <f>[1]projections!L17*100</f>
        <v>0</v>
      </c>
      <c r="L16">
        <f>[1]projections!M17</f>
        <v>3</v>
      </c>
      <c r="M16" s="2">
        <f>[1]projections!N17</f>
        <v>15</v>
      </c>
      <c r="N16" s="2">
        <f>[1]projections!O17</f>
        <v>0</v>
      </c>
      <c r="O16" s="2">
        <f>[1]projections!P17</f>
        <v>2</v>
      </c>
      <c r="P16" s="2">
        <f>[1]projections!Q17</f>
        <v>0</v>
      </c>
      <c r="Q16" s="2">
        <f>[1]projections!R17</f>
        <v>17</v>
      </c>
      <c r="R16" s="2">
        <f>[1]projections!S17</f>
        <v>0</v>
      </c>
      <c r="S16" s="2">
        <f>[1]projections!T17</f>
        <v>0</v>
      </c>
      <c r="T16" s="2">
        <f>[1]projections!U17</f>
        <v>0</v>
      </c>
      <c r="U16" s="2">
        <f>[1]projections!V17*100</f>
        <v>7.39</v>
      </c>
      <c r="V16" s="2">
        <f>[1]projections!W17*100</f>
        <v>34.22</v>
      </c>
      <c r="W16" s="2">
        <f>[1]projections!X17*100</f>
        <v>0</v>
      </c>
      <c r="X16" s="2">
        <f>[1]projections!Y17*100</f>
        <v>4.96</v>
      </c>
      <c r="Y16" s="2">
        <f>[1]projections!Z17*100</f>
        <v>2.0699999999999998</v>
      </c>
      <c r="Z16" s="2">
        <f>[1]projections!AA17*100</f>
        <v>47.85</v>
      </c>
      <c r="AA16" s="2">
        <f>[1]projections!AB17*100</f>
        <v>1.3599999999999999</v>
      </c>
      <c r="AB16" s="2">
        <f>[1]projections!AC17*100</f>
        <v>1.81</v>
      </c>
      <c r="AC16" s="2">
        <f>[1]projections!AD17*100</f>
        <v>0</v>
      </c>
    </row>
    <row r="17" spans="1:29">
      <c r="A17" s="28" t="str">
        <f>[1]projections!A18</f>
        <v>Tennessee</v>
      </c>
      <c r="B17" s="75">
        <f>[1]projections!B18</f>
        <v>64</v>
      </c>
      <c r="C17" s="76">
        <f>[1]projections!D18*100</f>
        <v>25.177732018788319</v>
      </c>
      <c r="D17" s="76">
        <f>[1]projections!E18*100</f>
        <v>22.661977258927884</v>
      </c>
      <c r="E17" s="76">
        <f>[1]projections!F18*100</f>
        <v>0</v>
      </c>
      <c r="F17" s="76">
        <f>[1]projections!G18*100</f>
        <v>10.635524134862303</v>
      </c>
      <c r="G17" s="76">
        <f>[1]projections!H18*100</f>
        <v>6.5108497918870993</v>
      </c>
      <c r="H17" s="76">
        <f>[1]projections!I18*100</f>
        <v>22.767154943394445</v>
      </c>
      <c r="I17" s="76">
        <f>[1]projections!J18*100</f>
        <v>2.1950896607876449</v>
      </c>
      <c r="J17" s="76">
        <f>[1]projections!K18*100</f>
        <v>8.0516721913523135</v>
      </c>
      <c r="K17" s="76">
        <f>[1]projections!L18*100</f>
        <v>0</v>
      </c>
      <c r="L17">
        <f>[1]projections!M18</f>
        <v>22</v>
      </c>
      <c r="M17" s="2">
        <f>[1]projections!N18</f>
        <v>20</v>
      </c>
      <c r="N17" s="2">
        <f>[1]projections!O18</f>
        <v>0</v>
      </c>
      <c r="O17" s="2">
        <f>[1]projections!P18</f>
        <v>1</v>
      </c>
      <c r="P17" s="2">
        <f>[1]projections!Q18</f>
        <v>0</v>
      </c>
      <c r="Q17" s="2">
        <f>[1]projections!R18</f>
        <v>20</v>
      </c>
      <c r="R17" s="2">
        <f>[1]projections!S18</f>
        <v>0</v>
      </c>
      <c r="S17" s="2">
        <f>[1]projections!T18</f>
        <v>0</v>
      </c>
      <c r="T17" s="2">
        <f>[1]projections!U18</f>
        <v>0</v>
      </c>
      <c r="U17" s="2">
        <f>[1]projections!V18*100</f>
        <v>37.22</v>
      </c>
      <c r="V17" s="2">
        <f>[1]projections!W18*100</f>
        <v>26.619999999999997</v>
      </c>
      <c r="W17" s="2">
        <f>[1]projections!X18*100</f>
        <v>0</v>
      </c>
      <c r="X17" s="2">
        <f>[1]projections!Y18*100</f>
        <v>3.6700000000000004</v>
      </c>
      <c r="Y17" s="2">
        <f>[1]projections!Z18*100</f>
        <v>1.55</v>
      </c>
      <c r="Z17" s="2">
        <f>[1]projections!AA18*100</f>
        <v>27.900000000000002</v>
      </c>
      <c r="AA17" s="2">
        <f>[1]projections!AB18*100</f>
        <v>0.63</v>
      </c>
      <c r="AB17" s="2">
        <f>[1]projections!AC18*100</f>
        <v>2.0699999999999998</v>
      </c>
      <c r="AC17" s="2">
        <f>[1]projections!AD18*100</f>
        <v>0</v>
      </c>
    </row>
    <row r="18" spans="1:29">
      <c r="A18" s="28" t="str">
        <f>[1]projections!A19</f>
        <v>Texas</v>
      </c>
      <c r="B18" s="75">
        <f>[1]projections!B19</f>
        <v>228</v>
      </c>
      <c r="C18" s="76">
        <f>[1]projections!D19*100</f>
        <v>18.248772027065883</v>
      </c>
      <c r="D18" s="76">
        <f>[1]projections!E19*100</f>
        <v>20.598497445469793</v>
      </c>
      <c r="E18" s="76">
        <f>[1]projections!F19*100</f>
        <v>0</v>
      </c>
      <c r="F18" s="76">
        <f>[1]projections!G19*100</f>
        <v>11.012068500313545</v>
      </c>
      <c r="G18" s="76">
        <f>[1]projections!H19*100</f>
        <v>6.5409423040547381</v>
      </c>
      <c r="H18" s="76">
        <f>[1]projections!I19*100</f>
        <v>28.297335458738836</v>
      </c>
      <c r="I18" s="76">
        <f>[1]projections!J19*100</f>
        <v>2.4716047360839477</v>
      </c>
      <c r="J18" s="76">
        <f>[1]projections!K19*100</f>
        <v>10.830779528273254</v>
      </c>
      <c r="K18" s="76">
        <f>[1]projections!L19*100</f>
        <v>0</v>
      </c>
      <c r="L18">
        <f>[1]projections!M19</f>
        <v>58</v>
      </c>
      <c r="M18" s="2">
        <f>[1]projections!N19</f>
        <v>66</v>
      </c>
      <c r="N18" s="2">
        <f>[1]projections!O19</f>
        <v>0</v>
      </c>
      <c r="O18" s="2">
        <f>[1]projections!P19</f>
        <v>7</v>
      </c>
      <c r="P18" s="2">
        <f>[1]projections!Q19</f>
        <v>0</v>
      </c>
      <c r="Q18" s="2">
        <f>[1]projections!R19</f>
        <v>91</v>
      </c>
      <c r="R18" s="2">
        <f>[1]projections!S19</f>
        <v>0</v>
      </c>
      <c r="S18" s="2">
        <f>[1]projections!T19</f>
        <v>6</v>
      </c>
      <c r="T18" s="2">
        <f>[1]projections!U19</f>
        <v>0</v>
      </c>
      <c r="U18" s="2">
        <f>[1]projections!V19*100</f>
        <v>15.459999999999999</v>
      </c>
      <c r="V18" s="2">
        <f>[1]projections!W19*100</f>
        <v>20.09</v>
      </c>
      <c r="W18" s="2">
        <f>[1]projections!X19*100</f>
        <v>0</v>
      </c>
      <c r="X18" s="2">
        <f>[1]projections!Y19*100</f>
        <v>4.3499999999999996</v>
      </c>
      <c r="Y18" s="2">
        <f>[1]projections!Z19*100</f>
        <v>1.6199999999999999</v>
      </c>
      <c r="Z18" s="2">
        <f>[1]projections!AA19*100</f>
        <v>53.55</v>
      </c>
      <c r="AA18" s="2">
        <f>[1]projections!AB19*100</f>
        <v>0.65</v>
      </c>
      <c r="AB18" s="2">
        <f>[1]projections!AC19*100</f>
        <v>3.9699999999999998</v>
      </c>
      <c r="AC18" s="2">
        <f>[1]projections!AD19*100</f>
        <v>0</v>
      </c>
    </row>
    <row r="19" spans="1:29">
      <c r="A19" s="28" t="str">
        <f>[1]projections!A20</f>
        <v>Utah</v>
      </c>
      <c r="B19" s="75">
        <f>[1]projections!B20</f>
        <v>29</v>
      </c>
      <c r="C19" s="76">
        <f>[1]projections!D20*100</f>
        <v>9.7744556806619691</v>
      </c>
      <c r="D19" s="76">
        <f>[1]projections!E20*100</f>
        <v>19.130129149408887</v>
      </c>
      <c r="E19" s="76">
        <f>[1]projections!F20*100</f>
        <v>0</v>
      </c>
      <c r="F19" s="76">
        <f>[1]projections!G20*100</f>
        <v>12.373384522607063</v>
      </c>
      <c r="G19" s="76">
        <f>[1]projections!H20*100</f>
        <v>7.6698878429661237</v>
      </c>
      <c r="H19" s="76">
        <f>[1]projections!I20*100</f>
        <v>34.808075125810099</v>
      </c>
      <c r="I19" s="76">
        <f>[1]projections!J20*100</f>
        <v>2.4603343340281341</v>
      </c>
      <c r="J19" s="76">
        <f>[1]projections!K20*100</f>
        <v>11.783733344517715</v>
      </c>
      <c r="K19" s="76">
        <f>[1]projections!L20*100</f>
        <v>0</v>
      </c>
      <c r="L19">
        <f>[1]projections!M20</f>
        <v>0</v>
      </c>
      <c r="M19" s="2">
        <f>[1]projections!N20</f>
        <v>10</v>
      </c>
      <c r="N19" s="2">
        <f>[1]projections!O20</f>
        <v>0</v>
      </c>
      <c r="O19" s="2">
        <f>[1]projections!P20</f>
        <v>1</v>
      </c>
      <c r="P19" s="2">
        <f>[1]projections!Q20</f>
        <v>0</v>
      </c>
      <c r="Q19" s="2">
        <f>[1]projections!R20</f>
        <v>17</v>
      </c>
      <c r="R19" s="2">
        <f>[1]projections!S20</f>
        <v>0</v>
      </c>
      <c r="S19" s="2">
        <f>[1]projections!T20</f>
        <v>1</v>
      </c>
      <c r="T19" s="2">
        <f>[1]projections!U20</f>
        <v>0</v>
      </c>
      <c r="U19" s="2">
        <f>[1]projections!V20*100</f>
        <v>2.1</v>
      </c>
      <c r="V19" s="2">
        <f>[1]projections!W20*100</f>
        <v>10.99</v>
      </c>
      <c r="W19" s="2">
        <f>[1]projections!X20*100</f>
        <v>0</v>
      </c>
      <c r="X19" s="2">
        <f>[1]projections!Y20*100</f>
        <v>3.4799999999999995</v>
      </c>
      <c r="Y19" s="2">
        <f>[1]projections!Z20*100</f>
        <v>1.4000000000000001</v>
      </c>
      <c r="Z19" s="2">
        <f>[1]projections!AA20*100</f>
        <v>78.580000000000013</v>
      </c>
      <c r="AA19" s="2">
        <f>[1]projections!AB20*100</f>
        <v>0.35000000000000003</v>
      </c>
      <c r="AB19" s="2">
        <f>[1]projections!AC20*100</f>
        <v>2.98</v>
      </c>
      <c r="AC19" s="2">
        <f>[1]projections!AD20*100</f>
        <v>0</v>
      </c>
    </row>
    <row r="20" spans="1:29">
      <c r="A20" s="28" t="str">
        <f>[1]projections!A21</f>
        <v>Vermont</v>
      </c>
      <c r="B20" s="75">
        <f>[1]projections!B21</f>
        <v>16</v>
      </c>
      <c r="C20" s="76">
        <f>[1]projections!D21*100</f>
        <v>6.7415509429529408</v>
      </c>
      <c r="D20" s="76">
        <f>[1]projections!E21*100</f>
        <v>13.174015740823188</v>
      </c>
      <c r="E20" s="76">
        <f>[1]projections!F21*100</f>
        <v>0</v>
      </c>
      <c r="F20" s="76">
        <f>[1]projections!G21*100</f>
        <v>13.091557280262187</v>
      </c>
      <c r="G20" s="76">
        <f>[1]projections!H21*100</f>
        <v>5.7923624408280334</v>
      </c>
      <c r="H20" s="76">
        <f>[1]projections!I21*100</f>
        <v>48.747364495582943</v>
      </c>
      <c r="I20" s="76">
        <f>[1]projections!J21*100</f>
        <v>1.6267145089572264</v>
      </c>
      <c r="J20" s="76">
        <f>[1]projections!K21*100</f>
        <v>8.8264345905934842</v>
      </c>
      <c r="K20" s="76">
        <f>[1]projections!L21*100</f>
        <v>0</v>
      </c>
      <c r="L20">
        <f>[1]projections!M21</f>
        <v>0</v>
      </c>
      <c r="M20" s="2">
        <f>[1]projections!N21</f>
        <v>0</v>
      </c>
      <c r="N20" s="2">
        <f>[1]projections!O21</f>
        <v>0</v>
      </c>
      <c r="O20" s="2">
        <f>[1]projections!P21</f>
        <v>0</v>
      </c>
      <c r="P20" s="2">
        <f>[1]projections!Q21</f>
        <v>0</v>
      </c>
      <c r="Q20" s="2">
        <f>[1]projections!R21</f>
        <v>16</v>
      </c>
      <c r="R20" s="2">
        <f>[1]projections!S21</f>
        <v>0</v>
      </c>
      <c r="S20" s="2">
        <f>[1]projections!T21</f>
        <v>0</v>
      </c>
      <c r="T20" s="2">
        <f>[1]projections!U21</f>
        <v>0</v>
      </c>
      <c r="U20" s="2">
        <f>[1]projections!V21*100</f>
        <v>0.08</v>
      </c>
      <c r="V20" s="2">
        <f>[1]projections!W21*100</f>
        <v>0.55999999999999994</v>
      </c>
      <c r="W20" s="2">
        <f>[1]projections!X21*100</f>
        <v>0</v>
      </c>
      <c r="X20" s="2">
        <f>[1]projections!Y21*100</f>
        <v>0.51</v>
      </c>
      <c r="Y20" s="2">
        <f>[1]projections!Z21*100</f>
        <v>0.12</v>
      </c>
      <c r="Z20" s="2">
        <f>[1]projections!AA21*100</f>
        <v>98.429999999999993</v>
      </c>
      <c r="AA20" s="2">
        <f>[1]projections!AB21*100</f>
        <v>0.04</v>
      </c>
      <c r="AB20" s="2">
        <f>[1]projections!AC21*100</f>
        <v>0.24</v>
      </c>
      <c r="AC20" s="2">
        <f>[1]projections!AD21*100</f>
        <v>0</v>
      </c>
    </row>
    <row r="21" spans="1:29">
      <c r="A21" s="28" t="str">
        <f>[1]projections!A22</f>
        <v>Virginia</v>
      </c>
      <c r="B21" s="75">
        <f>[1]projections!B22</f>
        <v>99</v>
      </c>
      <c r="C21" s="76">
        <f>[1]projections!D22*100</f>
        <v>16.681765994946375</v>
      </c>
      <c r="D21" s="76">
        <f>[1]projections!E22*100</f>
        <v>27.589712203493693</v>
      </c>
      <c r="E21" s="76">
        <f>[1]projections!F22*100</f>
        <v>0</v>
      </c>
      <c r="F21" s="76">
        <f>[1]projections!G22*100</f>
        <v>12.858015831465314</v>
      </c>
      <c r="G21" s="76">
        <f>[1]projections!H22*100</f>
        <v>9.768584100274861</v>
      </c>
      <c r="H21" s="76">
        <f>[1]projections!I22*100</f>
        <v>26.224047177095976</v>
      </c>
      <c r="I21" s="76">
        <f>[1]projections!J22*100</f>
        <v>0.67714841804056891</v>
      </c>
      <c r="J21" s="76">
        <f>[1]projections!K22*100</f>
        <v>4.2007262746832055</v>
      </c>
      <c r="K21" s="76">
        <f>[1]projections!L22*100</f>
        <v>0</v>
      </c>
      <c r="L21">
        <f>[1]projections!M22</f>
        <v>22</v>
      </c>
      <c r="M21" s="2">
        <f>[1]projections!N22</f>
        <v>36</v>
      </c>
      <c r="N21" s="2">
        <f>[1]projections!O22</f>
        <v>0</v>
      </c>
      <c r="O21" s="2">
        <f>[1]projections!P22</f>
        <v>6</v>
      </c>
      <c r="P21" s="2">
        <f>[1]projections!Q22</f>
        <v>1</v>
      </c>
      <c r="Q21" s="2">
        <f>[1]projections!R22</f>
        <v>34</v>
      </c>
      <c r="R21" s="2">
        <f>[1]projections!S22</f>
        <v>0</v>
      </c>
      <c r="S21" s="2">
        <f>[1]projections!T22</f>
        <v>0</v>
      </c>
      <c r="T21" s="2">
        <f>[1]projections!U22</f>
        <v>0</v>
      </c>
      <c r="U21" s="2">
        <f>[1]projections!V22*100</f>
        <v>9.629999999999999</v>
      </c>
      <c r="V21" s="2">
        <f>[1]projections!W22*100</f>
        <v>43.47</v>
      </c>
      <c r="W21" s="2">
        <f>[1]projections!X22*100</f>
        <v>0</v>
      </c>
      <c r="X21" s="2">
        <f>[1]projections!Y22*100</f>
        <v>4.72</v>
      </c>
      <c r="Y21" s="2">
        <f>[1]projections!Z22*100</f>
        <v>2.74</v>
      </c>
      <c r="Z21" s="2">
        <f>[1]projections!AA22*100</f>
        <v>37.97</v>
      </c>
      <c r="AA21" s="2">
        <f>[1]projections!AB22*100</f>
        <v>0.32</v>
      </c>
      <c r="AB21" s="2">
        <f>[1]projections!AC22*100</f>
        <v>0.89</v>
      </c>
      <c r="AC21" s="2">
        <f>[1]projections!AD22*100</f>
        <v>0</v>
      </c>
    </row>
    <row r="22" spans="1:29">
      <c r="A22" s="28" t="str">
        <f>[1]projections!A23</f>
        <v>Idaho</v>
      </c>
      <c r="B22" s="75">
        <f>[1]projections!B23</f>
        <v>20</v>
      </c>
      <c r="C22" s="76">
        <f>[1]projections!D23*100</f>
        <v>14.779725223722872</v>
      </c>
      <c r="D22" s="76">
        <f>[1]projections!E23*100</f>
        <v>17.937004282939675</v>
      </c>
      <c r="E22" s="76">
        <f>[1]projections!F23*100</f>
        <v>0</v>
      </c>
      <c r="F22" s="76">
        <f>[1]projections!G23*100</f>
        <v>12.500294900743519</v>
      </c>
      <c r="G22" s="76">
        <f>[1]projections!H23*100</f>
        <v>5.9739801449495875</v>
      </c>
      <c r="H22" s="76">
        <f>[1]projections!I23*100</f>
        <v>36.596083220484218</v>
      </c>
      <c r="I22" s="76">
        <f>[1]projections!J23*100</f>
        <v>2.8083640291273815</v>
      </c>
      <c r="J22" s="76">
        <f>[1]projections!K23*100</f>
        <v>7.4045481980327414</v>
      </c>
      <c r="K22" s="76">
        <f>[1]projections!L23*100</f>
        <v>0</v>
      </c>
      <c r="L22">
        <f>[1]projections!M23</f>
        <v>2</v>
      </c>
      <c r="M22" s="2">
        <f>[1]projections!N23</f>
        <v>6</v>
      </c>
      <c r="N22" s="2">
        <f>[1]projections!O23</f>
        <v>0</v>
      </c>
      <c r="O22" s="2">
        <f>[1]projections!P23</f>
        <v>1</v>
      </c>
      <c r="P22" s="2">
        <f>[1]projections!Q23</f>
        <v>0</v>
      </c>
      <c r="Q22" s="2">
        <f>[1]projections!R23</f>
        <v>11</v>
      </c>
      <c r="R22" s="2">
        <f>[1]projections!S23</f>
        <v>0</v>
      </c>
      <c r="S22" s="2">
        <f>[1]projections!T23</f>
        <v>0</v>
      </c>
      <c r="T22" s="2">
        <f>[1]projections!U23</f>
        <v>0</v>
      </c>
      <c r="U22" s="2">
        <f>[1]projections!V23*100</f>
        <v>5.16</v>
      </c>
      <c r="V22" s="2">
        <f>[1]projections!W23*100</f>
        <v>8.3800000000000008</v>
      </c>
      <c r="W22" s="2">
        <f>[1]projections!X23*100</f>
        <v>0</v>
      </c>
      <c r="X22" s="2">
        <f>[1]projections!Y23*100</f>
        <v>3.3099999999999996</v>
      </c>
      <c r="Y22" s="2">
        <f>[1]projections!Z23*100</f>
        <v>0.94000000000000006</v>
      </c>
      <c r="Z22" s="2">
        <f>[1]projections!AA23*100</f>
        <v>80.41</v>
      </c>
      <c r="AA22" s="2">
        <f>[1]projections!AB23*100</f>
        <v>0.43</v>
      </c>
      <c r="AB22" s="2">
        <f>[1]projections!AC23*100</f>
        <v>1.1900000000000002</v>
      </c>
      <c r="AC22" s="2">
        <f>[1]projections!AD23*100</f>
        <v>0</v>
      </c>
    </row>
    <row r="23" spans="1:29">
      <c r="A23" s="28" t="str">
        <f>[1]projections!A24</f>
        <v>Michigan</v>
      </c>
      <c r="B23" s="75">
        <f>[1]projections!B24</f>
        <v>125</v>
      </c>
      <c r="C23" s="76">
        <f>[1]projections!D24*100</f>
        <v>17.697646973715571</v>
      </c>
      <c r="D23" s="76">
        <f>[1]projections!E24*100</f>
        <v>20.055556608267619</v>
      </c>
      <c r="E23" s="76">
        <f>[1]projections!F24*100</f>
        <v>0</v>
      </c>
      <c r="F23" s="76">
        <f>[1]projections!G24*100</f>
        <v>13.120546283840831</v>
      </c>
      <c r="G23" s="76">
        <f>[1]projections!H24*100</f>
        <v>7.0435092648905044</v>
      </c>
      <c r="H23" s="76">
        <f>[1]projections!I24*100</f>
        <v>29.045201171959324</v>
      </c>
      <c r="I23" s="76">
        <f>[1]projections!J24*100</f>
        <v>1.506971201699884</v>
      </c>
      <c r="J23" s="76">
        <f>[1]projections!K24*100</f>
        <v>9.5305684956262624</v>
      </c>
      <c r="K23" s="76">
        <f>[1]projections!L24*100</f>
        <v>0</v>
      </c>
      <c r="L23">
        <f>[1]projections!M24</f>
        <v>31</v>
      </c>
      <c r="M23" s="2">
        <f>[1]projections!N24</f>
        <v>35</v>
      </c>
      <c r="N23" s="2">
        <f>[1]projections!O24</f>
        <v>0</v>
      </c>
      <c r="O23" s="2">
        <f>[1]projections!P24</f>
        <v>8</v>
      </c>
      <c r="P23" s="2">
        <f>[1]projections!Q24</f>
        <v>0</v>
      </c>
      <c r="Q23" s="2">
        <f>[1]projections!R24</f>
        <v>51</v>
      </c>
      <c r="R23" s="2">
        <f>[1]projections!S24</f>
        <v>0</v>
      </c>
      <c r="S23" s="2">
        <f>[1]projections!T24</f>
        <v>0</v>
      </c>
      <c r="T23" s="2">
        <f>[1]projections!U24</f>
        <v>0</v>
      </c>
      <c r="U23" s="2">
        <f>[1]projections!V24*100</f>
        <v>13.48</v>
      </c>
      <c r="V23" s="2">
        <f>[1]projections!W24*100</f>
        <v>18.490000000000002</v>
      </c>
      <c r="W23" s="2">
        <f>[1]projections!X24*100</f>
        <v>0</v>
      </c>
      <c r="X23" s="2">
        <f>[1]projections!Y24*100</f>
        <v>5.76</v>
      </c>
      <c r="Y23" s="2">
        <f>[1]projections!Z24*100</f>
        <v>1.95</v>
      </c>
      <c r="Z23" s="2">
        <f>[1]projections!AA24*100</f>
        <v>56.03</v>
      </c>
      <c r="AA23" s="2">
        <f>[1]projections!AB24*100</f>
        <v>0.57000000000000006</v>
      </c>
      <c r="AB23" s="2">
        <f>[1]projections!AC24*100</f>
        <v>3.2800000000000002</v>
      </c>
      <c r="AC23" s="2">
        <f>[1]projections!AD24*100</f>
        <v>0</v>
      </c>
    </row>
    <row r="24" spans="1:29">
      <c r="A24" s="28" t="str">
        <f>[1]projections!A25</f>
        <v>Mississippi</v>
      </c>
      <c r="B24" s="75">
        <f>[1]projections!B25</f>
        <v>36</v>
      </c>
      <c r="C24" s="76">
        <f>[1]projections!D25*100</f>
        <v>31.216177563820953</v>
      </c>
      <c r="D24" s="76">
        <f>[1]projections!E25*100</f>
        <v>23.385781146390048</v>
      </c>
      <c r="E24" s="76">
        <f>[1]projections!F25*100</f>
        <v>0</v>
      </c>
      <c r="F24" s="76">
        <f>[1]projections!G25*100</f>
        <v>8.08716052025731</v>
      </c>
      <c r="G24" s="76">
        <f>[1]projections!H25*100</f>
        <v>5.6624817893386998</v>
      </c>
      <c r="H24" s="76">
        <f>[1]projections!I25*100</f>
        <v>19.999777873980609</v>
      </c>
      <c r="I24" s="76">
        <f>[1]projections!J25*100</f>
        <v>2.9369513516955346</v>
      </c>
      <c r="J24" s="76">
        <f>[1]projections!K25*100</f>
        <v>6.7116697545168353</v>
      </c>
      <c r="K24" s="76">
        <f>[1]projections!L25*100</f>
        <v>0</v>
      </c>
      <c r="L24">
        <f>[1]projections!M25</f>
        <v>15</v>
      </c>
      <c r="M24" s="2">
        <f>[1]projections!N25</f>
        <v>11</v>
      </c>
      <c r="N24" s="2">
        <f>[1]projections!O25</f>
        <v>0</v>
      </c>
      <c r="O24" s="2">
        <f>[1]projections!P25</f>
        <v>0</v>
      </c>
      <c r="P24" s="2">
        <f>[1]projections!Q25</f>
        <v>0</v>
      </c>
      <c r="Q24" s="2">
        <f>[1]projections!R25</f>
        <v>10</v>
      </c>
      <c r="R24" s="2">
        <f>[1]projections!S25</f>
        <v>0</v>
      </c>
      <c r="S24" s="2">
        <f>[1]projections!T25</f>
        <v>0</v>
      </c>
      <c r="T24" s="2">
        <f>[1]projections!U25</f>
        <v>0</v>
      </c>
      <c r="U24" s="2">
        <f>[1]projections!V25*100</f>
        <v>57.509999999999991</v>
      </c>
      <c r="V24" s="2">
        <f>[1]projections!W25*100</f>
        <v>22.75</v>
      </c>
      <c r="W24" s="2">
        <f>[1]projections!X25*100</f>
        <v>0</v>
      </c>
      <c r="X24" s="2">
        <f>[1]projections!Y25*100</f>
        <v>1.7500000000000002</v>
      </c>
      <c r="Y24" s="2">
        <f>[1]projections!Z25*100</f>
        <v>1.06</v>
      </c>
      <c r="Z24" s="2">
        <f>[1]projections!AA25*100</f>
        <v>14.87</v>
      </c>
      <c r="AA24" s="2">
        <f>[1]projections!AB25*100</f>
        <v>0.5</v>
      </c>
      <c r="AB24" s="2">
        <f>[1]projections!AC25*100</f>
        <v>1.3299999999999998</v>
      </c>
      <c r="AC24" s="2">
        <f>[1]projections!AD25*100</f>
        <v>0</v>
      </c>
    </row>
    <row r="25" spans="1:29">
      <c r="A25" s="28" t="str">
        <f>[1]projections!A26</f>
        <v>Missouri</v>
      </c>
      <c r="B25" s="75">
        <f>[1]projections!B26</f>
        <v>68</v>
      </c>
      <c r="C25" s="76">
        <f>[1]projections!D26*100</f>
        <v>24.609592848985599</v>
      </c>
      <c r="D25" s="76">
        <f>[1]projections!E26*100</f>
        <v>25.522679946090538</v>
      </c>
      <c r="E25" s="76">
        <f>[1]projections!F26*100</f>
        <v>0</v>
      </c>
      <c r="F25" s="76">
        <f>[1]projections!G26*100</f>
        <v>10.645557377243685</v>
      </c>
      <c r="G25" s="76">
        <f>[1]projections!H26*100</f>
        <v>7.6508816978137553</v>
      </c>
      <c r="H25" s="76">
        <f>[1]projections!I26*100</f>
        <v>20.534478880292099</v>
      </c>
      <c r="I25" s="76">
        <f>[1]projections!J26*100</f>
        <v>1.7426122685265271</v>
      </c>
      <c r="J25" s="76">
        <f>[1]projections!K26*100</f>
        <v>7.2941969810477776</v>
      </c>
      <c r="K25" s="76">
        <f>[1]projections!L26*100</f>
        <v>0</v>
      </c>
      <c r="L25">
        <f>[1]projections!M26</f>
        <v>23</v>
      </c>
      <c r="M25" s="2">
        <f>[1]projections!N26</f>
        <v>24</v>
      </c>
      <c r="N25" s="2">
        <f>[1]projections!O26</f>
        <v>0</v>
      </c>
      <c r="O25" s="2">
        <f>[1]projections!P26</f>
        <v>2</v>
      </c>
      <c r="P25" s="2">
        <f>[1]projections!Q26</f>
        <v>0</v>
      </c>
      <c r="Q25" s="2">
        <f>[1]projections!R26</f>
        <v>19</v>
      </c>
      <c r="R25" s="2">
        <f>[1]projections!S26</f>
        <v>0</v>
      </c>
      <c r="S25" s="2">
        <f>[1]projections!T26</f>
        <v>0</v>
      </c>
      <c r="T25" s="2">
        <f>[1]projections!U26</f>
        <v>0</v>
      </c>
      <c r="U25" s="2">
        <f>[1]projections!V26*100</f>
        <v>33.800000000000004</v>
      </c>
      <c r="V25" s="2">
        <f>[1]projections!W26*100</f>
        <v>37.299999999999997</v>
      </c>
      <c r="W25" s="2">
        <f>[1]projections!X26*100</f>
        <v>0</v>
      </c>
      <c r="X25" s="2">
        <f>[1]projections!Y26*100</f>
        <v>3.7699999999999996</v>
      </c>
      <c r="Y25" s="2">
        <f>[1]projections!Z26*100</f>
        <v>2.15</v>
      </c>
      <c r="Z25" s="2">
        <f>[1]projections!AA26*100</f>
        <v>20</v>
      </c>
      <c r="AA25" s="2">
        <f>[1]projections!AB26*100</f>
        <v>0.47000000000000003</v>
      </c>
      <c r="AB25" s="2">
        <f>[1]projections!AC26*100</f>
        <v>2.11</v>
      </c>
      <c r="AC25" s="2">
        <f>[1]projections!AD26*100</f>
        <v>0</v>
      </c>
    </row>
    <row r="26" spans="1:29">
      <c r="A26" s="28" t="str">
        <f>[1]projections!A27</f>
        <v>North Dakota</v>
      </c>
      <c r="B26" s="75">
        <f>[1]projections!B27</f>
        <v>14</v>
      </c>
      <c r="C26" s="76">
        <f>[1]projections!D27*100</f>
        <v>13.470937285839454</v>
      </c>
      <c r="D26" s="76">
        <f>[1]projections!E27*100</f>
        <v>16.709645567095617</v>
      </c>
      <c r="E26" s="76">
        <f>[1]projections!F27*100</f>
        <v>0</v>
      </c>
      <c r="F26" s="76">
        <f>[1]projections!G27*100</f>
        <v>16.147118623883721</v>
      </c>
      <c r="G26" s="76">
        <f>[1]projections!H27*100</f>
        <v>8.6258934591063792</v>
      </c>
      <c r="H26" s="76">
        <f>[1]projections!I27*100</f>
        <v>31.335813857808986</v>
      </c>
      <c r="I26" s="76">
        <f>[1]projections!J27*100</f>
        <v>1.5283299580702308</v>
      </c>
      <c r="J26" s="76">
        <f>[1]projections!K27*100</f>
        <v>10.182261248195603</v>
      </c>
      <c r="K26" s="76">
        <f>[1]projections!L27*100</f>
        <v>0</v>
      </c>
      <c r="L26">
        <f>[1]projections!M27</f>
        <v>0</v>
      </c>
      <c r="M26" s="2">
        <f>[1]projections!N27</f>
        <v>4</v>
      </c>
      <c r="N26" s="2">
        <f>[1]projections!O27</f>
        <v>0</v>
      </c>
      <c r="O26" s="2">
        <f>[1]projections!P27</f>
        <v>4</v>
      </c>
      <c r="P26" s="2">
        <f>[1]projections!Q27</f>
        <v>0</v>
      </c>
      <c r="Q26" s="2">
        <f>[1]projections!R27</f>
        <v>7</v>
      </c>
      <c r="R26" s="2">
        <f>[1]projections!S27</f>
        <v>0</v>
      </c>
      <c r="S26" s="2">
        <f>[1]projections!T27</f>
        <v>0</v>
      </c>
      <c r="T26" s="2">
        <f>[1]projections!U27</f>
        <v>0</v>
      </c>
      <c r="U26" s="2">
        <f>[1]projections!V27*100</f>
        <v>6.370000000000001</v>
      </c>
      <c r="V26" s="2">
        <f>[1]projections!W27*100</f>
        <v>10.82</v>
      </c>
      <c r="W26" s="2">
        <f>[1]projections!X27*100</f>
        <v>0</v>
      </c>
      <c r="X26" s="2">
        <f>[1]projections!Y27*100</f>
        <v>9.6199999999999992</v>
      </c>
      <c r="Y26" s="2">
        <f>[1]projections!Z27*100</f>
        <v>2.7199999999999998</v>
      </c>
      <c r="Z26" s="2">
        <f>[1]projections!AA27*100</f>
        <v>65.92</v>
      </c>
      <c r="AA26" s="2">
        <f>[1]projections!AB27*100</f>
        <v>0.54999999999999993</v>
      </c>
      <c r="AB26" s="2">
        <f>[1]projections!AC27*100</f>
        <v>3.6999999999999997</v>
      </c>
      <c r="AC26" s="2">
        <f>[1]projections!AD27*100</f>
        <v>0</v>
      </c>
    </row>
    <row r="27" spans="1:29">
      <c r="A27" s="28" t="str">
        <f>[1]projections!A28</f>
        <v>Washington</v>
      </c>
      <c r="B27" s="75">
        <f>[1]projections!B28</f>
        <v>89</v>
      </c>
      <c r="C27" s="76">
        <f>[1]projections!D28*100</f>
        <v>11.116531869651329</v>
      </c>
      <c r="D27" s="76">
        <f>[1]projections!E28*100</f>
        <v>20.768500688447944</v>
      </c>
      <c r="E27" s="76">
        <f>[1]projections!F28*100</f>
        <v>0</v>
      </c>
      <c r="F27" s="76">
        <f>[1]projections!G28*100</f>
        <v>12.625163234312536</v>
      </c>
      <c r="G27" s="76">
        <f>[1]projections!H28*100</f>
        <v>6.5972811955626529</v>
      </c>
      <c r="H27" s="76">
        <f>[1]projections!I28*100</f>
        <v>32.474003544730785</v>
      </c>
      <c r="I27" s="76">
        <f>[1]projections!J28*100</f>
        <v>2.5377525973442703</v>
      </c>
      <c r="J27" s="76">
        <f>[1]projections!K28*100</f>
        <v>11.880766869950486</v>
      </c>
      <c r="K27" s="76">
        <f>[1]projections!L28*100</f>
        <v>0</v>
      </c>
      <c r="L27">
        <f>[1]projections!M28</f>
        <v>3</v>
      </c>
      <c r="M27" s="2">
        <f>[1]projections!N28</f>
        <v>30</v>
      </c>
      <c r="N27" s="2">
        <f>[1]projections!O28</f>
        <v>0</v>
      </c>
      <c r="O27" s="2">
        <f>[1]projections!P28</f>
        <v>5</v>
      </c>
      <c r="P27" s="2">
        <f>[1]projections!Q28</f>
        <v>0</v>
      </c>
      <c r="Q27" s="2">
        <f>[1]projections!R28</f>
        <v>47</v>
      </c>
      <c r="R27" s="2">
        <f>[1]projections!S28</f>
        <v>0</v>
      </c>
      <c r="S27" s="2">
        <f>[1]projections!T28</f>
        <v>4</v>
      </c>
      <c r="T27" s="2">
        <f>[1]projections!U28</f>
        <v>0</v>
      </c>
      <c r="U27" s="2">
        <f>[1]projections!V28*100</f>
        <v>3.5900000000000003</v>
      </c>
      <c r="V27" s="2">
        <f>[1]projections!W28*100</f>
        <v>17.07</v>
      </c>
      <c r="W27" s="2">
        <f>[1]projections!X28*100</f>
        <v>0</v>
      </c>
      <c r="X27" s="2">
        <f>[1]projections!Y28*100</f>
        <v>4.5</v>
      </c>
      <c r="Y27" s="2">
        <f>[1]projections!Z28*100</f>
        <v>1.5599999999999998</v>
      </c>
      <c r="Z27" s="2">
        <f>[1]projections!AA28*100</f>
        <v>68.17</v>
      </c>
      <c r="AA27" s="2">
        <f>[1]projections!AB28*100</f>
        <v>0.52</v>
      </c>
      <c r="AB27" s="2">
        <f>[1]projections!AC28*100</f>
        <v>4.3</v>
      </c>
      <c r="AC27" s="2">
        <f>[1]projections!AD28*100</f>
        <v>0</v>
      </c>
    </row>
    <row r="28" spans="1:29">
      <c r="A28" s="28" t="str">
        <f>[1]projections!A29</f>
        <v>Northern Marianas</v>
      </c>
      <c r="B28" s="75">
        <f>[1]projections!B29</f>
        <v>6</v>
      </c>
      <c r="C28" s="76">
        <f>[1]projections!D29*100</f>
        <v>20.615977425456766</v>
      </c>
      <c r="D28" s="76">
        <f>[1]projections!E29*100</f>
        <v>17.672959409102823</v>
      </c>
      <c r="E28" s="76">
        <f>[1]projections!F29*100</f>
        <v>0</v>
      </c>
      <c r="F28" s="76">
        <f>[1]projections!G29*100</f>
        <v>11.723369283464786</v>
      </c>
      <c r="G28" s="76">
        <f>[1]projections!H29*100</f>
        <v>6.2850085752145155</v>
      </c>
      <c r="H28" s="76">
        <f>[1]projections!I29*100</f>
        <v>28.21281297240651</v>
      </c>
      <c r="I28" s="76">
        <f>[1]projections!J29*100</f>
        <v>2.2792271359842053</v>
      </c>
      <c r="J28" s="76">
        <f>[1]projections!K29*100</f>
        <v>11.210645198370409</v>
      </c>
      <c r="K28" s="76">
        <f>[1]projections!L29*100</f>
        <v>0</v>
      </c>
      <c r="L28">
        <f>[1]projections!M29</f>
        <v>2</v>
      </c>
      <c r="M28" s="2">
        <f>[1]projections!N29</f>
        <v>2</v>
      </c>
      <c r="N28" s="2">
        <f>[1]projections!O29</f>
        <v>0</v>
      </c>
      <c r="O28" s="2">
        <f>[1]projections!P29</f>
        <v>0</v>
      </c>
      <c r="P28" s="2">
        <f>[1]projections!Q29</f>
        <v>0</v>
      </c>
      <c r="Q28" s="2">
        <f>[1]projections!R29</f>
        <v>3</v>
      </c>
      <c r="R28" s="2">
        <f>[1]projections!S29</f>
        <v>0</v>
      </c>
      <c r="S28" s="2">
        <f>[1]projections!T29</f>
        <v>0</v>
      </c>
      <c r="T28" s="2">
        <f>[1]projections!U29</f>
        <v>0</v>
      </c>
      <c r="U28" s="2">
        <f>[1]projections!V29*100</f>
        <v>21.240000000000002</v>
      </c>
      <c r="V28" s="2">
        <f>[1]projections!W29*100</f>
        <v>14.09</v>
      </c>
      <c r="W28" s="2">
        <f>[1]projections!X29*100</f>
        <v>0</v>
      </c>
      <c r="X28" s="2">
        <f>[1]projections!Y29*100</f>
        <v>4.95</v>
      </c>
      <c r="Y28" s="2">
        <f>[1]projections!Z29*100</f>
        <v>1.87</v>
      </c>
      <c r="Z28" s="2">
        <f>[1]projections!AA29*100</f>
        <v>51.66</v>
      </c>
      <c r="AA28" s="2">
        <f>[1]projections!AB29*100</f>
        <v>0.89</v>
      </c>
      <c r="AB28" s="2">
        <f>[1]projections!AC29*100</f>
        <v>4.8500000000000005</v>
      </c>
      <c r="AC28" s="2">
        <f>[1]projections!AD29*100</f>
        <v>0</v>
      </c>
    </row>
    <row r="29" spans="1:29">
      <c r="A29" s="28" t="str">
        <f>[1]projections!A30</f>
        <v>Ohio</v>
      </c>
      <c r="B29" s="75">
        <f>[1]projections!B30</f>
        <v>136</v>
      </c>
      <c r="C29" s="76">
        <f>[1]projections!D30*100</f>
        <v>18.582805925848604</v>
      </c>
      <c r="D29" s="76">
        <f>[1]projections!E30*100</f>
        <v>20.216258910374339</v>
      </c>
      <c r="E29" s="76">
        <f>[1]projections!F30*100</f>
        <v>0</v>
      </c>
      <c r="F29" s="76">
        <f>[1]projections!G30*100</f>
        <v>13.674037084364823</v>
      </c>
      <c r="G29" s="76">
        <f>[1]projections!H30*100</f>
        <v>7.1823444311655926</v>
      </c>
      <c r="H29" s="76">
        <f>[1]projections!I30*100</f>
        <v>27.723632199077418</v>
      </c>
      <c r="I29" s="76">
        <f>[1]projections!J30*100</f>
        <v>1.9293048963845867</v>
      </c>
      <c r="J29" s="76">
        <f>[1]projections!K30*100</f>
        <v>8.691616552784625</v>
      </c>
      <c r="K29" s="76">
        <f>[1]projections!L30*100</f>
        <v>0</v>
      </c>
      <c r="L29">
        <f>[1]projections!M30</f>
        <v>35</v>
      </c>
      <c r="M29" s="2">
        <f>[1]projections!N30</f>
        <v>38</v>
      </c>
      <c r="N29" s="2">
        <f>[1]projections!O30</f>
        <v>0</v>
      </c>
      <c r="O29" s="2">
        <f>[1]projections!P30</f>
        <v>10</v>
      </c>
      <c r="P29" s="2">
        <f>[1]projections!Q30</f>
        <v>0</v>
      </c>
      <c r="Q29" s="2">
        <f>[1]projections!R30</f>
        <v>53</v>
      </c>
      <c r="R29" s="2">
        <f>[1]projections!S30</f>
        <v>0</v>
      </c>
      <c r="S29" s="2">
        <f>[1]projections!T30</f>
        <v>0</v>
      </c>
      <c r="T29" s="2">
        <f>[1]projections!U30</f>
        <v>0</v>
      </c>
      <c r="U29" s="2">
        <f>[1]projections!V30*100</f>
        <v>16.079999999999998</v>
      </c>
      <c r="V29" s="2">
        <f>[1]projections!W30*100</f>
        <v>20.16</v>
      </c>
      <c r="W29" s="2">
        <f>[1]projections!X30*100</f>
        <v>0</v>
      </c>
      <c r="X29" s="2">
        <f>[1]projections!Y30*100</f>
        <v>7.4899999999999993</v>
      </c>
      <c r="Y29" s="2">
        <f>[1]projections!Z30*100</f>
        <v>2.27</v>
      </c>
      <c r="Z29" s="2">
        <f>[1]projections!AA30*100</f>
        <v>49.96</v>
      </c>
      <c r="AA29" s="2">
        <f>[1]projections!AB30*100</f>
        <v>0.67</v>
      </c>
      <c r="AB29" s="2">
        <f>[1]projections!AC30*100</f>
        <v>3</v>
      </c>
      <c r="AC29" s="2">
        <f>[1]projections!AD30*100</f>
        <v>0</v>
      </c>
    </row>
    <row r="30" spans="1:29">
      <c r="A30" s="28" t="str">
        <f>[1]projections!A31</f>
        <v>Arizona</v>
      </c>
      <c r="B30" s="75">
        <f>[1]projections!B31</f>
        <v>67</v>
      </c>
      <c r="C30" s="76">
        <f>[1]projections!D31*100</f>
        <v>20.556509553845217</v>
      </c>
      <c r="D30" s="76">
        <f>[1]projections!E31*100</f>
        <v>18.363364817921109</v>
      </c>
      <c r="E30" s="76">
        <f>[1]projections!F31*100</f>
        <v>0</v>
      </c>
      <c r="F30" s="76">
        <f>[1]projections!G31*100</f>
        <v>12.557651448067952</v>
      </c>
      <c r="G30" s="76">
        <f>[1]projections!H31*100</f>
        <v>6.0910333110608947</v>
      </c>
      <c r="H30" s="76">
        <f>[1]projections!I31*100</f>
        <v>28.54377544075431</v>
      </c>
      <c r="I30" s="76">
        <f>[1]projections!J31*100</f>
        <v>2.5593381941349134</v>
      </c>
      <c r="J30" s="76">
        <f>[1]projections!K31*100</f>
        <v>9.3283272342155801</v>
      </c>
      <c r="K30" s="76">
        <f>[1]projections!L31*100</f>
        <v>0</v>
      </c>
      <c r="L30">
        <f>[1]projections!M31</f>
        <v>19</v>
      </c>
      <c r="M30" s="2">
        <f>[1]projections!N31</f>
        <v>17</v>
      </c>
      <c r="N30" s="2">
        <f>[1]projections!O31</f>
        <v>0</v>
      </c>
      <c r="O30" s="2">
        <f>[1]projections!P31</f>
        <v>4</v>
      </c>
      <c r="P30" s="2">
        <f>[1]projections!Q31</f>
        <v>0</v>
      </c>
      <c r="Q30" s="2">
        <f>[1]projections!R31</f>
        <v>27</v>
      </c>
      <c r="R30" s="2">
        <f>[1]projections!S31</f>
        <v>0</v>
      </c>
      <c r="S30" s="2">
        <f>[1]projections!T31</f>
        <v>0</v>
      </c>
      <c r="T30" s="2">
        <f>[1]projections!U31</f>
        <v>0</v>
      </c>
      <c r="U30" s="2">
        <f>[1]projections!V31*100</f>
        <v>20.76</v>
      </c>
      <c r="V30" s="2">
        <f>[1]projections!W31*100</f>
        <v>14.93</v>
      </c>
      <c r="W30" s="2">
        <f>[1]projections!X31*100</f>
        <v>0</v>
      </c>
      <c r="X30" s="2">
        <f>[1]projections!Y31*100</f>
        <v>6.04</v>
      </c>
      <c r="Y30" s="2">
        <f>[1]projections!Z31*100</f>
        <v>1.7999999999999998</v>
      </c>
      <c r="Z30" s="2">
        <f>[1]projections!AA31*100</f>
        <v>51.78</v>
      </c>
      <c r="AA30" s="2">
        <f>[1]projections!AB31*100</f>
        <v>0.69</v>
      </c>
      <c r="AB30" s="2">
        <f>[1]projections!AC31*100</f>
        <v>3.44</v>
      </c>
      <c r="AC30" s="2">
        <f>[1]projections!AD31*100</f>
        <v>0</v>
      </c>
    </row>
    <row r="31" spans="1:29">
      <c r="A31" s="28" t="str">
        <f>[1]projections!A32</f>
        <v>Florida</v>
      </c>
      <c r="B31" s="75">
        <f>[1]projections!B32</f>
        <v>219</v>
      </c>
      <c r="C31" s="76">
        <f>[1]projections!D32*100</f>
        <v>22.191053260068134</v>
      </c>
      <c r="D31" s="76">
        <f>[1]projections!E32*100</f>
        <v>27.182990158023824</v>
      </c>
      <c r="E31" s="76">
        <f>[1]projections!F32*100</f>
        <v>0</v>
      </c>
      <c r="F31" s="76">
        <f>[1]projections!G32*100</f>
        <v>11.081433718508286</v>
      </c>
      <c r="G31" s="76">
        <f>[1]projections!H32*100</f>
        <v>8.6056425308525046</v>
      </c>
      <c r="H31" s="76">
        <f>[1]projections!I32*100</f>
        <v>20.669226564051762</v>
      </c>
      <c r="I31" s="76">
        <f>[1]projections!J32*100</f>
        <v>1.8622202000945356</v>
      </c>
      <c r="J31" s="76">
        <f>[1]projections!K32*100</f>
        <v>6.4074335684009593</v>
      </c>
      <c r="K31" s="76">
        <f>[1]projections!L32*100</f>
        <v>0</v>
      </c>
      <c r="L31">
        <f>[1]projections!M32</f>
        <v>67</v>
      </c>
      <c r="M31" s="2">
        <f>[1]projections!N32</f>
        <v>82</v>
      </c>
      <c r="N31" s="2">
        <f>[1]projections!O32</f>
        <v>0</v>
      </c>
      <c r="O31" s="2">
        <f>[1]projections!P32</f>
        <v>7</v>
      </c>
      <c r="P31" s="2">
        <f>[1]projections!Q32</f>
        <v>0</v>
      </c>
      <c r="Q31" s="2">
        <f>[1]projections!R32</f>
        <v>63</v>
      </c>
      <c r="R31" s="2">
        <f>[1]projections!S32</f>
        <v>0</v>
      </c>
      <c r="S31" s="2">
        <f>[1]projections!T32</f>
        <v>0</v>
      </c>
      <c r="T31" s="2">
        <f>[1]projections!U32</f>
        <v>0</v>
      </c>
      <c r="U31" s="2">
        <f>[1]projections!V32*100</f>
        <v>25.05</v>
      </c>
      <c r="V31" s="2">
        <f>[1]projections!W32*100</f>
        <v>43.76</v>
      </c>
      <c r="W31" s="2">
        <f>[1]projections!X32*100</f>
        <v>0</v>
      </c>
      <c r="X31" s="2">
        <f>[1]projections!Y32*100</f>
        <v>4.4400000000000004</v>
      </c>
      <c r="Y31" s="2">
        <f>[1]projections!Z32*100</f>
        <v>2.78</v>
      </c>
      <c r="Z31" s="2">
        <f>[1]projections!AA32*100</f>
        <v>20.990000000000002</v>
      </c>
      <c r="AA31" s="2">
        <f>[1]projections!AB32*100</f>
        <v>0.62</v>
      </c>
      <c r="AB31" s="2">
        <f>[1]projections!AC32*100</f>
        <v>1.87</v>
      </c>
      <c r="AC31" s="2">
        <f>[1]projections!AD32*100</f>
        <v>0</v>
      </c>
    </row>
    <row r="32" spans="1:29">
      <c r="A32" s="28" t="str">
        <f>[1]projections!A33</f>
        <v>Illinois</v>
      </c>
      <c r="B32" s="75">
        <f>[1]projections!B33</f>
        <v>155</v>
      </c>
      <c r="C32" s="76">
        <f>[1]projections!D33*100</f>
        <v>16.716049030376038</v>
      </c>
      <c r="D32" s="76">
        <f>[1]projections!E33*100</f>
        <v>19.434476954408655</v>
      </c>
      <c r="E32" s="76">
        <f>[1]projections!F33*100</f>
        <v>0</v>
      </c>
      <c r="F32" s="76">
        <f>[1]projections!G33*100</f>
        <v>15.918089374625275</v>
      </c>
      <c r="G32" s="76">
        <f>[1]projections!H33*100</f>
        <v>7.9223346933071284</v>
      </c>
      <c r="H32" s="76">
        <f>[1]projections!I33*100</f>
        <v>26.450296250782092</v>
      </c>
      <c r="I32" s="76">
        <f>[1]projections!J33*100</f>
        <v>1.7875975766119476</v>
      </c>
      <c r="J32" s="76">
        <f>[1]projections!K33*100</f>
        <v>9.7711561198888734</v>
      </c>
      <c r="K32" s="76">
        <f>[1]projections!L33*100</f>
        <v>0</v>
      </c>
      <c r="L32">
        <f>[1]projections!M33</f>
        <v>33</v>
      </c>
      <c r="M32" s="2">
        <f>[1]projections!N33</f>
        <v>38</v>
      </c>
      <c r="N32" s="2">
        <f>[1]projections!O33</f>
        <v>0</v>
      </c>
      <c r="O32" s="2">
        <f>[1]projections!P33</f>
        <v>31</v>
      </c>
      <c r="P32" s="2">
        <f>[1]projections!Q33</f>
        <v>0</v>
      </c>
      <c r="Q32" s="2">
        <f>[1]projections!R33</f>
        <v>52</v>
      </c>
      <c r="R32" s="2">
        <f>[1]projections!S33</f>
        <v>0</v>
      </c>
      <c r="S32" s="2">
        <f>[1]projections!T33</f>
        <v>1</v>
      </c>
      <c r="T32" s="2">
        <f>[1]projections!U33</f>
        <v>0</v>
      </c>
      <c r="U32" s="2">
        <f>[1]projections!V33*100</f>
        <v>13.8</v>
      </c>
      <c r="V32" s="2">
        <f>[1]projections!W33*100</f>
        <v>19.28</v>
      </c>
      <c r="W32" s="2">
        <f>[1]projections!X33*100</f>
        <v>0</v>
      </c>
      <c r="X32" s="2">
        <f>[1]projections!Y33*100</f>
        <v>11.91</v>
      </c>
      <c r="Y32" s="2">
        <f>[1]projections!Z33*100</f>
        <v>3.06</v>
      </c>
      <c r="Z32" s="2">
        <f>[1]projections!AA33*100</f>
        <v>46.27</v>
      </c>
      <c r="AA32" s="2">
        <f>[1]projections!AB33*100</f>
        <v>1.01</v>
      </c>
      <c r="AB32" s="2">
        <f>[1]projections!AC33*100</f>
        <v>4.1900000000000004</v>
      </c>
      <c r="AC32" s="2">
        <f>[1]projections!AD33*100</f>
        <v>0</v>
      </c>
    </row>
    <row r="33" spans="1:29">
      <c r="A33" s="28" t="str">
        <f>[1]projections!A34</f>
        <v>Georgia</v>
      </c>
      <c r="B33" s="75">
        <f>[1]projections!B34</f>
        <v>105</v>
      </c>
      <c r="C33" s="76">
        <f>[1]projections!D34*100</f>
        <v>29.253357449206597</v>
      </c>
      <c r="D33" s="76">
        <f>[1]projections!E34*100</f>
        <v>23.610536302209145</v>
      </c>
      <c r="E33" s="76">
        <f>[1]projections!F34*100</f>
        <v>0</v>
      </c>
      <c r="F33" s="76">
        <f>[1]projections!G34*100</f>
        <v>9.4405094058588759</v>
      </c>
      <c r="G33" s="76">
        <f>[1]projections!H34*100</f>
        <v>6.1319421269535503</v>
      </c>
      <c r="H33" s="76">
        <f>[1]projections!I34*100</f>
        <v>23.054731284024356</v>
      </c>
      <c r="I33" s="76">
        <f>[1]projections!J34*100</f>
        <v>2.3626811670577919</v>
      </c>
      <c r="J33" s="76">
        <f>[1]projections!K34*100</f>
        <v>4.1462422646896799</v>
      </c>
      <c r="K33" s="76">
        <f>[1]projections!L34*100</f>
        <v>0</v>
      </c>
      <c r="L33">
        <f>[1]projections!M34</f>
        <v>40</v>
      </c>
      <c r="M33" s="2">
        <f>[1]projections!N34</f>
        <v>33</v>
      </c>
      <c r="N33" s="2">
        <f>[1]projections!O34</f>
        <v>0</v>
      </c>
      <c r="O33" s="2">
        <f>[1]projections!P34</f>
        <v>0</v>
      </c>
      <c r="P33" s="2">
        <f>[1]projections!Q34</f>
        <v>0</v>
      </c>
      <c r="Q33" s="2">
        <f>[1]projections!R34</f>
        <v>32</v>
      </c>
      <c r="R33" s="2">
        <f>[1]projections!S34</f>
        <v>0</v>
      </c>
      <c r="S33" s="2">
        <f>[1]projections!T34</f>
        <v>0</v>
      </c>
      <c r="T33" s="2">
        <f>[1]projections!U34</f>
        <v>0</v>
      </c>
      <c r="U33" s="2">
        <f>[1]projections!V34*100</f>
        <v>46.48</v>
      </c>
      <c r="V33" s="2">
        <f>[1]projections!W34*100</f>
        <v>24.349999999999998</v>
      </c>
      <c r="W33" s="2">
        <f>[1]projections!X34*100</f>
        <v>0</v>
      </c>
      <c r="X33" s="2">
        <f>[1]projections!Y34*100</f>
        <v>2.65</v>
      </c>
      <c r="Y33" s="2">
        <f>[1]projections!Z34*100</f>
        <v>1.52</v>
      </c>
      <c r="Z33" s="2">
        <f>[1]projections!AA34*100</f>
        <v>23.200000000000003</v>
      </c>
      <c r="AA33" s="2">
        <f>[1]projections!AB34*100</f>
        <v>0.66</v>
      </c>
      <c r="AB33" s="2">
        <f>[1]projections!AC34*100</f>
        <v>0.80999999999999994</v>
      </c>
      <c r="AC33" s="2">
        <f>[1]projections!AD34*100</f>
        <v>0</v>
      </c>
    </row>
    <row r="34" spans="1:29">
      <c r="A34" s="28" t="str">
        <f>[1]projections!A35</f>
        <v>Puerto Rico</v>
      </c>
      <c r="B34" s="75">
        <f>[1]projections!B35</f>
        <v>51</v>
      </c>
      <c r="C34" s="76">
        <f>[1]projections!D35*100</f>
        <v>20.615977425456766</v>
      </c>
      <c r="D34" s="76">
        <f>[1]projections!E35*100</f>
        <v>17.672959409102823</v>
      </c>
      <c r="E34" s="76">
        <f>[1]projections!F35*100</f>
        <v>0</v>
      </c>
      <c r="F34" s="76">
        <f>[1]projections!G35*100</f>
        <v>11.723369283464786</v>
      </c>
      <c r="G34" s="76">
        <f>[1]projections!H35*100</f>
        <v>6.2850085752145155</v>
      </c>
      <c r="H34" s="76">
        <f>[1]projections!I35*100</f>
        <v>28.21281297240651</v>
      </c>
      <c r="I34" s="76">
        <f>[1]projections!J35*100</f>
        <v>2.2792271359842053</v>
      </c>
      <c r="J34" s="76">
        <f>[1]projections!K35*100</f>
        <v>11.210645198370409</v>
      </c>
      <c r="K34" s="76">
        <f>[1]projections!L35*100</f>
        <v>0</v>
      </c>
      <c r="L34">
        <f>[1]projections!M35</f>
        <v>15</v>
      </c>
      <c r="M34" s="2">
        <f>[1]projections!N35</f>
        <v>12</v>
      </c>
      <c r="N34" s="2">
        <f>[1]projections!O35</f>
        <v>0</v>
      </c>
      <c r="O34" s="2">
        <f>[1]projections!P35</f>
        <v>2</v>
      </c>
      <c r="P34" s="2">
        <f>[1]projections!Q35</f>
        <v>0</v>
      </c>
      <c r="Q34" s="2">
        <f>[1]projections!R35</f>
        <v>20</v>
      </c>
      <c r="R34" s="2">
        <f>[1]projections!S35</f>
        <v>0</v>
      </c>
      <c r="S34" s="2">
        <f>[1]projections!T35</f>
        <v>2</v>
      </c>
      <c r="T34" s="2">
        <f>[1]projections!U35</f>
        <v>0</v>
      </c>
      <c r="U34" s="2">
        <f>[1]projections!V35*100</f>
        <v>21.41</v>
      </c>
      <c r="V34" s="2">
        <f>[1]projections!W35*100</f>
        <v>14.280000000000001</v>
      </c>
      <c r="W34" s="2">
        <f>[1]projections!X35*100</f>
        <v>0</v>
      </c>
      <c r="X34" s="2">
        <f>[1]projections!Y35*100</f>
        <v>5.66</v>
      </c>
      <c r="Y34" s="2">
        <f>[1]projections!Z35*100</f>
        <v>2.2599999999999998</v>
      </c>
      <c r="Z34" s="2">
        <f>[1]projections!AA35*100</f>
        <v>49.519999999999996</v>
      </c>
      <c r="AA34" s="2">
        <f>[1]projections!AB35*100</f>
        <v>0.83</v>
      </c>
      <c r="AB34" s="2">
        <f>[1]projections!AC35*100</f>
        <v>5.5100000000000007</v>
      </c>
      <c r="AC34" s="2">
        <f>[1]projections!AD35*100</f>
        <v>0</v>
      </c>
    </row>
    <row r="35" spans="1:29">
      <c r="A35" s="28" t="str">
        <f>[1]projections!A36</f>
        <v>Alaska</v>
      </c>
      <c r="B35" s="75">
        <f>[1]projections!B36</f>
        <v>15</v>
      </c>
      <c r="C35" s="76">
        <f>[1]projections!D36*100</f>
        <v>20.966324255221785</v>
      </c>
      <c r="D35" s="76">
        <f>[1]projections!E36*100</f>
        <v>16.816729378268775</v>
      </c>
      <c r="E35" s="76">
        <f>[1]projections!F36*100</f>
        <v>0</v>
      </c>
      <c r="F35" s="76">
        <f>[1]projections!G36*100</f>
        <v>12.062903209902128</v>
      </c>
      <c r="G35" s="76">
        <f>[1]projections!H36*100</f>
        <v>6.0598387937784919</v>
      </c>
      <c r="H35" s="76">
        <f>[1]projections!I36*100</f>
        <v>28.406540142883323</v>
      </c>
      <c r="I35" s="76">
        <f>[1]projections!J36*100</f>
        <v>3.0691646889808752</v>
      </c>
      <c r="J35" s="76">
        <f>[1]projections!K36*100</f>
        <v>10.618499530964609</v>
      </c>
      <c r="K35" s="76">
        <f>[1]projections!L36*100</f>
        <v>0</v>
      </c>
      <c r="L35">
        <f>[1]projections!M36</f>
        <v>5</v>
      </c>
      <c r="M35" s="2">
        <f>[1]projections!N36</f>
        <v>4</v>
      </c>
      <c r="N35" s="2">
        <f>[1]projections!O36</f>
        <v>0</v>
      </c>
      <c r="O35" s="2">
        <f>[1]projections!P36</f>
        <v>0</v>
      </c>
      <c r="P35" s="2">
        <f>[1]projections!Q36</f>
        <v>0</v>
      </c>
      <c r="Q35" s="2">
        <f>[1]projections!R36</f>
        <v>6</v>
      </c>
      <c r="R35" s="2">
        <f>[1]projections!S36</f>
        <v>0</v>
      </c>
      <c r="S35" s="2">
        <f>[1]projections!T36</f>
        <v>0</v>
      </c>
      <c r="T35" s="2">
        <f>[1]projections!U36</f>
        <v>0</v>
      </c>
      <c r="U35" s="2">
        <f>[1]projections!V36*100</f>
        <v>21.81</v>
      </c>
      <c r="V35" s="2">
        <f>[1]projections!W36*100</f>
        <v>12.559999999999999</v>
      </c>
      <c r="W35" s="2">
        <f>[1]projections!X36*100</f>
        <v>0</v>
      </c>
      <c r="X35" s="2">
        <f>[1]projections!Y36*100</f>
        <v>6.2700000000000005</v>
      </c>
      <c r="Y35" s="2">
        <f>[1]projections!Z36*100</f>
        <v>2.2200000000000002</v>
      </c>
      <c r="Z35" s="2">
        <f>[1]projections!AA36*100</f>
        <v>50.019999999999996</v>
      </c>
      <c r="AA35" s="2">
        <f>[1]projections!AB36*100</f>
        <v>1.17</v>
      </c>
      <c r="AB35" s="2">
        <f>[1]projections!AC36*100</f>
        <v>5.41</v>
      </c>
      <c r="AC35" s="2">
        <f>[1]projections!AD36*100</f>
        <v>0</v>
      </c>
    </row>
    <row r="36" spans="1:29">
      <c r="A36" s="28" t="str">
        <f>[1]projections!A37</f>
        <v>Hawaii</v>
      </c>
      <c r="B36" s="75">
        <f>[1]projections!B37</f>
        <v>24</v>
      </c>
      <c r="C36" s="76">
        <f>[1]projections!D37*100</f>
        <v>14.660273752978457</v>
      </c>
      <c r="D36" s="76">
        <f>[1]projections!E37*100</f>
        <v>19.194455805749666</v>
      </c>
      <c r="E36" s="76">
        <f>[1]projections!F37*100</f>
        <v>0</v>
      </c>
      <c r="F36" s="76">
        <f>[1]projections!G37*100</f>
        <v>11.222044887181571</v>
      </c>
      <c r="G36" s="76">
        <f>[1]projections!H37*100</f>
        <v>6.1733573601285494</v>
      </c>
      <c r="H36" s="76">
        <f>[1]projections!I37*100</f>
        <v>31.650348937458823</v>
      </c>
      <c r="I36" s="76">
        <f>[1]projections!J37*100</f>
        <v>3.4782532204039698</v>
      </c>
      <c r="J36" s="76">
        <f>[1]projections!K37*100</f>
        <v>11.621266036098973</v>
      </c>
      <c r="K36" s="76">
        <f>[1]projections!L37*100</f>
        <v>0</v>
      </c>
      <c r="L36">
        <f>[1]projections!M37</f>
        <v>2</v>
      </c>
      <c r="M36" s="2">
        <f>[1]projections!N37</f>
        <v>8</v>
      </c>
      <c r="N36" s="2">
        <f>[1]projections!O37</f>
        <v>0</v>
      </c>
      <c r="O36" s="2">
        <f>[1]projections!P37</f>
        <v>1</v>
      </c>
      <c r="P36" s="2">
        <f>[1]projections!Q37</f>
        <v>0</v>
      </c>
      <c r="Q36" s="2">
        <f>[1]projections!R37</f>
        <v>12</v>
      </c>
      <c r="R36" s="2">
        <f>[1]projections!S37</f>
        <v>0</v>
      </c>
      <c r="S36" s="2">
        <f>[1]projections!T37</f>
        <v>1</v>
      </c>
      <c r="T36" s="2">
        <f>[1]projections!U37</f>
        <v>0</v>
      </c>
      <c r="U36" s="2">
        <f>[1]projections!V37*100</f>
        <v>8.68</v>
      </c>
      <c r="V36" s="2">
        <f>[1]projections!W37*100</f>
        <v>15.6</v>
      </c>
      <c r="W36" s="2">
        <f>[1]projections!X37*100</f>
        <v>0</v>
      </c>
      <c r="X36" s="2">
        <f>[1]projections!Y37*100</f>
        <v>4.88</v>
      </c>
      <c r="Y36" s="2">
        <f>[1]projections!Z37*100</f>
        <v>2.13</v>
      </c>
      <c r="Z36" s="2">
        <f>[1]projections!AA37*100</f>
        <v>61.760000000000005</v>
      </c>
      <c r="AA36" s="2">
        <f>[1]projections!AB37*100</f>
        <v>1.24</v>
      </c>
      <c r="AB36" s="2">
        <f>[1]projections!AC37*100</f>
        <v>5.13</v>
      </c>
      <c r="AC36" s="2">
        <f>[1]projections!AD37*100</f>
        <v>0</v>
      </c>
    </row>
    <row r="37" spans="1:29">
      <c r="A37" s="28" t="str">
        <f>[1]projections!A38</f>
        <v>Louisiana</v>
      </c>
      <c r="B37" s="75">
        <f>[1]projections!B38</f>
        <v>54</v>
      </c>
      <c r="C37" s="76">
        <f>[1]projections!D38*100</f>
        <v>29.318952836074818</v>
      </c>
      <c r="D37" s="76">
        <f>[1]projections!E38*100</f>
        <v>24.660816052148228</v>
      </c>
      <c r="E37" s="76">
        <f>[1]projections!F38*100</f>
        <v>0</v>
      </c>
      <c r="F37" s="76">
        <f>[1]projections!G38*100</f>
        <v>8.2318835562848882</v>
      </c>
      <c r="G37" s="76">
        <f>[1]projections!H38*100</f>
        <v>5.6772004420127784</v>
      </c>
      <c r="H37" s="76">
        <f>[1]projections!I38*100</f>
        <v>20.33342374777202</v>
      </c>
      <c r="I37" s="76">
        <f>[1]projections!J38*100</f>
        <v>2.7657920818537627</v>
      </c>
      <c r="J37" s="76">
        <f>[1]projections!K38*100</f>
        <v>7.0119312838534968</v>
      </c>
      <c r="K37" s="76">
        <f>[1]projections!L38*100</f>
        <v>0</v>
      </c>
      <c r="L37">
        <f>[1]projections!M38</f>
        <v>21</v>
      </c>
      <c r="M37" s="2">
        <f>[1]projections!N38</f>
        <v>18</v>
      </c>
      <c r="N37" s="2">
        <f>[1]projections!O38</f>
        <v>0</v>
      </c>
      <c r="O37" s="2">
        <f>[1]projections!P38</f>
        <v>0</v>
      </c>
      <c r="P37" s="2">
        <f>[1]projections!Q38</f>
        <v>0</v>
      </c>
      <c r="Q37" s="2">
        <f>[1]projections!R38</f>
        <v>15</v>
      </c>
      <c r="R37" s="2">
        <f>[1]projections!S38</f>
        <v>0</v>
      </c>
      <c r="S37" s="2">
        <f>[1]projections!T38</f>
        <v>0</v>
      </c>
      <c r="T37" s="2">
        <f>[1]projections!U38</f>
        <v>0</v>
      </c>
      <c r="U37" s="2">
        <f>[1]projections!V38*100</f>
        <v>47.370000000000005</v>
      </c>
      <c r="V37" s="2">
        <f>[1]projections!W38*100</f>
        <v>27.950000000000003</v>
      </c>
      <c r="W37" s="2">
        <f>[1]projections!X38*100</f>
        <v>0</v>
      </c>
      <c r="X37" s="2">
        <f>[1]projections!Y38*100</f>
        <v>2.6</v>
      </c>
      <c r="Y37" s="2">
        <f>[1]projections!Z38*100</f>
        <v>1.7000000000000002</v>
      </c>
      <c r="Z37" s="2">
        <f>[1]projections!AA38*100</f>
        <v>17.2</v>
      </c>
      <c r="AA37" s="2">
        <f>[1]projections!AB38*100</f>
        <v>0.75</v>
      </c>
      <c r="AB37" s="2">
        <f>[1]projections!AC38*100</f>
        <v>1.9900000000000002</v>
      </c>
      <c r="AC37" s="2">
        <f>[1]projections!AD38*100</f>
        <v>0</v>
      </c>
    </row>
    <row r="38" spans="1:29">
      <c r="A38" s="28" t="str">
        <f>[1]projections!A39</f>
        <v>Wyoming</v>
      </c>
      <c r="B38" s="75">
        <f>[1]projections!B39</f>
        <v>14</v>
      </c>
      <c r="C38" s="76">
        <f>[1]projections!D39*100</f>
        <v>19.726331651793654</v>
      </c>
      <c r="D38" s="76">
        <f>[1]projections!E39*100</f>
        <v>15.722646207382546</v>
      </c>
      <c r="E38" s="76">
        <f>[1]projections!F39*100</f>
        <v>0</v>
      </c>
      <c r="F38" s="76">
        <f>[1]projections!G39*100</f>
        <v>12.831745844315511</v>
      </c>
      <c r="G38" s="76">
        <f>[1]projections!H39*100</f>
        <v>6.2577730540386716</v>
      </c>
      <c r="H38" s="76">
        <f>[1]projections!I39*100</f>
        <v>30.585186722721012</v>
      </c>
      <c r="I38" s="76">
        <f>[1]projections!J39*100</f>
        <v>2.9798963248835033</v>
      </c>
      <c r="J38" s="76">
        <f>[1]projections!K39*100</f>
        <v>9.8964201948650903</v>
      </c>
      <c r="K38" s="76">
        <f>[1]projections!L39*100</f>
        <v>0</v>
      </c>
      <c r="L38">
        <f>[1]projections!M39</f>
        <v>4</v>
      </c>
      <c r="M38" s="2">
        <f>[1]projections!N39</f>
        <v>3</v>
      </c>
      <c r="N38" s="2">
        <f>[1]projections!O39</f>
        <v>0</v>
      </c>
      <c r="O38" s="2">
        <f>[1]projections!P39</f>
        <v>0</v>
      </c>
      <c r="P38" s="2">
        <f>[1]projections!Q39</f>
        <v>0</v>
      </c>
      <c r="Q38" s="2">
        <f>[1]projections!R39</f>
        <v>6</v>
      </c>
      <c r="R38" s="2">
        <f>[1]projections!S39</f>
        <v>0</v>
      </c>
      <c r="S38" s="2">
        <f>[1]projections!T39</f>
        <v>0</v>
      </c>
      <c r="T38" s="2">
        <f>[1]projections!U39</f>
        <v>0</v>
      </c>
      <c r="U38" s="2">
        <f>[1]projections!V39*100</f>
        <v>18.279999999999998</v>
      </c>
      <c r="V38" s="2">
        <f>[1]projections!W39*100</f>
        <v>10.059999999999999</v>
      </c>
      <c r="W38" s="2">
        <f>[1]projections!X39*100</f>
        <v>0</v>
      </c>
      <c r="X38" s="2">
        <f>[1]projections!Y39*100</f>
        <v>6.47</v>
      </c>
      <c r="Y38" s="2">
        <f>[1]projections!Z39*100</f>
        <v>2.39</v>
      </c>
      <c r="Z38" s="2">
        <f>[1]projections!AA39*100</f>
        <v>57.14</v>
      </c>
      <c r="AA38" s="2">
        <f>[1]projections!AB39*100</f>
        <v>1.1199999999999999</v>
      </c>
      <c r="AB38" s="2">
        <f>[1]projections!AC39*100</f>
        <v>4.04</v>
      </c>
      <c r="AC38" s="2">
        <f>[1]projections!AD39*100</f>
        <v>0</v>
      </c>
    </row>
    <row r="39" spans="1:29">
      <c r="A39" s="28" t="str">
        <f>[1]projections!A40</f>
        <v>Wisconsin</v>
      </c>
      <c r="B39" s="75">
        <f>[1]projections!B40</f>
        <v>84</v>
      </c>
      <c r="C39" s="76">
        <f>[1]projections!D40*100</f>
        <v>12.764077622390518</v>
      </c>
      <c r="D39" s="76">
        <f>[1]projections!E40*100</f>
        <v>19.364594825707382</v>
      </c>
      <c r="E39" s="76">
        <f>[1]projections!F40*100</f>
        <v>0</v>
      </c>
      <c r="F39" s="76">
        <f>[1]projections!G40*100</f>
        <v>14.968239420006132</v>
      </c>
      <c r="G39" s="76">
        <f>[1]projections!H40*100</f>
        <v>7.9912925370388859</v>
      </c>
      <c r="H39" s="76">
        <f>[1]projections!I40*100</f>
        <v>30.492796291058553</v>
      </c>
      <c r="I39" s="76">
        <f>[1]projections!J40*100</f>
        <v>1.5475985173312374</v>
      </c>
      <c r="J39" s="76">
        <f>[1]projections!K40*100</f>
        <v>10.871400786467293</v>
      </c>
      <c r="K39" s="76">
        <f>[1]projections!L40*100</f>
        <v>0</v>
      </c>
      <c r="L39">
        <f>[1]projections!M40</f>
        <v>5</v>
      </c>
      <c r="M39" s="2">
        <f>[1]projections!N40</f>
        <v>27</v>
      </c>
      <c r="N39" s="2">
        <f>[1]projections!O40</f>
        <v>0</v>
      </c>
      <c r="O39" s="2">
        <f>[1]projections!P40</f>
        <v>8</v>
      </c>
      <c r="P39" s="2">
        <f>[1]projections!Q40</f>
        <v>0</v>
      </c>
      <c r="Q39" s="2">
        <f>[1]projections!R40</f>
        <v>42</v>
      </c>
      <c r="R39" s="2">
        <f>[1]projections!S40</f>
        <v>0</v>
      </c>
      <c r="S39" s="2">
        <f>[1]projections!T40</f>
        <v>2</v>
      </c>
      <c r="T39" s="2">
        <f>[1]projections!U40</f>
        <v>0</v>
      </c>
      <c r="U39" s="2">
        <f>[1]projections!V40*100</f>
        <v>6.77</v>
      </c>
      <c r="V39" s="2">
        <f>[1]projections!W40*100</f>
        <v>16.68</v>
      </c>
      <c r="W39" s="2">
        <f>[1]projections!X40*100</f>
        <v>0</v>
      </c>
      <c r="X39" s="2">
        <f>[1]projections!Y40*100</f>
        <v>9.41</v>
      </c>
      <c r="Y39" s="2">
        <f>[1]projections!Z40*100</f>
        <v>3.37</v>
      </c>
      <c r="Z39" s="2">
        <f>[1]projections!AA40*100</f>
        <v>57.34</v>
      </c>
      <c r="AA39" s="2">
        <f>[1]projections!AB40*100</f>
        <v>0.80999999999999994</v>
      </c>
      <c r="AB39" s="2">
        <f>[1]projections!AC40*100</f>
        <v>5</v>
      </c>
      <c r="AC39" s="2">
        <f>[1]projections!AD40*100</f>
        <v>0</v>
      </c>
    </row>
    <row r="40" spans="1:29">
      <c r="A40" s="28" t="str">
        <f>[1]projections!A41</f>
        <v>Connecticut</v>
      </c>
      <c r="B40" s="75">
        <f>[1]projections!B41</f>
        <v>60</v>
      </c>
      <c r="C40" s="76">
        <f>[1]projections!D41*100</f>
        <v>14.781077978749678</v>
      </c>
      <c r="D40" s="76">
        <f>[1]projections!E41*100</f>
        <v>19.599724768245927</v>
      </c>
      <c r="E40" s="76">
        <f>[1]projections!F41*100</f>
        <v>0</v>
      </c>
      <c r="F40" s="76">
        <f>[1]projections!G41*100</f>
        <v>13.830805728767498</v>
      </c>
      <c r="G40" s="76">
        <f>[1]projections!H41*100</f>
        <v>6.3683115180547922</v>
      </c>
      <c r="H40" s="76">
        <f>[1]projections!I41*100</f>
        <v>28.287219543169805</v>
      </c>
      <c r="I40" s="76">
        <f>[1]projections!J41*100</f>
        <v>2.8639121019020606</v>
      </c>
      <c r="J40" s="76">
        <f>[1]projections!K41*100</f>
        <v>12.268948361110235</v>
      </c>
      <c r="K40" s="76">
        <f>[1]projections!L41*100</f>
        <v>0</v>
      </c>
      <c r="L40">
        <f>[1]projections!M41</f>
        <v>5</v>
      </c>
      <c r="M40" s="2">
        <f>[1]projections!N41</f>
        <v>19</v>
      </c>
      <c r="N40" s="2">
        <f>[1]projections!O41</f>
        <v>0</v>
      </c>
      <c r="O40" s="2">
        <f>[1]projections!P41</f>
        <v>5</v>
      </c>
      <c r="P40" s="2">
        <f>[1]projections!Q41</f>
        <v>0</v>
      </c>
      <c r="Q40" s="2">
        <f>[1]projections!R41</f>
        <v>28</v>
      </c>
      <c r="R40" s="2">
        <f>[1]projections!S41</f>
        <v>0</v>
      </c>
      <c r="S40" s="2">
        <f>[1]projections!T41</f>
        <v>3</v>
      </c>
      <c r="T40" s="2">
        <f>[1]projections!U41</f>
        <v>0</v>
      </c>
      <c r="U40" s="2">
        <f>[1]projections!V41*100</f>
        <v>10.620000000000001</v>
      </c>
      <c r="V40" s="2">
        <f>[1]projections!W41*100</f>
        <v>19.23</v>
      </c>
      <c r="W40" s="2">
        <f>[1]projections!X41*100</f>
        <v>0</v>
      </c>
      <c r="X40" s="2">
        <f>[1]projections!Y41*100</f>
        <v>9.5299999999999994</v>
      </c>
      <c r="Y40" s="2">
        <f>[1]projections!Z41*100</f>
        <v>3.01</v>
      </c>
      <c r="Z40" s="2">
        <f>[1]projections!AA41*100</f>
        <v>47.39</v>
      </c>
      <c r="AA40" s="2">
        <f>[1]projections!AB41*100</f>
        <v>1.71</v>
      </c>
      <c r="AB40" s="2">
        <f>[1]projections!AC41*100</f>
        <v>7.6700000000000008</v>
      </c>
      <c r="AC40" s="2">
        <f>[1]projections!AD41*100</f>
        <v>0</v>
      </c>
    </row>
    <row r="41" spans="1:29">
      <c r="A41" s="28" t="str">
        <f>[1]projections!A42</f>
        <v>Delaware</v>
      </c>
      <c r="B41" s="75">
        <f>[1]projections!B42</f>
        <v>21</v>
      </c>
      <c r="C41" s="76">
        <f>[1]projections!D42*100</f>
        <v>27.417049688235988</v>
      </c>
      <c r="D41" s="76">
        <f>[1]projections!E42*100</f>
        <v>18.209743651731191</v>
      </c>
      <c r="E41" s="76">
        <f>[1]projections!F42*100</f>
        <v>0</v>
      </c>
      <c r="F41" s="76">
        <f>[1]projections!G42*100</f>
        <v>11.856054252268112</v>
      </c>
      <c r="G41" s="76">
        <f>[1]projections!H42*100</f>
        <v>5.2183192940441625</v>
      </c>
      <c r="H41" s="76">
        <f>[1]projections!I42*100</f>
        <v>24.172067965390379</v>
      </c>
      <c r="I41" s="76">
        <f>[1]projections!J42*100</f>
        <v>2.2969567210369606</v>
      </c>
      <c r="J41" s="76">
        <f>[1]projections!K42*100</f>
        <v>8.8298084272932016</v>
      </c>
      <c r="K41" s="76">
        <f>[1]projections!L42*100</f>
        <v>0</v>
      </c>
      <c r="L41">
        <f>[1]projections!M42</f>
        <v>8</v>
      </c>
      <c r="M41" s="2">
        <f>[1]projections!N42</f>
        <v>5</v>
      </c>
      <c r="N41" s="2">
        <f>[1]projections!O42</f>
        <v>0</v>
      </c>
      <c r="O41" s="2">
        <f>[1]projections!P42</f>
        <v>0</v>
      </c>
      <c r="P41" s="2">
        <f>[1]projections!Q42</f>
        <v>0</v>
      </c>
      <c r="Q41" s="2">
        <f>[1]projections!R42</f>
        <v>7</v>
      </c>
      <c r="R41" s="2">
        <f>[1]projections!S42</f>
        <v>0</v>
      </c>
      <c r="S41" s="2">
        <f>[1]projections!T42</f>
        <v>0</v>
      </c>
      <c r="T41" s="2">
        <f>[1]projections!U42</f>
        <v>0</v>
      </c>
      <c r="U41" s="2">
        <f>[1]projections!V42*100</f>
        <v>40.26</v>
      </c>
      <c r="V41" s="2">
        <f>[1]projections!W42*100</f>
        <v>14.549999999999999</v>
      </c>
      <c r="W41" s="2">
        <f>[1]projections!X42*100</f>
        <v>0</v>
      </c>
      <c r="X41" s="2">
        <f>[1]projections!Y42*100</f>
        <v>6.47</v>
      </c>
      <c r="Y41" s="2">
        <f>[1]projections!Z42*100</f>
        <v>2.39</v>
      </c>
      <c r="Z41" s="2">
        <f>[1]projections!AA42*100</f>
        <v>30.25</v>
      </c>
      <c r="AA41" s="2">
        <f>[1]projections!AB42*100</f>
        <v>1.3299999999999998</v>
      </c>
      <c r="AB41" s="2">
        <f>[1]projections!AC42*100</f>
        <v>4.03</v>
      </c>
      <c r="AC41" s="2">
        <f>[1]projections!AD42*100</f>
        <v>0</v>
      </c>
    </row>
    <row r="42" spans="1:29">
      <c r="A42" s="28" t="str">
        <f>[1]projections!A43</f>
        <v>Maryland</v>
      </c>
      <c r="B42" s="75">
        <f>[1]projections!B43</f>
        <v>96</v>
      </c>
      <c r="C42" s="76">
        <f>[1]projections!D43*100</f>
        <v>22.213347854572685</v>
      </c>
      <c r="D42" s="76">
        <f>[1]projections!E43*100</f>
        <v>20.199683515922796</v>
      </c>
      <c r="E42" s="76">
        <f>[1]projections!F43*100</f>
        <v>0</v>
      </c>
      <c r="F42" s="76">
        <f>[1]projections!G43*100</f>
        <v>11.714574087294869</v>
      </c>
      <c r="G42" s="76">
        <f>[1]projections!H43*100</f>
        <v>5.1121971803239585</v>
      </c>
      <c r="H42" s="76">
        <f>[1]projections!I43*100</f>
        <v>24.836845239530593</v>
      </c>
      <c r="I42" s="76">
        <f>[1]projections!J43*100</f>
        <v>3.2102387802889867</v>
      </c>
      <c r="J42" s="76">
        <f>[1]projections!K43*100</f>
        <v>10.713113342066102</v>
      </c>
      <c r="K42" s="76">
        <f>[1]projections!L43*100</f>
        <v>0</v>
      </c>
      <c r="L42">
        <f>[1]projections!M43</f>
        <v>30</v>
      </c>
      <c r="M42" s="2">
        <f>[1]projections!N43</f>
        <v>27</v>
      </c>
      <c r="N42" s="2">
        <f>[1]projections!O43</f>
        <v>0</v>
      </c>
      <c r="O42" s="2">
        <f>[1]projections!P43</f>
        <v>4</v>
      </c>
      <c r="P42" s="2">
        <f>[1]projections!Q43</f>
        <v>0</v>
      </c>
      <c r="Q42" s="2">
        <f>[1]projections!R43</f>
        <v>33</v>
      </c>
      <c r="R42" s="2">
        <f>[1]projections!S43</f>
        <v>0</v>
      </c>
      <c r="S42" s="2">
        <f>[1]projections!T43</f>
        <v>2</v>
      </c>
      <c r="T42" s="2">
        <f>[1]projections!U43</f>
        <v>0</v>
      </c>
      <c r="U42" s="2">
        <f>[1]projections!V43*100</f>
        <v>26.810000000000002</v>
      </c>
      <c r="V42" s="2">
        <f>[1]projections!W43*100</f>
        <v>20.419999999999998</v>
      </c>
      <c r="W42" s="2">
        <f>[1]projections!X43*100</f>
        <v>0</v>
      </c>
      <c r="X42" s="2">
        <f>[1]projections!Y43*100</f>
        <v>7.21</v>
      </c>
      <c r="Y42" s="2">
        <f>[1]projections!Z43*100</f>
        <v>2.3800000000000003</v>
      </c>
      <c r="Z42" s="2">
        <f>[1]projections!AA43*100</f>
        <v>34.300000000000004</v>
      </c>
      <c r="AA42" s="2">
        <f>[1]projections!AB43*100</f>
        <v>1.8499999999999999</v>
      </c>
      <c r="AB42" s="2">
        <f>[1]projections!AC43*100</f>
        <v>5.99</v>
      </c>
      <c r="AC42" s="2">
        <f>[1]projections!AD43*100</f>
        <v>0</v>
      </c>
    </row>
    <row r="43" spans="1:29">
      <c r="A43" s="28" t="str">
        <f>[1]projections!A44</f>
        <v>New York</v>
      </c>
      <c r="B43" s="75">
        <f>[1]projections!B44</f>
        <v>274</v>
      </c>
      <c r="C43" s="76">
        <f>[1]projections!D44*100</f>
        <v>19.547028397286201</v>
      </c>
      <c r="D43" s="76">
        <f>[1]projections!E44*100</f>
        <v>25.899018689984377</v>
      </c>
      <c r="E43" s="76">
        <f>[1]projections!F44*100</f>
        <v>0</v>
      </c>
      <c r="F43" s="76">
        <f>[1]projections!G44*100</f>
        <v>11.040916732902289</v>
      </c>
      <c r="G43" s="76">
        <f>[1]projections!H44*100</f>
        <v>5.2718722481570337</v>
      </c>
      <c r="H43" s="76">
        <f>[1]projections!I44*100</f>
        <v>24.896773347807773</v>
      </c>
      <c r="I43" s="76">
        <f>[1]projections!J44*100</f>
        <v>2.6323365215606542</v>
      </c>
      <c r="J43" s="76">
        <f>[1]projections!K44*100</f>
        <v>8.7120540623016733</v>
      </c>
      <c r="K43" s="76">
        <f>[1]projections!L44*100</f>
        <v>0</v>
      </c>
      <c r="L43">
        <f>[1]projections!M44</f>
        <v>74</v>
      </c>
      <c r="M43" s="2">
        <f>[1]projections!N44</f>
        <v>98</v>
      </c>
      <c r="N43" s="2">
        <f>[1]projections!O44</f>
        <v>0</v>
      </c>
      <c r="O43" s="2">
        <f>[1]projections!P44</f>
        <v>8</v>
      </c>
      <c r="P43" s="2">
        <f>[1]projections!Q44</f>
        <v>0</v>
      </c>
      <c r="Q43" s="2">
        <f>[1]projections!R44</f>
        <v>94</v>
      </c>
      <c r="R43" s="2">
        <f>[1]projections!S44</f>
        <v>0</v>
      </c>
      <c r="S43" s="2">
        <f>[1]projections!T44</f>
        <v>0</v>
      </c>
      <c r="T43" s="2">
        <f>[1]projections!U44</f>
        <v>0</v>
      </c>
      <c r="U43" s="2">
        <f>[1]projections!V44*100</f>
        <v>18.18</v>
      </c>
      <c r="V43" s="2">
        <f>[1]projections!W44*100</f>
        <v>35.43</v>
      </c>
      <c r="W43" s="2">
        <f>[1]projections!X44*100</f>
        <v>0</v>
      </c>
      <c r="X43" s="2">
        <f>[1]projections!Y44*100</f>
        <v>5.37</v>
      </c>
      <c r="Y43" s="2">
        <f>[1]projections!Z44*100</f>
        <v>2.2800000000000002</v>
      </c>
      <c r="Z43" s="2">
        <f>[1]projections!AA44*100</f>
        <v>32.31</v>
      </c>
      <c r="AA43" s="2">
        <f>[1]projections!AB44*100</f>
        <v>1.53</v>
      </c>
      <c r="AB43" s="2">
        <f>[1]projections!AC44*100</f>
        <v>4.0599999999999996</v>
      </c>
      <c r="AC43" s="2">
        <f>[1]projections!AD44*100</f>
        <v>0</v>
      </c>
    </row>
    <row r="44" spans="1:29">
      <c r="A44" s="28" t="str">
        <f>[1]projections!A45</f>
        <v>Pennsylvania</v>
      </c>
      <c r="B44" s="75">
        <f>[1]projections!B45</f>
        <v>186</v>
      </c>
      <c r="C44" s="76">
        <f>[1]projections!D45*100</f>
        <v>19.642949538226119</v>
      </c>
      <c r="D44" s="76">
        <f>[1]projections!E45*100</f>
        <v>19.141758998688267</v>
      </c>
      <c r="E44" s="76">
        <f>[1]projections!F45*100</f>
        <v>0</v>
      </c>
      <c r="F44" s="76">
        <f>[1]projections!G45*100</f>
        <v>13.941462646903229</v>
      </c>
      <c r="G44" s="76">
        <f>[1]projections!H45*100</f>
        <v>7.9084478997494667</v>
      </c>
      <c r="H44" s="76">
        <f>[1]projections!I45*100</f>
        <v>27.348719315806548</v>
      </c>
      <c r="I44" s="76">
        <f>[1]projections!J45*100</f>
        <v>1.4979101281525928</v>
      </c>
      <c r="J44" s="76">
        <f>[1]projections!K45*100</f>
        <v>8.5187514724737792</v>
      </c>
      <c r="K44" s="76">
        <f>[1]projections!L45*100</f>
        <v>0</v>
      </c>
      <c r="L44">
        <f>[1]projections!M45</f>
        <v>51</v>
      </c>
      <c r="M44" s="2">
        <f>[1]projections!N45</f>
        <v>50</v>
      </c>
      <c r="N44" s="2">
        <f>[1]projections!O45</f>
        <v>0</v>
      </c>
      <c r="O44" s="2">
        <f>[1]projections!P45</f>
        <v>14</v>
      </c>
      <c r="P44" s="2">
        <f>[1]projections!Q45</f>
        <v>0</v>
      </c>
      <c r="Q44" s="2">
        <f>[1]projections!R45</f>
        <v>71</v>
      </c>
      <c r="R44" s="2">
        <f>[1]projections!S45</f>
        <v>0</v>
      </c>
      <c r="S44" s="2">
        <f>[1]projections!T45</f>
        <v>0</v>
      </c>
      <c r="T44" s="2">
        <f>[1]projections!U45</f>
        <v>0</v>
      </c>
      <c r="U44" s="2">
        <f>[1]projections!V45*100</f>
        <v>19.600000000000001</v>
      </c>
      <c r="V44" s="2">
        <f>[1]projections!W45*100</f>
        <v>17.91</v>
      </c>
      <c r="W44" s="2">
        <f>[1]projections!X45*100</f>
        <v>0</v>
      </c>
      <c r="X44" s="2">
        <f>[1]projections!Y45*100</f>
        <v>9.11</v>
      </c>
      <c r="Y44" s="2">
        <f>[1]projections!Z45*100</f>
        <v>3.83</v>
      </c>
      <c r="Z44" s="2">
        <f>[1]projections!AA45*100</f>
        <v>42.96</v>
      </c>
      <c r="AA44" s="2">
        <f>[1]projections!AB45*100</f>
        <v>1.24</v>
      </c>
      <c r="AB44" s="2">
        <f>[1]projections!AC45*100</f>
        <v>4.3499999999999996</v>
      </c>
      <c r="AC44" s="2">
        <f>[1]projections!AD45*100</f>
        <v>0</v>
      </c>
    </row>
    <row r="45" spans="1:29">
      <c r="A45" s="28" t="str">
        <f>[1]projections!A46</f>
        <v>Rhode Island</v>
      </c>
      <c r="B45" s="75">
        <f>[1]projections!B46</f>
        <v>26</v>
      </c>
      <c r="C45" s="76">
        <f>[1]projections!D46*100</f>
        <v>14.859166538307072</v>
      </c>
      <c r="D45" s="76">
        <f>[1]projections!E46*100</f>
        <v>17.566979477539409</v>
      </c>
      <c r="E45" s="76">
        <f>[1]projections!F46*100</f>
        <v>0</v>
      </c>
      <c r="F45" s="76">
        <f>[1]projections!G46*100</f>
        <v>14.756294320005933</v>
      </c>
      <c r="G45" s="76">
        <f>[1]projections!H46*100</f>
        <v>6.2457200766569434</v>
      </c>
      <c r="H45" s="76">
        <f>[1]projections!I46*100</f>
        <v>28.957356811901363</v>
      </c>
      <c r="I45" s="76">
        <f>[1]projections!J46*100</f>
        <v>3.0219454666642527</v>
      </c>
      <c r="J45" s="76">
        <f>[1]projections!K46*100</f>
        <v>12.592537308925039</v>
      </c>
      <c r="K45" s="76">
        <f>[1]projections!L46*100</f>
        <v>0</v>
      </c>
      <c r="L45">
        <f>[1]projections!M46</f>
        <v>2</v>
      </c>
      <c r="M45" s="2">
        <f>[1]projections!N46</f>
        <v>8</v>
      </c>
      <c r="N45" s="2">
        <f>[1]projections!O46</f>
        <v>0</v>
      </c>
      <c r="O45" s="2">
        <f>[1]projections!P46</f>
        <v>2</v>
      </c>
      <c r="P45" s="2">
        <f>[1]projections!Q46</f>
        <v>0</v>
      </c>
      <c r="Q45" s="2">
        <f>[1]projections!R46</f>
        <v>13</v>
      </c>
      <c r="R45" s="2">
        <f>[1]projections!S46</f>
        <v>0</v>
      </c>
      <c r="S45" s="2">
        <f>[1]projections!T46</f>
        <v>1</v>
      </c>
      <c r="T45" s="2">
        <f>[1]projections!U46</f>
        <v>0</v>
      </c>
      <c r="U45" s="2">
        <f>[1]projections!V46*100</f>
        <v>10.43</v>
      </c>
      <c r="V45" s="2">
        <f>[1]projections!W46*100</f>
        <v>15.190000000000001</v>
      </c>
      <c r="W45" s="2">
        <f>[1]projections!X46*100</f>
        <v>0</v>
      </c>
      <c r="X45" s="2">
        <f>[1]projections!Y46*100</f>
        <v>10.83</v>
      </c>
      <c r="Y45" s="2">
        <f>[1]projections!Z46*100</f>
        <v>3.1300000000000003</v>
      </c>
      <c r="Z45" s="2">
        <f>[1]projections!AA46*100</f>
        <v>49.95</v>
      </c>
      <c r="AA45" s="2">
        <f>[1]projections!AB46*100</f>
        <v>1.66</v>
      </c>
      <c r="AB45" s="2">
        <f>[1]projections!AC46*100</f>
        <v>7.8</v>
      </c>
      <c r="AC45" s="2">
        <f>[1]projections!AD46*100</f>
        <v>0</v>
      </c>
    </row>
    <row r="46" spans="1:29">
      <c r="A46" s="28" t="str">
        <f>[1]projections!A47</f>
        <v>Guam</v>
      </c>
      <c r="B46" s="75">
        <f>[1]projections!B47</f>
        <v>7</v>
      </c>
      <c r="C46" s="76">
        <f>[1]projections!D47*100</f>
        <v>20.615977425456766</v>
      </c>
      <c r="D46" s="76">
        <f>[1]projections!E47*100</f>
        <v>17.672959409102823</v>
      </c>
      <c r="E46" s="76">
        <f>[1]projections!F47*100</f>
        <v>0</v>
      </c>
      <c r="F46" s="76">
        <f>[1]projections!G47*100</f>
        <v>11.723369283464786</v>
      </c>
      <c r="G46" s="76">
        <f>[1]projections!H47*100</f>
        <v>6.2850085752145155</v>
      </c>
      <c r="H46" s="76">
        <f>[1]projections!I47*100</f>
        <v>28.21281297240651</v>
      </c>
      <c r="I46" s="76">
        <f>[1]projections!J47*100</f>
        <v>2.2792271359842053</v>
      </c>
      <c r="J46" s="76">
        <f>[1]projections!K47*100</f>
        <v>11.210645198370409</v>
      </c>
      <c r="K46" s="76">
        <f>[1]projections!L47*100</f>
        <v>0</v>
      </c>
      <c r="L46">
        <f>[1]projections!M47</f>
        <v>2</v>
      </c>
      <c r="M46" s="2">
        <f>[1]projections!N47</f>
        <v>2</v>
      </c>
      <c r="N46" s="2">
        <f>[1]projections!O47</f>
        <v>0</v>
      </c>
      <c r="O46" s="2">
        <f>[1]projections!P47</f>
        <v>0</v>
      </c>
      <c r="P46" s="2">
        <f>[1]projections!Q47</f>
        <v>0</v>
      </c>
      <c r="Q46" s="2">
        <f>[1]projections!R47</f>
        <v>3</v>
      </c>
      <c r="R46" s="2">
        <f>[1]projections!S47</f>
        <v>0</v>
      </c>
      <c r="S46" s="2">
        <f>[1]projections!T47</f>
        <v>0</v>
      </c>
      <c r="T46" s="2">
        <f>[1]projections!U47</f>
        <v>0</v>
      </c>
      <c r="U46" s="2">
        <f>[1]projections!V47*100</f>
        <v>21.01</v>
      </c>
      <c r="V46" s="2">
        <f>[1]projections!W47*100</f>
        <v>14.85</v>
      </c>
      <c r="W46" s="2">
        <f>[1]projections!X47*100</f>
        <v>0</v>
      </c>
      <c r="X46" s="2">
        <f>[1]projections!Y47*100</f>
        <v>6.9099999999999993</v>
      </c>
      <c r="Y46" s="2">
        <f>[1]projections!Z47*100</f>
        <v>3.2</v>
      </c>
      <c r="Z46" s="2">
        <f>[1]projections!AA47*100</f>
        <v>45.31</v>
      </c>
      <c r="AA46" s="2">
        <f>[1]projections!AB47*100</f>
        <v>1.44</v>
      </c>
      <c r="AB46" s="2">
        <f>[1]projections!AC47*100</f>
        <v>6.2399999999999993</v>
      </c>
      <c r="AC46" s="2">
        <f>[1]projections!AD47*100</f>
        <v>0</v>
      </c>
    </row>
    <row r="47" spans="1:29">
      <c r="A47" s="28" t="str">
        <f>[1]projections!A48</f>
        <v>Kansas</v>
      </c>
      <c r="B47" s="75">
        <f>[1]projections!B48</f>
        <v>39</v>
      </c>
      <c r="C47" s="76">
        <f>[1]projections!D48*100</f>
        <v>13.01328317529252</v>
      </c>
      <c r="D47" s="76">
        <f>[1]projections!E48*100</f>
        <v>14.894737257817498</v>
      </c>
      <c r="E47" s="76">
        <f>[1]projections!F48*100</f>
        <v>0</v>
      </c>
      <c r="F47" s="76">
        <f>[1]projections!G48*100</f>
        <v>15.877307745469279</v>
      </c>
      <c r="G47" s="76">
        <f>[1]projections!H48*100</f>
        <v>9.6709439977423628</v>
      </c>
      <c r="H47" s="76">
        <f>[1]projections!I48*100</f>
        <v>31.635869353691433</v>
      </c>
      <c r="I47" s="76">
        <f>[1]projections!J48*100</f>
        <v>1.4284388351706863</v>
      </c>
      <c r="J47" s="76">
        <f>[1]projections!K48*100</f>
        <v>11.479419634816223</v>
      </c>
      <c r="K47" s="76">
        <f>[1]projections!L48*100</f>
        <v>0</v>
      </c>
      <c r="L47">
        <f>[1]projections!M48</f>
        <v>2</v>
      </c>
      <c r="M47" s="2">
        <f>[1]projections!N48</f>
        <v>4</v>
      </c>
      <c r="N47" s="2">
        <f>[1]projections!O48</f>
        <v>0</v>
      </c>
      <c r="O47" s="2">
        <f>[1]projections!P48</f>
        <v>11</v>
      </c>
      <c r="P47" s="2">
        <f>[1]projections!Q48</f>
        <v>0</v>
      </c>
      <c r="Q47" s="2">
        <f>[1]projections!R48</f>
        <v>21</v>
      </c>
      <c r="R47" s="2">
        <f>[1]projections!S48</f>
        <v>0</v>
      </c>
      <c r="S47" s="2">
        <f>[1]projections!T48</f>
        <v>1</v>
      </c>
      <c r="T47" s="2">
        <f>[1]projections!U48</f>
        <v>0</v>
      </c>
      <c r="U47" s="2">
        <f>[1]projections!V48*100</f>
        <v>7.95</v>
      </c>
      <c r="V47" s="2">
        <f>[1]projections!W48*100</f>
        <v>9.7199999999999989</v>
      </c>
      <c r="W47" s="2">
        <f>[1]projections!X48*100</f>
        <v>0</v>
      </c>
      <c r="X47" s="2">
        <f>[1]projections!Y48*100</f>
        <v>11.09</v>
      </c>
      <c r="Y47" s="2">
        <f>[1]projections!Z48*100</f>
        <v>4.87</v>
      </c>
      <c r="Z47" s="2">
        <f>[1]projections!AA48*100</f>
        <v>58.040000000000006</v>
      </c>
      <c r="AA47" s="2">
        <f>[1]projections!AB48*100</f>
        <v>1.2</v>
      </c>
      <c r="AB47" s="2">
        <f>[1]projections!AC48*100</f>
        <v>6.4</v>
      </c>
      <c r="AC47" s="2">
        <f>[1]projections!AD48*100</f>
        <v>0</v>
      </c>
    </row>
    <row r="48" spans="1:29">
      <c r="A48" s="28" t="str">
        <f>[1]projections!A49</f>
        <v>Indiana</v>
      </c>
      <c r="B48" s="75">
        <f>[1]projections!B49</f>
        <v>82</v>
      </c>
      <c r="C48" s="76">
        <f>[1]projections!D49*100</f>
        <v>16.186641657444763</v>
      </c>
      <c r="D48" s="76">
        <f>[1]projections!E49*100</f>
        <v>15.722909211212203</v>
      </c>
      <c r="E48" s="76">
        <f>[1]projections!F49*100</f>
        <v>0</v>
      </c>
      <c r="F48" s="76">
        <f>[1]projections!G49*100</f>
        <v>18.748023545022459</v>
      </c>
      <c r="G48" s="76">
        <f>[1]projections!H49*100</f>
        <v>8.3693893818490199</v>
      </c>
      <c r="H48" s="76">
        <f>[1]projections!I49*100</f>
        <v>27.461136909453181</v>
      </c>
      <c r="I48" s="76">
        <f>[1]projections!J49*100</f>
        <v>1.3495275206753092</v>
      </c>
      <c r="J48" s="76">
        <f>[1]projections!K49*100</f>
        <v>10.162371774343063</v>
      </c>
      <c r="K48" s="76">
        <f>[1]projections!L49*100</f>
        <v>0</v>
      </c>
      <c r="L48">
        <f>[1]projections!M49</f>
        <v>17</v>
      </c>
      <c r="M48" s="2">
        <f>[1]projections!N49</f>
        <v>16</v>
      </c>
      <c r="N48" s="2">
        <f>[1]projections!O49</f>
        <v>0</v>
      </c>
      <c r="O48" s="2">
        <f>[1]projections!P49</f>
        <v>19</v>
      </c>
      <c r="P48" s="2">
        <f>[1]projections!Q49</f>
        <v>0</v>
      </c>
      <c r="Q48" s="2">
        <f>[1]projections!R49</f>
        <v>28</v>
      </c>
      <c r="R48" s="2">
        <f>[1]projections!S49</f>
        <v>0</v>
      </c>
      <c r="S48" s="2">
        <f>[1]projections!T49</f>
        <v>1</v>
      </c>
      <c r="T48" s="2">
        <f>[1]projections!U49</f>
        <v>0</v>
      </c>
      <c r="U48" s="2">
        <f>[1]projections!V49*100</f>
        <v>12.93</v>
      </c>
      <c r="V48" s="2">
        <f>[1]projections!W49*100</f>
        <v>12.540000000000001</v>
      </c>
      <c r="W48" s="2">
        <f>[1]projections!X49*100</f>
        <v>0</v>
      </c>
      <c r="X48" s="2">
        <f>[1]projections!Y49*100</f>
        <v>17.53</v>
      </c>
      <c r="Y48" s="2">
        <f>[1]projections!Z49*100</f>
        <v>4.54</v>
      </c>
      <c r="Z48" s="2">
        <f>[1]projections!AA49*100</f>
        <v>44.1</v>
      </c>
      <c r="AA48" s="2">
        <f>[1]projections!AB49*100</f>
        <v>1.27</v>
      </c>
      <c r="AB48" s="2">
        <f>[1]projections!AC49*100</f>
        <v>5.96</v>
      </c>
      <c r="AC48" s="2">
        <f>[1]projections!AD49*100</f>
        <v>0</v>
      </c>
    </row>
    <row r="49" spans="1:29">
      <c r="A49" s="28" t="str">
        <f>[1]projections!A50</f>
        <v>Nebraska</v>
      </c>
      <c r="B49" s="75">
        <f>[1]projections!B50</f>
        <v>29</v>
      </c>
      <c r="C49" s="76">
        <f>[1]projections!D50*100</f>
        <v>13.207845020413295</v>
      </c>
      <c r="D49" s="76">
        <f>[1]projections!E50*100</f>
        <v>17.326012580326175</v>
      </c>
      <c r="E49" s="76">
        <f>[1]projections!F50*100</f>
        <v>0</v>
      </c>
      <c r="F49" s="76">
        <f>[1]projections!G50*100</f>
        <v>15.45940633793842</v>
      </c>
      <c r="G49" s="76">
        <f>[1]projections!H50*100</f>
        <v>9.3949746363588638</v>
      </c>
      <c r="H49" s="76">
        <f>[1]projections!I50*100</f>
        <v>30.215455878227921</v>
      </c>
      <c r="I49" s="76">
        <f>[1]projections!J50*100</f>
        <v>1.389572555070973</v>
      </c>
      <c r="J49" s="76">
        <f>[1]projections!K50*100</f>
        <v>11.006732991664355</v>
      </c>
      <c r="K49" s="76">
        <f>[1]projections!L50*100</f>
        <v>0</v>
      </c>
      <c r="L49">
        <f>[1]projections!M50</f>
        <v>2</v>
      </c>
      <c r="M49" s="2">
        <f>[1]projections!N50</f>
        <v>7</v>
      </c>
      <c r="N49" s="2">
        <f>[1]projections!O50</f>
        <v>0</v>
      </c>
      <c r="O49" s="2">
        <f>[1]projections!P50</f>
        <v>6</v>
      </c>
      <c r="P49" s="2">
        <f>[1]projections!Q50</f>
        <v>0</v>
      </c>
      <c r="Q49" s="2">
        <f>[1]projections!R50</f>
        <v>12</v>
      </c>
      <c r="R49" s="2">
        <f>[1]projections!S50</f>
        <v>0</v>
      </c>
      <c r="S49" s="2">
        <f>[1]projections!T50</f>
        <v>1</v>
      </c>
      <c r="T49" s="2">
        <f>[1]projections!U50</f>
        <v>0</v>
      </c>
      <c r="U49" s="2">
        <f>[1]projections!V50*100</f>
        <v>8.5500000000000007</v>
      </c>
      <c r="V49" s="2">
        <f>[1]projections!W50*100</f>
        <v>14.37</v>
      </c>
      <c r="W49" s="2">
        <f>[1]projections!X50*100</f>
        <v>0</v>
      </c>
      <c r="X49" s="2">
        <f>[1]projections!Y50*100</f>
        <v>11.379999999999999</v>
      </c>
      <c r="Y49" s="2">
        <f>[1]projections!Z50*100</f>
        <v>5.0599999999999996</v>
      </c>
      <c r="Z49" s="2">
        <f>[1]projections!AA50*100</f>
        <v>51.83</v>
      </c>
      <c r="AA49" s="2">
        <f>[1]projections!AB50*100</f>
        <v>1.5599999999999998</v>
      </c>
      <c r="AB49" s="2">
        <f>[1]projections!AC50*100</f>
        <v>6.11</v>
      </c>
      <c r="AC49" s="2">
        <f>[1]projections!AD50*100</f>
        <v>0</v>
      </c>
    </row>
    <row r="50" spans="1:29">
      <c r="A50" s="28" t="str">
        <f>[1]projections!A51</f>
        <v>West Virginia</v>
      </c>
      <c r="B50" s="75">
        <f>[1]projections!B51</f>
        <v>28</v>
      </c>
      <c r="C50" s="76">
        <f>[1]projections!D51*100</f>
        <v>20.159190222783945</v>
      </c>
      <c r="D50" s="76">
        <f>[1]projections!E51*100</f>
        <v>20.070242938099742</v>
      </c>
      <c r="E50" s="76">
        <f>[1]projections!F51*100</f>
        <v>0</v>
      </c>
      <c r="F50" s="76">
        <f>[1]projections!G51*100</f>
        <v>11.667678547873336</v>
      </c>
      <c r="G50" s="76">
        <f>[1]projections!H51*100</f>
        <v>7.0883213990657072</v>
      </c>
      <c r="H50" s="76">
        <f>[1]projections!I51*100</f>
        <v>32.315844316638483</v>
      </c>
      <c r="I50" s="76">
        <f>[1]projections!J51*100</f>
        <v>2.0527851252193581</v>
      </c>
      <c r="J50" s="76">
        <f>[1]projections!K51*100</f>
        <v>4.6459374503194404</v>
      </c>
      <c r="K50" s="76">
        <f>[1]projections!L51*100</f>
        <v>0</v>
      </c>
      <c r="L50">
        <f>[1]projections!M51</f>
        <v>8</v>
      </c>
      <c r="M50" s="2">
        <f>[1]projections!N51</f>
        <v>7</v>
      </c>
      <c r="N50" s="2">
        <f>[1]projections!O51</f>
        <v>0</v>
      </c>
      <c r="O50" s="2">
        <f>[1]projections!P51</f>
        <v>1</v>
      </c>
      <c r="P50" s="2">
        <f>[1]projections!Q51</f>
        <v>0</v>
      </c>
      <c r="Q50" s="2">
        <f>[1]projections!R51</f>
        <v>12</v>
      </c>
      <c r="R50" s="2">
        <f>[1]projections!S51</f>
        <v>0</v>
      </c>
      <c r="S50" s="2">
        <f>[1]projections!T51</f>
        <v>0</v>
      </c>
      <c r="T50" s="2">
        <f>[1]projections!U51</f>
        <v>0</v>
      </c>
      <c r="U50" s="2">
        <f>[1]projections!V51*100</f>
        <v>16.809999999999999</v>
      </c>
      <c r="V50" s="2">
        <f>[1]projections!W51*100</f>
        <v>15.97</v>
      </c>
      <c r="W50" s="2">
        <f>[1]projections!X51*100</f>
        <v>0</v>
      </c>
      <c r="X50" s="2">
        <f>[1]projections!Y51*100</f>
        <v>5.7</v>
      </c>
      <c r="Y50" s="2">
        <f>[1]projections!Z51*100</f>
        <v>2.9499999999999997</v>
      </c>
      <c r="Z50" s="2">
        <f>[1]projections!AA51*100</f>
        <v>54.58</v>
      </c>
      <c r="AA50" s="2">
        <f>[1]projections!AB51*100</f>
        <v>1.03</v>
      </c>
      <c r="AB50" s="2">
        <f>[1]projections!AC51*100</f>
        <v>2.11</v>
      </c>
      <c r="AC50" s="2">
        <f>[1]projections!AD51*100</f>
        <v>0</v>
      </c>
    </row>
    <row r="51" spans="1:29">
      <c r="A51" s="28" t="str">
        <f>[1]projections!A52</f>
        <v>Kentucky</v>
      </c>
      <c r="B51" s="75">
        <f>[1]projections!B52</f>
        <v>54</v>
      </c>
      <c r="C51" s="76">
        <f>[1]projections!D52*100</f>
        <v>19.550272172507768</v>
      </c>
      <c r="D51" s="76">
        <f>[1]projections!E52*100</f>
        <v>21.322979821757741</v>
      </c>
      <c r="E51" s="76">
        <f>[1]projections!F52*100</f>
        <v>0</v>
      </c>
      <c r="F51" s="76">
        <f>[1]projections!G52*100</f>
        <v>10.679974704180854</v>
      </c>
      <c r="G51" s="76">
        <f>[1]projections!H52*100</f>
        <v>6.9988010455603291</v>
      </c>
      <c r="H51" s="76">
        <f>[1]projections!I52*100</f>
        <v>28.539336361201705</v>
      </c>
      <c r="I51" s="76">
        <f>[1]projections!J52*100</f>
        <v>2.0457471002030214</v>
      </c>
      <c r="J51" s="76">
        <f>[1]projections!K52*100</f>
        <v>8.8628887945885708</v>
      </c>
      <c r="K51" s="76">
        <f>[1]projections!L52*100</f>
        <v>0</v>
      </c>
      <c r="L51">
        <f>[1]projections!M52</f>
        <v>15</v>
      </c>
      <c r="M51" s="2">
        <f>[1]projections!N52</f>
        <v>16</v>
      </c>
      <c r="N51" s="2">
        <f>[1]projections!O52</f>
        <v>0</v>
      </c>
      <c r="O51" s="2">
        <f>[1]projections!P52</f>
        <v>1</v>
      </c>
      <c r="P51" s="2">
        <f>[1]projections!Q52</f>
        <v>0</v>
      </c>
      <c r="Q51" s="2">
        <f>[1]projections!R52</f>
        <v>22</v>
      </c>
      <c r="R51" s="2">
        <f>[1]projections!S52</f>
        <v>0</v>
      </c>
      <c r="S51" s="2">
        <f>[1]projections!T52</f>
        <v>0</v>
      </c>
      <c r="T51" s="2">
        <f>[1]projections!U52</f>
        <v>0</v>
      </c>
      <c r="U51" s="2">
        <f>[1]projections!V52*100</f>
        <v>18.39</v>
      </c>
      <c r="V51" s="2">
        <f>[1]projections!W52*100</f>
        <v>21.85</v>
      </c>
      <c r="W51" s="2">
        <f>[1]projections!X52*100</f>
        <v>0</v>
      </c>
      <c r="X51" s="2">
        <f>[1]projections!Y52*100</f>
        <v>5.79</v>
      </c>
      <c r="Y51" s="2">
        <f>[1]projections!Z52*100</f>
        <v>3.44</v>
      </c>
      <c r="Z51" s="2">
        <f>[1]projections!AA52*100</f>
        <v>43.38</v>
      </c>
      <c r="AA51" s="2">
        <f>[1]projections!AB52*100</f>
        <v>1.73</v>
      </c>
      <c r="AB51" s="2">
        <f>[1]projections!AC52*100</f>
        <v>4.3499999999999996</v>
      </c>
      <c r="AC51" s="2">
        <f>[1]projections!AD52*100</f>
        <v>0</v>
      </c>
    </row>
    <row r="52" spans="1:29">
      <c r="A52" s="28" t="str">
        <f>[1]projections!A53</f>
        <v>Oregon</v>
      </c>
      <c r="B52" s="75">
        <f>[1]projections!B53</f>
        <v>61</v>
      </c>
      <c r="C52" s="76">
        <f>[1]projections!D53*100</f>
        <v>15.098909417346151</v>
      </c>
      <c r="D52" s="76">
        <f>[1]projections!E53*100</f>
        <v>18.109198714554452</v>
      </c>
      <c r="E52" s="76">
        <f>[1]projections!F53*100</f>
        <v>0</v>
      </c>
      <c r="F52" s="76">
        <f>[1]projections!G53*100</f>
        <v>12.357767249259981</v>
      </c>
      <c r="G52" s="76">
        <f>[1]projections!H53*100</f>
        <v>6.9226799834549002</v>
      </c>
      <c r="H52" s="76">
        <f>[1]projections!I53*100</f>
        <v>30.939292397801015</v>
      </c>
      <c r="I52" s="76">
        <f>[1]projections!J53*100</f>
        <v>2.881491630165816</v>
      </c>
      <c r="J52" s="76">
        <f>[1]projections!K53*100</f>
        <v>11.690660607417676</v>
      </c>
      <c r="K52" s="76">
        <f>[1]projections!L53*100</f>
        <v>0</v>
      </c>
      <c r="L52">
        <f>[1]projections!M53</f>
        <v>13</v>
      </c>
      <c r="M52" s="2">
        <f>[1]projections!N53</f>
        <v>16</v>
      </c>
      <c r="N52" s="2">
        <f>[1]projections!O53</f>
        <v>0</v>
      </c>
      <c r="O52" s="2">
        <f>[1]projections!P53</f>
        <v>3</v>
      </c>
      <c r="P52" s="2">
        <f>[1]projections!Q53</f>
        <v>0</v>
      </c>
      <c r="Q52" s="2">
        <f>[1]projections!R53</f>
        <v>27</v>
      </c>
      <c r="R52" s="2">
        <f>[1]projections!S53</f>
        <v>0</v>
      </c>
      <c r="S52" s="2">
        <f>[1]projections!T53</f>
        <v>2</v>
      </c>
      <c r="T52" s="2">
        <f>[1]projections!U53</f>
        <v>0</v>
      </c>
      <c r="U52" s="2">
        <f>[1]projections!V53*100</f>
        <v>10.75</v>
      </c>
      <c r="V52" s="2">
        <f>[1]projections!W53*100</f>
        <v>15.25</v>
      </c>
      <c r="W52" s="2">
        <f>[1]projections!X53*100</f>
        <v>0</v>
      </c>
      <c r="X52" s="2">
        <f>[1]projections!Y53*100</f>
        <v>7.66</v>
      </c>
      <c r="Y52" s="2">
        <f>[1]projections!Z53*100</f>
        <v>3.63</v>
      </c>
      <c r="Z52" s="2">
        <f>[1]projections!AA53*100</f>
        <v>52.73</v>
      </c>
      <c r="AA52" s="2">
        <f>[1]projections!AB53*100</f>
        <v>2.15</v>
      </c>
      <c r="AB52" s="2">
        <f>[1]projections!AC53*100</f>
        <v>6.8199999999999994</v>
      </c>
      <c r="AC52" s="2">
        <f>[1]projections!AD53*100</f>
        <v>0</v>
      </c>
    </row>
    <row r="53" spans="1:29">
      <c r="A53" s="28" t="str">
        <f>[1]projections!A54</f>
        <v>District of Columbia</v>
      </c>
      <c r="B53" s="75">
        <f>[1]projections!B54</f>
        <v>20</v>
      </c>
      <c r="C53" s="76">
        <f>[1]projections!D54*100</f>
        <v>30.727445309797215</v>
      </c>
      <c r="D53" s="76">
        <f>[1]projections!E54*100</f>
        <v>22.584953267076614</v>
      </c>
      <c r="E53" s="76">
        <f>[1]projections!F54*100</f>
        <v>0</v>
      </c>
      <c r="F53" s="76">
        <f>[1]projections!G54*100</f>
        <v>7.315590559732815</v>
      </c>
      <c r="G53" s="76">
        <f>[1]projections!H54*100</f>
        <v>5.4188979852048993</v>
      </c>
      <c r="H53" s="76">
        <f>[1]projections!I54*100</f>
        <v>22.069731093449811</v>
      </c>
      <c r="I53" s="76">
        <f>[1]projections!J54*100</f>
        <v>2.7320111878247602</v>
      </c>
      <c r="J53" s="76">
        <f>[1]projections!K54*100</f>
        <v>7.151370596913889</v>
      </c>
      <c r="K53" s="76">
        <f>[1]projections!L54*100</f>
        <v>0</v>
      </c>
      <c r="L53">
        <f>[1]projections!M54</f>
        <v>8</v>
      </c>
      <c r="M53" s="2">
        <f>[1]projections!N54</f>
        <v>6</v>
      </c>
      <c r="N53" s="2">
        <f>[1]projections!O54</f>
        <v>0</v>
      </c>
      <c r="O53" s="2">
        <f>[1]projections!P54</f>
        <v>0</v>
      </c>
      <c r="P53" s="2">
        <f>[1]projections!Q54</f>
        <v>0</v>
      </c>
      <c r="Q53" s="2">
        <f>[1]projections!R54</f>
        <v>6</v>
      </c>
      <c r="R53" s="2">
        <f>[1]projections!S54</f>
        <v>0</v>
      </c>
      <c r="S53" s="2">
        <f>[1]projections!T54</f>
        <v>0</v>
      </c>
      <c r="T53" s="2">
        <f>[1]projections!U54</f>
        <v>0</v>
      </c>
      <c r="U53" s="2">
        <f>[1]projections!V54*100</f>
        <v>45.660000000000004</v>
      </c>
      <c r="V53" s="2">
        <f>[1]projections!W54*100</f>
        <v>21.33</v>
      </c>
      <c r="W53" s="2">
        <f>[1]projections!X54*100</f>
        <v>0</v>
      </c>
      <c r="X53" s="2">
        <f>[1]projections!Y54*100</f>
        <v>3.34</v>
      </c>
      <c r="Y53" s="2">
        <f>[1]projections!Z54*100</f>
        <v>2.5</v>
      </c>
      <c r="Z53" s="2">
        <f>[1]projections!AA54*100</f>
        <v>21.21</v>
      </c>
      <c r="AA53" s="2">
        <f>[1]projections!AB54*100</f>
        <v>1.53</v>
      </c>
      <c r="AB53" s="2">
        <f>[1]projections!AC54*100</f>
        <v>3.39</v>
      </c>
      <c r="AC53" s="2">
        <f>[1]projections!AD54*100</f>
        <v>0</v>
      </c>
    </row>
    <row r="54" spans="1:29">
      <c r="A54" s="28" t="str">
        <f>[1]projections!A55</f>
        <v>Montana</v>
      </c>
      <c r="B54" s="75">
        <f>[1]projections!B55</f>
        <v>19</v>
      </c>
      <c r="C54" s="76">
        <f>[1]projections!D55*100</f>
        <v>14.394995024487079</v>
      </c>
      <c r="D54" s="76">
        <f>[1]projections!E55*100</f>
        <v>19.44478936067172</v>
      </c>
      <c r="E54" s="76">
        <f>[1]projections!F55*100</f>
        <v>0</v>
      </c>
      <c r="F54" s="76">
        <f>[1]projections!G55*100</f>
        <v>13.383899212288194</v>
      </c>
      <c r="G54" s="76">
        <f>[1]projections!H55*100</f>
        <v>6.4044335525122387</v>
      </c>
      <c r="H54" s="76">
        <f>[1]projections!I55*100</f>
        <v>30.43959679519574</v>
      </c>
      <c r="I54" s="76">
        <f>[1]projections!J55*100</f>
        <v>2.9701053584413555</v>
      </c>
      <c r="J54" s="76">
        <f>[1]projections!K55*100</f>
        <v>10.962180696403683</v>
      </c>
      <c r="K54" s="76">
        <f>[1]projections!L55*100</f>
        <v>0</v>
      </c>
      <c r="L54">
        <f>[1]projections!M55</f>
        <v>0</v>
      </c>
      <c r="M54" s="2">
        <f>[1]projections!N55</f>
        <v>7</v>
      </c>
      <c r="N54" s="2">
        <f>[1]projections!O55</f>
        <v>0</v>
      </c>
      <c r="O54" s="2">
        <f>[1]projections!P55</f>
        <v>0</v>
      </c>
      <c r="P54" s="2">
        <f>[1]projections!Q55</f>
        <v>0</v>
      </c>
      <c r="Q54" s="2">
        <f>[1]projections!R55</f>
        <v>12</v>
      </c>
      <c r="R54" s="2">
        <f>[1]projections!S55</f>
        <v>0</v>
      </c>
      <c r="S54" s="2">
        <f>[1]projections!T55</f>
        <v>0</v>
      </c>
      <c r="T54" s="2">
        <f>[1]projections!U55</f>
        <v>0</v>
      </c>
      <c r="U54" s="2">
        <f>[1]projections!V55*100</f>
        <v>10.43</v>
      </c>
      <c r="V54" s="2">
        <f>[1]projections!W55*100</f>
        <v>17.52</v>
      </c>
      <c r="W54" s="2">
        <f>[1]projections!X55*100</f>
        <v>0</v>
      </c>
      <c r="X54" s="2">
        <f>[1]projections!Y55*100</f>
        <v>8.93</v>
      </c>
      <c r="Y54" s="2">
        <f>[1]projections!Z55*100</f>
        <v>3.66</v>
      </c>
      <c r="Z54" s="2">
        <f>[1]projections!AA55*100</f>
        <v>49.59</v>
      </c>
      <c r="AA54" s="2">
        <f>[1]projections!AB55*100</f>
        <v>2.06</v>
      </c>
      <c r="AB54" s="2">
        <f>[1]projections!AC55*100</f>
        <v>6.36</v>
      </c>
      <c r="AC54" s="2">
        <f>[1]projections!AD55*100</f>
        <v>0</v>
      </c>
    </row>
    <row r="55" spans="1:29">
      <c r="A55" s="28" t="str">
        <f>[1]projections!A56</f>
        <v>New Jersey</v>
      </c>
      <c r="B55" s="75">
        <f>[1]projections!B56</f>
        <v>126</v>
      </c>
      <c r="C55" s="76">
        <f>[1]projections!D56*100</f>
        <v>15.687834177742459</v>
      </c>
      <c r="D55" s="76">
        <f>[1]projections!E56*100</f>
        <v>24.583260697005176</v>
      </c>
      <c r="E55" s="76">
        <f>[1]projections!F56*100</f>
        <v>0</v>
      </c>
      <c r="F55" s="76">
        <f>[1]projections!G56*100</f>
        <v>12.803905825153217</v>
      </c>
      <c r="G55" s="76">
        <f>[1]projections!H56*100</f>
        <v>5.462649154482059</v>
      </c>
      <c r="H55" s="76">
        <f>[1]projections!I56*100</f>
        <v>28.85261727001857</v>
      </c>
      <c r="I55" s="76">
        <f>[1]projections!J56*100</f>
        <v>2.1294478668550125</v>
      </c>
      <c r="J55" s="76">
        <f>[1]projections!K56*100</f>
        <v>8.4802850087435111</v>
      </c>
      <c r="K55" s="76">
        <f>[1]projections!L56*100</f>
        <v>0</v>
      </c>
      <c r="L55">
        <f>[1]projections!M56</f>
        <v>27</v>
      </c>
      <c r="M55" s="2">
        <f>[1]projections!N56</f>
        <v>42</v>
      </c>
      <c r="N55" s="2">
        <f>[1]projections!O56</f>
        <v>0</v>
      </c>
      <c r="O55" s="2">
        <f>[1]projections!P56</f>
        <v>7</v>
      </c>
      <c r="P55" s="2">
        <f>[1]projections!Q56</f>
        <v>0</v>
      </c>
      <c r="Q55" s="2">
        <f>[1]projections!R56</f>
        <v>50</v>
      </c>
      <c r="R55" s="2">
        <f>[1]projections!S56</f>
        <v>0</v>
      </c>
      <c r="S55" s="2">
        <f>[1]projections!T56</f>
        <v>0</v>
      </c>
      <c r="T55" s="2">
        <f>[1]projections!U56</f>
        <v>0</v>
      </c>
      <c r="U55" s="2">
        <f>[1]projections!V56*100</f>
        <v>11.49</v>
      </c>
      <c r="V55" s="2">
        <f>[1]projections!W56*100</f>
        <v>28.34</v>
      </c>
      <c r="W55" s="2">
        <f>[1]projections!X56*100</f>
        <v>0</v>
      </c>
      <c r="X55" s="2">
        <f>[1]projections!Y56*100</f>
        <v>7.95</v>
      </c>
      <c r="Y55" s="2">
        <f>[1]projections!Z56*100</f>
        <v>2.8400000000000003</v>
      </c>
      <c r="Z55" s="2">
        <f>[1]projections!AA56*100</f>
        <v>41.94</v>
      </c>
      <c r="AA55" s="2">
        <f>[1]projections!AB56*100</f>
        <v>1.8499999999999999</v>
      </c>
      <c r="AB55" s="2">
        <f>[1]projections!AC56*100</f>
        <v>4.45</v>
      </c>
      <c r="AC55" s="2">
        <f>[1]projections!AD56*100</f>
        <v>0</v>
      </c>
    </row>
    <row r="56" spans="1:29">
      <c r="A56" s="28" t="str">
        <f>[1]projections!A57</f>
        <v>New Mexico</v>
      </c>
      <c r="B56" s="75">
        <f>[1]projections!B57</f>
        <v>34</v>
      </c>
      <c r="C56" s="76">
        <f>[1]projections!D57*100</f>
        <v>15.927336988513522</v>
      </c>
      <c r="D56" s="76">
        <f>[1]projections!E57*100</f>
        <v>17.454176050911542</v>
      </c>
      <c r="E56" s="76">
        <f>[1]projections!F57*100</f>
        <v>0</v>
      </c>
      <c r="F56" s="76">
        <f>[1]projections!G57*100</f>
        <v>11.938314238010033</v>
      </c>
      <c r="G56" s="76">
        <f>[1]projections!H57*100</f>
        <v>6.3456299730755266</v>
      </c>
      <c r="H56" s="76">
        <f>[1]projections!I57*100</f>
        <v>34.183589984983733</v>
      </c>
      <c r="I56" s="76">
        <f>[1]projections!J57*100</f>
        <v>2.9760228887887115</v>
      </c>
      <c r="J56" s="76">
        <f>[1]projections!K57*100</f>
        <v>9.1749298757169235</v>
      </c>
      <c r="K56" s="76">
        <f>[1]projections!L57*100</f>
        <v>0</v>
      </c>
      <c r="L56">
        <f>[1]projections!M57</f>
        <v>8</v>
      </c>
      <c r="M56" s="2">
        <f>[1]projections!N57</f>
        <v>9</v>
      </c>
      <c r="N56" s="2">
        <f>[1]projections!O57</f>
        <v>0</v>
      </c>
      <c r="O56" s="2">
        <f>[1]projections!P57</f>
        <v>1</v>
      </c>
      <c r="P56" s="2">
        <f>[1]projections!Q57</f>
        <v>0</v>
      </c>
      <c r="Q56" s="2">
        <f>[1]projections!R57</f>
        <v>17</v>
      </c>
      <c r="R56" s="2">
        <f>[1]projections!S57</f>
        <v>0</v>
      </c>
      <c r="S56" s="2">
        <f>[1]projections!T57</f>
        <v>0</v>
      </c>
      <c r="T56" s="2">
        <f>[1]projections!U57</f>
        <v>0</v>
      </c>
      <c r="U56" s="2">
        <f>[1]projections!V57*100</f>
        <v>11.19</v>
      </c>
      <c r="V56" s="2">
        <f>[1]projections!W57*100</f>
        <v>12.44</v>
      </c>
      <c r="W56" s="2">
        <f>[1]projections!X57*100</f>
        <v>0</v>
      </c>
      <c r="X56" s="2">
        <f>[1]projections!Y57*100</f>
        <v>6.58</v>
      </c>
      <c r="Y56" s="2">
        <f>[1]projections!Z57*100</f>
        <v>2.96</v>
      </c>
      <c r="Z56" s="2">
        <f>[1]projections!AA57*100</f>
        <v>59.199999999999996</v>
      </c>
      <c r="AA56" s="2">
        <f>[1]projections!AB57*100</f>
        <v>1.81</v>
      </c>
      <c r="AB56" s="2">
        <f>[1]projections!AC57*100</f>
        <v>4.53</v>
      </c>
      <c r="AC56" s="2">
        <f>[1]projections!AD57*100</f>
        <v>0</v>
      </c>
    </row>
    <row r="57" spans="1:29">
      <c r="A57" s="28" t="str">
        <f>[1]projections!A58</f>
        <v>South Dakota</v>
      </c>
      <c r="B57" s="75">
        <f>[1]projections!B58</f>
        <v>16</v>
      </c>
      <c r="C57" s="76">
        <f>[1]projections!D58*100</f>
        <v>12.870097277830418</v>
      </c>
      <c r="D57" s="76">
        <f>[1]projections!E58*100</f>
        <v>16.731504504072369</v>
      </c>
      <c r="E57" s="76">
        <f>[1]projections!F58*100</f>
        <v>0</v>
      </c>
      <c r="F57" s="76">
        <f>[1]projections!G58*100</f>
        <v>16.047173886172136</v>
      </c>
      <c r="G57" s="76">
        <f>[1]projections!H58*100</f>
        <v>9.6165812036418199</v>
      </c>
      <c r="H57" s="76">
        <f>[1]projections!I58*100</f>
        <v>30.252261099752364</v>
      </c>
      <c r="I57" s="76">
        <f>[1]projections!J58*100</f>
        <v>1.4410123415702958</v>
      </c>
      <c r="J57" s="76">
        <f>[1]projections!K58*100</f>
        <v>11.041369686960598</v>
      </c>
      <c r="K57" s="76">
        <f>[1]projections!L58*100</f>
        <v>0</v>
      </c>
      <c r="L57">
        <f>[1]projections!M58</f>
        <v>1</v>
      </c>
      <c r="M57" s="2">
        <f>[1]projections!N58</f>
        <v>4</v>
      </c>
      <c r="N57" s="2">
        <f>[1]projections!O58</f>
        <v>0</v>
      </c>
      <c r="O57" s="2">
        <f>[1]projections!P58</f>
        <v>4</v>
      </c>
      <c r="P57" s="2">
        <f>[1]projections!Q58</f>
        <v>0</v>
      </c>
      <c r="Q57" s="2">
        <f>[1]projections!R58</f>
        <v>7</v>
      </c>
      <c r="R57" s="2">
        <f>[1]projections!S58</f>
        <v>0</v>
      </c>
      <c r="S57" s="2">
        <f>[1]projections!T58</f>
        <v>0</v>
      </c>
      <c r="T57" s="2">
        <f>[1]projections!U58</f>
        <v>0</v>
      </c>
      <c r="U57" s="2">
        <f>[1]projections!V58*100</f>
        <v>8.5599999999999987</v>
      </c>
      <c r="V57" s="2">
        <f>[1]projections!W58*100</f>
        <v>13.65</v>
      </c>
      <c r="W57" s="2">
        <f>[1]projections!X58*100</f>
        <v>0</v>
      </c>
      <c r="X57" s="2">
        <f>[1]projections!Y58*100</f>
        <v>12.479999999999999</v>
      </c>
      <c r="Y57" s="2">
        <f>[1]projections!Z58*100</f>
        <v>5.9499999999999993</v>
      </c>
      <c r="Z57" s="2">
        <f>[1]projections!AA58*100</f>
        <v>48.96</v>
      </c>
      <c r="AA57" s="2">
        <f>[1]projections!AB58*100</f>
        <v>1.87</v>
      </c>
      <c r="AB57" s="2">
        <f>[1]projections!AC58*100</f>
        <v>7.01</v>
      </c>
      <c r="AC57" s="2">
        <f>[1]projections!AD58*100</f>
        <v>0</v>
      </c>
    </row>
    <row r="58" spans="1:29">
      <c r="A58" s="28" t="str">
        <f>[1]projections!A59</f>
        <v>Virgin Islands</v>
      </c>
      <c r="B58" s="75">
        <f>[1]projections!B59</f>
        <v>7</v>
      </c>
      <c r="C58" s="76">
        <f>[1]projections!D59*100</f>
        <v>20.615977425456766</v>
      </c>
      <c r="D58" s="76">
        <f>[1]projections!E59*100</f>
        <v>17.672959409102823</v>
      </c>
      <c r="E58" s="76">
        <f>[1]projections!F59*100</f>
        <v>0</v>
      </c>
      <c r="F58" s="76">
        <f>[1]projections!G59*100</f>
        <v>11.723369283464786</v>
      </c>
      <c r="G58" s="76">
        <f>[1]projections!H59*100</f>
        <v>6.2850085752145155</v>
      </c>
      <c r="H58" s="76">
        <f>[1]projections!I59*100</f>
        <v>28.21281297240651</v>
      </c>
      <c r="I58" s="76">
        <f>[1]projections!J59*100</f>
        <v>2.2792271359842053</v>
      </c>
      <c r="J58" s="76">
        <f>[1]projections!K59*100</f>
        <v>11.210645198370409</v>
      </c>
      <c r="K58" s="76">
        <f>[1]projections!L59*100</f>
        <v>0</v>
      </c>
      <c r="L58">
        <f>[1]projections!M59</f>
        <v>2</v>
      </c>
      <c r="M58" s="2">
        <f>[1]projections!N59</f>
        <v>2</v>
      </c>
      <c r="N58" s="2">
        <f>[1]projections!O59</f>
        <v>0</v>
      </c>
      <c r="O58" s="2">
        <f>[1]projections!P59</f>
        <v>0</v>
      </c>
      <c r="P58" s="2">
        <f>[1]projections!Q59</f>
        <v>0</v>
      </c>
      <c r="Q58" s="2">
        <f>[1]projections!R59</f>
        <v>3</v>
      </c>
      <c r="R58" s="2">
        <f>[1]projections!S59</f>
        <v>0</v>
      </c>
      <c r="S58" s="2">
        <f>[1]projections!T59</f>
        <v>0</v>
      </c>
      <c r="T58" s="2">
        <f>[1]projections!U59</f>
        <v>0</v>
      </c>
      <c r="U58" s="2">
        <f>[1]projections!V59*100</f>
        <v>21.09</v>
      </c>
      <c r="V58" s="2">
        <f>[1]projections!W59*100</f>
        <v>14.87</v>
      </c>
      <c r="W58" s="2">
        <f>[1]projections!X59*100</f>
        <v>0</v>
      </c>
      <c r="X58" s="2">
        <f>[1]projections!Y59*100</f>
        <v>7.57</v>
      </c>
      <c r="Y58" s="2">
        <f>[1]projections!Z59*100</f>
        <v>3.47</v>
      </c>
      <c r="Z58" s="2">
        <f>[1]projections!AA59*100</f>
        <v>42.53</v>
      </c>
      <c r="AA58" s="2">
        <f>[1]projections!AB59*100</f>
        <v>1.97</v>
      </c>
      <c r="AB58" s="2">
        <f>[1]projections!AC59*100</f>
        <v>7.16</v>
      </c>
      <c r="AC58" s="2">
        <f>[1]projections!AD59*100</f>
        <v>0</v>
      </c>
    </row>
    <row r="59" spans="1:29">
      <c r="A59" s="28" t="str">
        <f>[1]projections!A60</f>
        <v>US</v>
      </c>
      <c r="B59" s="2">
        <f>[1]projections!B60</f>
        <v>3979</v>
      </c>
      <c r="C59" s="76">
        <f>[1]projections!D60*100</f>
        <v>17.544774329662985</v>
      </c>
      <c r="D59" s="76">
        <f>[1]projections!E60*100</f>
        <v>20.868560229907633</v>
      </c>
      <c r="E59" s="76">
        <f>[1]projections!F60*100</f>
        <v>0</v>
      </c>
      <c r="F59" s="76">
        <f>[1]projections!G60*100</f>
        <v>12.817304575429226</v>
      </c>
      <c r="G59" s="76">
        <f>[1]projections!H60*100</f>
        <v>7.4503902037688308</v>
      </c>
      <c r="H59" s="76">
        <f>[1]projections!I60*100</f>
        <v>27.510443152205244</v>
      </c>
      <c r="I59" s="76">
        <f>[1]projections!J60*100</f>
        <v>2.5705514625969998</v>
      </c>
      <c r="J59" s="76">
        <f>[1]projections!K60*100</f>
        <v>9.2047859634421698</v>
      </c>
      <c r="K59" s="76">
        <f>[1]projections!L60*100</f>
        <v>0</v>
      </c>
      <c r="L59">
        <f>[1]projections!M60</f>
        <v>818</v>
      </c>
      <c r="M59" s="2">
        <f>[1]projections!N60</f>
        <v>1150</v>
      </c>
      <c r="N59" s="2">
        <f>[1]projections!O60</f>
        <v>0</v>
      </c>
      <c r="O59" s="2">
        <f>[1]projections!P60</f>
        <v>292</v>
      </c>
      <c r="P59" s="2">
        <f>[1]projections!Q60</f>
        <v>34</v>
      </c>
      <c r="Q59" s="2">
        <f>[1]projections!R60</f>
        <v>1605</v>
      </c>
      <c r="R59" s="2">
        <f>[1]projections!S60</f>
        <v>13</v>
      </c>
      <c r="S59" s="2">
        <f>[1]projections!T60</f>
        <v>68</v>
      </c>
      <c r="T59" s="2">
        <f>[1]projections!U60</f>
        <v>0</v>
      </c>
      <c r="U59" s="2">
        <f>[1]projections!V60*100</f>
        <v>14.27</v>
      </c>
      <c r="V59" s="2">
        <f>[1]projections!W60*100</f>
        <v>22.23</v>
      </c>
      <c r="W59" s="2">
        <f>[1]projections!X60*100</f>
        <v>0</v>
      </c>
      <c r="X59" s="2">
        <f>[1]projections!Y60*100</f>
        <v>6.7</v>
      </c>
      <c r="Y59" s="2">
        <f>[1]projections!Z60*100</f>
        <v>2.13</v>
      </c>
      <c r="Z59" s="2">
        <f>[1]projections!AA60*100</f>
        <v>51.04</v>
      </c>
      <c r="AA59" s="2">
        <f>[1]projections!AB60*100</f>
        <v>0.38</v>
      </c>
      <c r="AB59" s="2">
        <f>[1]projections!AC60*100</f>
        <v>3.15</v>
      </c>
      <c r="AC59" s="2">
        <f>[1]projections!AD60*100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>ROUND([1]Simulations!O123*100,1)</f>
        <v>14.3</v>
      </c>
      <c r="C2" s="32">
        <f>[1]Simulations!E60</f>
        <v>818</v>
      </c>
      <c r="D2" s="3">
        <f>ROUND([1]Simulations!N60*100,1)</f>
        <v>17.5</v>
      </c>
      <c r="E2" s="5"/>
      <c r="F2" s="5"/>
      <c r="G2" s="5"/>
    </row>
    <row r="3" spans="1:15">
      <c r="A3" t="s">
        <v>2</v>
      </c>
      <c r="B3" s="5">
        <f>ROUND([1]Simulations!P123*100,1)</f>
        <v>22.2</v>
      </c>
      <c r="C3" s="32">
        <f>[1]Simulations!F60</f>
        <v>1150</v>
      </c>
      <c r="D3" s="3">
        <f>ROUND([1]Simulations!O60*100,1)</f>
        <v>20.9</v>
      </c>
      <c r="E3" s="5"/>
      <c r="F3" s="5"/>
      <c r="G3" s="5"/>
    </row>
    <row r="4" spans="1:15">
      <c r="A4" t="s">
        <v>4</v>
      </c>
      <c r="B4" s="5">
        <f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  <c r="F4" s="5"/>
      <c r="G4" s="5"/>
    </row>
    <row r="5" spans="1:15">
      <c r="A5" t="s">
        <v>5</v>
      </c>
      <c r="B5" s="5">
        <f>ROUND([1]Simulations!S123*100,1)</f>
        <v>2.1</v>
      </c>
      <c r="C5" s="32">
        <f>[1]Simulations!I60</f>
        <v>34</v>
      </c>
      <c r="D5" s="3">
        <f>ROUND([1]Simulations!R60*100,1)</f>
        <v>7.5</v>
      </c>
      <c r="E5" s="5"/>
      <c r="F5" s="5"/>
      <c r="G5" s="5"/>
    </row>
    <row r="6" spans="1:15">
      <c r="A6" t="s">
        <v>6</v>
      </c>
      <c r="B6" s="5">
        <f>ROUND([1]Simulations!T123*100,1)</f>
        <v>51</v>
      </c>
      <c r="C6" s="32">
        <f>[1]Simulations!J60</f>
        <v>1605</v>
      </c>
      <c r="D6" s="3">
        <f>ROUND([1]Simulations!S60*100,1)</f>
        <v>27.5</v>
      </c>
      <c r="E6" s="5"/>
      <c r="F6" s="5"/>
      <c r="G6" s="5"/>
    </row>
    <row r="7" spans="1:15">
      <c r="A7" t="s">
        <v>7</v>
      </c>
      <c r="B7" s="5">
        <f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  <c r="F7" s="5"/>
      <c r="G7" s="5"/>
    </row>
    <row r="8" spans="1:15">
      <c r="A8" t="s">
        <v>8</v>
      </c>
      <c r="B8" s="5">
        <f>ROUND([1]Simulations!V123*100,1)</f>
        <v>3.2</v>
      </c>
      <c r="C8" s="32">
        <f>[1]Simulations!L60</f>
        <v>68</v>
      </c>
      <c r="D8" s="3">
        <f>ROUND([1]Simulations!U60*100,1)</f>
        <v>9.1999999999999993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29.1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22.6</v>
      </c>
      <c r="K2" s="5" t="str">
        <f>INDEX([1]ranks!X$2:X$58,MATCH($A2,[1]ranks!$A$2:$A$58,0))</f>
        <v>Sanders</v>
      </c>
      <c r="L2" s="5">
        <f>INDEX([1]ranks!Y$2:Y$58,MATCH($A2,[1]ranks!$A$2:$A$58,0))</f>
        <v>21</v>
      </c>
      <c r="M2" s="5" t="str">
        <f>INDEX([1]ranks!Z$2:Z$58,MATCH($A2,[1]ranks!$A$2:$A$58,0))</f>
        <v>Buttigieg</v>
      </c>
      <c r="N2" s="5">
        <f>INDEX([1]ranks!AA$2:AA$58,MATCH($A2,[1]ranks!$A$2:$A$58,0))</f>
        <v>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28.4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21</v>
      </c>
      <c r="K3" s="5" t="str">
        <f>INDEX([1]ranks!X$2:X$58,MATCH($A3,[1]ranks!$A$2:$A$58,0))</f>
        <v>Bloomberg</v>
      </c>
      <c r="L3" s="5">
        <f>INDEX([1]ranks!Y$2:Y$58,MATCH($A3,[1]ranks!$A$2:$A$58,0))</f>
        <v>16.8</v>
      </c>
      <c r="M3" s="5" t="str">
        <f>INDEX([1]ranks!Z$2:Z$58,MATCH($A3,[1]ranks!$A$2:$A$58,0))</f>
        <v>Buttigieg</v>
      </c>
      <c r="N3" s="5">
        <f>INDEX([1]ranks!AA$2:AA$58,MATCH($A3,[1]ranks!$A$2:$A$58,0))</f>
        <v>12.1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28.5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20.6</v>
      </c>
      <c r="K4" s="5" t="str">
        <f>INDEX([1]ranks!X$2:X$58,MATCH($A4,[1]ranks!$A$2:$A$58,0))</f>
        <v>Bloomberg</v>
      </c>
      <c r="L4" s="5">
        <f>INDEX([1]ranks!Y$2:Y$58,MATCH($A4,[1]ranks!$A$2:$A$58,0))</f>
        <v>18.399999999999999</v>
      </c>
      <c r="M4" s="5" t="str">
        <f>INDEX([1]ranks!Z$2:Z$58,MATCH($A4,[1]ranks!$A$2:$A$58,0))</f>
        <v>Buttigieg</v>
      </c>
      <c r="N4" s="5">
        <f>INDEX([1]ranks!AA$2:AA$58,MATCH($A4,[1]ranks!$A$2:$A$58,0))</f>
        <v>12.6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26.6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22.3</v>
      </c>
      <c r="K5" s="5" t="str">
        <f>INDEX([1]ranks!X$2:X$58,MATCH($A5,[1]ranks!$A$2:$A$58,0))</f>
        <v>Biden</v>
      </c>
      <c r="L5" s="5">
        <f>INDEX([1]ranks!Y$2:Y$58,MATCH($A5,[1]ranks!$A$2:$A$58,0))</f>
        <v>18.899999999999999</v>
      </c>
      <c r="M5" s="5" t="str">
        <f>INDEX([1]ranks!Z$2:Z$58,MATCH($A5,[1]ranks!$A$2:$A$58,0))</f>
        <v>Buttigieg</v>
      </c>
      <c r="N5" s="5">
        <f>INDEX([1]ranks!AA$2:AA$58,MATCH($A5,[1]ranks!$A$2:$A$58,0))</f>
        <v>14.3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20.3</v>
      </c>
      <c r="K6" s="5" t="str">
        <f>INDEX([1]ranks!X$2:X$58,MATCH($A6,[1]ranks!$A$2:$A$58,0))</f>
        <v>Buttigieg</v>
      </c>
      <c r="L6" s="5">
        <f>INDEX([1]ranks!Y$2:Y$58,MATCH($A6,[1]ranks!$A$2:$A$58,0))</f>
        <v>13.5</v>
      </c>
      <c r="M6" s="5" t="str">
        <f>INDEX([1]ranks!Z$2:Z$58,MATCH($A6,[1]ranks!$A$2:$A$58,0))</f>
        <v>Biden</v>
      </c>
      <c r="N6" s="5">
        <f>INDEX([1]ranks!AA$2:AA$58,MATCH($A6,[1]ranks!$A$2:$A$58,0))</f>
        <v>11.1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33.799999999999997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18.100000000000001</v>
      </c>
      <c r="K7" s="5" t="str">
        <f>INDEX([1]ranks!X$2:X$58,MATCH($A7,[1]ranks!$A$2:$A$58,0))</f>
        <v>Biden</v>
      </c>
      <c r="L7" s="5">
        <f>INDEX([1]ranks!Y$2:Y$58,MATCH($A7,[1]ranks!$A$2:$A$58,0))</f>
        <v>13.6</v>
      </c>
      <c r="M7" s="5" t="str">
        <f>INDEX([1]ranks!Z$2:Z$58,MATCH($A7,[1]ranks!$A$2:$A$58,0))</f>
        <v>Buttigieg</v>
      </c>
      <c r="N7" s="5">
        <f>INDEX([1]ranks!AA$2:AA$58,MATCH($A7,[1]ranks!$A$2:$A$58,0))</f>
        <v>12.3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28.3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19.600000000000001</v>
      </c>
      <c r="K8" s="5" t="str">
        <f>INDEX([1]ranks!X$2:X$58,MATCH($A8,[1]ranks!$A$2:$A$58,0))</f>
        <v>Biden</v>
      </c>
      <c r="L8" s="5">
        <f>INDEX([1]ranks!Y$2:Y$58,MATCH($A8,[1]ranks!$A$2:$A$58,0))</f>
        <v>14.8</v>
      </c>
      <c r="M8" s="5" t="str">
        <f>INDEX([1]ranks!Z$2:Z$58,MATCH($A8,[1]ranks!$A$2:$A$58,0))</f>
        <v>Buttigieg</v>
      </c>
      <c r="N8" s="5">
        <f>INDEX([1]ranks!AA$2:AA$58,MATCH($A8,[1]ranks!$A$2:$A$58,0))</f>
        <v>13.8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27.4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24.2</v>
      </c>
      <c r="K9" s="5" t="str">
        <f>INDEX([1]ranks!X$2:X$58,MATCH($A9,[1]ranks!$A$2:$A$58,0))</f>
        <v>Bloomberg</v>
      </c>
      <c r="L9" s="5">
        <f>INDEX([1]ranks!Y$2:Y$58,MATCH($A9,[1]ranks!$A$2:$A$58,0))</f>
        <v>18.2</v>
      </c>
      <c r="M9" s="5" t="str">
        <f>INDEX([1]ranks!Z$2:Z$58,MATCH($A9,[1]ranks!$A$2:$A$58,0))</f>
        <v>Buttigieg</v>
      </c>
      <c r="N9" s="5">
        <f>INDEX([1]ranks!AA$2:AA$58,MATCH($A9,[1]ranks!$A$2:$A$58,0))</f>
        <v>11.9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27.2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22.2</v>
      </c>
      <c r="K10" s="5" t="str">
        <f>INDEX([1]ranks!X$2:X$58,MATCH($A10,[1]ranks!$A$2:$A$58,0))</f>
        <v>Sanders</v>
      </c>
      <c r="L10" s="5">
        <f>INDEX([1]ranks!Y$2:Y$58,MATCH($A10,[1]ranks!$A$2:$A$58,0))</f>
        <v>20.7</v>
      </c>
      <c r="M10" s="5" t="str">
        <f>INDEX([1]ranks!Z$2:Z$58,MATCH($A10,[1]ranks!$A$2:$A$58,0))</f>
        <v>Buttigieg</v>
      </c>
      <c r="N10" s="5">
        <f>INDEX([1]ranks!AA$2:AA$58,MATCH($A10,[1]ranks!$A$2:$A$58,0))</f>
        <v>11.1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29.3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23.6</v>
      </c>
      <c r="K11" s="5" t="str">
        <f>INDEX([1]ranks!X$2:X$58,MATCH($A11,[1]ranks!$A$2:$A$58,0))</f>
        <v>Sanders</v>
      </c>
      <c r="L11" s="5">
        <f>INDEX([1]ranks!Y$2:Y$58,MATCH($A11,[1]ranks!$A$2:$A$58,0))</f>
        <v>23.1</v>
      </c>
      <c r="M11" s="5" t="str">
        <f>INDEX([1]ranks!Z$2:Z$58,MATCH($A11,[1]ranks!$A$2:$A$58,0))</f>
        <v>Buttigieg</v>
      </c>
      <c r="N11" s="5">
        <f>INDEX([1]ranks!AA$2:AA$58,MATCH($A11,[1]ranks!$A$2:$A$58,0))</f>
        <v>9.4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19.2</v>
      </c>
      <c r="K12" s="5" t="str">
        <f>INDEX([1]ranks!X$2:X$58,MATCH($A12,[1]ranks!$A$2:$A$58,0))</f>
        <v>Biden</v>
      </c>
      <c r="L12" s="5">
        <f>INDEX([1]ranks!Y$2:Y$58,MATCH($A12,[1]ranks!$A$2:$A$58,0))</f>
        <v>14.7</v>
      </c>
      <c r="M12" s="5" t="str">
        <f>INDEX([1]ranks!Z$2:Z$58,MATCH($A12,[1]ranks!$A$2:$A$58,0))</f>
        <v>Warren</v>
      </c>
      <c r="N12" s="5">
        <f>INDEX([1]ranks!AA$2:AA$58,MATCH($A12,[1]ranks!$A$2:$A$58,0))</f>
        <v>11.6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17.899999999999999</v>
      </c>
      <c r="K13" s="5" t="str">
        <f>INDEX([1]ranks!X$2:X$58,MATCH($A13,[1]ranks!$A$2:$A$58,0))</f>
        <v>Biden</v>
      </c>
      <c r="L13" s="5">
        <f>INDEX([1]ranks!Y$2:Y$58,MATCH($A13,[1]ranks!$A$2:$A$58,0))</f>
        <v>14.8</v>
      </c>
      <c r="M13" s="5" t="str">
        <f>INDEX([1]ranks!Z$2:Z$58,MATCH($A13,[1]ranks!$A$2:$A$58,0))</f>
        <v>Buttigieg</v>
      </c>
      <c r="N13" s="5">
        <f>INDEX([1]ranks!AA$2:AA$58,MATCH($A13,[1]ranks!$A$2:$A$58,0))</f>
        <v>12.5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26.5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Bloomberg</v>
      </c>
      <c r="J14" s="5">
        <f>INDEX([1]ranks!W$2:W$58,MATCH($A14,[1]ranks!$A$2:$A$58,0))</f>
        <v>19.399999999999999</v>
      </c>
      <c r="K14" s="5" t="str">
        <f>INDEX([1]ranks!X$2:X$58,MATCH($A14,[1]ranks!$A$2:$A$58,0))</f>
        <v>Biden</v>
      </c>
      <c r="L14" s="5">
        <f>INDEX([1]ranks!Y$2:Y$58,MATCH($A14,[1]ranks!$A$2:$A$58,0))</f>
        <v>16.7</v>
      </c>
      <c r="M14" s="5" t="str">
        <f>INDEX([1]ranks!Z$2:Z$58,MATCH($A14,[1]ranks!$A$2:$A$58,0))</f>
        <v>Buttigieg</v>
      </c>
      <c r="N14" s="5">
        <f>INDEX([1]ranks!AA$2:AA$58,MATCH($A14,[1]ranks!$A$2:$A$58,0))</f>
        <v>15.9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27.5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18.7</v>
      </c>
      <c r="K15" s="5" t="str">
        <f>INDEX([1]ranks!X$2:X$58,MATCH($A15,[1]ranks!$A$2:$A$58,0))</f>
        <v>Biden</v>
      </c>
      <c r="L15" s="5">
        <f>INDEX([1]ranks!Y$2:Y$58,MATCH($A15,[1]ranks!$A$2:$A$58,0))</f>
        <v>16.2</v>
      </c>
      <c r="M15" s="5" t="str">
        <f>INDEX([1]ranks!Z$2:Z$58,MATCH($A15,[1]ranks!$A$2:$A$58,0))</f>
        <v>Bloomberg</v>
      </c>
      <c r="N15" s="5">
        <f>INDEX([1]ranks!AA$2:AA$58,MATCH($A15,[1]ranks!$A$2:$A$58,0))</f>
        <v>15.7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31.6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15.9</v>
      </c>
      <c r="K17" s="5" t="str">
        <f>INDEX([1]ranks!X$2:X$58,MATCH($A17,[1]ranks!$A$2:$A$58,0))</f>
        <v>Bloomberg</v>
      </c>
      <c r="L17" s="5">
        <f>INDEX([1]ranks!Y$2:Y$58,MATCH($A17,[1]ranks!$A$2:$A$58,0))</f>
        <v>14.9</v>
      </c>
      <c r="M17" s="5" t="str">
        <f>INDEX([1]ranks!Z$2:Z$58,MATCH($A17,[1]ranks!$A$2:$A$58,0))</f>
        <v>Biden</v>
      </c>
      <c r="N17" s="5">
        <f>INDEX([1]ranks!AA$2:AA$58,MATCH($A17,[1]ranks!$A$2:$A$58,0))</f>
        <v>13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Bloomberg</v>
      </c>
      <c r="J18" s="5">
        <f>INDEX([1]ranks!W$2:W$58,MATCH($A18,[1]ranks!$A$2:$A$58,0))</f>
        <v>21.3</v>
      </c>
      <c r="K18" s="5" t="str">
        <f>INDEX([1]ranks!X$2:X$58,MATCH($A18,[1]ranks!$A$2:$A$58,0))</f>
        <v>Biden</v>
      </c>
      <c r="L18" s="5">
        <f>INDEX([1]ranks!Y$2:Y$58,MATCH($A18,[1]ranks!$A$2:$A$58,0))</f>
        <v>19.600000000000001</v>
      </c>
      <c r="M18" s="5" t="str">
        <f>INDEX([1]ranks!Z$2:Z$58,MATCH($A18,[1]ranks!$A$2:$A$58,0))</f>
        <v>Buttigieg</v>
      </c>
      <c r="N18" s="5">
        <f>INDEX([1]ranks!AA$2:AA$58,MATCH($A18,[1]ranks!$A$2:$A$58,0))</f>
        <v>10.7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29.3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24.7</v>
      </c>
      <c r="K19" s="5" t="str">
        <f>INDEX([1]ranks!X$2:X$58,MATCH($A19,[1]ranks!$A$2:$A$58,0))</f>
        <v>Sanders</v>
      </c>
      <c r="L19" s="5">
        <f>INDEX([1]ranks!Y$2:Y$58,MATCH($A19,[1]ranks!$A$2:$A$58,0))</f>
        <v>20.3</v>
      </c>
      <c r="M19" s="5" t="str">
        <f>INDEX([1]ranks!Z$2:Z$58,MATCH($A19,[1]ranks!$A$2:$A$58,0))</f>
        <v>Buttigieg</v>
      </c>
      <c r="N19" s="5">
        <f>INDEX([1]ranks!AA$2:AA$58,MATCH($A19,[1]ranks!$A$2:$A$58,0))</f>
        <v>8.1999999999999993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29.3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19.899999999999999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16.8</v>
      </c>
      <c r="M20" s="5" t="str">
        <f>INDEX([1]ranks!Z$2:Z$58,MATCH($A20,[1]ranks!$A$2:$A$58,0))</f>
        <v>Warren</v>
      </c>
      <c r="N20" s="5">
        <f>INDEX([1]ranks!AA$2:AA$58,MATCH($A20,[1]ranks!$A$2:$A$58,0))</f>
        <v>11.3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24.8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22.2</v>
      </c>
      <c r="K21" s="5" t="str">
        <f>INDEX([1]ranks!X$2:X$58,MATCH($A21,[1]ranks!$A$2:$A$58,0))</f>
        <v>Bloomberg</v>
      </c>
      <c r="L21" s="5">
        <f>INDEX([1]ranks!Y$2:Y$58,MATCH($A21,[1]ranks!$A$2:$A$58,0))</f>
        <v>20.2</v>
      </c>
      <c r="M21" s="5" t="str">
        <f>INDEX([1]ranks!Z$2:Z$58,MATCH($A21,[1]ranks!$A$2:$A$58,0))</f>
        <v>Buttigieg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25.6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Bloomberg</v>
      </c>
      <c r="J22" s="5">
        <f>INDEX([1]ranks!W$2:W$58,MATCH($A22,[1]ranks!$A$2:$A$58,0))</f>
        <v>17.2</v>
      </c>
      <c r="K22" s="5" t="str">
        <f>INDEX([1]ranks!X$2:X$58,MATCH($A22,[1]ranks!$A$2:$A$58,0))</f>
        <v>Warren</v>
      </c>
      <c r="L22" s="5">
        <f>INDEX([1]ranks!Y$2:Y$58,MATCH($A22,[1]ranks!$A$2:$A$58,0))</f>
        <v>16.600000000000001</v>
      </c>
      <c r="M22" s="5" t="str">
        <f>INDEX([1]ranks!Z$2:Z$58,MATCH($A22,[1]ranks!$A$2:$A$58,0))</f>
        <v>Buttigieg</v>
      </c>
      <c r="N22" s="5">
        <f>INDEX([1]ranks!AA$2:AA$58,MATCH($A22,[1]ranks!$A$2:$A$58,0))</f>
        <v>15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Bloomberg</v>
      </c>
      <c r="J23" s="5">
        <f>INDEX([1]ranks!W$2:W$58,MATCH($A23,[1]ranks!$A$2:$A$58,0))</f>
        <v>20.100000000000001</v>
      </c>
      <c r="K23" s="5" t="str">
        <f>INDEX([1]ranks!X$2:X$58,MATCH($A23,[1]ranks!$A$2:$A$58,0))</f>
        <v>Biden</v>
      </c>
      <c r="L23" s="5">
        <f>INDEX([1]ranks!Y$2:Y$58,MATCH($A23,[1]ranks!$A$2:$A$58,0))</f>
        <v>17.7</v>
      </c>
      <c r="M23" s="5" t="str">
        <f>INDEX([1]ranks!Z$2:Z$58,MATCH($A23,[1]ranks!$A$2:$A$58,0))</f>
        <v>Buttigieg</v>
      </c>
      <c r="N23" s="5">
        <f>INDEX([1]ranks!AA$2:AA$58,MATCH($A23,[1]ranks!$A$2:$A$58,0))</f>
        <v>13.1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24.3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20.8</v>
      </c>
      <c r="K24" s="5" t="str">
        <f>INDEX([1]ranks!X$2:X$58,MATCH($A24,[1]ranks!$A$2:$A$58,0))</f>
        <v>Bloomberg</v>
      </c>
      <c r="L24" s="5">
        <f>INDEX([1]ranks!Y$2:Y$58,MATCH($A24,[1]ranks!$A$2:$A$58,0))</f>
        <v>14.8</v>
      </c>
      <c r="M24" s="5" t="str">
        <f>INDEX([1]ranks!Z$2:Z$58,MATCH($A24,[1]ranks!$A$2:$A$58,0))</f>
        <v>Buttigieg</v>
      </c>
      <c r="N24" s="5">
        <f>INDEX([1]ranks!AA$2:AA$58,MATCH($A24,[1]ranks!$A$2:$A$58,0))</f>
        <v>14.2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31.2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23.4</v>
      </c>
      <c r="K25" s="5" t="str">
        <f>INDEX([1]ranks!X$2:X$58,MATCH($A25,[1]ranks!$A$2:$A$58,0))</f>
        <v>Sanders</v>
      </c>
      <c r="L25" s="5">
        <f>INDEX([1]ranks!Y$2:Y$58,MATCH($A25,[1]ranks!$A$2:$A$58,0))</f>
        <v>20</v>
      </c>
      <c r="M25" s="5" t="str">
        <f>INDEX([1]ranks!Z$2:Z$58,MATCH($A25,[1]ranks!$A$2:$A$58,0))</f>
        <v>Buttigieg</v>
      </c>
      <c r="N25" s="5">
        <f>INDEX([1]ranks!AA$2:AA$58,MATCH($A25,[1]ranks!$A$2:$A$58,0))</f>
        <v>8.1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Bloomberg</v>
      </c>
      <c r="D26" s="5">
        <f>INDEX([1]ranks!U$2:U$58,MATCH($A26,[1]ranks!$A$2:$A$58,0))</f>
        <v>25.5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Biden</v>
      </c>
      <c r="J26" s="5">
        <f>INDEX([1]ranks!W$2:W$58,MATCH($A26,[1]ranks!$A$2:$A$58,0))</f>
        <v>24.6</v>
      </c>
      <c r="K26" s="5" t="str">
        <f>INDEX([1]ranks!X$2:X$58,MATCH($A26,[1]ranks!$A$2:$A$58,0))</f>
        <v>Sanders</v>
      </c>
      <c r="L26" s="5">
        <f>INDEX([1]ranks!Y$2:Y$58,MATCH($A26,[1]ranks!$A$2:$A$58,0))</f>
        <v>20.5</v>
      </c>
      <c r="M26" s="5" t="str">
        <f>INDEX([1]ranks!Z$2:Z$58,MATCH($A26,[1]ranks!$A$2:$A$58,0))</f>
        <v>Buttigieg</v>
      </c>
      <c r="N26" s="5">
        <f>INDEX([1]ranks!AA$2:AA$58,MATCH($A26,[1]ranks!$A$2:$A$58,0))</f>
        <v>10.6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30.4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19.399999999999999</v>
      </c>
      <c r="K27" s="5" t="str">
        <f>INDEX([1]ranks!X$2:X$58,MATCH($A27,[1]ranks!$A$2:$A$58,0))</f>
        <v>Biden</v>
      </c>
      <c r="L27" s="5">
        <f>INDEX([1]ranks!Y$2:Y$58,MATCH($A27,[1]ranks!$A$2:$A$58,0))</f>
        <v>14.4</v>
      </c>
      <c r="M27" s="5" t="str">
        <f>INDEX([1]ranks!Z$2:Z$58,MATCH($A27,[1]ranks!$A$2:$A$58,0))</f>
        <v>Buttigieg</v>
      </c>
      <c r="N27" s="5">
        <f>INDEX([1]ranks!AA$2:AA$58,MATCH($A27,[1]ranks!$A$2:$A$58,0))</f>
        <v>13.4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30.2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17.3</v>
      </c>
      <c r="K28" s="5" t="str">
        <f>INDEX([1]ranks!X$2:X$58,MATCH($A28,[1]ranks!$A$2:$A$58,0))</f>
        <v>Buttigieg</v>
      </c>
      <c r="L28" s="5">
        <f>INDEX([1]ranks!Y$2:Y$58,MATCH($A28,[1]ranks!$A$2:$A$58,0))</f>
        <v>15.5</v>
      </c>
      <c r="M28" s="5" t="str">
        <f>INDEX([1]ranks!Z$2:Z$58,MATCH($A28,[1]ranks!$A$2:$A$58,0))</f>
        <v>Biden</v>
      </c>
      <c r="N28" s="5">
        <f>INDEX([1]ranks!AA$2:AA$58,MATCH($A28,[1]ranks!$A$2:$A$58,0))</f>
        <v>13.2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34.9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Buttigieg</v>
      </c>
      <c r="J29" s="5">
        <f>INDEX([1]ranks!W$2:W$58,MATCH($A29,[1]ranks!$A$2:$A$58,0))</f>
        <v>15.3</v>
      </c>
      <c r="K29" s="5" t="str">
        <f>INDEX([1]ranks!X$2:X$58,MATCH($A29,[1]ranks!$A$2:$A$58,0))</f>
        <v>Biden</v>
      </c>
      <c r="L29" s="5">
        <f>INDEX([1]ranks!Y$2:Y$58,MATCH($A29,[1]ranks!$A$2:$A$58,0))</f>
        <v>14.6</v>
      </c>
      <c r="M29" s="5" t="str">
        <f>INDEX([1]ranks!Z$2:Z$58,MATCH($A29,[1]ranks!$A$2:$A$58,0))</f>
        <v>Steyer</v>
      </c>
      <c r="N29" s="5">
        <f>INDEX([1]ranks!AA$2:AA$58,MATCH($A29,[1]ranks!$A$2:$A$58,0))</f>
        <v>12.6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28.9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24.6</v>
      </c>
      <c r="K31" s="5" t="str">
        <f>INDEX([1]ranks!X$2:X$58,MATCH($A31,[1]ranks!$A$2:$A$58,0))</f>
        <v>Biden</v>
      </c>
      <c r="L31" s="5">
        <f>INDEX([1]ranks!Y$2:Y$58,MATCH($A31,[1]ranks!$A$2:$A$58,0))</f>
        <v>15.7</v>
      </c>
      <c r="M31" s="5" t="str">
        <f>INDEX([1]ranks!Z$2:Z$58,MATCH($A31,[1]ranks!$A$2:$A$58,0))</f>
        <v>Buttigieg</v>
      </c>
      <c r="N31" s="5">
        <f>INDEX([1]ranks!AA$2:AA$58,MATCH($A31,[1]ranks!$A$2:$A$58,0))</f>
        <v>12.8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34.200000000000003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17.5</v>
      </c>
      <c r="K32" s="5" t="str">
        <f>INDEX([1]ranks!X$2:X$58,MATCH($A32,[1]ranks!$A$2:$A$58,0))</f>
        <v>Biden</v>
      </c>
      <c r="L32" s="5">
        <f>INDEX([1]ranks!Y$2:Y$58,MATCH($A32,[1]ranks!$A$2:$A$58,0))</f>
        <v>15.9</v>
      </c>
      <c r="M32" s="5" t="str">
        <f>INDEX([1]ranks!Z$2:Z$58,MATCH($A32,[1]ranks!$A$2:$A$58,0))</f>
        <v>Buttigieg</v>
      </c>
      <c r="N32" s="5">
        <f>INDEX([1]ranks!AA$2:AA$58,MATCH($A32,[1]ranks!$A$2:$A$58,0))</f>
        <v>11.9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25.9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24.9</v>
      </c>
      <c r="K33" s="5" t="str">
        <f>INDEX([1]ranks!X$2:X$58,MATCH($A33,[1]ranks!$A$2:$A$58,0))</f>
        <v>Biden</v>
      </c>
      <c r="L33" s="5">
        <f>INDEX([1]ranks!Y$2:Y$58,MATCH($A33,[1]ranks!$A$2:$A$58,0))</f>
        <v>19.5</v>
      </c>
      <c r="M33" s="5" t="str">
        <f>INDEX([1]ranks!Z$2:Z$58,MATCH($A33,[1]ranks!$A$2:$A$58,0))</f>
        <v>Buttigieg</v>
      </c>
      <c r="N33" s="5">
        <f>INDEX([1]ranks!AA$2:AA$58,MATCH($A33,[1]ranks!$A$2:$A$58,0))</f>
        <v>11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Bloomberg</v>
      </c>
      <c r="D34" s="5">
        <f>INDEX([1]ranks!U$2:U$58,MATCH($A34,[1]ranks!$A$2:$A$58,0))</f>
        <v>26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25.2</v>
      </c>
      <c r="K34" s="5" t="str">
        <f>INDEX([1]ranks!X$2:X$58,MATCH($A34,[1]ranks!$A$2:$A$58,0))</f>
        <v>Biden</v>
      </c>
      <c r="L34" s="5">
        <f>INDEX([1]ranks!Y$2:Y$58,MATCH($A34,[1]ranks!$A$2:$A$58,0))</f>
        <v>18.8</v>
      </c>
      <c r="M34" s="5" t="str">
        <f>INDEX([1]ranks!Z$2:Z$58,MATCH($A34,[1]ranks!$A$2:$A$58,0))</f>
        <v>Buttigieg</v>
      </c>
      <c r="N34" s="5">
        <f>INDEX([1]ranks!AA$2:AA$58,MATCH($A34,[1]ranks!$A$2:$A$58,0))</f>
        <v>12.6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16.7</v>
      </c>
      <c r="K35" s="5" t="str">
        <f>INDEX([1]ranks!X$2:X$58,MATCH($A35,[1]ranks!$A$2:$A$58,0))</f>
        <v>Buttigieg</v>
      </c>
      <c r="L35" s="5">
        <f>INDEX([1]ranks!Y$2:Y$58,MATCH($A35,[1]ranks!$A$2:$A$58,0))</f>
        <v>16.100000000000001</v>
      </c>
      <c r="M35" s="5" t="str">
        <f>INDEX([1]ranks!Z$2:Z$58,MATCH($A35,[1]ranks!$A$2:$A$58,0))</f>
        <v>Biden</v>
      </c>
      <c r="N35" s="5">
        <f>INDEX([1]ranks!AA$2:AA$58,MATCH($A35,[1]ranks!$A$2:$A$58,0))</f>
        <v>13.5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27.7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Bloomberg</v>
      </c>
      <c r="J36" s="5">
        <f>INDEX([1]ranks!W$2:W$58,MATCH($A36,[1]ranks!$A$2:$A$58,0))</f>
        <v>20.2</v>
      </c>
      <c r="K36" s="5" t="str">
        <f>INDEX([1]ranks!X$2:X$58,MATCH($A36,[1]ranks!$A$2:$A$58,0))</f>
        <v>Biden</v>
      </c>
      <c r="L36" s="5">
        <f>INDEX([1]ranks!Y$2:Y$58,MATCH($A36,[1]ranks!$A$2:$A$58,0))</f>
        <v>18.600000000000001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13.7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27.4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24.6</v>
      </c>
      <c r="K37" s="5" t="str">
        <f>INDEX([1]ranks!X$2:X$58,MATCH($A37,[1]ranks!$A$2:$A$58,0))</f>
        <v>Biden</v>
      </c>
      <c r="L37" s="5">
        <f>INDEX([1]ranks!Y$2:Y$58,MATCH($A37,[1]ranks!$A$2:$A$58,0))</f>
        <v>13.9</v>
      </c>
      <c r="M37" s="5" t="str">
        <f>INDEX([1]ranks!Z$2:Z$58,MATCH($A37,[1]ranks!$A$2:$A$58,0))</f>
        <v>Buttigieg</v>
      </c>
      <c r="N37" s="5">
        <f>INDEX([1]ranks!AA$2:AA$58,MATCH($A37,[1]ranks!$A$2:$A$58,0))</f>
        <v>12.3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30.9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18.100000000000001</v>
      </c>
      <c r="K38" s="5" t="str">
        <f>INDEX([1]ranks!X$2:X$58,MATCH($A38,[1]ranks!$A$2:$A$58,0))</f>
        <v>Biden</v>
      </c>
      <c r="L38" s="5">
        <f>INDEX([1]ranks!Y$2:Y$58,MATCH($A38,[1]ranks!$A$2:$A$58,0))</f>
        <v>15.1</v>
      </c>
      <c r="M38" s="5" t="str">
        <f>INDEX([1]ranks!Z$2:Z$58,MATCH($A38,[1]ranks!$A$2:$A$58,0))</f>
        <v>Buttigieg</v>
      </c>
      <c r="N38" s="5">
        <f>INDEX([1]ranks!AA$2:AA$58,MATCH($A38,[1]ranks!$A$2:$A$58,0))</f>
        <v>12.4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27.3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19.600000000000001</v>
      </c>
      <c r="K39" s="5" t="str">
        <f>INDEX([1]ranks!X$2:X$58,MATCH($A39,[1]ranks!$A$2:$A$58,0))</f>
        <v>Bloomberg</v>
      </c>
      <c r="L39" s="5">
        <f>INDEX([1]ranks!Y$2:Y$58,MATCH($A39,[1]ranks!$A$2:$A$58,0))</f>
        <v>19.100000000000001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13.9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17.600000000000001</v>
      </c>
      <c r="K40" s="5" t="str">
        <f>INDEX([1]ranks!X$2:X$58,MATCH($A40,[1]ranks!$A$2:$A$58,0))</f>
        <v>Biden</v>
      </c>
      <c r="L40" s="5">
        <f>INDEX([1]ranks!Y$2:Y$58,MATCH($A40,[1]ranks!$A$2:$A$58,0))</f>
        <v>14.9</v>
      </c>
      <c r="M40" s="5" t="str">
        <f>INDEX([1]ranks!Z$2:Z$58,MATCH($A40,[1]ranks!$A$2:$A$58,0))</f>
        <v>Buttigieg</v>
      </c>
      <c r="N40" s="5">
        <f>INDEX([1]ranks!AA$2:AA$58,MATCH($A40,[1]ranks!$A$2:$A$58,0))</f>
        <v>14.8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28.9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26.9</v>
      </c>
      <c r="K41" s="5" t="str">
        <f>INDEX([1]ranks!X$2:X$58,MATCH($A41,[1]ranks!$A$2:$A$58,0))</f>
        <v>Steyer</v>
      </c>
      <c r="L41" s="5">
        <f>INDEX([1]ranks!Y$2:Y$58,MATCH($A41,[1]ranks!$A$2:$A$58,0))</f>
        <v>15.2</v>
      </c>
      <c r="M41" s="5" t="str">
        <f>INDEX([1]ranks!Z$2:Z$58,MATCH($A41,[1]ranks!$A$2:$A$58,0))</f>
        <v>Buttigieg</v>
      </c>
      <c r="N41" s="5">
        <f>INDEX([1]ranks!AA$2:AA$58,MATCH($A41,[1]ranks!$A$2:$A$58,0))</f>
        <v>12.5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30.3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16.7</v>
      </c>
      <c r="K42" s="5" t="str">
        <f>INDEX([1]ranks!X$2:X$58,MATCH($A42,[1]ranks!$A$2:$A$58,0))</f>
        <v>Buttigieg</v>
      </c>
      <c r="L42" s="5">
        <f>INDEX([1]ranks!Y$2:Y$58,MATCH($A42,[1]ranks!$A$2:$A$58,0))</f>
        <v>16</v>
      </c>
      <c r="M42" s="5" t="str">
        <f>INDEX([1]ranks!Z$2:Z$58,MATCH($A42,[1]ranks!$A$2:$A$58,0))</f>
        <v>Biden</v>
      </c>
      <c r="N42" s="5">
        <f>INDEX([1]ranks!AA$2:AA$58,MATCH($A42,[1]ranks!$A$2:$A$58,0))</f>
        <v>12.9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25.2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22.8</v>
      </c>
      <c r="K43" s="5" t="str">
        <f>INDEX([1]ranks!X$2:X$58,MATCH($A43,[1]ranks!$A$2:$A$58,0))</f>
        <v>Bloomberg</v>
      </c>
      <c r="L43" s="5">
        <f>INDEX([1]ranks!Y$2:Y$58,MATCH($A43,[1]ranks!$A$2:$A$58,0))</f>
        <v>22.7</v>
      </c>
      <c r="M43" s="5" t="str">
        <f>INDEX([1]ranks!Z$2:Z$58,MATCH($A43,[1]ranks!$A$2:$A$58,0))</f>
        <v>Buttigieg</v>
      </c>
      <c r="N43" s="5">
        <f>INDEX([1]ranks!AA$2:AA$58,MATCH($A43,[1]ranks!$A$2:$A$58,0))</f>
        <v>10.6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20.6</v>
      </c>
      <c r="K44" s="5" t="str">
        <f>INDEX([1]ranks!X$2:X$58,MATCH($A44,[1]ranks!$A$2:$A$58,0))</f>
        <v>Biden</v>
      </c>
      <c r="L44" s="5">
        <f>INDEX([1]ranks!Y$2:Y$58,MATCH($A44,[1]ranks!$A$2:$A$58,0))</f>
        <v>18.2</v>
      </c>
      <c r="M44" s="5" t="str">
        <f>INDEX([1]ranks!Z$2:Z$58,MATCH($A44,[1]ranks!$A$2:$A$58,0))</f>
        <v>Buttigieg</v>
      </c>
      <c r="N44" s="5">
        <f>INDEX([1]ranks!AA$2:AA$58,MATCH($A44,[1]ranks!$A$2:$A$58,0))</f>
        <v>11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19.100000000000001</v>
      </c>
      <c r="K45" s="5" t="str">
        <f>INDEX([1]ranks!X$2:X$58,MATCH($A45,[1]ranks!$A$2:$A$58,0))</f>
        <v>Buttigieg</v>
      </c>
      <c r="L45" s="5">
        <f>INDEX([1]ranks!Y$2:Y$58,MATCH($A45,[1]ranks!$A$2:$A$58,0))</f>
        <v>12.4</v>
      </c>
      <c r="M45" s="5" t="str">
        <f>INDEX([1]ranks!Z$2:Z$58,MATCH($A45,[1]ranks!$A$2:$A$58,0))</f>
        <v>Warren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13.2</v>
      </c>
      <c r="K46" s="5" t="str">
        <f>INDEX([1]ranks!X$2:X$58,MATCH($A46,[1]ranks!$A$2:$A$58,0))</f>
        <v>Buttigieg</v>
      </c>
      <c r="L46" s="5">
        <f>INDEX([1]ranks!Y$2:Y$58,MATCH($A46,[1]ranks!$A$2:$A$58,0))</f>
        <v>13.1</v>
      </c>
      <c r="M46" s="5" t="str">
        <f>INDEX([1]ranks!Z$2:Z$58,MATCH($A46,[1]ranks!$A$2:$A$58,0))</f>
        <v>Warren</v>
      </c>
      <c r="N46" s="5">
        <f>INDEX([1]ranks!AA$2:AA$58,MATCH($A46,[1]ranks!$A$2:$A$58,0))</f>
        <v>8.8000000000000007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Bloomberg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26.2</v>
      </c>
      <c r="K47" s="5" t="str">
        <f>INDEX([1]ranks!X$2:X$58,MATCH($A47,[1]ranks!$A$2:$A$58,0))</f>
        <v>Biden</v>
      </c>
      <c r="L47" s="5">
        <f>INDEX([1]ranks!Y$2:Y$58,MATCH($A47,[1]ranks!$A$2:$A$58,0))</f>
        <v>16.7</v>
      </c>
      <c r="M47" s="5" t="str">
        <f>INDEX([1]ranks!Z$2:Z$58,MATCH($A47,[1]ranks!$A$2:$A$58,0))</f>
        <v>Buttigieg</v>
      </c>
      <c r="N47" s="5">
        <f>INDEX([1]ranks!AA$2:AA$58,MATCH($A47,[1]ranks!$A$2:$A$58,0))</f>
        <v>12.9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32.5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20.8</v>
      </c>
      <c r="K48" s="5" t="str">
        <f>INDEX([1]ranks!X$2:X$58,MATCH($A48,[1]ranks!$A$2:$A$58,0))</f>
        <v>Buttigieg</v>
      </c>
      <c r="L48" s="5">
        <f>INDEX([1]ranks!Y$2:Y$58,MATCH($A48,[1]ranks!$A$2:$A$58,0))</f>
        <v>12.6</v>
      </c>
      <c r="M48" s="5" t="str">
        <f>INDEX([1]ranks!Z$2:Z$58,MATCH($A48,[1]ranks!$A$2:$A$58,0))</f>
        <v>Warren</v>
      </c>
      <c r="N48" s="5">
        <f>INDEX([1]ranks!AA$2:AA$58,MATCH($A48,[1]ranks!$A$2:$A$58,0))</f>
        <v>11.9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32.299999999999997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20.2</v>
      </c>
      <c r="K49" s="5" t="str">
        <f>INDEX([1]ranks!X$2:X$58,MATCH($A49,[1]ranks!$A$2:$A$58,0))</f>
        <v>Bloomberg</v>
      </c>
      <c r="L49" s="5">
        <f>INDEX([1]ranks!Y$2:Y$58,MATCH($A49,[1]ranks!$A$2:$A$58,0))</f>
        <v>20.100000000000001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11.7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30.5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19.399999999999999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15</v>
      </c>
      <c r="M50" s="5" t="str">
        <f>INDEX([1]ranks!Z$2:Z$58,MATCH($A50,[1]ranks!$A$2:$A$58,0))</f>
        <v>Biden</v>
      </c>
      <c r="N50" s="5">
        <f>INDEX([1]ranks!AA$2:AA$58,MATCH($A50,[1]ranks!$A$2:$A$58,0))</f>
        <v>12.8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30.6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19.7</v>
      </c>
      <c r="K51" s="5" t="str">
        <f>INDEX([1]ranks!X$2:X$58,MATCH($A51,[1]ranks!$A$2:$A$58,0))</f>
        <v>Bloomberg</v>
      </c>
      <c r="L51" s="5">
        <f>INDEX([1]ranks!Y$2:Y$58,MATCH($A51,[1]ranks!$A$2:$A$58,0))</f>
        <v>15.7</v>
      </c>
      <c r="M51" s="5" t="str">
        <f>INDEX([1]ranks!Z$2:Z$58,MATCH($A51,[1]ranks!$A$2:$A$58,0))</f>
        <v>Buttigieg</v>
      </c>
      <c r="N51" s="5">
        <f>INDEX([1]ranks!AA$2:AA$58,MATCH($A51,[1]ranks!$A$2:$A$58,0))</f>
        <v>12.8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30.7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Bloomberg</v>
      </c>
      <c r="J52" s="5">
        <f>INDEX([1]ranks!W$2:W$58,MATCH($A52,[1]ranks!$A$2:$A$58,0))</f>
        <v>22.6</v>
      </c>
      <c r="K52" s="5" t="str">
        <f>INDEX([1]ranks!X$2:X$58,MATCH($A52,[1]ranks!$A$2:$A$58,0))</f>
        <v>Sanders</v>
      </c>
      <c r="L52" s="5">
        <f>INDEX([1]ranks!Y$2:Y$58,MATCH($A52,[1]ranks!$A$2:$A$58,0))</f>
        <v>22.1</v>
      </c>
      <c r="M52" s="5" t="str">
        <f>INDEX([1]ranks!Z$2:Z$58,MATCH($A52,[1]ranks!$A$2:$A$58,0))</f>
        <v>Buttigieg</v>
      </c>
      <c r="N52" s="5">
        <f>INDEX([1]ranks!AA$2:AA$58,MATCH($A52,[1]ranks!$A$2:$A$58,0))</f>
        <v>7.3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20.6</v>
      </c>
      <c r="K53" s="5" t="str">
        <f>INDEX([1]ranks!X$2:X$58,MATCH($A53,[1]ranks!$A$2:$A$58,0))</f>
        <v>Bloomberg</v>
      </c>
      <c r="L53" s="5">
        <f>INDEX([1]ranks!Y$2:Y$58,MATCH($A53,[1]ranks!$A$2:$A$58,0))</f>
        <v>17.7</v>
      </c>
      <c r="M53" s="5" t="str">
        <f>INDEX([1]ranks!Z$2:Z$58,MATCH($A53,[1]ranks!$A$2:$A$58,0))</f>
        <v>Buttigieg</v>
      </c>
      <c r="N53" s="5">
        <f>INDEX([1]ranks!AA$2:AA$58,MATCH($A53,[1]ranks!$A$2:$A$58,0))</f>
        <v>11.7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316"/>
  <sheetViews>
    <sheetView topLeftCell="A7241" workbookViewId="0">
      <selection activeCell="A7259" sqref="A7259:AE7316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31.5</v>
      </c>
      <c r="C2">
        <f>ROUND([1]Simulations!AXN5*100,1)</f>
        <v>25.4</v>
      </c>
      <c r="D2">
        <f>ROUND([1]Simulations!AXO5*100,1)</f>
        <v>100</v>
      </c>
      <c r="E2">
        <f>ROUND([1]Simulations!AXP5*100,1)</f>
        <v>57.6</v>
      </c>
      <c r="F2">
        <f>ROUND([1]Simulations!AXQ5*100,1)</f>
        <v>75.400000000000006</v>
      </c>
      <c r="G2">
        <f>ROUND([1]Simulations!AXR5*100,1)</f>
        <v>4.5999999999999996</v>
      </c>
      <c r="H2">
        <f>ROUND([1]Simulations!AXS5*100,1)</f>
        <v>86.9</v>
      </c>
      <c r="I2">
        <f>ROUND([1]Simulations!AXT5*100,1)</f>
        <v>68.8</v>
      </c>
    </row>
    <row r="3" spans="1:9">
      <c r="A3">
        <f>[1]Simulations!AXL6</f>
        <v>200</v>
      </c>
      <c r="B3">
        <f>ROUND([1]Simulations!AXM6*100,1)</f>
        <v>12.1</v>
      </c>
      <c r="C3">
        <f>ROUND([1]Simulations!AXN6*100,1)</f>
        <v>9</v>
      </c>
      <c r="D3">
        <f>ROUND([1]Simulations!AXO6*100,1)</f>
        <v>0</v>
      </c>
      <c r="E3">
        <f>ROUND([1]Simulations!AXP6*100,1)</f>
        <v>7.6</v>
      </c>
      <c r="F3">
        <f>ROUND([1]Simulations!AXQ6*100,1)</f>
        <v>6.5</v>
      </c>
      <c r="G3">
        <f>ROUND([1]Simulations!AXR6*100,1)</f>
        <v>6.8</v>
      </c>
      <c r="H3">
        <f>ROUND([1]Simulations!AXS6*100,1)</f>
        <v>4.9000000000000004</v>
      </c>
      <c r="I3">
        <f>ROUND([1]Simulations!AXT6*100,1)</f>
        <v>7.3</v>
      </c>
    </row>
    <row r="4" spans="1:9">
      <c r="A4">
        <f>[1]Simulations!AXL7</f>
        <v>400</v>
      </c>
      <c r="B4">
        <f>ROUND([1]Simulations!AXM7*100,1)</f>
        <v>8.6</v>
      </c>
      <c r="C4">
        <f>ROUND([1]Simulations!AXN7*100,1)</f>
        <v>6.8</v>
      </c>
      <c r="D4">
        <f>ROUND([1]Simulations!AXO7*100,1)</f>
        <v>0</v>
      </c>
      <c r="E4">
        <f>ROUND([1]Simulations!AXP7*100,1)</f>
        <v>5.8</v>
      </c>
      <c r="F4">
        <f>ROUND([1]Simulations!AXQ7*100,1)</f>
        <v>5.3</v>
      </c>
      <c r="G4">
        <f>ROUND([1]Simulations!AXR7*100,1)</f>
        <v>6.7</v>
      </c>
      <c r="H4">
        <f>ROUND([1]Simulations!AXS7*100,1)</f>
        <v>3.5</v>
      </c>
      <c r="I4">
        <f>ROUND([1]Simulations!AXT7*100,1)</f>
        <v>5.5</v>
      </c>
    </row>
    <row r="5" spans="1:9">
      <c r="A5">
        <f>[1]Simulations!AXL8</f>
        <v>600</v>
      </c>
      <c r="B5">
        <f>ROUND([1]Simulations!AXM8*100,1)</f>
        <v>7.7</v>
      </c>
      <c r="C5">
        <f>ROUND([1]Simulations!AXN8*100,1)</f>
        <v>7.1</v>
      </c>
      <c r="D5">
        <f>ROUND([1]Simulations!AXO8*100,1)</f>
        <v>0</v>
      </c>
      <c r="E5">
        <f>ROUND([1]Simulations!AXP8*100,1)</f>
        <v>5.5</v>
      </c>
      <c r="F5">
        <f>ROUND([1]Simulations!AXQ8*100,1)</f>
        <v>3.8</v>
      </c>
      <c r="G5">
        <f>ROUND([1]Simulations!AXR8*100,1)</f>
        <v>6.5</v>
      </c>
      <c r="H5">
        <f>ROUND([1]Simulations!AXS8*100,1)</f>
        <v>2.2999999999999998</v>
      </c>
      <c r="I5">
        <f>ROUND([1]Simulations!AXT8*100,1)</f>
        <v>4.7</v>
      </c>
    </row>
    <row r="6" spans="1:9">
      <c r="A6">
        <f>[1]Simulations!AXL9</f>
        <v>800</v>
      </c>
      <c r="B6">
        <f>ROUND([1]Simulations!AXM9*100,1)</f>
        <v>8</v>
      </c>
      <c r="C6">
        <f>ROUND([1]Simulations!AXN9*100,1)</f>
        <v>7.3</v>
      </c>
      <c r="D6">
        <f>ROUND([1]Simulations!AXO9*100,1)</f>
        <v>0</v>
      </c>
      <c r="E6">
        <f>ROUND([1]Simulations!AXP9*100,1)</f>
        <v>5.4</v>
      </c>
      <c r="F6">
        <f>ROUND([1]Simulations!AXQ9*100,1)</f>
        <v>3.1</v>
      </c>
      <c r="G6">
        <f>ROUND([1]Simulations!AXR9*100,1)</f>
        <v>6.3</v>
      </c>
      <c r="H6">
        <f>ROUND([1]Simulations!AXS9*100,1)</f>
        <v>1.2</v>
      </c>
      <c r="I6">
        <f>ROUND([1]Simulations!AXT9*100,1)</f>
        <v>4.3</v>
      </c>
    </row>
    <row r="7" spans="1:9">
      <c r="A7">
        <f>[1]Simulations!AXL10</f>
        <v>1000</v>
      </c>
      <c r="B7">
        <f>ROUND([1]Simulations!AXM10*100,1)</f>
        <v>7.8</v>
      </c>
      <c r="C7">
        <f>ROUND([1]Simulations!AXN10*100,1)</f>
        <v>8.6</v>
      </c>
      <c r="D7">
        <f>ROUND([1]Simulations!AXO10*100,1)</f>
        <v>0</v>
      </c>
      <c r="E7">
        <f>ROUND([1]Simulations!AXP10*100,1)</f>
        <v>5.6</v>
      </c>
      <c r="F7">
        <f>ROUND([1]Simulations!AXQ10*100,1)</f>
        <v>2.5</v>
      </c>
      <c r="G7">
        <f>ROUND([1]Simulations!AXR10*100,1)</f>
        <v>7.6</v>
      </c>
      <c r="H7">
        <f>ROUND([1]Simulations!AXS10*100,1)</f>
        <v>0.7</v>
      </c>
      <c r="I7">
        <f>ROUND([1]Simulations!AXT10*100,1)</f>
        <v>3.9</v>
      </c>
    </row>
    <row r="8" spans="1:9">
      <c r="A8">
        <f>[1]Simulations!AXL11</f>
        <v>1200</v>
      </c>
      <c r="B8">
        <f>ROUND([1]Simulations!AXM11*100,1)</f>
        <v>8.1</v>
      </c>
      <c r="C8">
        <f>ROUND([1]Simulations!AXN11*100,1)</f>
        <v>10</v>
      </c>
      <c r="D8">
        <f>ROUND([1]Simulations!AXO11*100,1)</f>
        <v>0</v>
      </c>
      <c r="E8">
        <f>ROUND([1]Simulations!AXP11*100,1)</f>
        <v>5.4</v>
      </c>
      <c r="F8">
        <f>ROUND([1]Simulations!AXQ11*100,1)</f>
        <v>1.6</v>
      </c>
      <c r="G8">
        <f>ROUND([1]Simulations!AXR11*100,1)</f>
        <v>9.1</v>
      </c>
      <c r="H8">
        <f>ROUND([1]Simulations!AXS11*100,1)</f>
        <v>0.3</v>
      </c>
      <c r="I8">
        <f>ROUND([1]Simulations!AXT11*100,1)</f>
        <v>2.6</v>
      </c>
    </row>
    <row r="9" spans="1:9">
      <c r="A9">
        <f>[1]Simulations!AXL12</f>
        <v>1400</v>
      </c>
      <c r="B9">
        <f>ROUND([1]Simulations!AXM12*100,1)</f>
        <v>6.1</v>
      </c>
      <c r="C9">
        <f>ROUND([1]Simulations!AXN12*100,1)</f>
        <v>9.8000000000000007</v>
      </c>
      <c r="D9">
        <f>ROUND([1]Simulations!AXO12*100,1)</f>
        <v>0</v>
      </c>
      <c r="E9">
        <f>ROUND([1]Simulations!AXP12*100,1)</f>
        <v>3.6</v>
      </c>
      <c r="F9">
        <f>ROUND([1]Simulations!AXQ12*100,1)</f>
        <v>1.1000000000000001</v>
      </c>
      <c r="G9">
        <f>ROUND([1]Simulations!AXR12*100,1)</f>
        <v>10.5</v>
      </c>
      <c r="H9">
        <f>ROUND([1]Simulations!AXS12*100,1)</f>
        <v>0.2</v>
      </c>
      <c r="I9">
        <f>ROUND([1]Simulations!AXT12*100,1)</f>
        <v>1.5</v>
      </c>
    </row>
    <row r="10" spans="1:9">
      <c r="A10">
        <f>[1]Simulations!AXL13</f>
        <v>1600</v>
      </c>
      <c r="B10">
        <f>ROUND([1]Simulations!AXM13*100,1)</f>
        <v>4.7</v>
      </c>
      <c r="C10">
        <f>ROUND([1]Simulations!AXN13*100,1)</f>
        <v>7.1</v>
      </c>
      <c r="D10">
        <f>ROUND([1]Simulations!AXO13*100,1)</f>
        <v>0</v>
      </c>
      <c r="E10">
        <f>ROUND([1]Simulations!AXP13*100,1)</f>
        <v>1.9</v>
      </c>
      <c r="F10">
        <f>ROUND([1]Simulations!AXQ13*100,1)</f>
        <v>0.5</v>
      </c>
      <c r="G10">
        <f>ROUND([1]Simulations!AXR13*100,1)</f>
        <v>11.3</v>
      </c>
      <c r="H10">
        <f>ROUND([1]Simulations!AXS13*100,1)</f>
        <v>0.1</v>
      </c>
      <c r="I10">
        <f>ROUND([1]Simulations!AXT13*100,1)</f>
        <v>0.9</v>
      </c>
    </row>
    <row r="11" spans="1:9">
      <c r="A11">
        <f>[1]Simulations!AXL14</f>
        <v>1800</v>
      </c>
      <c r="B11">
        <f>ROUND([1]Simulations!AXM14*100,1)</f>
        <v>2.5</v>
      </c>
      <c r="C11">
        <f>ROUND([1]Simulations!AXN14*100,1)</f>
        <v>4.3</v>
      </c>
      <c r="D11">
        <f>ROUND([1]Simulations!AXO14*100,1)</f>
        <v>0</v>
      </c>
      <c r="E11">
        <f>ROUND([1]Simulations!AXP14*100,1)</f>
        <v>0.9</v>
      </c>
      <c r="F11">
        <f>ROUND([1]Simulations!AXQ14*100,1)</f>
        <v>0.2</v>
      </c>
      <c r="G11">
        <f>ROUND([1]Simulations!AXR14*100,1)</f>
        <v>10</v>
      </c>
      <c r="H11">
        <f>ROUND([1]Simulations!AXS14*100,1)</f>
        <v>0</v>
      </c>
      <c r="I11">
        <f>ROUND([1]Simulations!AXT14*100,1)</f>
        <v>0.4</v>
      </c>
    </row>
    <row r="12" spans="1:9">
      <c r="A12">
        <f>[1]Simulations!AXL15</f>
        <v>2000</v>
      </c>
      <c r="B12">
        <f>ROUND([1]Simulations!AXM15*100,1)</f>
        <v>1.5</v>
      </c>
      <c r="C12">
        <f>ROUND([1]Simulations!AXN15*100,1)</f>
        <v>2.2000000000000002</v>
      </c>
      <c r="D12">
        <f>ROUND([1]Simulations!AXO15*100,1)</f>
        <v>0</v>
      </c>
      <c r="E12">
        <f>ROUND([1]Simulations!AXP15*100,1)</f>
        <v>0.4</v>
      </c>
      <c r="F12">
        <f>ROUND([1]Simulations!AXQ15*100,1)</f>
        <v>0.1</v>
      </c>
      <c r="G12">
        <f>ROUND([1]Simulations!AXR15*100,1)</f>
        <v>7.6</v>
      </c>
      <c r="H12">
        <f>ROUND([1]Simulations!AXS15*100,1)</f>
        <v>0</v>
      </c>
      <c r="I12">
        <f>ROUND([1]Simulations!AXT15*100,1)</f>
        <v>0.2</v>
      </c>
    </row>
    <row r="13" spans="1:9">
      <c r="A13">
        <f>[1]Simulations!AXL16</f>
        <v>2200</v>
      </c>
      <c r="B13">
        <f>ROUND([1]Simulations!AXM16*100,1)</f>
        <v>0.7</v>
      </c>
      <c r="C13">
        <f>ROUND([1]Simulations!AXN16*100,1)</f>
        <v>1.3</v>
      </c>
      <c r="D13">
        <f>ROUND([1]Simulations!AXO16*100,1)</f>
        <v>0</v>
      </c>
      <c r="E13">
        <f>ROUND([1]Simulations!AXP16*100,1)</f>
        <v>0.2</v>
      </c>
      <c r="F13">
        <f>ROUND([1]Simulations!AXQ16*100,1)</f>
        <v>0.1</v>
      </c>
      <c r="G13">
        <f>ROUND([1]Simulations!AXR16*100,1)</f>
        <v>5.2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0.4</v>
      </c>
      <c r="C14">
        <f>ROUND([1]Simulations!AXN17*100,1)</f>
        <v>0.7</v>
      </c>
      <c r="D14">
        <f>ROUND([1]Simulations!AXO17*100,1)</f>
        <v>0</v>
      </c>
      <c r="E14">
        <f>ROUND([1]Simulations!AXP17*100,1)</f>
        <v>0.1</v>
      </c>
      <c r="F14">
        <f>ROUND([1]Simulations!AXQ17*100,1)</f>
        <v>0</v>
      </c>
      <c r="G14">
        <f>ROUND([1]Simulations!AXR17*100,1)</f>
        <v>3.4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0.2</v>
      </c>
      <c r="C15">
        <f>ROUND([1]Simulations!AXN18*100,1)</f>
        <v>0.4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</v>
      </c>
      <c r="C16">
        <f>ROUND([1]Simulations!AXN19*100,1)</f>
        <v>0.2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1.3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0.1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0.6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0.4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0.1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14.3</v>
      </c>
      <c r="C2" s="32">
        <f>[1]Simulations!E60</f>
        <v>818</v>
      </c>
      <c r="D2" s="3">
        <f>ROUND([1]Simulations!N60*100,1)</f>
        <v>17.5</v>
      </c>
      <c r="E2" s="5"/>
    </row>
    <row r="3" spans="1:10">
      <c r="A3" t="s">
        <v>2</v>
      </c>
      <c r="B3" s="5">
        <f>ROUND([1]Simulations!P123*100,1)</f>
        <v>22.2</v>
      </c>
      <c r="C3" s="32">
        <f>[1]Simulations!F60</f>
        <v>1150</v>
      </c>
      <c r="D3" s="3">
        <f>ROUND([1]Simulations!O60*100,1)</f>
        <v>20.9</v>
      </c>
      <c r="E3" s="5"/>
    </row>
    <row r="4" spans="1:10">
      <c r="A4" t="s">
        <v>4</v>
      </c>
      <c r="B4" s="5">
        <f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</row>
    <row r="5" spans="1:10">
      <c r="A5" t="s">
        <v>5</v>
      </c>
      <c r="B5" s="5">
        <f>ROUND([1]Simulations!S123*100,1)</f>
        <v>2.1</v>
      </c>
      <c r="C5" s="32">
        <f>[1]Simulations!I60</f>
        <v>34</v>
      </c>
      <c r="D5" s="3">
        <f>ROUND([1]Simulations!R60*100,1)</f>
        <v>7.5</v>
      </c>
      <c r="E5" s="5"/>
    </row>
    <row r="6" spans="1:10">
      <c r="A6" t="s">
        <v>6</v>
      </c>
      <c r="B6" s="5">
        <f>ROUND([1]Simulations!T123*100,1)</f>
        <v>51</v>
      </c>
      <c r="C6" s="32">
        <f>[1]Simulations!J60</f>
        <v>1605</v>
      </c>
      <c r="D6" s="3">
        <f>ROUND([1]Simulations!S60*100,1)</f>
        <v>27.5</v>
      </c>
      <c r="E6" s="5"/>
    </row>
    <row r="7" spans="1:10">
      <c r="A7" t="s">
        <v>7</v>
      </c>
      <c r="B7" s="5">
        <f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</row>
    <row r="8" spans="1:10">
      <c r="A8" t="s">
        <v>8</v>
      </c>
      <c r="B8" s="5">
        <f>ROUND([1]Simulations!V123*100,1)</f>
        <v>3.2</v>
      </c>
      <c r="C8" s="32">
        <f>[1]Simulations!L60</f>
        <v>68</v>
      </c>
      <c r="D8" s="3">
        <f>ROUND([1]Simulations!U60*100,1)</f>
        <v>9.1999999999999993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31.2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28.9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30.7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12.5</v>
      </c>
      <c r="D194" s="8">
        <f>INDEX([1]Sheet2!$B$2:$J$59,MATCH(A194,[1]Sheet2!$A$2:$A251,0),MATCH(B194,[1]Sheet2!$B$1:$J$1,0))</f>
        <v>3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8.6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26.9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15.2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5.9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6</v>
      </c>
      <c r="C3" s="23">
        <f>'[1]Delegate Counter'!BM3</f>
        <v>0</v>
      </c>
      <c r="D3" s="23">
        <f>'[1]Delegate Counter'!BN3</f>
        <v>0</v>
      </c>
      <c r="E3" s="23">
        <f>'[1]Delegate Counter'!BO3</f>
        <v>23</v>
      </c>
      <c r="F3" s="23">
        <f>'[1]Delegate Counter'!BP3</f>
        <v>7</v>
      </c>
      <c r="G3" s="23">
        <f>'[1]Delegate Counter'!BQ3</f>
        <v>21</v>
      </c>
      <c r="H3" s="23">
        <f>'[1]Delegate Counter'!BR3</f>
        <v>0</v>
      </c>
      <c r="I3" s="23">
        <f>'[1]Delegate Counter'!BS3</f>
        <v>8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9</v>
      </c>
      <c r="C4" s="23">
        <f>'[1]Delegate Counter'!BM4</f>
        <v>0</v>
      </c>
      <c r="D4" s="23">
        <f>'[1]Delegate Counter'!BN4</f>
        <v>0</v>
      </c>
      <c r="E4" s="23">
        <f>'[1]Delegate Counter'!BO4</f>
        <v>32</v>
      </c>
      <c r="F4" s="23">
        <f>'[1]Delegate Counter'!BP4</f>
        <v>7</v>
      </c>
      <c r="G4" s="23">
        <f>'[1]Delegate Counter'!BQ4</f>
        <v>42</v>
      </c>
      <c r="H4" s="23">
        <f>'[1]Delegate Counter'!BR4</f>
        <v>2</v>
      </c>
      <c r="I4" s="23">
        <f>'[1]Delegate Counter'!BS4</f>
        <v>9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30</v>
      </c>
      <c r="C5" s="23">
        <f>'[1]Delegate Counter'!BM5</f>
        <v>0</v>
      </c>
      <c r="D5" s="23">
        <f>'[1]Delegate Counter'!BN5</f>
        <v>0</v>
      </c>
      <c r="E5" s="23">
        <f>'[1]Delegate Counter'!BO5</f>
        <v>35</v>
      </c>
      <c r="F5" s="23">
        <f>'[1]Delegate Counter'!BP5</f>
        <v>7</v>
      </c>
      <c r="G5" s="23">
        <f>'[1]Delegate Counter'!BQ5</f>
        <v>61</v>
      </c>
      <c r="H5" s="23">
        <f>'[1]Delegate Counter'!BR5</f>
        <v>13</v>
      </c>
      <c r="I5" s="23">
        <f>'[1]Delegate Counter'!BS5</f>
        <v>9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221</v>
      </c>
      <c r="C6" s="23">
        <f>'[1]Delegate Counter'!BM6</f>
        <v>413</v>
      </c>
      <c r="D6" s="23">
        <f>'[1]Delegate Counter'!BN6</f>
        <v>0</v>
      </c>
      <c r="E6" s="23">
        <f>'[1]Delegate Counter'!BO6</f>
        <v>123</v>
      </c>
      <c r="F6" s="23">
        <f>'[1]Delegate Counter'!BP6</f>
        <v>34</v>
      </c>
      <c r="G6" s="23">
        <f>'[1]Delegate Counter'!BQ6</f>
        <v>663</v>
      </c>
      <c r="H6" s="23">
        <f>'[1]Delegate Counter'!BR6</f>
        <v>13</v>
      </c>
      <c r="I6" s="23">
        <f>'[1]Delegate Counter'!BS6</f>
        <v>47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295</v>
      </c>
      <c r="C7" s="23">
        <f>'[1]Delegate Counter'!BM7</f>
        <v>523</v>
      </c>
      <c r="D7" s="23">
        <f>'[1]Delegate Counter'!BN7</f>
        <v>0</v>
      </c>
      <c r="E7" s="23">
        <f>'[1]Delegate Counter'!BO7</f>
        <v>143</v>
      </c>
      <c r="F7" s="23">
        <f>'[1]Delegate Counter'!BP7</f>
        <v>34</v>
      </c>
      <c r="G7" s="23">
        <f>'[1]Delegate Counter'!BQ7</f>
        <v>808</v>
      </c>
      <c r="H7" s="23">
        <f>'[1]Delegate Counter'!BR7</f>
        <v>13</v>
      </c>
      <c r="I7" s="23">
        <f>'[1]Delegate Counter'!BS7</f>
        <v>51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297</v>
      </c>
      <c r="C8" s="23">
        <f>'[1]Delegate Counter'!BM8</f>
        <v>525</v>
      </c>
      <c r="D8" s="23">
        <f>'[1]Delegate Counter'!BN8</f>
        <v>0</v>
      </c>
      <c r="E8" s="23">
        <f>'[1]Delegate Counter'!BO8</f>
        <v>143</v>
      </c>
      <c r="F8" s="23">
        <f>'[1]Delegate Counter'!BP8</f>
        <v>34</v>
      </c>
      <c r="G8" s="23">
        <f>'[1]Delegate Counter'!BQ8</f>
        <v>811</v>
      </c>
      <c r="H8" s="23">
        <f>'[1]Delegate Counter'!BR8</f>
        <v>13</v>
      </c>
      <c r="I8" s="23">
        <f>'[1]Delegate Counter'!BS8</f>
        <v>51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451</v>
      </c>
      <c r="C9" s="23">
        <f>'[1]Delegate Counter'!BM9</f>
        <v>700</v>
      </c>
      <c r="D9" s="23">
        <f>'[1]Delegate Counter'!BN9</f>
        <v>0</v>
      </c>
      <c r="E9" s="23">
        <f>'[1]Delegate Counter'!BO9</f>
        <v>195</v>
      </c>
      <c r="F9" s="23">
        <f>'[1]Delegate Counter'!BP9</f>
        <v>34</v>
      </c>
      <c r="G9" s="23">
        <f>'[1]Delegate Counter'!BQ9</f>
        <v>1006</v>
      </c>
      <c r="H9" s="23">
        <f>'[1]Delegate Counter'!BR9</f>
        <v>13</v>
      </c>
      <c r="I9" s="23">
        <f>'[1]Delegate Counter'!BS9</f>
        <v>52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491</v>
      </c>
      <c r="C10" s="23">
        <f>'[1]Delegate Counter'!BM10</f>
        <v>733</v>
      </c>
      <c r="D10" s="23">
        <f>'[1]Delegate Counter'!BN10</f>
        <v>0</v>
      </c>
      <c r="E10" s="23">
        <f>'[1]Delegate Counter'!BO10</f>
        <v>195</v>
      </c>
      <c r="F10" s="23">
        <f>'[1]Delegate Counter'!BP10</f>
        <v>34</v>
      </c>
      <c r="G10" s="23">
        <f>'[1]Delegate Counter'!BQ10</f>
        <v>1038</v>
      </c>
      <c r="H10" s="23">
        <f>'[1]Delegate Counter'!BR10</f>
        <v>13</v>
      </c>
      <c r="I10" s="23">
        <f>'[1]Delegate Counter'!BS10</f>
        <v>52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506</v>
      </c>
      <c r="C11" s="23">
        <f>'[1]Delegate Counter'!BM11</f>
        <v>745</v>
      </c>
      <c r="D11" s="23">
        <f>'[1]Delegate Counter'!BN11</f>
        <v>0</v>
      </c>
      <c r="E11" s="23">
        <f>'[1]Delegate Counter'!BO11</f>
        <v>197</v>
      </c>
      <c r="F11" s="23">
        <f>'[1]Delegate Counter'!BP11</f>
        <v>34</v>
      </c>
      <c r="G11" s="23">
        <f>'[1]Delegate Counter'!BQ11</f>
        <v>1058</v>
      </c>
      <c r="H11" s="23">
        <f>'[1]Delegate Counter'!BR11</f>
        <v>13</v>
      </c>
      <c r="I11" s="23">
        <f>'[1]Delegate Counter'!BS11</f>
        <v>54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538</v>
      </c>
      <c r="C12" s="23">
        <f>'[1]Delegate Counter'!BM12</f>
        <v>778</v>
      </c>
      <c r="D12" s="23">
        <f>'[1]Delegate Counter'!BN12</f>
        <v>0</v>
      </c>
      <c r="E12" s="23">
        <f>'[1]Delegate Counter'!BO12</f>
        <v>198</v>
      </c>
      <c r="F12" s="23">
        <f>'[1]Delegate Counter'!BP12</f>
        <v>34</v>
      </c>
      <c r="G12" s="23">
        <f>'[1]Delegate Counter'!BQ12</f>
        <v>1097</v>
      </c>
      <c r="H12" s="23">
        <f>'[1]Delegate Counter'!BR12</f>
        <v>13</v>
      </c>
      <c r="I12" s="23">
        <f>'[1]Delegate Counter'!BS12</f>
        <v>55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543</v>
      </c>
      <c r="C13" s="23">
        <f>'[1]Delegate Counter'!BM13</f>
        <v>805</v>
      </c>
      <c r="D13" s="23">
        <f>'[1]Delegate Counter'!BN13</f>
        <v>0</v>
      </c>
      <c r="E13" s="23">
        <f>'[1]Delegate Counter'!BO13</f>
        <v>206</v>
      </c>
      <c r="F13" s="23">
        <f>'[1]Delegate Counter'!BP13</f>
        <v>34</v>
      </c>
      <c r="G13" s="23">
        <f>'[1]Delegate Counter'!BQ13</f>
        <v>1139</v>
      </c>
      <c r="H13" s="23">
        <f>'[1]Delegate Counter'!BR13</f>
        <v>13</v>
      </c>
      <c r="I13" s="23">
        <f>'[1]Delegate Counter'!BS13</f>
        <v>57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713</v>
      </c>
      <c r="C14" s="23">
        <f>'[1]Delegate Counter'!BM14</f>
        <v>1012</v>
      </c>
      <c r="D14" s="23">
        <f>'[1]Delegate Counter'!BN14</f>
        <v>0</v>
      </c>
      <c r="E14" s="23">
        <f>'[1]Delegate Counter'!BO14</f>
        <v>239</v>
      </c>
      <c r="F14" s="23">
        <f>'[1]Delegate Counter'!BP14</f>
        <v>34</v>
      </c>
      <c r="G14" s="23">
        <f>'[1]Delegate Counter'!BQ14</f>
        <v>1385</v>
      </c>
      <c r="H14" s="23">
        <f>'[1]Delegate Counter'!BR14</f>
        <v>13</v>
      </c>
      <c r="I14" s="23">
        <f>'[1]Delegate Counter'!BS14</f>
        <v>63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717</v>
      </c>
      <c r="C15" s="23">
        <f>'[1]Delegate Counter'!BM15</f>
        <v>1018</v>
      </c>
      <c r="D15" s="23">
        <f>'[1]Delegate Counter'!BN15</f>
        <v>0</v>
      </c>
      <c r="E15" s="23">
        <f>'[1]Delegate Counter'!BO15</f>
        <v>250</v>
      </c>
      <c r="F15" s="23">
        <f>'[1]Delegate Counter'!BP15</f>
        <v>34</v>
      </c>
      <c r="G15" s="23">
        <f>'[1]Delegate Counter'!BQ15</f>
        <v>1409</v>
      </c>
      <c r="H15" s="23">
        <f>'[1]Delegate Counter'!BR15</f>
        <v>13</v>
      </c>
      <c r="I15" s="23">
        <f>'[1]Delegate Counter'!BS15</f>
        <v>64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734</v>
      </c>
      <c r="C16" s="23">
        <f>'[1]Delegate Counter'!BM16</f>
        <v>1034</v>
      </c>
      <c r="D16" s="23">
        <f>'[1]Delegate Counter'!BN16</f>
        <v>0</v>
      </c>
      <c r="E16" s="23">
        <f>'[1]Delegate Counter'!BO16</f>
        <v>269</v>
      </c>
      <c r="F16" s="23">
        <f>'[1]Delegate Counter'!BP16</f>
        <v>34</v>
      </c>
      <c r="G16" s="23">
        <f>'[1]Delegate Counter'!BQ16</f>
        <v>1437</v>
      </c>
      <c r="H16" s="23">
        <f>'[1]Delegate Counter'!BR16</f>
        <v>13</v>
      </c>
      <c r="I16" s="23">
        <f>'[1]Delegate Counter'!BS16</f>
        <v>65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744</v>
      </c>
      <c r="C17" s="23">
        <f>'[1]Delegate Counter'!BM17</f>
        <v>1048</v>
      </c>
      <c r="D17" s="23">
        <f>'[1]Delegate Counter'!BN17</f>
        <v>0</v>
      </c>
      <c r="E17" s="23">
        <f>'[1]Delegate Counter'!BO17</f>
        <v>276</v>
      </c>
      <c r="F17" s="23">
        <f>'[1]Delegate Counter'!BP17</f>
        <v>34</v>
      </c>
      <c r="G17" s="23">
        <f>'[1]Delegate Counter'!BQ17</f>
        <v>1461</v>
      </c>
      <c r="H17" s="23">
        <f>'[1]Delegate Counter'!BR17</f>
        <v>13</v>
      </c>
      <c r="I17" s="23">
        <f>'[1]Delegate Counter'!BS17</f>
        <v>66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772</v>
      </c>
      <c r="C18" s="23">
        <f>'[1]Delegate Counter'!BM18</f>
        <v>1080</v>
      </c>
      <c r="D18" s="23">
        <f>'[1]Delegate Counter'!BN18</f>
        <v>0</v>
      </c>
      <c r="E18" s="23">
        <f>'[1]Delegate Counter'!BO18</f>
        <v>280</v>
      </c>
      <c r="F18" s="23">
        <f>'[1]Delegate Counter'!BP18</f>
        <v>34</v>
      </c>
      <c r="G18" s="23">
        <f>'[1]Delegate Counter'!BQ18</f>
        <v>1510</v>
      </c>
      <c r="H18" s="23">
        <f>'[1]Delegate Counter'!BR18</f>
        <v>13</v>
      </c>
      <c r="I18" s="23">
        <f>'[1]Delegate Counter'!BS18</f>
        <v>68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816</v>
      </c>
      <c r="C19" s="23">
        <f>'[1]Delegate Counter'!BM19</f>
        <v>1148</v>
      </c>
      <c r="D19" s="23">
        <f>'[1]Delegate Counter'!BN19</f>
        <v>0</v>
      </c>
      <c r="E19" s="23">
        <f>'[1]Delegate Counter'!BO19</f>
        <v>292</v>
      </c>
      <c r="F19" s="23">
        <f>'[1]Delegate Counter'!BP19</f>
        <v>34</v>
      </c>
      <c r="G19" s="23">
        <f>'[1]Delegate Counter'!BQ19</f>
        <v>1602</v>
      </c>
      <c r="H19" s="23">
        <f>'[1]Delegate Counter'!BR19</f>
        <v>13</v>
      </c>
      <c r="I19" s="23">
        <f>'[1]Delegate Counter'!BS19</f>
        <v>68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818</v>
      </c>
      <c r="C20" s="23">
        <f>'[1]Delegate Counter'!BM20</f>
        <v>1150</v>
      </c>
      <c r="D20" s="23">
        <f>'[1]Delegate Counter'!BN20</f>
        <v>0</v>
      </c>
      <c r="E20" s="23">
        <f>'[1]Delegate Counter'!BO20</f>
        <v>292</v>
      </c>
      <c r="F20" s="23">
        <f>'[1]Delegate Counter'!BP20</f>
        <v>34</v>
      </c>
      <c r="G20" s="23">
        <f>'[1]Delegate Counter'!BQ20</f>
        <v>1605</v>
      </c>
      <c r="H20" s="23">
        <f>'[1]Delegate Counter'!BR20</f>
        <v>13</v>
      </c>
      <c r="I20" s="23">
        <f>'[1]Delegate Counter'!BS20</f>
        <v>68</v>
      </c>
      <c r="J20" s="23">
        <f>'[1]Delegate Counter'!BT20</f>
        <v>0</v>
      </c>
    </row>
    <row r="21" spans="1:19">
      <c r="A21" s="22">
        <v>44013</v>
      </c>
      <c r="B21" s="23">
        <f>B20</f>
        <v>818</v>
      </c>
      <c r="C21" s="23">
        <f t="shared" ref="C21:J21" si="0">C20</f>
        <v>1150</v>
      </c>
      <c r="D21" s="23">
        <f t="shared" si="0"/>
        <v>0</v>
      </c>
      <c r="E21" s="23">
        <f t="shared" si="0"/>
        <v>292</v>
      </c>
      <c r="F21" s="23">
        <f t="shared" si="0"/>
        <v>34</v>
      </c>
      <c r="G21" s="23">
        <f t="shared" si="0"/>
        <v>1605</v>
      </c>
      <c r="H21" s="23">
        <f t="shared" si="0"/>
        <v>13</v>
      </c>
      <c r="I21" s="23">
        <f t="shared" si="0"/>
        <v>68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3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9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21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1</v>
      </c>
      <c r="L5">
        <f>INDEX('[1]Delegate Counter'!AX$3:AX$59,MATCH(delegates!$B5,'[1]Delegate Counter'!$A$3:$A$59,0))</f>
        <v>0</v>
      </c>
      <c r="M5">
        <f t="shared" si="0"/>
        <v>8.3333333333333329E-2</v>
      </c>
      <c r="N5">
        <f t="shared" si="1"/>
        <v>0</v>
      </c>
      <c r="O5">
        <f t="shared" si="2"/>
        <v>0</v>
      </c>
      <c r="P5">
        <f t="shared" si="3"/>
        <v>0.25</v>
      </c>
      <c r="Q5">
        <f t="shared" si="4"/>
        <v>0</v>
      </c>
      <c r="R5">
        <f t="shared" si="5"/>
        <v>0.58333333333333337</v>
      </c>
      <c r="S5">
        <f t="shared" si="6"/>
        <v>5.5555555555555552E-2</v>
      </c>
      <c r="T5">
        <f t="shared" si="7"/>
        <v>2.7777777777777776E-2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9</v>
      </c>
      <c r="E6">
        <f t="shared" si="10"/>
        <v>0</v>
      </c>
      <c r="F6">
        <f t="shared" si="10"/>
        <v>0</v>
      </c>
      <c r="G6">
        <f t="shared" si="10"/>
        <v>32</v>
      </c>
      <c r="H6">
        <f t="shared" si="10"/>
        <v>7</v>
      </c>
      <c r="I6">
        <f t="shared" si="10"/>
        <v>42</v>
      </c>
      <c r="J6">
        <f t="shared" si="10"/>
        <v>2</v>
      </c>
      <c r="K6">
        <f t="shared" si="10"/>
        <v>9</v>
      </c>
      <c r="L6">
        <f t="shared" si="10"/>
        <v>0</v>
      </c>
      <c r="M6">
        <f t="shared" si="0"/>
        <v>8.9108910891089105E-2</v>
      </c>
      <c r="N6">
        <f t="shared" si="1"/>
        <v>0</v>
      </c>
      <c r="O6">
        <f t="shared" si="2"/>
        <v>0</v>
      </c>
      <c r="P6">
        <f t="shared" si="3"/>
        <v>0.31683168316831684</v>
      </c>
      <c r="Q6">
        <f t="shared" si="4"/>
        <v>6.9306930693069313E-2</v>
      </c>
      <c r="R6">
        <f t="shared" si="5"/>
        <v>0.41584158415841582</v>
      </c>
      <c r="S6">
        <f t="shared" si="6"/>
        <v>1.9801980198019802E-2</v>
      </c>
      <c r="T6">
        <f t="shared" si="7"/>
        <v>8.9108910891089105E-2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3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5.5555555555555552E-2</v>
      </c>
      <c r="Q7">
        <f t="shared" si="4"/>
        <v>0</v>
      </c>
      <c r="R7">
        <f t="shared" si="5"/>
        <v>0.35185185185185186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30</v>
      </c>
      <c r="E8">
        <f t="shared" si="11"/>
        <v>0</v>
      </c>
      <c r="F8">
        <f t="shared" si="11"/>
        <v>0</v>
      </c>
      <c r="G8">
        <f t="shared" si="11"/>
        <v>35</v>
      </c>
      <c r="H8">
        <f t="shared" si="11"/>
        <v>7</v>
      </c>
      <c r="I8">
        <f t="shared" si="11"/>
        <v>61</v>
      </c>
      <c r="J8">
        <f t="shared" si="11"/>
        <v>13</v>
      </c>
      <c r="K8">
        <f t="shared" si="11"/>
        <v>9</v>
      </c>
      <c r="L8">
        <f t="shared" si="11"/>
        <v>0</v>
      </c>
      <c r="M8">
        <f t="shared" si="0"/>
        <v>0.19354838709677419</v>
      </c>
      <c r="N8">
        <f t="shared" si="1"/>
        <v>0</v>
      </c>
      <c r="O8">
        <f t="shared" si="2"/>
        <v>0</v>
      </c>
      <c r="P8">
        <f t="shared" si="3"/>
        <v>0.22580645161290322</v>
      </c>
      <c r="Q8">
        <f t="shared" si="4"/>
        <v>4.5161290322580643E-2</v>
      </c>
      <c r="R8">
        <f t="shared" si="5"/>
        <v>0.3935483870967742</v>
      </c>
      <c r="S8">
        <f t="shared" si="6"/>
        <v>8.387096774193549E-2</v>
      </c>
      <c r="T8">
        <f t="shared" si="7"/>
        <v>5.8064516129032261E-2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191</v>
      </c>
      <c r="E9">
        <f t="shared" si="12"/>
        <v>413</v>
      </c>
      <c r="F9">
        <f t="shared" si="12"/>
        <v>0</v>
      </c>
      <c r="G9">
        <f t="shared" si="12"/>
        <v>88</v>
      </c>
      <c r="H9">
        <f t="shared" si="12"/>
        <v>27</v>
      </c>
      <c r="I9">
        <f t="shared" si="12"/>
        <v>602</v>
      </c>
      <c r="J9">
        <f t="shared" si="12"/>
        <v>0</v>
      </c>
      <c r="K9">
        <f t="shared" si="12"/>
        <v>38</v>
      </c>
      <c r="L9">
        <f t="shared" si="12"/>
        <v>0</v>
      </c>
      <c r="M9">
        <f t="shared" si="0"/>
        <v>0.1406480117820324</v>
      </c>
      <c r="N9">
        <f t="shared" si="1"/>
        <v>0.30412371134020616</v>
      </c>
      <c r="O9">
        <f t="shared" si="2"/>
        <v>0</v>
      </c>
      <c r="P9">
        <f t="shared" si="3"/>
        <v>6.4801178203240065E-2</v>
      </c>
      <c r="Q9">
        <f t="shared" si="4"/>
        <v>1.9882179675994108E-2</v>
      </c>
      <c r="R9">
        <f t="shared" si="5"/>
        <v>0.44329896907216493</v>
      </c>
      <c r="S9">
        <f t="shared" si="6"/>
        <v>0</v>
      </c>
      <c r="T9">
        <f t="shared" si="7"/>
        <v>2.7982326951399118E-2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16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0.30769230769230771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2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0.33333333333333331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0.35483870967741937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</v>
      </c>
      <c r="E13">
        <f>INDEX('[1]Delegate Counter'!AQ$3:AQ$59,MATCH(delegates!$B13,'[1]Delegate Counter'!$A$3:$A$59,0))</f>
        <v>141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</v>
      </c>
      <c r="L13">
        <f>INDEX('[1]Delegate Counter'!AX$3:AX$59,MATCH(delegates!$B13,'[1]Delegate Counter'!$A$3:$A$59,0))</f>
        <v>0</v>
      </c>
      <c r="M13">
        <f t="shared" si="0"/>
        <v>2.8846153846153848E-2</v>
      </c>
      <c r="N13">
        <f t="shared" si="1"/>
        <v>0.33894230769230771</v>
      </c>
      <c r="O13">
        <f t="shared" si="2"/>
        <v>0</v>
      </c>
      <c r="P13">
        <f t="shared" si="3"/>
        <v>6.9711538461538464E-2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1.4423076923076924E-2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5</v>
      </c>
      <c r="E14">
        <f>INDEX('[1]Delegate Counter'!AQ$3:AQ$59,MATCH(delegates!$B14,'[1]Delegate Counter'!$A$3:$A$59,0))</f>
        <v>20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2</v>
      </c>
      <c r="L14">
        <f>INDEX('[1]Delegate Counter'!AX$3:AX$59,MATCH(delegates!$B14,'[1]Delegate Counter'!$A$3:$A$59,0))</f>
        <v>0</v>
      </c>
      <c r="M14">
        <f t="shared" si="0"/>
        <v>7.4626865671641784E-2</v>
      </c>
      <c r="N14">
        <f t="shared" si="1"/>
        <v>0.29850746268656714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0.55223880597014929</v>
      </c>
      <c r="S14">
        <f t="shared" si="6"/>
        <v>0</v>
      </c>
      <c r="T14">
        <f t="shared" si="7"/>
        <v>2.9850746268656716E-2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3</v>
      </c>
      <c r="E15">
        <f>INDEX('[1]Delegate Counter'!AQ$3:AQ$59,MATCH(delegates!$B15,'[1]Delegate Counter'!$A$3:$A$59,0))</f>
        <v>3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0.23076923076923078</v>
      </c>
      <c r="N15">
        <f t="shared" si="1"/>
        <v>0.23076923076923078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7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6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1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0.29166666666666669</v>
      </c>
      <c r="O16">
        <f t="shared" si="2"/>
        <v>0</v>
      </c>
      <c r="P16">
        <f t="shared" si="3"/>
        <v>0.25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4.1666666666666664E-2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20</v>
      </c>
      <c r="L17">
        <f>INDEX('[1]Delegate Counter'!AX$3:AX$59,MATCH(delegates!$B17,'[1]Delegate Counter'!$A$3:$A$59,0))</f>
        <v>0</v>
      </c>
      <c r="M17">
        <f t="shared" si="0"/>
        <v>3.2967032967032968E-2</v>
      </c>
      <c r="N17">
        <f t="shared" si="1"/>
        <v>0.21978021978021978</v>
      </c>
      <c r="O17">
        <f t="shared" si="2"/>
        <v>0</v>
      </c>
      <c r="P17">
        <f t="shared" si="3"/>
        <v>0.19780219780219779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0.21978021978021978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3</v>
      </c>
      <c r="E18">
        <f>INDEX('[1]Delegate Counter'!AQ$3:AQ$59,MATCH(delegates!$B18,'[1]Delegate Counter'!$A$3:$A$59,0))</f>
        <v>7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6</v>
      </c>
      <c r="H18">
        <f>INDEX('[1]Delegate Counter'!AT$3:AT$59,MATCH(delegates!$B18,'[1]Delegate Counter'!$A$3:$A$59,0))</f>
        <v>26</v>
      </c>
      <c r="I18">
        <f>INDEX('[1]Delegate Counter'!AU$3:AU$59,MATCH(delegates!$B18,'[1]Delegate Counter'!$A$3:$A$59,0))</f>
        <v>31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0.04</v>
      </c>
      <c r="N18">
        <f t="shared" si="1"/>
        <v>9.3333333333333338E-2</v>
      </c>
      <c r="O18">
        <f t="shared" si="2"/>
        <v>0</v>
      </c>
      <c r="P18">
        <f t="shared" si="3"/>
        <v>0.08</v>
      </c>
      <c r="Q18">
        <f t="shared" si="4"/>
        <v>0.34666666666666668</v>
      </c>
      <c r="R18">
        <f t="shared" si="5"/>
        <v>0.41333333333333333</v>
      </c>
      <c r="S18">
        <f t="shared" si="6"/>
        <v>0</v>
      </c>
      <c r="T18">
        <f t="shared" si="7"/>
        <v>2.6666666666666668E-2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28</v>
      </c>
      <c r="E19">
        <f>INDEX('[1]Delegate Counter'!AQ$3:AQ$59,MATCH(delegates!$B19,'[1]Delegate Counter'!$A$3:$A$59,0))</f>
        <v>39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6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0.25454545454545452</v>
      </c>
      <c r="N19">
        <f t="shared" si="1"/>
        <v>0.35454545454545455</v>
      </c>
      <c r="O19">
        <f t="shared" si="2"/>
        <v>0</v>
      </c>
      <c r="P19">
        <f t="shared" si="3"/>
        <v>5.4545454545454543E-2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3</v>
      </c>
      <c r="E20">
        <f>INDEX('[1]Delegate Counter'!AQ$3:AQ$59,MATCH(delegates!$B20,'[1]Delegate Counter'!$A$3:$A$59,0))</f>
        <v>15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17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8.1081081081081086E-2</v>
      </c>
      <c r="N20">
        <f t="shared" si="1"/>
        <v>0.40540540540540543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22</v>
      </c>
      <c r="E21">
        <f>INDEX('[1]Delegate Counter'!AQ$3:AQ$59,MATCH(delegates!$B21,'[1]Delegate Counter'!$A$3:$A$59,0))</f>
        <v>20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0.34375</v>
      </c>
      <c r="N21">
        <f t="shared" si="1"/>
        <v>0.3125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58</v>
      </c>
      <c r="E22">
        <f>INDEX('[1]Delegate Counter'!AQ$3:AQ$59,MATCH(delegates!$B22,'[1]Delegate Counter'!$A$3:$A$59,0))</f>
        <v>66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91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0.25438596491228072</v>
      </c>
      <c r="N22">
        <f t="shared" si="1"/>
        <v>0.28947368421052633</v>
      </c>
      <c r="O22">
        <f t="shared" si="2"/>
        <v>0</v>
      </c>
      <c r="P22">
        <f t="shared" si="3"/>
        <v>3.0701754385964911E-2</v>
      </c>
      <c r="Q22">
        <f t="shared" si="4"/>
        <v>0</v>
      </c>
      <c r="R22">
        <f t="shared" si="5"/>
        <v>0.39912280701754388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0</v>
      </c>
      <c r="E23">
        <f>INDEX('[1]Delegate Counter'!AQ$3:AQ$59,MATCH(delegates!$B23,'[1]Delegate Counter'!$A$3:$A$59,0))</f>
        <v>10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1</v>
      </c>
      <c r="L23">
        <f>INDEX('[1]Delegate Counter'!AX$3:AX$59,MATCH(delegates!$B23,'[1]Delegate Counter'!$A$3:$A$59,0))</f>
        <v>0</v>
      </c>
      <c r="M23">
        <f t="shared" si="0"/>
        <v>0</v>
      </c>
      <c r="N23">
        <f t="shared" si="1"/>
        <v>0.34482758620689657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3.4482758620689655E-2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22</v>
      </c>
      <c r="E25">
        <f>INDEX('[1]Delegate Counter'!AQ$3:AQ$59,MATCH(delegates!$B25,'[1]Delegate Counter'!$A$3:$A$59,0))</f>
        <v>36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6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0.22222222222222221</v>
      </c>
      <c r="N25">
        <f t="shared" si="1"/>
        <v>0.36363636363636365</v>
      </c>
      <c r="O25">
        <f t="shared" si="2"/>
        <v>0</v>
      </c>
      <c r="P25">
        <f t="shared" si="3"/>
        <v>6.0606060606060608E-2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221</v>
      </c>
      <c r="E26">
        <f t="shared" si="13"/>
        <v>413</v>
      </c>
      <c r="F26">
        <f t="shared" si="13"/>
        <v>0</v>
      </c>
      <c r="G26">
        <f t="shared" si="13"/>
        <v>123</v>
      </c>
      <c r="H26">
        <f t="shared" si="13"/>
        <v>34</v>
      </c>
      <c r="I26">
        <f t="shared" si="13"/>
        <v>663</v>
      </c>
      <c r="J26">
        <f t="shared" si="13"/>
        <v>13</v>
      </c>
      <c r="K26">
        <f t="shared" si="13"/>
        <v>47</v>
      </c>
      <c r="L26">
        <f t="shared" si="13"/>
        <v>0</v>
      </c>
      <c r="M26">
        <f t="shared" si="0"/>
        <v>0.14606741573033707</v>
      </c>
      <c r="N26">
        <f t="shared" si="1"/>
        <v>0.2729676140118969</v>
      </c>
      <c r="O26">
        <f t="shared" si="2"/>
        <v>0</v>
      </c>
      <c r="P26">
        <f t="shared" si="3"/>
        <v>8.1295439524124255E-2</v>
      </c>
      <c r="Q26">
        <f t="shared" si="4"/>
        <v>2.247191011235955E-2</v>
      </c>
      <c r="R26">
        <f t="shared" si="5"/>
        <v>0.43820224719101125</v>
      </c>
      <c r="S26">
        <f t="shared" si="6"/>
        <v>8.5922009253139465E-3</v>
      </c>
      <c r="T26">
        <f t="shared" si="7"/>
        <v>3.1064111037673495E-2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74</v>
      </c>
      <c r="E27">
        <f t="shared" si="14"/>
        <v>110</v>
      </c>
      <c r="F27">
        <f t="shared" si="14"/>
        <v>0</v>
      </c>
      <c r="G27">
        <f t="shared" si="14"/>
        <v>20</v>
      </c>
      <c r="H27">
        <f t="shared" si="14"/>
        <v>0</v>
      </c>
      <c r="I27">
        <f t="shared" si="14"/>
        <v>145</v>
      </c>
      <c r="J27">
        <f t="shared" si="14"/>
        <v>0</v>
      </c>
      <c r="K27">
        <f t="shared" si="14"/>
        <v>4</v>
      </c>
      <c r="L27">
        <f t="shared" si="14"/>
        <v>0</v>
      </c>
      <c r="M27">
        <f t="shared" si="0"/>
        <v>0.21022727272727273</v>
      </c>
      <c r="N27">
        <f t="shared" si="1"/>
        <v>0.3125</v>
      </c>
      <c r="O27">
        <f t="shared" si="2"/>
        <v>0</v>
      </c>
      <c r="P27">
        <f t="shared" si="3"/>
        <v>5.6818181818181816E-2</v>
      </c>
      <c r="Q27">
        <f t="shared" si="4"/>
        <v>0</v>
      </c>
      <c r="R27">
        <f t="shared" si="5"/>
        <v>0.41193181818181818</v>
      </c>
      <c r="S27">
        <f t="shared" si="6"/>
        <v>0</v>
      </c>
      <c r="T27">
        <f t="shared" si="7"/>
        <v>1.1363636363636364E-2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2</v>
      </c>
      <c r="E28">
        <f>INDEX('[1]Delegate Counter'!AQ$3:AQ$59,MATCH(delegates!$B28,'[1]Delegate Counter'!$A$3:$A$59,0))</f>
        <v>6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0.1</v>
      </c>
      <c r="N28">
        <f t="shared" si="1"/>
        <v>0.3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35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51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0.28000000000000003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0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11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0.30555555555555558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23</v>
      </c>
      <c r="E31">
        <f>INDEX('[1]Delegate Counter'!AQ$3:AQ$59,MATCH(delegates!$B31,'[1]Delegate Counter'!$A$3:$A$59,0))</f>
        <v>24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0.33823529411764708</v>
      </c>
      <c r="N31">
        <f t="shared" si="1"/>
        <v>0.35294117647058826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4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0.2857142857142857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3</v>
      </c>
      <c r="E33">
        <f>INDEX('[1]Delegate Counter'!AQ$3:AQ$59,MATCH(delegates!$B33,'[1]Delegate Counter'!$A$3:$A$59,0))</f>
        <v>30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4</v>
      </c>
      <c r="L33">
        <f>INDEX('[1]Delegate Counter'!AX$3:AX$59,MATCH(delegates!$B33,'[1]Delegate Counter'!$A$3:$A$59,0))</f>
        <v>0</v>
      </c>
      <c r="M33">
        <f t="shared" si="0"/>
        <v>3.3707865168539325E-2</v>
      </c>
      <c r="N33">
        <f t="shared" si="1"/>
        <v>0.33707865168539325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4.49438202247191E-2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295</v>
      </c>
      <c r="E34">
        <f t="shared" si="15"/>
        <v>523</v>
      </c>
      <c r="F34">
        <f t="shared" si="15"/>
        <v>0</v>
      </c>
      <c r="G34">
        <f t="shared" si="15"/>
        <v>143</v>
      </c>
      <c r="H34">
        <f t="shared" si="15"/>
        <v>34</v>
      </c>
      <c r="I34">
        <f t="shared" si="15"/>
        <v>808</v>
      </c>
      <c r="J34">
        <f t="shared" si="15"/>
        <v>13</v>
      </c>
      <c r="K34">
        <f t="shared" si="15"/>
        <v>51</v>
      </c>
      <c r="L34">
        <f t="shared" si="15"/>
        <v>0</v>
      </c>
      <c r="M34">
        <f t="shared" ref="M34:M65" si="16">D34/$C34</f>
        <v>0.1581769436997319</v>
      </c>
      <c r="N34">
        <f t="shared" ref="N34:N65" si="17">E34/$C34</f>
        <v>0.2804289544235925</v>
      </c>
      <c r="O34">
        <f t="shared" ref="O34:O65" si="18">F34/$C34</f>
        <v>0</v>
      </c>
      <c r="P34">
        <f t="shared" ref="P34:P65" si="19">G34/$C34</f>
        <v>7.6675603217158175E-2</v>
      </c>
      <c r="Q34">
        <f t="shared" ref="Q34:Q65" si="20">H34/$C34</f>
        <v>1.8230563002680965E-2</v>
      </c>
      <c r="R34">
        <f t="shared" ref="R34:R65" si="21">I34/$C34</f>
        <v>0.43324396782841823</v>
      </c>
      <c r="S34">
        <f t="shared" ref="S34:S65" si="22">J34/$C34</f>
        <v>6.9705093833780157E-3</v>
      </c>
      <c r="T34">
        <f t="shared" ref="T34:T65" si="23">K34/$C34</f>
        <v>2.7345844504021447E-2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2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0.33333333333333331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297</v>
      </c>
      <c r="E36">
        <f t="shared" si="25"/>
        <v>525</v>
      </c>
      <c r="F36">
        <f t="shared" si="25"/>
        <v>0</v>
      </c>
      <c r="G36">
        <f t="shared" si="25"/>
        <v>143</v>
      </c>
      <c r="H36">
        <f t="shared" si="25"/>
        <v>34</v>
      </c>
      <c r="I36">
        <f t="shared" si="25"/>
        <v>811</v>
      </c>
      <c r="J36">
        <f t="shared" si="25"/>
        <v>13</v>
      </c>
      <c r="K36">
        <f t="shared" si="25"/>
        <v>51</v>
      </c>
      <c r="L36">
        <f t="shared" si="25"/>
        <v>0</v>
      </c>
      <c r="M36">
        <f t="shared" si="16"/>
        <v>0.15873864243719935</v>
      </c>
      <c r="N36">
        <f t="shared" si="17"/>
        <v>0.28059861036878675</v>
      </c>
      <c r="O36">
        <f t="shared" si="18"/>
        <v>0</v>
      </c>
      <c r="P36">
        <f t="shared" si="19"/>
        <v>7.6429716729021907E-2</v>
      </c>
      <c r="Q36">
        <f t="shared" si="20"/>
        <v>1.8172100481026188E-2</v>
      </c>
      <c r="R36">
        <f t="shared" si="21"/>
        <v>0.43345804382683056</v>
      </c>
      <c r="S36">
        <f t="shared" si="22"/>
        <v>6.9481560662747197E-3</v>
      </c>
      <c r="T36">
        <f t="shared" si="23"/>
        <v>2.7258150721539285E-2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154</v>
      </c>
      <c r="E37">
        <f t="shared" si="26"/>
        <v>175</v>
      </c>
      <c r="F37">
        <f t="shared" si="26"/>
        <v>0</v>
      </c>
      <c r="G37">
        <f t="shared" si="26"/>
        <v>52</v>
      </c>
      <c r="H37">
        <f t="shared" si="26"/>
        <v>0</v>
      </c>
      <c r="I37">
        <f t="shared" si="26"/>
        <v>195</v>
      </c>
      <c r="J37">
        <f t="shared" si="26"/>
        <v>0</v>
      </c>
      <c r="K37">
        <f t="shared" si="26"/>
        <v>1</v>
      </c>
      <c r="L37">
        <f t="shared" si="26"/>
        <v>0</v>
      </c>
      <c r="M37">
        <f t="shared" si="16"/>
        <v>0.26689774696707108</v>
      </c>
      <c r="N37">
        <f t="shared" si="17"/>
        <v>0.30329289428076256</v>
      </c>
      <c r="O37">
        <f t="shared" si="18"/>
        <v>0</v>
      </c>
      <c r="P37">
        <f t="shared" si="19"/>
        <v>9.0121317157712308E-2</v>
      </c>
      <c r="Q37">
        <f t="shared" si="20"/>
        <v>0</v>
      </c>
      <c r="R37">
        <f t="shared" si="21"/>
        <v>0.33795493934142112</v>
      </c>
      <c r="S37">
        <f t="shared" si="22"/>
        <v>0</v>
      </c>
      <c r="T37">
        <f t="shared" si="23"/>
        <v>1.7331022530329288E-3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0.27941176470588236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0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0.2537313432835821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0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67</v>
      </c>
      <c r="E40">
        <f>INDEX('[1]Delegate Counter'!AQ$3:AQ$59,MATCH(delegates!$B40,'[1]Delegate Counter'!$A$3:$A$59,0))</f>
        <v>82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7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0.30593607305936071</v>
      </c>
      <c r="N40">
        <f t="shared" si="17"/>
        <v>0.37442922374429222</v>
      </c>
      <c r="O40">
        <f t="shared" si="18"/>
        <v>0</v>
      </c>
      <c r="P40">
        <f t="shared" si="19"/>
        <v>3.1963470319634701E-2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33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</v>
      </c>
      <c r="L41">
        <f>INDEX('[1]Delegate Counter'!AX$3:AX$59,MATCH(delegates!$B41,'[1]Delegate Counter'!$A$3:$A$59,0))</f>
        <v>0</v>
      </c>
      <c r="M41">
        <f t="shared" si="16"/>
        <v>0.2129032258064516</v>
      </c>
      <c r="N41">
        <f t="shared" si="17"/>
        <v>0.24516129032258063</v>
      </c>
      <c r="O41">
        <f t="shared" si="18"/>
        <v>0</v>
      </c>
      <c r="P41">
        <f t="shared" si="19"/>
        <v>0.2</v>
      </c>
      <c r="Q41">
        <f t="shared" si="20"/>
        <v>0</v>
      </c>
      <c r="R41">
        <f t="shared" si="21"/>
        <v>0.33548387096774196</v>
      </c>
      <c r="S41">
        <f t="shared" si="22"/>
        <v>0</v>
      </c>
      <c r="T41">
        <f t="shared" si="23"/>
        <v>6.4516129032258064E-3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451</v>
      </c>
      <c r="E42">
        <f t="shared" si="27"/>
        <v>700</v>
      </c>
      <c r="F42">
        <f t="shared" si="27"/>
        <v>0</v>
      </c>
      <c r="G42">
        <f t="shared" si="27"/>
        <v>195</v>
      </c>
      <c r="H42">
        <f t="shared" si="27"/>
        <v>34</v>
      </c>
      <c r="I42">
        <f t="shared" si="27"/>
        <v>1006</v>
      </c>
      <c r="J42">
        <f t="shared" si="27"/>
        <v>13</v>
      </c>
      <c r="K42">
        <f t="shared" si="27"/>
        <v>52</v>
      </c>
      <c r="L42">
        <f t="shared" si="27"/>
        <v>0</v>
      </c>
      <c r="M42">
        <f t="shared" si="16"/>
        <v>0.18423202614379086</v>
      </c>
      <c r="N42">
        <f t="shared" si="17"/>
        <v>0.28594771241830064</v>
      </c>
      <c r="O42">
        <f t="shared" si="18"/>
        <v>0</v>
      </c>
      <c r="P42">
        <f t="shared" si="19"/>
        <v>7.9656862745098034E-2</v>
      </c>
      <c r="Q42">
        <f t="shared" si="20"/>
        <v>1.3888888888888888E-2</v>
      </c>
      <c r="R42">
        <f t="shared" si="21"/>
        <v>0.41094771241830064</v>
      </c>
      <c r="S42">
        <f t="shared" si="22"/>
        <v>5.3104575163398695E-3</v>
      </c>
      <c r="T42">
        <f t="shared" si="23"/>
        <v>2.1241830065359478E-2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40</v>
      </c>
      <c r="E43">
        <f>INDEX('[1]Delegate Counter'!AQ$3:AQ$59,MATCH(delegates!$B43,'[1]Delegate Counter'!$A$3:$A$59,0))</f>
        <v>33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0.38095238095238093</v>
      </c>
      <c r="N43">
        <f t="shared" si="17"/>
        <v>0.31428571428571428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491</v>
      </c>
      <c r="E44">
        <f t="shared" si="28"/>
        <v>733</v>
      </c>
      <c r="F44">
        <f t="shared" si="28"/>
        <v>0</v>
      </c>
      <c r="G44">
        <f t="shared" si="28"/>
        <v>195</v>
      </c>
      <c r="H44">
        <f t="shared" si="28"/>
        <v>34</v>
      </c>
      <c r="I44">
        <f t="shared" si="28"/>
        <v>1038</v>
      </c>
      <c r="J44">
        <f t="shared" si="28"/>
        <v>13</v>
      </c>
      <c r="K44">
        <f t="shared" si="28"/>
        <v>52</v>
      </c>
      <c r="L44">
        <f t="shared" si="28"/>
        <v>0</v>
      </c>
      <c r="M44">
        <f t="shared" si="16"/>
        <v>0.19232275754014885</v>
      </c>
      <c r="N44">
        <f t="shared" si="17"/>
        <v>0.28711320015667841</v>
      </c>
      <c r="O44">
        <f t="shared" si="18"/>
        <v>0</v>
      </c>
      <c r="P44">
        <f t="shared" si="19"/>
        <v>7.6380728554641591E-2</v>
      </c>
      <c r="Q44">
        <f t="shared" si="20"/>
        <v>1.3317665491578536E-2</v>
      </c>
      <c r="R44">
        <f t="shared" si="21"/>
        <v>0.40658049353701525</v>
      </c>
      <c r="S44">
        <f t="shared" si="22"/>
        <v>5.0920485703094395E-3</v>
      </c>
      <c r="T44">
        <f t="shared" si="23"/>
        <v>2.0368194281237758E-2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2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0.23529411764705882</v>
      </c>
      <c r="O45">
        <f t="shared" si="18"/>
        <v>0</v>
      </c>
      <c r="P45">
        <f t="shared" si="19"/>
        <v>3.9215686274509803E-2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506</v>
      </c>
      <c r="E46">
        <f t="shared" si="29"/>
        <v>745</v>
      </c>
      <c r="F46">
        <f t="shared" si="29"/>
        <v>0</v>
      </c>
      <c r="G46">
        <f t="shared" si="29"/>
        <v>197</v>
      </c>
      <c r="H46">
        <f t="shared" si="29"/>
        <v>34</v>
      </c>
      <c r="I46">
        <f t="shared" si="29"/>
        <v>1058</v>
      </c>
      <c r="J46">
        <f t="shared" si="29"/>
        <v>13</v>
      </c>
      <c r="K46">
        <f t="shared" si="29"/>
        <v>54</v>
      </c>
      <c r="L46">
        <f t="shared" si="29"/>
        <v>0</v>
      </c>
      <c r="M46">
        <f t="shared" si="16"/>
        <v>0.19431643625192013</v>
      </c>
      <c r="N46">
        <f t="shared" si="17"/>
        <v>0.28609831029185867</v>
      </c>
      <c r="O46">
        <f t="shared" si="18"/>
        <v>0</v>
      </c>
      <c r="P46">
        <f t="shared" si="19"/>
        <v>7.5652841781874036E-2</v>
      </c>
      <c r="Q46">
        <f t="shared" si="20"/>
        <v>1.3056835637480798E-2</v>
      </c>
      <c r="R46">
        <f t="shared" si="21"/>
        <v>0.4062980030721966</v>
      </c>
      <c r="S46">
        <f t="shared" si="22"/>
        <v>4.9923195084485405E-3</v>
      </c>
      <c r="T46">
        <f t="shared" si="23"/>
        <v>2.0737327188940093E-2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32</v>
      </c>
      <c r="E47">
        <f t="shared" si="30"/>
        <v>33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</v>
      </c>
      <c r="L47">
        <f t="shared" si="30"/>
        <v>0</v>
      </c>
      <c r="M47">
        <f t="shared" si="16"/>
        <v>0.29906542056074764</v>
      </c>
      <c r="N47">
        <f t="shared" si="17"/>
        <v>0.30841121495327101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9.3457943925233638E-3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4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0.26666666666666666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2</v>
      </c>
      <c r="E49">
        <f>INDEX('[1]Delegate Counter'!AQ$3:AQ$59,MATCH(delegates!$B49,'[1]Delegate Counter'!$A$3:$A$59,0))</f>
        <v>8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1</v>
      </c>
      <c r="L49">
        <f>INDEX('[1]Delegate Counter'!AX$3:AX$59,MATCH(delegates!$B49,'[1]Delegate Counter'!$A$3:$A$59,0))</f>
        <v>0</v>
      </c>
      <c r="M49">
        <f t="shared" si="16"/>
        <v>8.3333333333333329E-2</v>
      </c>
      <c r="N49">
        <f t="shared" si="17"/>
        <v>0.33333333333333331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4.1666666666666664E-2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21</v>
      </c>
      <c r="E50">
        <f>INDEX('[1]Delegate Counter'!AQ$3:AQ$59,MATCH(delegates!$B50,'[1]Delegate Counter'!$A$3:$A$59,0))</f>
        <v>18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0.3888888888888889</v>
      </c>
      <c r="N50">
        <f t="shared" si="17"/>
        <v>0.33333333333333331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4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0.2857142857142857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538</v>
      </c>
      <c r="E52">
        <f t="shared" si="31"/>
        <v>778</v>
      </c>
      <c r="F52">
        <f t="shared" si="31"/>
        <v>0</v>
      </c>
      <c r="G52">
        <f t="shared" si="31"/>
        <v>198</v>
      </c>
      <c r="H52">
        <f t="shared" si="31"/>
        <v>34</v>
      </c>
      <c r="I52">
        <f t="shared" si="31"/>
        <v>1097</v>
      </c>
      <c r="J52">
        <f t="shared" si="31"/>
        <v>13</v>
      </c>
      <c r="K52">
        <f t="shared" si="31"/>
        <v>55</v>
      </c>
      <c r="L52">
        <f t="shared" si="31"/>
        <v>0</v>
      </c>
      <c r="M52">
        <f t="shared" si="16"/>
        <v>0.19845075617853192</v>
      </c>
      <c r="N52">
        <f t="shared" si="17"/>
        <v>0.2869789745481372</v>
      </c>
      <c r="O52">
        <f t="shared" si="18"/>
        <v>0</v>
      </c>
      <c r="P52">
        <f t="shared" si="19"/>
        <v>7.3035780154924387E-2</v>
      </c>
      <c r="Q52">
        <f t="shared" si="20"/>
        <v>1.2541497602360752E-2</v>
      </c>
      <c r="R52">
        <f t="shared" si="21"/>
        <v>0.4046477314644043</v>
      </c>
      <c r="S52">
        <f t="shared" si="22"/>
        <v>4.7952784950202878E-3</v>
      </c>
      <c r="T52">
        <f t="shared" si="23"/>
        <v>2.0287716709701219E-2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5</v>
      </c>
      <c r="E53">
        <f>INDEX('[1]Delegate Counter'!AQ$3:AQ$59,MATCH(delegates!$B53,'[1]Delegate Counter'!$A$3:$A$59,0))</f>
        <v>27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8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42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</v>
      </c>
      <c r="L53">
        <f>INDEX('[1]Delegate Counter'!AX$3:AX$59,MATCH(delegates!$B53,'[1]Delegate Counter'!$A$3:$A$59,0))</f>
        <v>0</v>
      </c>
      <c r="M53">
        <f t="shared" si="16"/>
        <v>5.9523809523809521E-2</v>
      </c>
      <c r="N53">
        <f t="shared" si="17"/>
        <v>0.32142857142857145</v>
      </c>
      <c r="O53">
        <f t="shared" si="18"/>
        <v>0</v>
      </c>
      <c r="P53">
        <f t="shared" si="19"/>
        <v>9.5238095238095233E-2</v>
      </c>
      <c r="Q53">
        <f t="shared" si="20"/>
        <v>0</v>
      </c>
      <c r="R53">
        <f t="shared" si="21"/>
        <v>0.5</v>
      </c>
      <c r="S53">
        <f t="shared" si="22"/>
        <v>0</v>
      </c>
      <c r="T53">
        <f t="shared" si="23"/>
        <v>2.3809523809523808E-2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543</v>
      </c>
      <c r="E54">
        <f t="shared" si="32"/>
        <v>805</v>
      </c>
      <c r="F54">
        <f t="shared" si="32"/>
        <v>0</v>
      </c>
      <c r="G54">
        <f t="shared" si="32"/>
        <v>206</v>
      </c>
      <c r="H54">
        <f t="shared" si="32"/>
        <v>34</v>
      </c>
      <c r="I54">
        <f t="shared" si="32"/>
        <v>1139</v>
      </c>
      <c r="J54">
        <f t="shared" si="32"/>
        <v>13</v>
      </c>
      <c r="K54">
        <f t="shared" si="32"/>
        <v>57</v>
      </c>
      <c r="L54">
        <f t="shared" si="32"/>
        <v>0</v>
      </c>
      <c r="M54">
        <f t="shared" si="16"/>
        <v>0.19427549194991056</v>
      </c>
      <c r="N54">
        <f t="shared" si="17"/>
        <v>0.28801431127012522</v>
      </c>
      <c r="O54">
        <f t="shared" si="18"/>
        <v>0</v>
      </c>
      <c r="P54">
        <f t="shared" si="19"/>
        <v>7.3703041144901615E-2</v>
      </c>
      <c r="Q54">
        <f t="shared" si="20"/>
        <v>1.2164579606440072E-2</v>
      </c>
      <c r="R54">
        <f t="shared" si="21"/>
        <v>0.40751341681574238</v>
      </c>
      <c r="S54">
        <f t="shared" si="22"/>
        <v>4.6511627906976744E-3</v>
      </c>
      <c r="T54">
        <f t="shared" si="23"/>
        <v>2.039355992844365E-2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170</v>
      </c>
      <c r="E55">
        <f t="shared" si="33"/>
        <v>207</v>
      </c>
      <c r="F55">
        <f t="shared" si="33"/>
        <v>0</v>
      </c>
      <c r="G55">
        <f t="shared" si="33"/>
        <v>33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6</v>
      </c>
      <c r="L55">
        <f t="shared" si="33"/>
        <v>0</v>
      </c>
      <c r="M55">
        <f t="shared" si="16"/>
        <v>0.25641025641025639</v>
      </c>
      <c r="N55">
        <f t="shared" si="17"/>
        <v>0.31221719457013575</v>
      </c>
      <c r="O55">
        <f t="shared" si="18"/>
        <v>0</v>
      </c>
      <c r="P55">
        <f t="shared" si="19"/>
        <v>4.9773755656108594E-2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9.0497737556561094E-3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5</v>
      </c>
      <c r="E56">
        <f>INDEX('[1]Delegate Counter'!AQ$3:AQ$59,MATCH(delegates!$B56,'[1]Delegate Counter'!$A$3:$A$59,0))</f>
        <v>19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5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28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3</v>
      </c>
      <c r="L56">
        <f>INDEX('[1]Delegate Counter'!AX$3:AX$59,MATCH(delegates!$B56,'[1]Delegate Counter'!$A$3:$A$59,0))</f>
        <v>0</v>
      </c>
      <c r="M56">
        <f t="shared" si="16"/>
        <v>8.3333333333333329E-2</v>
      </c>
      <c r="N56">
        <f t="shared" si="17"/>
        <v>0.31666666666666665</v>
      </c>
      <c r="O56">
        <f t="shared" si="18"/>
        <v>0</v>
      </c>
      <c r="P56">
        <f t="shared" si="19"/>
        <v>8.3333333333333329E-2</v>
      </c>
      <c r="Q56">
        <f t="shared" si="20"/>
        <v>0</v>
      </c>
      <c r="R56">
        <f t="shared" si="21"/>
        <v>0.46666666666666667</v>
      </c>
      <c r="S56">
        <f t="shared" si="22"/>
        <v>0</v>
      </c>
      <c r="T56">
        <f t="shared" si="23"/>
        <v>0.05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27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2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0.28125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2.0833333333333332E-2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74</v>
      </c>
      <c r="E59">
        <f>INDEX('[1]Delegate Counter'!AQ$3:AQ$59,MATCH(delegates!$B59,'[1]Delegate Counter'!$A$3:$A$59,0))</f>
        <v>98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0.27007299270072993</v>
      </c>
      <c r="N59">
        <f t="shared" si="17"/>
        <v>0.35766423357664234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0.34306569343065696</v>
      </c>
      <c r="S59">
        <f t="shared" si="22"/>
        <v>0</v>
      </c>
      <c r="T59">
        <f t="shared" si="23"/>
        <v>0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50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0.26881720430107525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0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2</v>
      </c>
      <c r="E61">
        <f>INDEX('[1]Delegate Counter'!AQ$3:AQ$59,MATCH(delegates!$B61,'[1]Delegate Counter'!$A$3:$A$59,0))</f>
        <v>8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1</v>
      </c>
      <c r="L61">
        <f>INDEX('[1]Delegate Counter'!AX$3:AX$59,MATCH(delegates!$B61,'[1]Delegate Counter'!$A$3:$A$59,0))</f>
        <v>0</v>
      </c>
      <c r="M61">
        <f t="shared" si="16"/>
        <v>7.6923076923076927E-2</v>
      </c>
      <c r="N61">
        <f t="shared" si="17"/>
        <v>0.30769230769230771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3.8461538461538464E-2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713</v>
      </c>
      <c r="E62">
        <f t="shared" si="34"/>
        <v>1012</v>
      </c>
      <c r="F62">
        <f t="shared" si="34"/>
        <v>0</v>
      </c>
      <c r="G62">
        <f t="shared" si="34"/>
        <v>239</v>
      </c>
      <c r="H62">
        <f t="shared" si="34"/>
        <v>34</v>
      </c>
      <c r="I62">
        <f t="shared" si="34"/>
        <v>1385</v>
      </c>
      <c r="J62">
        <f t="shared" si="34"/>
        <v>13</v>
      </c>
      <c r="K62">
        <f t="shared" si="34"/>
        <v>63</v>
      </c>
      <c r="L62">
        <f t="shared" si="34"/>
        <v>0</v>
      </c>
      <c r="M62">
        <f t="shared" si="16"/>
        <v>0.20618854829381145</v>
      </c>
      <c r="N62">
        <f t="shared" si="17"/>
        <v>0.2926547137073453</v>
      </c>
      <c r="O62">
        <f t="shared" si="18"/>
        <v>0</v>
      </c>
      <c r="P62">
        <f t="shared" si="19"/>
        <v>6.9115095430884899E-2</v>
      </c>
      <c r="Q62">
        <f t="shared" si="20"/>
        <v>9.8322729901677269E-3</v>
      </c>
      <c r="R62">
        <f t="shared" si="21"/>
        <v>0.40052053209947946</v>
      </c>
      <c r="S62">
        <f t="shared" si="22"/>
        <v>3.7593984962406013E-3</v>
      </c>
      <c r="T62">
        <f t="shared" si="23"/>
        <v>1.8218623481781375E-2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21</v>
      </c>
      <c r="E63">
        <f t="shared" si="35"/>
        <v>22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2</v>
      </c>
      <c r="L63">
        <f t="shared" si="35"/>
        <v>0</v>
      </c>
      <c r="M63">
        <f t="shared" si="16"/>
        <v>0.1640625</v>
      </c>
      <c r="N63">
        <f t="shared" si="17"/>
        <v>0.171875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1.5625E-2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2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11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1</v>
      </c>
      <c r="L65">
        <f>INDEX('[1]Delegate Counter'!AX$3:AX$59,MATCH(delegates!$B65,'[1]Delegate Counter'!$A$3:$A$59,0))</f>
        <v>0</v>
      </c>
      <c r="M65">
        <f t="shared" si="16"/>
        <v>5.128205128205128E-2</v>
      </c>
      <c r="N65">
        <f t="shared" si="17"/>
        <v>0.10256410256410256</v>
      </c>
      <c r="O65">
        <f t="shared" si="18"/>
        <v>0</v>
      </c>
      <c r="P65">
        <f t="shared" si="19"/>
        <v>0.28205128205128205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2.564102564102564E-2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17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</v>
      </c>
      <c r="L66">
        <f>INDEX('[1]Delegate Counter'!AX$3:AX$59,MATCH(delegates!$B66,'[1]Delegate Counter'!$A$3:$A$59,0))</f>
        <v>0</v>
      </c>
      <c r="M66">
        <f t="shared" ref="M66:M84" si="36">D66/$C66</f>
        <v>0.2073170731707317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1.2195121951219513E-2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734</v>
      </c>
      <c r="E67">
        <f t="shared" si="45"/>
        <v>1034</v>
      </c>
      <c r="F67">
        <f t="shared" si="45"/>
        <v>0</v>
      </c>
      <c r="G67">
        <f t="shared" si="45"/>
        <v>269</v>
      </c>
      <c r="H67">
        <f t="shared" si="45"/>
        <v>34</v>
      </c>
      <c r="I67">
        <f t="shared" si="45"/>
        <v>1437</v>
      </c>
      <c r="J67">
        <f t="shared" si="45"/>
        <v>13</v>
      </c>
      <c r="K67">
        <f t="shared" si="45"/>
        <v>65</v>
      </c>
      <c r="L67">
        <f t="shared" si="45"/>
        <v>0</v>
      </c>
      <c r="M67">
        <f t="shared" si="36"/>
        <v>0.20468488566648077</v>
      </c>
      <c r="N67">
        <f t="shared" si="37"/>
        <v>0.28834355828220859</v>
      </c>
      <c r="O67">
        <f t="shared" si="38"/>
        <v>0</v>
      </c>
      <c r="P67">
        <f t="shared" si="39"/>
        <v>7.5013943112102618E-2</v>
      </c>
      <c r="Q67">
        <f t="shared" si="40"/>
        <v>9.4813162297824882E-3</v>
      </c>
      <c r="R67">
        <f t="shared" si="41"/>
        <v>0.40072504182933633</v>
      </c>
      <c r="S67">
        <f t="shared" si="42"/>
        <v>3.6252091466815392E-3</v>
      </c>
      <c r="T67">
        <f t="shared" si="43"/>
        <v>1.8126045733407696E-2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10</v>
      </c>
      <c r="E68">
        <f t="shared" si="46"/>
        <v>14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0.17543859649122806</v>
      </c>
      <c r="N68">
        <f t="shared" si="37"/>
        <v>0.24561403508771928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2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6.8965517241379309E-2</v>
      </c>
      <c r="N69">
        <f t="shared" si="37"/>
        <v>0.2413793103448276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744</v>
      </c>
      <c r="E71">
        <f t="shared" si="47"/>
        <v>1048</v>
      </c>
      <c r="F71">
        <f t="shared" si="47"/>
        <v>0</v>
      </c>
      <c r="G71">
        <f t="shared" si="47"/>
        <v>276</v>
      </c>
      <c r="H71">
        <f t="shared" si="47"/>
        <v>34</v>
      </c>
      <c r="I71">
        <f t="shared" si="47"/>
        <v>1461</v>
      </c>
      <c r="J71">
        <f t="shared" si="47"/>
        <v>13</v>
      </c>
      <c r="K71">
        <f t="shared" si="47"/>
        <v>66</v>
      </c>
      <c r="L71">
        <f t="shared" si="47"/>
        <v>0</v>
      </c>
      <c r="M71">
        <f t="shared" si="36"/>
        <v>0.20422728520450179</v>
      </c>
      <c r="N71">
        <f t="shared" si="37"/>
        <v>0.28767499313752404</v>
      </c>
      <c r="O71">
        <f t="shared" si="38"/>
        <v>0</v>
      </c>
      <c r="P71">
        <f t="shared" si="39"/>
        <v>7.5761734833928077E-2</v>
      </c>
      <c r="Q71">
        <f t="shared" si="40"/>
        <v>9.3329673346143286E-3</v>
      </c>
      <c r="R71">
        <f t="shared" si="41"/>
        <v>0.4010430963491628</v>
      </c>
      <c r="S71">
        <f t="shared" si="42"/>
        <v>3.5684875102937139E-3</v>
      </c>
      <c r="T71">
        <f t="shared" si="43"/>
        <v>1.8116936590721933E-2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28</v>
      </c>
      <c r="E72">
        <f t="shared" si="48"/>
        <v>32</v>
      </c>
      <c r="F72">
        <f t="shared" si="48"/>
        <v>0</v>
      </c>
      <c r="G72">
        <f t="shared" si="48"/>
        <v>4</v>
      </c>
      <c r="H72">
        <f t="shared" si="48"/>
        <v>0</v>
      </c>
      <c r="I72">
        <f t="shared" si="48"/>
        <v>49</v>
      </c>
      <c r="J72">
        <f t="shared" si="48"/>
        <v>0</v>
      </c>
      <c r="K72">
        <f t="shared" si="48"/>
        <v>2</v>
      </c>
      <c r="L72">
        <f t="shared" si="48"/>
        <v>0</v>
      </c>
      <c r="M72">
        <f t="shared" si="36"/>
        <v>0.24347826086956523</v>
      </c>
      <c r="N72">
        <f t="shared" si="37"/>
        <v>0.27826086956521739</v>
      </c>
      <c r="O72">
        <f t="shared" si="38"/>
        <v>0</v>
      </c>
      <c r="P72">
        <f t="shared" si="39"/>
        <v>3.4782608695652174E-2</v>
      </c>
      <c r="Q72">
        <f t="shared" si="40"/>
        <v>0</v>
      </c>
      <c r="R72">
        <f t="shared" si="41"/>
        <v>0.42608695652173911</v>
      </c>
      <c r="S72">
        <f t="shared" si="42"/>
        <v>0</v>
      </c>
      <c r="T72">
        <f t="shared" si="43"/>
        <v>1.7391304347826087E-2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16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0.29629629629629628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13</v>
      </c>
      <c r="E74">
        <f>INDEX('[1]Delegate Counter'!AQ$3:AQ$59,MATCH(delegates!$B74,'[1]Delegate Counter'!$A$3:$A$59,0))</f>
        <v>16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3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2</v>
      </c>
      <c r="L74">
        <f>INDEX('[1]Delegate Counter'!AX$3:AX$59,MATCH(delegates!$B74,'[1]Delegate Counter'!$A$3:$A$59,0))</f>
        <v>0</v>
      </c>
      <c r="M74">
        <f t="shared" si="36"/>
        <v>0.21311475409836064</v>
      </c>
      <c r="N74">
        <f t="shared" si="37"/>
        <v>0.26229508196721313</v>
      </c>
      <c r="O74">
        <f t="shared" si="38"/>
        <v>0</v>
      </c>
      <c r="P74">
        <f t="shared" si="39"/>
        <v>4.9180327868852458E-2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3.2786885245901641E-2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772</v>
      </c>
      <c r="E75">
        <f t="shared" si="49"/>
        <v>1080</v>
      </c>
      <c r="F75">
        <f t="shared" si="49"/>
        <v>0</v>
      </c>
      <c r="G75">
        <f t="shared" si="49"/>
        <v>280</v>
      </c>
      <c r="H75">
        <f t="shared" si="49"/>
        <v>34</v>
      </c>
      <c r="I75">
        <f t="shared" si="49"/>
        <v>1510</v>
      </c>
      <c r="J75">
        <f t="shared" si="49"/>
        <v>13</v>
      </c>
      <c r="K75">
        <f t="shared" si="49"/>
        <v>68</v>
      </c>
      <c r="L75">
        <f t="shared" si="49"/>
        <v>0</v>
      </c>
      <c r="M75">
        <f t="shared" si="36"/>
        <v>0.2054284193720064</v>
      </c>
      <c r="N75">
        <f t="shared" si="37"/>
        <v>0.28738690792974986</v>
      </c>
      <c r="O75">
        <f t="shared" si="38"/>
        <v>0</v>
      </c>
      <c r="P75">
        <f t="shared" si="39"/>
        <v>7.4507716870675894E-2</v>
      </c>
      <c r="Q75">
        <f t="shared" si="40"/>
        <v>9.0473656200106434E-3</v>
      </c>
      <c r="R75">
        <f t="shared" si="41"/>
        <v>0.40180947312400211</v>
      </c>
      <c r="S75">
        <f t="shared" si="42"/>
        <v>3.4592868547099519E-3</v>
      </c>
      <c r="T75">
        <f t="shared" si="43"/>
        <v>1.8094731240021287E-2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44</v>
      </c>
      <c r="E76">
        <f t="shared" si="50"/>
        <v>68</v>
      </c>
      <c r="F76">
        <f t="shared" si="50"/>
        <v>0</v>
      </c>
      <c r="G76">
        <f t="shared" si="50"/>
        <v>12</v>
      </c>
      <c r="H76">
        <f t="shared" si="50"/>
        <v>0</v>
      </c>
      <c r="I76">
        <f t="shared" si="50"/>
        <v>92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0.20465116279069767</v>
      </c>
      <c r="N76">
        <f t="shared" si="37"/>
        <v>0.31627906976744186</v>
      </c>
      <c r="O76">
        <f t="shared" si="38"/>
        <v>0</v>
      </c>
      <c r="P76">
        <f t="shared" si="39"/>
        <v>5.5813953488372092E-2</v>
      </c>
      <c r="Q76">
        <f t="shared" si="40"/>
        <v>0</v>
      </c>
      <c r="R76">
        <f t="shared" si="41"/>
        <v>0.42790697674418604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6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0.3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0</v>
      </c>
      <c r="E78">
        <f>INDEX('[1]Delegate Counter'!AQ$3:AQ$59,MATCH(delegates!$B78,'[1]Delegate Counter'!$A$3:$A$59,0))</f>
        <v>7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12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</v>
      </c>
      <c r="N78">
        <f t="shared" si="37"/>
        <v>0.36842105263157893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0.63157894736842102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27</v>
      </c>
      <c r="E79">
        <f>INDEX('[1]Delegate Counter'!AQ$3:AQ$59,MATCH(delegates!$B79,'[1]Delegate Counter'!$A$3:$A$59,0))</f>
        <v>42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0.21428571428571427</v>
      </c>
      <c r="N79">
        <f t="shared" si="37"/>
        <v>0.33333333333333331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9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0.26470588235294118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816</v>
      </c>
      <c r="E82">
        <f t="shared" si="51"/>
        <v>1148</v>
      </c>
      <c r="F82">
        <f t="shared" si="51"/>
        <v>0</v>
      </c>
      <c r="G82">
        <f t="shared" si="51"/>
        <v>292</v>
      </c>
      <c r="H82">
        <f t="shared" si="51"/>
        <v>34</v>
      </c>
      <c r="I82">
        <f t="shared" si="51"/>
        <v>1602</v>
      </c>
      <c r="J82">
        <f t="shared" si="51"/>
        <v>13</v>
      </c>
      <c r="K82">
        <f t="shared" si="51"/>
        <v>68</v>
      </c>
      <c r="L82">
        <f t="shared" si="51"/>
        <v>0</v>
      </c>
      <c r="M82">
        <f t="shared" si="36"/>
        <v>0.20538635791593254</v>
      </c>
      <c r="N82">
        <f t="shared" si="37"/>
        <v>0.28895041530329724</v>
      </c>
      <c r="O82">
        <f t="shared" si="38"/>
        <v>0</v>
      </c>
      <c r="P82">
        <f t="shared" si="39"/>
        <v>7.3496098665995463E-2</v>
      </c>
      <c r="Q82">
        <f t="shared" si="40"/>
        <v>8.557764913163856E-3</v>
      </c>
      <c r="R82">
        <f t="shared" si="41"/>
        <v>0.40322174679083816</v>
      </c>
      <c r="S82">
        <f t="shared" si="42"/>
        <v>3.2720865844450037E-3</v>
      </c>
      <c r="T82">
        <f t="shared" si="43"/>
        <v>1.7115529826327712E-2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818</v>
      </c>
      <c r="E84">
        <f t="shared" si="52"/>
        <v>1150</v>
      </c>
      <c r="F84">
        <f t="shared" si="52"/>
        <v>0</v>
      </c>
      <c r="G84">
        <f t="shared" si="52"/>
        <v>292</v>
      </c>
      <c r="H84">
        <f t="shared" si="52"/>
        <v>34</v>
      </c>
      <c r="I84">
        <f t="shared" si="52"/>
        <v>1605</v>
      </c>
      <c r="J84">
        <f t="shared" si="52"/>
        <v>13</v>
      </c>
      <c r="K84">
        <f t="shared" si="52"/>
        <v>68</v>
      </c>
      <c r="L84">
        <f t="shared" si="52"/>
        <v>0</v>
      </c>
      <c r="M84">
        <f t="shared" si="36"/>
        <v>0.20552763819095476</v>
      </c>
      <c r="N84">
        <f t="shared" si="37"/>
        <v>0.28894472361809043</v>
      </c>
      <c r="O84">
        <f t="shared" si="38"/>
        <v>0</v>
      </c>
      <c r="P84">
        <f t="shared" si="39"/>
        <v>7.3366834170854267E-2</v>
      </c>
      <c r="Q84">
        <f t="shared" si="40"/>
        <v>8.5427135678391962E-3</v>
      </c>
      <c r="R84">
        <f t="shared" si="41"/>
        <v>0.40326633165829145</v>
      </c>
      <c r="S84">
        <f t="shared" si="42"/>
        <v>3.2663316582914573E-3</v>
      </c>
      <c r="T84">
        <f t="shared" si="43"/>
        <v>1.7085427135678392E-2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1050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143.34808874213226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940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160.15283965337491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6960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21.543228802931349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4550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32.961878981349848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850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175.65282405252512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6270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23.912012294039911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3660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40.965858650865485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3180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47.13630025773741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6580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22.78700906071127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1180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126.80235242979272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4890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30.663658886062095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20.349883489290047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1750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85.943632927215205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5180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28.940481634233933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4720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31.809685407723602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2040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73.506496997621014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3850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38.951938234111061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21.550635112601068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5090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29.454405000887924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4360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34.435452602137076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3100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48.331701166655321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4350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34.489963046952042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1820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82.517660208477736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5700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26.310521116827388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2710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55.287579169523994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2180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68.876485662128914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6380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23.528190264821152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5850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25.656229741593265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21.464029508377088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4450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33.745619295191872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3060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49.028652730632757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20.597940150385618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20.594710052872568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2510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59.771109317237247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5490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27.336443926059317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12334.8</v>
      </c>
      <c r="D61">
        <f>IF([1]Calculation!CP6="",0,ROUND([1]Calculation!CP6*100,1))</f>
        <v>12.4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12.8</v>
      </c>
      <c r="H61">
        <f>IF([1]Calculation!CT6="",0,ROUND([1]Calculation!CT6*100,1))</f>
        <v>6.4</v>
      </c>
      <c r="I61">
        <f>IF([1]Calculation!CU6="",0,ROUND([1]Calculation!CU6*100,1))</f>
        <v>29</v>
      </c>
      <c r="J61">
        <f>IF([1]Calculation!CV6="",0,ROUND([1]Calculation!CV6*100,1))</f>
        <v>1.8</v>
      </c>
      <c r="K61">
        <f>IF([1]Calculation!CW6="",0,ROUND([1]Calculation!CW6*100,1))</f>
        <v>7.5</v>
      </c>
      <c r="L61" s="33">
        <f>[1]Calculation!$EL6</f>
        <v>86</v>
      </c>
    </row>
    <row r="62" spans="1:23">
      <c r="A62" t="s">
        <v>18</v>
      </c>
      <c r="B62" t="s">
        <v>172</v>
      </c>
      <c r="C62">
        <f>IF([1]Calculation!CO7="",0,ROUND([1]Calculation!CO7*100,1))</f>
        <v>14015.3</v>
      </c>
      <c r="D62">
        <f>IF([1]Calculation!CP7="",0,ROUND([1]Calculation!CP7*100,1))</f>
        <v>22.4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11.5</v>
      </c>
      <c r="H62">
        <f>IF([1]Calculation!CT7="",0,ROUND([1]Calculation!CT7*100,1))</f>
        <v>6.3</v>
      </c>
      <c r="I62">
        <f>IF([1]Calculation!CU7="",0,ROUND([1]Calculation!CU7*100,1))</f>
        <v>20.8</v>
      </c>
      <c r="J62">
        <f>IF([1]Calculation!CV7="",0,ROUND([1]Calculation!CV7*100,1))</f>
        <v>12</v>
      </c>
      <c r="K62">
        <f>IF([1]Calculation!CW7="",0,ROUND([1]Calculation!CW7*100,1))</f>
        <v>5.9</v>
      </c>
      <c r="L62" s="33">
        <f>[1]Calculation!$EL7</f>
        <v>87.5</v>
      </c>
    </row>
    <row r="63" spans="1:23">
      <c r="A63" t="s">
        <v>19</v>
      </c>
      <c r="B63" t="s">
        <v>172</v>
      </c>
      <c r="C63">
        <f>IF([1]Calculation!CO8="",0,ROUND([1]Calculation!CO8*100,1))</f>
        <v>154.30000000000001</v>
      </c>
      <c r="D63">
        <f>IF([1]Calculation!CP8="",0,ROUND([1]Calculation!CP8*100,1))</f>
        <v>21.6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11</v>
      </c>
      <c r="H63">
        <f>IF([1]Calculation!CT8="",0,ROUND([1]Calculation!CT8*100,1))</f>
        <v>6.6</v>
      </c>
      <c r="I63">
        <f>IF([1]Calculation!CU8="",0,ROUND([1]Calculation!CU8*100,1))</f>
        <v>22.1</v>
      </c>
      <c r="J63">
        <f>IF([1]Calculation!CV8="",0,ROUND([1]Calculation!CV8*100,1))</f>
        <v>3.7</v>
      </c>
      <c r="K63">
        <f>IF([1]Calculation!CW8="",0,ROUND([1]Calculation!CW8*100,1))</f>
        <v>6.7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1296.2</v>
      </c>
      <c r="D65">
        <f>IF([1]Calculation!CP10="",0,ROUND([1]Calculation!CP10*100,1))</f>
        <v>16.399999999999999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12.4</v>
      </c>
      <c r="H65">
        <f>IF([1]Calculation!CT10="",0,ROUND([1]Calculation!CT10*100,1))</f>
        <v>6.7</v>
      </c>
      <c r="I65">
        <f>IF([1]Calculation!CU10="",0,ROUND([1]Calculation!CU10*100,1))</f>
        <v>24.2</v>
      </c>
      <c r="J65">
        <f>IF([1]Calculation!CV10="",0,ROUND([1]Calculation!CV10*100,1))</f>
        <v>2.1</v>
      </c>
      <c r="K65">
        <f>IF([1]Calculation!CW10="",0,ROUND([1]Calculation!CW10*100,1))</f>
        <v>7.3</v>
      </c>
      <c r="L65" s="33">
        <f>[1]Calculation!$EL10</f>
        <v>39.299999999999997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15565.3</v>
      </c>
      <c r="D66">
        <f>IF([1]Calculation!CP11="",0,ROUND([1]Calculation!CP11*100,1))</f>
        <v>14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12.3</v>
      </c>
      <c r="H66">
        <f>IF([1]Calculation!CT11="",0,ROUND([1]Calculation!CT11*100,1))</f>
        <v>6.2</v>
      </c>
      <c r="I66">
        <f>IF([1]Calculation!CU11="",0,ROUND([1]Calculation!CU11*100,1))</f>
        <v>28.1</v>
      </c>
      <c r="J66">
        <f>IF([1]Calculation!CV11="",0,ROUND([1]Calculation!CV11*100,1))</f>
        <v>3.2</v>
      </c>
      <c r="K66">
        <f>IF([1]Calculation!CW11="",0,ROUND([1]Calculation!CW11*100,1))</f>
        <v>8.6999999999999993</v>
      </c>
      <c r="L66" s="33">
        <f>[1]Calculation!$EL11</f>
        <v>88.6</v>
      </c>
    </row>
    <row r="67" spans="1:12">
      <c r="A67" t="s">
        <v>23</v>
      </c>
      <c r="B67" t="s">
        <v>172</v>
      </c>
      <c r="C67">
        <f>IF([1]Calculation!CO12="",0,ROUND([1]Calculation!CO12*100,1))</f>
        <v>391.2</v>
      </c>
      <c r="D67">
        <f>IF([1]Calculation!CP12="",0,ROUND([1]Calculation!CP12*100,1))</f>
        <v>13.9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14.1</v>
      </c>
      <c r="H67">
        <f>IF([1]Calculation!CT12="",0,ROUND([1]Calculation!CT12*100,1))</f>
        <v>8</v>
      </c>
      <c r="I67">
        <f>IF([1]Calculation!CU12="",0,ROUND([1]Calculation!CU12*100,1))</f>
        <v>25.2</v>
      </c>
      <c r="J67">
        <f>IF([1]Calculation!CV12="",0,ROUND([1]Calculation!CV12*100,1))</f>
        <v>2.9</v>
      </c>
      <c r="K67">
        <f>IF([1]Calculation!CW12="",0,ROUND([1]Calculation!CW12*100,1))</f>
        <v>6.9</v>
      </c>
      <c r="L67" s="33">
        <f>[1]Calculation!$EL12</f>
        <v>16.399999999999999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2096.6</v>
      </c>
      <c r="D69">
        <f>IF([1]Calculation!CP14="",0,ROUND([1]Calculation!CP14*100,1))</f>
        <v>15.5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13.7</v>
      </c>
      <c r="H69">
        <f>IF([1]Calculation!CT14="",0,ROUND([1]Calculation!CT14*100,1))</f>
        <v>10.8</v>
      </c>
      <c r="I69">
        <f>IF([1]Calculation!CU14="",0,ROUND([1]Calculation!CU14*100,1))</f>
        <v>23.2</v>
      </c>
      <c r="J69">
        <f>IF([1]Calculation!CV14="",0,ROUND([1]Calculation!CV14*100,1))</f>
        <v>2.2999999999999998</v>
      </c>
      <c r="K69">
        <f>IF([1]Calculation!CW14="",0,ROUND([1]Calculation!CW14*100,1))</f>
        <v>14.3</v>
      </c>
      <c r="L69" s="33">
        <f>[1]Calculation!$EL14</f>
        <v>51.2</v>
      </c>
    </row>
    <row r="70" spans="1:12">
      <c r="A70" t="s">
        <v>26</v>
      </c>
      <c r="B70" t="s">
        <v>172</v>
      </c>
      <c r="C70">
        <f>IF([1]Calculation!CO15="",0,ROUND([1]Calculation!CO15*100,1))</f>
        <v>2713.6</v>
      </c>
      <c r="D70">
        <f>IF([1]Calculation!CP15="",0,ROUND([1]Calculation!CP15*100,1))</f>
        <v>12.7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14.7</v>
      </c>
      <c r="H70">
        <f>IF([1]Calculation!CT15="",0,ROUND([1]Calculation!CT15*100,1))</f>
        <v>8.6999999999999993</v>
      </c>
      <c r="I70">
        <f>IF([1]Calculation!CU15="",0,ROUND([1]Calculation!CU15*100,1))</f>
        <v>30.2</v>
      </c>
      <c r="J70">
        <f>IF([1]Calculation!CV15="",0,ROUND([1]Calculation!CV15*100,1))</f>
        <v>1.5</v>
      </c>
      <c r="K70">
        <f>IF([1]Calculation!CW15="",0,ROUND([1]Calculation!CW15*100,1))</f>
        <v>9</v>
      </c>
      <c r="L70" s="33">
        <f>[1]Calculation!$EL15</f>
        <v>57.6</v>
      </c>
    </row>
    <row r="71" spans="1:12">
      <c r="A71" t="s">
        <v>27</v>
      </c>
      <c r="B71" t="s">
        <v>172</v>
      </c>
      <c r="C71">
        <f>IF([1]Calculation!CO16="",0,ROUND([1]Calculation!CO16*100,1))</f>
        <v>278.7</v>
      </c>
      <c r="D71">
        <f>IF([1]Calculation!CP16="",0,ROUND([1]Calculation!CP16*100,1))</f>
        <v>16.8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15</v>
      </c>
      <c r="H71">
        <f>IF([1]Calculation!CT16="",0,ROUND([1]Calculation!CT16*100,1))</f>
        <v>20.100000000000001</v>
      </c>
      <c r="I71">
        <f>IF([1]Calculation!CU16="",0,ROUND([1]Calculation!CU16*100,1))</f>
        <v>23.4</v>
      </c>
      <c r="J71">
        <f>IF([1]Calculation!CV16="",0,ROUND([1]Calculation!CV16*100,1))</f>
        <v>2</v>
      </c>
      <c r="K71">
        <f>IF([1]Calculation!CW16="",0,ROUND([1]Calculation!CW16*100,1))</f>
        <v>10.4</v>
      </c>
      <c r="L71" s="33">
        <f>[1]Calculation!$EL16</f>
        <v>12.2</v>
      </c>
    </row>
    <row r="72" spans="1:12">
      <c r="A72" t="s">
        <v>28</v>
      </c>
      <c r="B72" t="s">
        <v>172</v>
      </c>
      <c r="C72">
        <f>IF([1]Calculation!CO17="",0,ROUND([1]Calculation!CO17*100,1))</f>
        <v>10680.2</v>
      </c>
      <c r="D72">
        <f>IF([1]Calculation!CP17="",0,ROUND([1]Calculation!CP17*100,1))</f>
        <v>16.7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12.8</v>
      </c>
      <c r="H72">
        <f>IF([1]Calculation!CT17="",0,ROUND([1]Calculation!CT17*100,1))</f>
        <v>6.7</v>
      </c>
      <c r="I72">
        <f>IF([1]Calculation!CU17="",0,ROUND([1]Calculation!CU17*100,1))</f>
        <v>23.7</v>
      </c>
      <c r="J72">
        <f>IF([1]Calculation!CV17="",0,ROUND([1]Calculation!CV17*100,1))</f>
        <v>1.8</v>
      </c>
      <c r="K72">
        <f>IF([1]Calculation!CW17="",0,ROUND([1]Calculation!CW17*100,1))</f>
        <v>6</v>
      </c>
      <c r="L72" s="33">
        <f>[1]Calculation!$EL17</f>
        <v>84.2</v>
      </c>
    </row>
    <row r="73" spans="1:12">
      <c r="A73" t="s">
        <v>29</v>
      </c>
      <c r="B73" t="s">
        <v>172</v>
      </c>
      <c r="C73">
        <f>IF([1]Calculation!CO18="",0,ROUND([1]Calculation!CO18*100,1))</f>
        <v>1066.4000000000001</v>
      </c>
      <c r="D73">
        <f>IF([1]Calculation!CP18="",0,ROUND([1]Calculation!CP18*100,1))</f>
        <v>17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13.5</v>
      </c>
      <c r="H73">
        <f>IF([1]Calculation!CT18="",0,ROUND([1]Calculation!CT18*100,1))</f>
        <v>7.1</v>
      </c>
      <c r="I73">
        <f>IF([1]Calculation!CU18="",0,ROUND([1]Calculation!CU18*100,1))</f>
        <v>22.7</v>
      </c>
      <c r="J73">
        <f>IF([1]Calculation!CV18="",0,ROUND([1]Calculation!CV18*100,1))</f>
        <v>19.399999999999999</v>
      </c>
      <c r="K73">
        <f>IF([1]Calculation!CW18="",0,ROUND([1]Calculation!CW18*100,1))</f>
        <v>6.1</v>
      </c>
      <c r="L73" s="33">
        <f>[1]Calculation!$EL18</f>
        <v>34.799999999999997</v>
      </c>
    </row>
    <row r="74" spans="1:12">
      <c r="A74" t="s">
        <v>30</v>
      </c>
      <c r="B74" t="s">
        <v>172</v>
      </c>
      <c r="C74">
        <f>IF([1]Calculation!CO19="",0,ROUND([1]Calculation!CO19*100,1))</f>
        <v>35</v>
      </c>
      <c r="D74">
        <f>IF([1]Calculation!CP19="",0,ROUND([1]Calculation!CP19*100,1))</f>
        <v>15.6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14.5</v>
      </c>
      <c r="H74">
        <f>IF([1]Calculation!CT19="",0,ROUND([1]Calculation!CT19*100,1))</f>
        <v>6.8</v>
      </c>
      <c r="I74">
        <f>IF([1]Calculation!CU19="",0,ROUND([1]Calculation!CU19*100,1))</f>
        <v>23.6</v>
      </c>
      <c r="J74">
        <f>IF([1]Calculation!CV19="",0,ROUND([1]Calculation!CV19*100,1))</f>
        <v>1.8</v>
      </c>
      <c r="K74">
        <f>IF([1]Calculation!CW19="",0,ROUND([1]Calculation!CW19*100,1))</f>
        <v>5.4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6594.4</v>
      </c>
      <c r="D75">
        <f>IF([1]Calculation!CP20="",0,ROUND([1]Calculation!CP20*100,1))</f>
        <v>15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13.2</v>
      </c>
      <c r="H75">
        <f>IF([1]Calculation!CT20="",0,ROUND([1]Calculation!CT20*100,1))</f>
        <v>6.2</v>
      </c>
      <c r="I75">
        <f>IF([1]Calculation!CU20="",0,ROUND([1]Calculation!CU20*100,1))</f>
        <v>25.4</v>
      </c>
      <c r="J75">
        <f>IF([1]Calculation!CV20="",0,ROUND([1]Calculation!CV20*100,1))</f>
        <v>1.9</v>
      </c>
      <c r="K75">
        <f>IF([1]Calculation!CW20="",0,ROUND([1]Calculation!CW20*100,1))</f>
        <v>7.7</v>
      </c>
      <c r="L75" s="33">
        <f>[1]Calculation!$EL20</f>
        <v>76.7</v>
      </c>
    </row>
    <row r="76" spans="1:12">
      <c r="A76" t="s">
        <v>32</v>
      </c>
      <c r="B76" t="s">
        <v>172</v>
      </c>
      <c r="C76">
        <f>IF([1]Calculation!CO21="",0,ROUND([1]Calculation!CO21*100,1))</f>
        <v>894</v>
      </c>
      <c r="D76">
        <f>IF([1]Calculation!CP21="",0,ROUND([1]Calculation!CP21*100,1))</f>
        <v>9.6999999999999993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14.1</v>
      </c>
      <c r="H76">
        <f>IF([1]Calculation!CT21="",0,ROUND([1]Calculation!CT21*100,1))</f>
        <v>11.5</v>
      </c>
      <c r="I76">
        <f>IF([1]Calculation!CU21="",0,ROUND([1]Calculation!CU21*100,1))</f>
        <v>28.1</v>
      </c>
      <c r="J76">
        <f>IF([1]Calculation!CV21="",0,ROUND([1]Calculation!CV21*100,1))</f>
        <v>2.2999999999999998</v>
      </c>
      <c r="K76">
        <f>IF([1]Calculation!CW21="",0,ROUND([1]Calculation!CW21*100,1))</f>
        <v>12</v>
      </c>
      <c r="L76" s="33">
        <f>[1]Calculation!$EL21</f>
        <v>30.9</v>
      </c>
    </row>
    <row r="77" spans="1:12">
      <c r="A77" t="s">
        <v>33</v>
      </c>
      <c r="B77" t="s">
        <v>172</v>
      </c>
      <c r="C77">
        <f>IF([1]Calculation!CO22="",0,ROUND([1]Calculation!CO22*100,1))</f>
        <v>1181</v>
      </c>
      <c r="D77">
        <f>IF([1]Calculation!CP22="",0,ROUND([1]Calculation!CP22*100,1))</f>
        <v>13.9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14.9</v>
      </c>
      <c r="H77">
        <f>IF([1]Calculation!CT22="",0,ROUND([1]Calculation!CT22*100,1))</f>
        <v>10.4</v>
      </c>
      <c r="I77">
        <f>IF([1]Calculation!CU22="",0,ROUND([1]Calculation!CU22*100,1))</f>
        <v>25</v>
      </c>
      <c r="J77">
        <f>IF([1]Calculation!CV22="",0,ROUND([1]Calculation!CV22*100,1))</f>
        <v>2.1</v>
      </c>
      <c r="K77">
        <f>IF([1]Calculation!CW22="",0,ROUND([1]Calculation!CW22*100,1))</f>
        <v>12</v>
      </c>
      <c r="L77" s="33">
        <f>[1]Calculation!$EL22</f>
        <v>37.1</v>
      </c>
    </row>
    <row r="78" spans="1:12">
      <c r="A78" t="s">
        <v>34</v>
      </c>
      <c r="B78" t="s">
        <v>172</v>
      </c>
      <c r="C78">
        <f>IF([1]Calculation!CO23="",0,ROUND([1]Calculation!CO23*100,1))</f>
        <v>5350.6</v>
      </c>
      <c r="D78">
        <f>IF([1]Calculation!CP23="",0,ROUND([1]Calculation!CP23*100,1))</f>
        <v>17.3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12.9</v>
      </c>
      <c r="H78">
        <f>IF([1]Calculation!CT23="",0,ROUND([1]Calculation!CT23*100,1))</f>
        <v>6.2</v>
      </c>
      <c r="I78">
        <f>IF([1]Calculation!CU23="",0,ROUND([1]Calculation!CU23*100,1))</f>
        <v>24.4</v>
      </c>
      <c r="J78">
        <f>IF([1]Calculation!CV23="",0,ROUND([1]Calculation!CV23*100,1))</f>
        <v>2.1</v>
      </c>
      <c r="K78">
        <f>IF([1]Calculation!CW23="",0,ROUND([1]Calculation!CW23*100,1))</f>
        <v>7</v>
      </c>
      <c r="L78" s="33">
        <f>[1]Calculation!$EL23</f>
        <v>72.8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6.9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13</v>
      </c>
      <c r="H79">
        <f>IF([1]Calculation!CT24="",0,ROUND([1]Calculation!CT24*100,1))</f>
        <v>5.9</v>
      </c>
      <c r="I79">
        <f>IF([1]Calculation!CU24="",0,ROUND([1]Calculation!CU24*100,1))</f>
        <v>31.1</v>
      </c>
      <c r="J79">
        <f>IF([1]Calculation!CV24="",0,ROUND([1]Calculation!CV24*100,1))</f>
        <v>1.6</v>
      </c>
      <c r="K79">
        <f>IF([1]Calculation!CW24="",0,ROUND([1]Calculation!CW24*100,1))</f>
        <v>8.9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1895.2</v>
      </c>
      <c r="D80">
        <f>IF([1]Calculation!CP25="",0,ROUND([1]Calculation!CP25*100,1))</f>
        <v>17.5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13.6</v>
      </c>
      <c r="H80">
        <f>IF([1]Calculation!CT25="",0,ROUND([1]Calculation!CT25*100,1))</f>
        <v>6.6</v>
      </c>
      <c r="I80">
        <f>IF([1]Calculation!CU25="",0,ROUND([1]Calculation!CU25*100,1))</f>
        <v>23.5</v>
      </c>
      <c r="J80">
        <f>IF([1]Calculation!CV25="",0,ROUND([1]Calculation!CV25*100,1))</f>
        <v>1.5</v>
      </c>
      <c r="K80">
        <f>IF([1]Calculation!CW25="",0,ROUND([1]Calculation!CW25*100,1))</f>
        <v>5.4</v>
      </c>
      <c r="L80" s="33">
        <f>[1]Calculation!$EL25</f>
        <v>48.7</v>
      </c>
    </row>
    <row r="81" spans="1:12">
      <c r="A81" t="s">
        <v>37</v>
      </c>
      <c r="B81" t="s">
        <v>172</v>
      </c>
      <c r="C81">
        <f>IF([1]Calculation!CO26="",0,ROUND([1]Calculation!CO26*100,1))</f>
        <v>155.1</v>
      </c>
      <c r="D81">
        <f>IF([1]Calculation!CP26="",0,ROUND([1]Calculation!CP26*100,1))</f>
        <v>20.7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12.1</v>
      </c>
      <c r="H81">
        <f>IF([1]Calculation!CT26="",0,ROUND([1]Calculation!CT26*100,1))</f>
        <v>6.4</v>
      </c>
      <c r="I81">
        <f>IF([1]Calculation!CU26="",0,ROUND([1]Calculation!CU26*100,1))</f>
        <v>21</v>
      </c>
      <c r="J81">
        <f>IF([1]Calculation!CV26="",0,ROUND([1]Calculation!CV26*100,1))</f>
        <v>4.4000000000000004</v>
      </c>
      <c r="K81">
        <f>IF([1]Calculation!CW26="",0,ROUND([1]Calculation!CW26*100,1))</f>
        <v>6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945.4</v>
      </c>
      <c r="D82">
        <f>IF([1]Calculation!CP27="",0,ROUND([1]Calculation!CP27*100,1))</f>
        <v>14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14.6</v>
      </c>
      <c r="H82">
        <f>IF([1]Calculation!CT27="",0,ROUND([1]Calculation!CT27*100,1))</f>
        <v>6.3</v>
      </c>
      <c r="I82">
        <f>IF([1]Calculation!CU27="",0,ROUND([1]Calculation!CU27*100,1))</f>
        <v>26</v>
      </c>
      <c r="J82">
        <f>IF([1]Calculation!CV27="",0,ROUND([1]Calculation!CV27*100,1))</f>
        <v>1.7</v>
      </c>
      <c r="K82">
        <f>IF([1]Calculation!CW27="",0,ROUND([1]Calculation!CW27*100,1))</f>
        <v>6.3</v>
      </c>
      <c r="L82" s="33">
        <f>[1]Calculation!$EL27</f>
        <v>32.1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11.2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16.3</v>
      </c>
      <c r="H83">
        <f>IF([1]Calculation!CT28="",0,ROUND([1]Calculation!CT28*100,1))</f>
        <v>8</v>
      </c>
      <c r="I83">
        <f>IF([1]Calculation!CU28="",0,ROUND([1]Calculation!CU28*100,1))</f>
        <v>23.6</v>
      </c>
      <c r="J83">
        <f>IF([1]Calculation!CV28="",0,ROUND([1]Calculation!CV28*100,1))</f>
        <v>2.8</v>
      </c>
      <c r="K83">
        <f>IF([1]Calculation!CW28="",0,ROUND([1]Calculation!CW28*100,1))</f>
        <v>9.3000000000000007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1443.5</v>
      </c>
      <c r="D84">
        <f>IF([1]Calculation!CP29="",0,ROUND([1]Calculation!CP29*100,1))</f>
        <v>18.899999999999999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12.7</v>
      </c>
      <c r="H84">
        <f>IF([1]Calculation!CT29="",0,ROUND([1]Calculation!CT29*100,1))</f>
        <v>6.2</v>
      </c>
      <c r="I84">
        <f>IF([1]Calculation!CU29="",0,ROUND([1]Calculation!CU29*100,1))</f>
        <v>24.1</v>
      </c>
      <c r="J84">
        <f>IF([1]Calculation!CV29="",0,ROUND([1]Calculation!CV29*100,1))</f>
        <v>1.6</v>
      </c>
      <c r="K84">
        <f>IF([1]Calculation!CW29="",0,ROUND([1]Calculation!CW29*100,1))</f>
        <v>6.3</v>
      </c>
      <c r="L84" s="33">
        <f>[1]Calculation!$EL29</f>
        <v>41.9</v>
      </c>
    </row>
    <row r="85" spans="1:12">
      <c r="A85" t="s">
        <v>40</v>
      </c>
      <c r="B85" t="s">
        <v>172</v>
      </c>
      <c r="C85">
        <f>IF([1]Calculation!CO30="",0,ROUND([1]Calculation!CO30*100,1))</f>
        <v>2833.2</v>
      </c>
      <c r="D85">
        <f>IF([1]Calculation!CP30="",0,ROUND([1]Calculation!CP30*100,1))</f>
        <v>6.2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12.8</v>
      </c>
      <c r="H85">
        <f>IF([1]Calculation!CT30="",0,ROUND([1]Calculation!CT30*100,1))</f>
        <v>11</v>
      </c>
      <c r="I85">
        <f>IF([1]Calculation!CU30="",0,ROUND([1]Calculation!CU30*100,1))</f>
        <v>28.2</v>
      </c>
      <c r="J85">
        <f>IF([1]Calculation!CV30="",0,ROUND([1]Calculation!CV30*100,1))</f>
        <v>1.4</v>
      </c>
      <c r="K85">
        <f>IF([1]Calculation!CW30="",0,ROUND([1]Calculation!CW30*100,1))</f>
        <v>11.4</v>
      </c>
      <c r="L85" s="33">
        <f>[1]Calculation!$EL30</f>
        <v>58.6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1449</v>
      </c>
      <c r="D87">
        <f>IF([1]Calculation!CP32="",0,ROUND([1]Calculation!CP32*100,1))</f>
        <v>13.6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12.8</v>
      </c>
      <c r="H87">
        <f>IF([1]Calculation!CT32="",0,ROUND([1]Calculation!CT32*100,1))</f>
        <v>7.1</v>
      </c>
      <c r="I87">
        <f>IF([1]Calculation!CU32="",0,ROUND([1]Calculation!CU32*100,1))</f>
        <v>25.5</v>
      </c>
      <c r="J87">
        <f>IF([1]Calculation!CV32="",0,ROUND([1]Calculation!CV32*100,1))</f>
        <v>3.2</v>
      </c>
      <c r="K87">
        <f>IF([1]Calculation!CW32="",0,ROUND([1]Calculation!CW32*100,1))</f>
        <v>6.9</v>
      </c>
      <c r="L87" s="33">
        <f>[1]Calculation!$EL32</f>
        <v>42</v>
      </c>
    </row>
    <row r="88" spans="1:12">
      <c r="A88" t="s">
        <v>44</v>
      </c>
      <c r="B88" t="s">
        <v>172</v>
      </c>
      <c r="C88">
        <f>IF([1]Calculation!CO33="",0,ROUND([1]Calculation!CO33*100,1))</f>
        <v>6251.8</v>
      </c>
      <c r="D88">
        <f>IF([1]Calculation!CP33="",0,ROUND([1]Calculation!CP33*100,1))</f>
        <v>17.600000000000001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12.7</v>
      </c>
      <c r="H88">
        <f>IF([1]Calculation!CT33="",0,ROUND([1]Calculation!CT33*100,1))</f>
        <v>6</v>
      </c>
      <c r="I88">
        <f>IF([1]Calculation!CU33="",0,ROUND([1]Calculation!CU33*100,1))</f>
        <v>22.9</v>
      </c>
      <c r="J88">
        <f>IF([1]Calculation!CV33="",0,ROUND([1]Calculation!CV33*100,1))</f>
        <v>2.2999999999999998</v>
      </c>
      <c r="K88">
        <f>IF([1]Calculation!CW33="",0,ROUND([1]Calculation!CW33*100,1))</f>
        <v>7.2</v>
      </c>
      <c r="L88" s="33">
        <f>[1]Calculation!$EL33</f>
        <v>75.8</v>
      </c>
    </row>
    <row r="89" spans="1:12">
      <c r="A89" t="s">
        <v>45</v>
      </c>
      <c r="B89" t="s">
        <v>172</v>
      </c>
      <c r="C89">
        <f>IF([1]Calculation!CO34="",0,ROUND([1]Calculation!CO34*100,1))</f>
        <v>631.1</v>
      </c>
      <c r="D89">
        <f>IF([1]Calculation!CP34="",0,ROUND([1]Calculation!CP34*100,1))</f>
        <v>16.600000000000001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13.5</v>
      </c>
      <c r="H89">
        <f>IF([1]Calculation!CT34="",0,ROUND([1]Calculation!CT34*100,1))</f>
        <v>6.7</v>
      </c>
      <c r="I89">
        <f>IF([1]Calculation!CU34="",0,ROUND([1]Calculation!CU34*100,1))</f>
        <v>23.7</v>
      </c>
      <c r="J89">
        <f>IF([1]Calculation!CV34="",0,ROUND([1]Calculation!CV34*100,1))</f>
        <v>1.8</v>
      </c>
      <c r="K89">
        <f>IF([1]Calculation!CW34="",0,ROUND([1]Calculation!CW34*100,1))</f>
        <v>5.8</v>
      </c>
      <c r="L89" s="33">
        <f>[1]Calculation!$EL34</f>
        <v>24</v>
      </c>
    </row>
    <row r="90" spans="1:12">
      <c r="A90" t="s">
        <v>46</v>
      </c>
      <c r="B90" t="s">
        <v>172</v>
      </c>
      <c r="C90">
        <f>IF([1]Calculation!CO35="",0,ROUND([1]Calculation!CO35*100,1))</f>
        <v>3528.8</v>
      </c>
      <c r="D90">
        <f>IF([1]Calculation!CP35="",0,ROUND([1]Calculation!CP35*100,1))</f>
        <v>21.5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11.5</v>
      </c>
      <c r="H90">
        <f>IF([1]Calculation!CT35="",0,ROUND([1]Calculation!CT35*100,1))</f>
        <v>6.5</v>
      </c>
      <c r="I90">
        <f>IF([1]Calculation!CU35="",0,ROUND([1]Calculation!CU35*100,1))</f>
        <v>21.6</v>
      </c>
      <c r="J90">
        <f>IF([1]Calculation!CV35="",0,ROUND([1]Calculation!CV35*100,1))</f>
        <v>4.3</v>
      </c>
      <c r="K90">
        <f>IF([1]Calculation!CW35="",0,ROUND([1]Calculation!CW35*100,1))</f>
        <v>7.1</v>
      </c>
      <c r="L90" s="33">
        <f>[1]Calculation!$EL35</f>
        <v>63.8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16.899999999999999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11.6</v>
      </c>
      <c r="H91">
        <f>IF([1]Calculation!CT36="",0,ROUND([1]Calculation!CT36*100,1))</f>
        <v>6.6</v>
      </c>
      <c r="I91">
        <f>IF([1]Calculation!CU36="",0,ROUND([1]Calculation!CU36*100,1))</f>
        <v>25.9</v>
      </c>
      <c r="J91">
        <f>IF([1]Calculation!CV36="",0,ROUND([1]Calculation!CV36*100,1))</f>
        <v>2.6</v>
      </c>
      <c r="K91">
        <f>IF([1]Calculation!CW36="",0,ROUND([1]Calculation!CW36*100,1))</f>
        <v>7.7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13.9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12.1</v>
      </c>
      <c r="H92">
        <f>IF([1]Calculation!CT37="",0,ROUND([1]Calculation!CT37*100,1))</f>
        <v>7.3</v>
      </c>
      <c r="I92">
        <f>IF([1]Calculation!CU37="",0,ROUND([1]Calculation!CU37*100,1))</f>
        <v>26.6</v>
      </c>
      <c r="J92">
        <f>IF([1]Calculation!CV37="",0,ROUND([1]Calculation!CV37*100,1))</f>
        <v>3</v>
      </c>
      <c r="K92">
        <f>IF([1]Calculation!CW37="",0,ROUND([1]Calculation!CW37*100,1))</f>
        <v>9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22.1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11.3</v>
      </c>
      <c r="H93">
        <f>IF([1]Calculation!CT38="",0,ROUND([1]Calculation!CT38*100,1))</f>
        <v>6.4</v>
      </c>
      <c r="I93">
        <f>IF([1]Calculation!CU38="",0,ROUND([1]Calculation!CU38*100,1))</f>
        <v>21.3</v>
      </c>
      <c r="J93">
        <f>IF([1]Calculation!CV38="",0,ROUND([1]Calculation!CV38*100,1))</f>
        <v>4.0999999999999996</v>
      </c>
      <c r="K93">
        <f>IF([1]Calculation!CW38="",0,ROUND([1]Calculation!CW38*100,1))</f>
        <v>6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10.5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16</v>
      </c>
      <c r="H94">
        <f>IF([1]Calculation!CT39="",0,ROUND([1]Calculation!CT39*100,1))</f>
        <v>8</v>
      </c>
      <c r="I94">
        <f>IF([1]Calculation!CU39="",0,ROUND([1]Calculation!CU39*100,1))</f>
        <v>25.8</v>
      </c>
      <c r="J94">
        <f>IF([1]Calculation!CV39="",0,ROUND([1]Calculation!CV39*100,1))</f>
        <v>2.8</v>
      </c>
      <c r="K94">
        <f>IF([1]Calculation!CW39="",0,ROUND([1]Calculation!CW39*100,1))</f>
        <v>8.8000000000000007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4887.6000000000004</v>
      </c>
      <c r="D95">
        <f>IF([1]Calculation!CP40="",0,ROUND([1]Calculation!CP40*100,1))</f>
        <v>14.8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15.1</v>
      </c>
      <c r="H95">
        <f>IF([1]Calculation!CT40="",0,ROUND([1]Calculation!CT40*100,1))</f>
        <v>11.1</v>
      </c>
      <c r="I95">
        <f>IF([1]Calculation!CU40="",0,ROUND([1]Calculation!CU40*100,1))</f>
        <v>22.7</v>
      </c>
      <c r="J95">
        <f>IF([1]Calculation!CV40="",0,ROUND([1]Calculation!CV40*100,1))</f>
        <v>2</v>
      </c>
      <c r="K95">
        <f>IF([1]Calculation!CW40="",0,ROUND([1]Calculation!CW40*100,1))</f>
        <v>11.3</v>
      </c>
      <c r="L95" s="33">
        <f>[1]Calculation!$EL40</f>
        <v>71</v>
      </c>
    </row>
    <row r="96" spans="1:12">
      <c r="A96" t="s">
        <v>53</v>
      </c>
      <c r="B96" t="s">
        <v>172</v>
      </c>
      <c r="C96">
        <f>IF([1]Calculation!CO41="",0,ROUND([1]Calculation!CO41*100,1))</f>
        <v>352.8</v>
      </c>
      <c r="D96">
        <f>IF([1]Calculation!CP41="",0,ROUND([1]Calculation!CP41*100,1))</f>
        <v>11.6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14.7</v>
      </c>
      <c r="H96">
        <f>IF([1]Calculation!CT41="",0,ROUND([1]Calculation!CT41*100,1))</f>
        <v>9</v>
      </c>
      <c r="I96">
        <f>IF([1]Calculation!CU41="",0,ROUND([1]Calculation!CU41*100,1))</f>
        <v>29.3</v>
      </c>
      <c r="J96">
        <f>IF([1]Calculation!CV41="",0,ROUND([1]Calculation!CV41*100,1))</f>
        <v>1.7</v>
      </c>
      <c r="K96">
        <f>IF([1]Calculation!CW41="",0,ROUND([1]Calculation!CW41*100,1))</f>
        <v>9.6999999999999993</v>
      </c>
      <c r="L96" s="33">
        <f>[1]Calculation!$EL41</f>
        <v>15</v>
      </c>
    </row>
    <row r="97" spans="1:12">
      <c r="A97" t="s">
        <v>54</v>
      </c>
      <c r="B97" t="s">
        <v>172</v>
      </c>
      <c r="C97">
        <f>IF([1]Calculation!CO42="",0,ROUND([1]Calculation!CO42*100,1))</f>
        <v>565.6</v>
      </c>
      <c r="D97">
        <f>IF([1]Calculation!CP42="",0,ROUND([1]Calculation!CP42*100,1))</f>
        <v>18.100000000000001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12.9</v>
      </c>
      <c r="H97">
        <f>IF([1]Calculation!CT42="",0,ROUND([1]Calculation!CT42*100,1))</f>
        <v>6.1</v>
      </c>
      <c r="I97">
        <f>IF([1]Calculation!CU42="",0,ROUND([1]Calculation!CU42*100,1))</f>
        <v>25.2</v>
      </c>
      <c r="J97">
        <f>IF([1]Calculation!CV42="",0,ROUND([1]Calculation!CV42*100,1))</f>
        <v>1.9</v>
      </c>
      <c r="K97">
        <f>IF([1]Calculation!CW42="",0,ROUND([1]Calculation!CW42*100,1))</f>
        <v>6.8</v>
      </c>
      <c r="L97" s="33">
        <f>[1]Calculation!$EL42</f>
        <v>22</v>
      </c>
    </row>
    <row r="98" spans="1:12">
      <c r="A98" t="s">
        <v>55</v>
      </c>
      <c r="B98" t="s">
        <v>172</v>
      </c>
      <c r="C98">
        <f>IF([1]Calculation!CO43="",0,ROUND([1]Calculation!CO43*100,1))</f>
        <v>146.4</v>
      </c>
      <c r="D98">
        <f>IF([1]Calculation!CP43="",0,ROUND([1]Calculation!CP43*100,1))</f>
        <v>19.3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11.8</v>
      </c>
      <c r="H98">
        <f>IF([1]Calculation!CT43="",0,ROUND([1]Calculation!CT43*100,1))</f>
        <v>6.3</v>
      </c>
      <c r="I98">
        <f>IF([1]Calculation!CU43="",0,ROUND([1]Calculation!CU43*100,1))</f>
        <v>22.7</v>
      </c>
      <c r="J98">
        <f>IF([1]Calculation!CV43="",0,ROUND([1]Calculation!CV43*100,1))</f>
        <v>3.4</v>
      </c>
      <c r="K98">
        <f>IF([1]Calculation!CW43="",0,ROUND([1]Calculation!CW43*100,1))</f>
        <v>6.1</v>
      </c>
      <c r="L98" s="33">
        <f>[1]Calculation!$EL43</f>
        <v>6.8</v>
      </c>
    </row>
    <row r="99" spans="1:12">
      <c r="A99" t="s">
        <v>56</v>
      </c>
      <c r="B99" t="s">
        <v>172</v>
      </c>
      <c r="C99">
        <f>IF([1]Calculation!CO44="",0,ROUND([1]Calculation!CO44*100,1))</f>
        <v>1374.6</v>
      </c>
      <c r="D99">
        <f>IF([1]Calculation!CP44="",0,ROUND([1]Calculation!CP44*100,1))</f>
        <v>16.5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13.6</v>
      </c>
      <c r="H99">
        <f>IF([1]Calculation!CT44="",0,ROUND([1]Calculation!CT44*100,1))</f>
        <v>6.3</v>
      </c>
      <c r="I99">
        <f>IF([1]Calculation!CU44="",0,ROUND([1]Calculation!CU44*100,1))</f>
        <v>25.1</v>
      </c>
      <c r="J99">
        <f>IF([1]Calculation!CV44="",0,ROUND([1]Calculation!CV44*100,1))</f>
        <v>1.6</v>
      </c>
      <c r="K99">
        <f>IF([1]Calculation!CW44="",0,ROUND([1]Calculation!CW44*100,1))</f>
        <v>6.2</v>
      </c>
      <c r="L99" s="33">
        <f>[1]Calculation!$EL44</f>
        <v>40.700000000000003</v>
      </c>
    </row>
    <row r="100" spans="1:12">
      <c r="A100" t="s">
        <v>57</v>
      </c>
      <c r="B100" t="s">
        <v>172</v>
      </c>
      <c r="C100">
        <f>IF([1]Calculation!CO45="",0,ROUND([1]Calculation!CO45*100,1))</f>
        <v>2902.9</v>
      </c>
      <c r="D100">
        <f>IF([1]Calculation!CP45="",0,ROUND([1]Calculation!CP45*100,1))</f>
        <v>18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12.9</v>
      </c>
      <c r="H100">
        <f>IF([1]Calculation!CT45="",0,ROUND([1]Calculation!CT45*100,1))</f>
        <v>6.4</v>
      </c>
      <c r="I100">
        <f>IF([1]Calculation!CU45="",0,ROUND([1]Calculation!CU45*100,1))</f>
        <v>24.4</v>
      </c>
      <c r="J100">
        <f>IF([1]Calculation!CV45="",0,ROUND([1]Calculation!CV45*100,1))</f>
        <v>1.7</v>
      </c>
      <c r="K100">
        <f>IF([1]Calculation!CW45="",0,ROUND([1]Calculation!CW45*100,1))</f>
        <v>6.2</v>
      </c>
      <c r="L100" s="33">
        <f>[1]Calculation!$EL45</f>
        <v>59.2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15.7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14.4</v>
      </c>
      <c r="H101">
        <f>IF([1]Calculation!CT46="",0,ROUND([1]Calculation!CT46*100,1))</f>
        <v>6.8</v>
      </c>
      <c r="I101">
        <f>IF([1]Calculation!CU46="",0,ROUND([1]Calculation!CU46*100,1))</f>
        <v>25.9</v>
      </c>
      <c r="J101">
        <f>IF([1]Calculation!CV46="",0,ROUND([1]Calculation!CV46*100,1))</f>
        <v>1.9</v>
      </c>
      <c r="K101">
        <f>IF([1]Calculation!CW46="",0,ROUND([1]Calculation!CW46*100,1))</f>
        <v>8.5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10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14.4</v>
      </c>
      <c r="H103">
        <f>IF([1]Calculation!CT48="",0,ROUND([1]Calculation!CT48*100,1))</f>
        <v>11.8</v>
      </c>
      <c r="I103">
        <f>IF([1]Calculation!CU48="",0,ROUND([1]Calculation!CU48*100,1))</f>
        <v>27.2</v>
      </c>
      <c r="J103">
        <f>IF([1]Calculation!CV48="",0,ROUND([1]Calculation!CV48*100,1))</f>
        <v>2.1</v>
      </c>
      <c r="K103">
        <f>IF([1]Calculation!CW48="",0,ROUND([1]Calculation!CW48*100,1))</f>
        <v>11.9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59.8</v>
      </c>
      <c r="D104">
        <f>IF([1]Calculation!CP49="",0,ROUND([1]Calculation!CP49*100,1))</f>
        <v>16.399999999999999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11.2</v>
      </c>
      <c r="H104">
        <f>IF([1]Calculation!CT49="",0,ROUND([1]Calculation!CT49*100,1))</f>
        <v>7.8</v>
      </c>
      <c r="I104">
        <f>IF([1]Calculation!CU49="",0,ROUND([1]Calculation!CU49*100,1))</f>
        <v>24.9</v>
      </c>
      <c r="J104">
        <f>IF([1]Calculation!CV49="",0,ROUND([1]Calculation!CV49*100,1))</f>
        <v>1.6</v>
      </c>
      <c r="K104">
        <f>IF([1]Calculation!CW49="",0,ROUND([1]Calculation!CW49*100,1))</f>
        <v>7.5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10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14.4</v>
      </c>
      <c r="H105">
        <f>IF([1]Calculation!CT50="",0,ROUND([1]Calculation!CT50*100,1))</f>
        <v>11.9</v>
      </c>
      <c r="I105">
        <f>IF([1]Calculation!CU50="",0,ROUND([1]Calculation!CU50*100,1))</f>
        <v>27.2</v>
      </c>
      <c r="J105">
        <f>IF([1]Calculation!CV50="",0,ROUND([1]Calculation!CV50*100,1))</f>
        <v>2.1</v>
      </c>
      <c r="K105">
        <f>IF([1]Calculation!CW50="",0,ROUND([1]Calculation!CW50*100,1))</f>
        <v>11.9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11.4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17.2</v>
      </c>
      <c r="H106">
        <f>IF([1]Calculation!CT51="",0,ROUND([1]Calculation!CT51*100,1))</f>
        <v>8.5</v>
      </c>
      <c r="I106">
        <f>IF([1]Calculation!CU51="",0,ROUND([1]Calculation!CU51*100,1))</f>
        <v>30.8</v>
      </c>
      <c r="J106">
        <f>IF([1]Calculation!CV51="",0,ROUND([1]Calculation!CV51*100,1))</f>
        <v>2.1</v>
      </c>
      <c r="K106">
        <f>IF([1]Calculation!CW51="",0,ROUND([1]Calculation!CW51*100,1))</f>
        <v>11.4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17.3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13.1</v>
      </c>
      <c r="H107">
        <f>IF([1]Calculation!CT52="",0,ROUND([1]Calculation!CT52*100,1))</f>
        <v>8</v>
      </c>
      <c r="I107">
        <f>IF([1]Calculation!CU52="",0,ROUND([1]Calculation!CU52*100,1))</f>
        <v>24.3</v>
      </c>
      <c r="J107">
        <f>IF([1]Calculation!CV52="",0,ROUND([1]Calculation!CV52*100,1))</f>
        <v>1.5</v>
      </c>
      <c r="K107">
        <f>IF([1]Calculation!CW52="",0,ROUND([1]Calculation!CW52*100,1))</f>
        <v>8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59.5</v>
      </c>
      <c r="D108">
        <f>IF([1]Calculation!CP53="",0,ROUND([1]Calculation!CP53*100,1))</f>
        <v>5.8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11.4</v>
      </c>
      <c r="H108">
        <f>IF([1]Calculation!CT53="",0,ROUND([1]Calculation!CT53*100,1))</f>
        <v>9.4</v>
      </c>
      <c r="I108">
        <f>IF([1]Calculation!CU53="",0,ROUND([1]Calculation!CU53*100,1))</f>
        <v>29.8</v>
      </c>
      <c r="J108">
        <f>IF([1]Calculation!CV53="",0,ROUND([1]Calculation!CV53*100,1))</f>
        <v>1.4</v>
      </c>
      <c r="K108">
        <f>IF([1]Calculation!CW53="",0,ROUND([1]Calculation!CW53*100,1))</f>
        <v>11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22.3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10.7</v>
      </c>
      <c r="H109">
        <f>IF([1]Calculation!CT54="",0,ROUND([1]Calculation!CT54*100,1))</f>
        <v>6.5</v>
      </c>
      <c r="I109">
        <f>IF([1]Calculation!CU54="",0,ROUND([1]Calculation!CU54*100,1))</f>
        <v>22.1</v>
      </c>
      <c r="J109">
        <f>IF([1]Calculation!CV54="",0,ROUND([1]Calculation!CV54*100,1))</f>
        <v>3.5</v>
      </c>
      <c r="K109">
        <f>IF([1]Calculation!CW54="",0,ROUND([1]Calculation!CW54*100,1))</f>
        <v>5.3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6.9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13</v>
      </c>
      <c r="H110">
        <f>IF([1]Calculation!CT55="",0,ROUND([1]Calculation!CT55*100,1))</f>
        <v>5.9</v>
      </c>
      <c r="I110">
        <f>IF([1]Calculation!CU55="",0,ROUND([1]Calculation!CU55*100,1))</f>
        <v>31.1</v>
      </c>
      <c r="J110">
        <f>IF([1]Calculation!CV55="",0,ROUND([1]Calculation!CV55*100,1))</f>
        <v>1.6</v>
      </c>
      <c r="K110">
        <f>IF([1]Calculation!CW55="",0,ROUND([1]Calculation!CW55*100,1))</f>
        <v>8.9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3977.1</v>
      </c>
      <c r="D111">
        <f>IF([1]Calculation!CP56="",0,ROUND([1]Calculation!CP56*100,1))</f>
        <v>17.899999999999999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12.6</v>
      </c>
      <c r="H111">
        <f>IF([1]Calculation!CT56="",0,ROUND([1]Calculation!CT56*100,1))</f>
        <v>6.2</v>
      </c>
      <c r="I111">
        <f>IF([1]Calculation!CU56="",0,ROUND([1]Calculation!CU56*100,1))</f>
        <v>25.3</v>
      </c>
      <c r="J111">
        <f>IF([1]Calculation!CV56="",0,ROUND([1]Calculation!CV56*100,1))</f>
        <v>1.8</v>
      </c>
      <c r="K111">
        <f>IF([1]Calculation!CW56="",0,ROUND([1]Calculation!CW56*100,1))</f>
        <v>6</v>
      </c>
      <c r="L111" s="33">
        <f>[1]Calculation!$EL56</f>
        <v>66.5</v>
      </c>
    </row>
    <row r="112" spans="1:12">
      <c r="A112" t="s">
        <v>69</v>
      </c>
      <c r="B112" t="s">
        <v>172</v>
      </c>
      <c r="C112">
        <f>IF([1]Calculation!CO57="",0,ROUND([1]Calculation!CO57*100,1))</f>
        <v>733.6</v>
      </c>
      <c r="D112">
        <f>IF([1]Calculation!CP57="",0,ROUND([1]Calculation!CP57*100,1))</f>
        <v>15.1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12.3</v>
      </c>
      <c r="H112">
        <f>IF([1]Calculation!CT57="",0,ROUND([1]Calculation!CT57*100,1))</f>
        <v>7</v>
      </c>
      <c r="I112">
        <f>IF([1]Calculation!CU57="",0,ROUND([1]Calculation!CU57*100,1))</f>
        <v>25.5</v>
      </c>
      <c r="J112">
        <f>IF([1]Calculation!CV57="",0,ROUND([1]Calculation!CV57*100,1))</f>
        <v>3.1</v>
      </c>
      <c r="K112">
        <f>IF([1]Calculation!CW57="",0,ROUND([1]Calculation!CW57*100,1))</f>
        <v>8.5</v>
      </c>
      <c r="L112" s="33">
        <f>[1]Calculation!$EL57</f>
        <v>26.8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9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15.5</v>
      </c>
      <c r="H113">
        <f>IF([1]Calculation!CT58="",0,ROUND([1]Calculation!CT58*100,1))</f>
        <v>11.7</v>
      </c>
      <c r="I113">
        <f>IF([1]Calculation!CU58="",0,ROUND([1]Calculation!CU58*100,1))</f>
        <v>27</v>
      </c>
      <c r="J113">
        <f>IF([1]Calculation!CV58="",0,ROUND([1]Calculation!CV58*100,1))</f>
        <v>2.2999999999999998</v>
      </c>
      <c r="K113">
        <f>IF([1]Calculation!CW58="",0,ROUND([1]Calculation!CW58*100,1))</f>
        <v>11.4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18.7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10.199999999999999</v>
      </c>
      <c r="H118">
        <f>IF([1]Calculation!DD6="",0,ROUND([1]Calculation!DD6*100,1))</f>
        <v>5.0999999999999996</v>
      </c>
      <c r="I118">
        <f>IF([1]Calculation!DE6="",0,ROUND([1]Calculation!DE6*100,1))</f>
        <v>28.1</v>
      </c>
      <c r="J118">
        <f>IF([1]Calculation!DF6="",0,ROUND([1]Calculation!DF6*100,1))</f>
        <v>8.1</v>
      </c>
      <c r="K118">
        <f>IF([1]Calculation!DG6="",0,ROUND([1]Calculation!DG6*100,1))</f>
        <v>10.4</v>
      </c>
      <c r="L118" s="33">
        <f>[1]Calculation!$EM6</f>
        <v>3.5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27.8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6.9</v>
      </c>
      <c r="H119">
        <f>IF([1]Calculation!DD7="",0,ROUND([1]Calculation!DD7*100,1))</f>
        <v>5.2</v>
      </c>
      <c r="I119">
        <f>IF([1]Calculation!DE7="",0,ROUND([1]Calculation!DE7*100,1))</f>
        <v>18.899999999999999</v>
      </c>
      <c r="J119">
        <f>IF([1]Calculation!DF7="",0,ROUND([1]Calculation!DF7*100,1))</f>
        <v>12.2</v>
      </c>
      <c r="K119">
        <f>IF([1]Calculation!DG7="",0,ROUND([1]Calculation!DG7*100,1))</f>
        <v>7.2</v>
      </c>
      <c r="L119" s="33">
        <f>[1]Calculation!$EM7</f>
        <v>3.1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29.8</v>
      </c>
      <c r="E120">
        <v>0</v>
      </c>
      <c r="F120">
        <f>IF([1]Calculation!DB8="",0,ROUND([1]Calculation!DB8*100,1))</f>
        <v>3.4</v>
      </c>
      <c r="G120">
        <f>IF([1]Calculation!DC8="",0,ROUND([1]Calculation!DC8*100,1))</f>
        <v>7.3</v>
      </c>
      <c r="H120">
        <f>IF([1]Calculation!DD8="",0,ROUND([1]Calculation!DD8*100,1))</f>
        <v>5.4</v>
      </c>
      <c r="I120">
        <f>IF([1]Calculation!DE8="",0,ROUND([1]Calculation!DE8*100,1))</f>
        <v>19.399999999999999</v>
      </c>
      <c r="J120">
        <f>IF([1]Calculation!DF8="",0,ROUND([1]Calculation!DF8*100,1))</f>
        <v>2.2000000000000002</v>
      </c>
      <c r="K120">
        <f>IF([1]Calculation!DG8="",0,ROUND([1]Calculation!DG8*100,1))</f>
        <v>7.5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18.899999999999999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10.7</v>
      </c>
      <c r="H121">
        <f>IF([1]Calculation!DD9="",0,ROUND([1]Calculation!DD9*100,1))</f>
        <v>5.7</v>
      </c>
      <c r="I121">
        <f>IF([1]Calculation!DE9="",0,ROUND([1]Calculation!DE9*100,1))</f>
        <v>25.8</v>
      </c>
      <c r="J121">
        <f>IF([1]Calculation!DF9="",0,ROUND([1]Calculation!DF9*100,1))</f>
        <v>2.1</v>
      </c>
      <c r="K121">
        <f>IF([1]Calculation!DG9="",0,ROUND([1]Calculation!DG9*100,1))</f>
        <v>10.3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26.8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8.9</v>
      </c>
      <c r="H122">
        <f>IF([1]Calculation!DD10="",0,ROUND([1]Calculation!DD10*100,1))</f>
        <v>6.3</v>
      </c>
      <c r="I122">
        <f>IF([1]Calculation!DE10="",0,ROUND([1]Calculation!DE10*100,1))</f>
        <v>20.9</v>
      </c>
      <c r="J122">
        <f>IF([1]Calculation!DF10="",0,ROUND([1]Calculation!DF10*100,1))</f>
        <v>2.2000000000000002</v>
      </c>
      <c r="K122">
        <f>IF([1]Calculation!DG10="",0,ROUND([1]Calculation!DG10*100,1))</f>
        <v>8.1</v>
      </c>
      <c r="L122" s="33">
        <f>[1]Calculation!$EM10</f>
        <v>15.2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18.3</v>
      </c>
      <c r="E123">
        <v>0</v>
      </c>
      <c r="F123">
        <f>IF([1]Calculation!DB11="",0,ROUND([1]Calculation!DB11*100,1))</f>
        <v>1</v>
      </c>
      <c r="G123">
        <f>IF([1]Calculation!DC11="",0,ROUND([1]Calculation!DC11*100,1))</f>
        <v>9.1</v>
      </c>
      <c r="H123">
        <f>IF([1]Calculation!DD11="",0,ROUND([1]Calculation!DD11*100,1))</f>
        <v>4.7</v>
      </c>
      <c r="I123">
        <f>IF([1]Calculation!DE11="",0,ROUND([1]Calculation!DE11*100,1))</f>
        <v>28.7</v>
      </c>
      <c r="J123">
        <f>IF([1]Calculation!DF11="",0,ROUND([1]Calculation!DF11*100,1))</f>
        <v>3</v>
      </c>
      <c r="K123">
        <f>IF([1]Calculation!DG11="",0,ROUND([1]Calculation!DG11*100,1))</f>
        <v>10.199999999999999</v>
      </c>
      <c r="L123" s="33">
        <f>[1]Calculation!$EM11</f>
        <v>2.8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13.2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10.5</v>
      </c>
      <c r="H124">
        <f>IF([1]Calculation!DD12="",0,ROUND([1]Calculation!DD12*100,1))</f>
        <v>5.2</v>
      </c>
      <c r="I124">
        <f>IF([1]Calculation!DE12="",0,ROUND([1]Calculation!DE12*100,1))</f>
        <v>34</v>
      </c>
      <c r="J124">
        <f>IF([1]Calculation!DF12="",0,ROUND([1]Calculation!DF12*100,1))</f>
        <v>3.1</v>
      </c>
      <c r="K124">
        <f>IF([1]Calculation!DG12="",0,ROUND([1]Calculation!DG12*100,1))</f>
        <v>10.5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18.899999999999999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10.7</v>
      </c>
      <c r="H125">
        <f>IF([1]Calculation!DD13="",0,ROUND([1]Calculation!DD13*100,1))</f>
        <v>5.7</v>
      </c>
      <c r="I125">
        <f>IF([1]Calculation!DE13="",0,ROUND([1]Calculation!DE13*100,1))</f>
        <v>40</v>
      </c>
      <c r="J125">
        <f>IF([1]Calculation!DF13="",0,ROUND([1]Calculation!DF13*100,1))</f>
        <v>2.1</v>
      </c>
      <c r="K125">
        <f>IF([1]Calculation!DG13="",0,ROUND([1]Calculation!DG13*100,1))</f>
        <v>10.3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12.8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14</v>
      </c>
      <c r="H126">
        <f>IF([1]Calculation!DD14="",0,ROUND([1]Calculation!DD14*100,1))</f>
        <v>5.7</v>
      </c>
      <c r="I126">
        <f>IF([1]Calculation!DE14="",0,ROUND([1]Calculation!DE14*100,1))</f>
        <v>28.1</v>
      </c>
      <c r="J126">
        <f>IF([1]Calculation!DF14="",0,ROUND([1]Calculation!DF14*100,1))</f>
        <v>3.2</v>
      </c>
      <c r="K126">
        <f>IF([1]Calculation!DG14="",0,ROUND([1]Calculation!DG14*100,1))</f>
        <v>13.1</v>
      </c>
      <c r="L126" s="33">
        <f>[1]Calculation!$EM14</f>
        <v>12.2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12.3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13.9</v>
      </c>
      <c r="H127">
        <f>IF([1]Calculation!DD15="",0,ROUND([1]Calculation!DD15*100,1))</f>
        <v>5.7</v>
      </c>
      <c r="I127">
        <f>IF([1]Calculation!DE15="",0,ROUND([1]Calculation!DE15*100,1))</f>
        <v>28.4</v>
      </c>
      <c r="J127">
        <f>IF([1]Calculation!DF15="",0,ROUND([1]Calculation!DF15*100,1))</f>
        <v>3.2</v>
      </c>
      <c r="K127">
        <f>IF([1]Calculation!DG15="",0,ROUND([1]Calculation!DG15*100,1))</f>
        <v>15.3</v>
      </c>
      <c r="L127" s="33">
        <f>[1]Calculation!$EM15</f>
        <v>10.6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14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15.6</v>
      </c>
      <c r="H128">
        <f>IF([1]Calculation!DD16="",0,ROUND([1]Calculation!DD16*100,1))</f>
        <v>23.5</v>
      </c>
      <c r="I128">
        <f>IF([1]Calculation!DE16="",0,ROUND([1]Calculation!DE16*100,1))</f>
        <v>27.2</v>
      </c>
      <c r="J128">
        <f>IF([1]Calculation!DF16="",0,ROUND([1]Calculation!DF16*100,1))</f>
        <v>1.2</v>
      </c>
      <c r="K128">
        <f>IF([1]Calculation!DG16="",0,ROUND([1]Calculation!DG16*100,1))</f>
        <v>11.1</v>
      </c>
      <c r="L128" s="33">
        <f>[1]Calculation!$EM16</f>
        <v>21.9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27.2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8.6999999999999993</v>
      </c>
      <c r="H129">
        <f>IF([1]Calculation!DD17="",0,ROUND([1]Calculation!DD17*100,1))</f>
        <v>6.1</v>
      </c>
      <c r="I129">
        <f>IF([1]Calculation!DE17="",0,ROUND([1]Calculation!DE17*100,1))</f>
        <v>21</v>
      </c>
      <c r="J129">
        <f>IF([1]Calculation!DF17="",0,ROUND([1]Calculation!DF17*100,1))</f>
        <v>2.2000000000000002</v>
      </c>
      <c r="K129">
        <f>IF([1]Calculation!DG17="",0,ROUND([1]Calculation!DG17*100,1))</f>
        <v>8.1999999999999993</v>
      </c>
      <c r="L129" s="33">
        <f>[1]Calculation!$EM17</f>
        <v>3.9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16.899999999999999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9.1999999999999993</v>
      </c>
      <c r="H130">
        <f>IF([1]Calculation!DD18="",0,ROUND([1]Calculation!DD18*100,1))</f>
        <v>6.5</v>
      </c>
      <c r="I130">
        <f>IF([1]Calculation!DE18="",0,ROUND([1]Calculation!DE18*100,1))</f>
        <v>33.1</v>
      </c>
      <c r="J130">
        <f>IF([1]Calculation!DF18="",0,ROUND([1]Calculation!DF18*100,1))</f>
        <v>2.1</v>
      </c>
      <c r="K130">
        <f>IF([1]Calculation!DG18="",0,ROUND([1]Calculation!DG18*100,1))</f>
        <v>8.1</v>
      </c>
      <c r="L130" s="33">
        <f>[1]Calculation!$EM18</f>
        <v>16.3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27.3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8.8000000000000007</v>
      </c>
      <c r="H131">
        <f>IF([1]Calculation!DD19="",0,ROUND([1]Calculation!DD19*100,1))</f>
        <v>6.1</v>
      </c>
      <c r="I131">
        <f>IF([1]Calculation!DE19="",0,ROUND([1]Calculation!DE19*100,1))</f>
        <v>21.4</v>
      </c>
      <c r="J131">
        <f>IF([1]Calculation!DF19="",0,ROUND([1]Calculation!DF19*100,1))</f>
        <v>2.2000000000000002</v>
      </c>
      <c r="K131">
        <f>IF([1]Calculation!DG19="",0,ROUND([1]Calculation!DG19*100,1))</f>
        <v>8.5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19.8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7.3</v>
      </c>
      <c r="H132">
        <f>IF([1]Calculation!DD20="",0,ROUND([1]Calculation!DD20*100,1))</f>
        <v>5.7</v>
      </c>
      <c r="I132">
        <f>IF([1]Calculation!DE20="",0,ROUND([1]Calculation!DE20*100,1))</f>
        <v>27</v>
      </c>
      <c r="J132">
        <f>IF([1]Calculation!DF20="",0,ROUND([1]Calculation!DF20*100,1))</f>
        <v>2.1</v>
      </c>
      <c r="K132">
        <f>IF([1]Calculation!DG20="",0,ROUND([1]Calculation!DG20*100,1))</f>
        <v>12.9</v>
      </c>
      <c r="L132" s="33">
        <f>[1]Calculation!$EM20</f>
        <v>5.8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12.9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12.1</v>
      </c>
      <c r="H133">
        <f>IF([1]Calculation!DD21="",0,ROUND([1]Calculation!DD21*100,1))</f>
        <v>5.7</v>
      </c>
      <c r="I133">
        <f>IF([1]Calculation!DE21="",0,ROUND([1]Calculation!DE21*100,1))</f>
        <v>31.2</v>
      </c>
      <c r="J133">
        <f>IF([1]Calculation!DF21="",0,ROUND([1]Calculation!DF21*100,1))</f>
        <v>3.2</v>
      </c>
      <c r="K133">
        <f>IF([1]Calculation!DG21="",0,ROUND([1]Calculation!DG21*100,1))</f>
        <v>10.9</v>
      </c>
      <c r="L133" s="33">
        <f>[1]Calculation!$EM21</f>
        <v>17.3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11.9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14.7</v>
      </c>
      <c r="H134">
        <f>IF([1]Calculation!DD22="",0,ROUND([1]Calculation!DD22*100,1))</f>
        <v>6</v>
      </c>
      <c r="I134">
        <f>IF([1]Calculation!DE22="",0,ROUND([1]Calculation!DE22*100,1))</f>
        <v>68.3</v>
      </c>
      <c r="J134">
        <f>IF([1]Calculation!DF22="",0,ROUND([1]Calculation!DF22*100,1))</f>
        <v>3.2</v>
      </c>
      <c r="K134">
        <f>IF([1]Calculation!DG22="",0,ROUND([1]Calculation!DG22*100,1))</f>
        <v>13.7</v>
      </c>
      <c r="L134" s="33">
        <f>[1]Calculation!$EM22</f>
        <v>15.7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26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8.5</v>
      </c>
      <c r="H135">
        <f>IF([1]Calculation!DD23="",0,ROUND([1]Calculation!DD23*100,1))</f>
        <v>9</v>
      </c>
      <c r="I135">
        <f>IF([1]Calculation!DE23="",0,ROUND([1]Calculation!DE23*100,1))</f>
        <v>29.8</v>
      </c>
      <c r="J135">
        <f>IF([1]Calculation!DF23="",0,ROUND([1]Calculation!DF23*100,1))</f>
        <v>2.2000000000000002</v>
      </c>
      <c r="K135">
        <f>IF([1]Calculation!DG23="",0,ROUND([1]Calculation!DG23*100,1))</f>
        <v>11.5</v>
      </c>
      <c r="L135" s="33">
        <f>[1]Calculation!$EM23</f>
        <v>6.8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16.899999999999999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11.9</v>
      </c>
      <c r="H136">
        <f>IF([1]Calculation!DD24="",0,ROUND([1]Calculation!DD24*100,1))</f>
        <v>5.8</v>
      </c>
      <c r="I136">
        <f>IF([1]Calculation!DE24="",0,ROUND([1]Calculation!DE24*100,1))</f>
        <v>37.299999999999997</v>
      </c>
      <c r="J136">
        <f>IF([1]Calculation!DF24="",0,ROUND([1]Calculation!DF24*100,1))</f>
        <v>3.1</v>
      </c>
      <c r="K136">
        <f>IF([1]Calculation!DG24="",0,ROUND([1]Calculation!DG24*100,1))</f>
        <v>6.7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15.6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14.9</v>
      </c>
      <c r="H137">
        <f>IF([1]Calculation!DD25="",0,ROUND([1]Calculation!DD25*100,1))</f>
        <v>8.1999999999999993</v>
      </c>
      <c r="I137">
        <f>IF([1]Calculation!DE25="",0,ROUND([1]Calculation!DE25*100,1))</f>
        <v>26</v>
      </c>
      <c r="J137">
        <f>IF([1]Calculation!DF25="",0,ROUND([1]Calculation!DF25*100,1))</f>
        <v>1.1000000000000001</v>
      </c>
      <c r="K137">
        <f>IF([1]Calculation!DG25="",0,ROUND([1]Calculation!DG25*100,1))</f>
        <v>10.3</v>
      </c>
      <c r="L137" s="33">
        <f>[1]Calculation!$EM25</f>
        <v>12.8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32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6.3</v>
      </c>
      <c r="H138">
        <f>IF([1]Calculation!DD26="",0,ROUND([1]Calculation!DD26*100,1))</f>
        <v>4.9000000000000004</v>
      </c>
      <c r="I138">
        <f>IF([1]Calculation!DE26="",0,ROUND([1]Calculation!DE26*100,1))</f>
        <v>18.2</v>
      </c>
      <c r="J138">
        <f>IF([1]Calculation!DF26="",0,ROUND([1]Calculation!DF26*100,1))</f>
        <v>2.2000000000000002</v>
      </c>
      <c r="K138">
        <f>IF([1]Calculation!DG26="",0,ROUND([1]Calculation!DG26*100,1))</f>
        <v>6.8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25.5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9.1</v>
      </c>
      <c r="H139">
        <f>IF([1]Calculation!DD27="",0,ROUND([1]Calculation!DD27*100,1))</f>
        <v>6.2</v>
      </c>
      <c r="I139">
        <f>IF([1]Calculation!DE27="",0,ROUND([1]Calculation!DE27*100,1))</f>
        <v>22.1</v>
      </c>
      <c r="J139">
        <f>IF([1]Calculation!DF27="",0,ROUND([1]Calculation!DF27*100,1))</f>
        <v>2.2000000000000002</v>
      </c>
      <c r="K139">
        <f>IF([1]Calculation!DG27="",0,ROUND([1]Calculation!DG27*100,1))</f>
        <v>8.6</v>
      </c>
      <c r="L139" s="33">
        <f>[1]Calculation!$EM27</f>
        <v>17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14.2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16</v>
      </c>
      <c r="H140">
        <f>IF([1]Calculation!DD28="",0,ROUND([1]Calculation!DD28*100,1))</f>
        <v>8.8000000000000007</v>
      </c>
      <c r="I140">
        <f>IF([1]Calculation!DE28="",0,ROUND([1]Calculation!DE28*100,1))</f>
        <v>33.799999999999997</v>
      </c>
      <c r="J140">
        <f>IF([1]Calculation!DF28="",0,ROUND([1]Calculation!DF28*100,1))</f>
        <v>1.1000000000000001</v>
      </c>
      <c r="K140">
        <f>IF([1]Calculation!DG28="",0,ROUND([1]Calculation!DG28*100,1))</f>
        <v>10.4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15.2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14.9</v>
      </c>
      <c r="H141">
        <f>IF([1]Calculation!DD29="",0,ROUND([1]Calculation!DD29*100,1))</f>
        <v>8.1999999999999993</v>
      </c>
      <c r="I141">
        <f>IF([1]Calculation!DE29="",0,ROUND([1]Calculation!DE29*100,1))</f>
        <v>25.2</v>
      </c>
      <c r="J141">
        <f>IF([1]Calculation!DF29="",0,ROUND([1]Calculation!DF29*100,1))</f>
        <v>1.1000000000000001</v>
      </c>
      <c r="K141">
        <f>IF([1]Calculation!DG29="",0,ROUND([1]Calculation!DG29*100,1))</f>
        <v>10.199999999999999</v>
      </c>
      <c r="L141" s="33">
        <f>[1]Calculation!$EM29</f>
        <v>14.5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12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11.5</v>
      </c>
      <c r="H142">
        <f>IF([1]Calculation!DD30="",0,ROUND([1]Calculation!DD30*100,1))</f>
        <v>5.5</v>
      </c>
      <c r="I142">
        <f>IF([1]Calculation!DE30="",0,ROUND([1]Calculation!DE30*100,1))</f>
        <v>28.8</v>
      </c>
      <c r="J142">
        <f>IF([1]Calculation!DF30="",0,ROUND([1]Calculation!DF30*100,1))</f>
        <v>3.1</v>
      </c>
      <c r="K142">
        <f>IF([1]Calculation!DG30="",0,ROUND([1]Calculation!DG30*100,1))</f>
        <v>11.2</v>
      </c>
      <c r="L142" s="33">
        <f>[1]Calculation!$EM30</f>
        <v>10.3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18.899999999999999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10.7</v>
      </c>
      <c r="H143">
        <f>IF([1]Calculation!DD31="",0,ROUND([1]Calculation!DD31*100,1))</f>
        <v>5.7</v>
      </c>
      <c r="I143">
        <f>IF([1]Calculation!DE31="",0,ROUND([1]Calculation!DE31*100,1))</f>
        <v>25.8</v>
      </c>
      <c r="J143">
        <f>IF([1]Calculation!DF31="",0,ROUND([1]Calculation!DF31*100,1))</f>
        <v>2.1</v>
      </c>
      <c r="K143">
        <f>IF([1]Calculation!DG31="",0,ROUND([1]Calculation!DG31*100,1))</f>
        <v>10.3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28.6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11.1</v>
      </c>
      <c r="H144">
        <f>IF([1]Calculation!DD32="",0,ROUND([1]Calculation!DD32*100,1))</f>
        <v>5.5</v>
      </c>
      <c r="I144">
        <f>IF([1]Calculation!DE32="",0,ROUND([1]Calculation!DE32*100,1))</f>
        <v>27.5</v>
      </c>
      <c r="J144">
        <f>IF([1]Calculation!DF32="",0,ROUND([1]Calculation!DF32*100,1))</f>
        <v>3.1</v>
      </c>
      <c r="K144">
        <f>IF([1]Calculation!DG32="",0,ROUND([1]Calculation!DG32*100,1))</f>
        <v>10.4</v>
      </c>
      <c r="L144" s="33">
        <f>[1]Calculation!$EM32</f>
        <v>14.5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23.9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7.8</v>
      </c>
      <c r="H145">
        <f>IF([1]Calculation!DD33="",0,ROUND([1]Calculation!DD33*100,1))</f>
        <v>5.8</v>
      </c>
      <c r="I145">
        <f>IF([1]Calculation!DE33="",0,ROUND([1]Calculation!DE33*100,1))</f>
        <v>21.4</v>
      </c>
      <c r="J145">
        <f>IF([1]Calculation!DF33="",0,ROUND([1]Calculation!DF33*100,1))</f>
        <v>2.1</v>
      </c>
      <c r="K145">
        <f>IF([1]Calculation!DG33="",0,ROUND([1]Calculation!DG33*100,1))</f>
        <v>14.8</v>
      </c>
      <c r="L145" s="33">
        <f>[1]Calculation!$EM33</f>
        <v>6.1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16.5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14.3</v>
      </c>
      <c r="H146">
        <f>IF([1]Calculation!DD34="",0,ROUND([1]Calculation!DD34*100,1))</f>
        <v>7.9</v>
      </c>
      <c r="I146">
        <f>IF([1]Calculation!DE34="",0,ROUND([1]Calculation!DE34*100,1))</f>
        <v>25.7</v>
      </c>
      <c r="J146">
        <f>IF([1]Calculation!DF34="",0,ROUND([1]Calculation!DF34*100,1))</f>
        <v>1.2</v>
      </c>
      <c r="K146">
        <f>IF([1]Calculation!DG34="",0,ROUND([1]Calculation!DG34*100,1))</f>
        <v>10.199999999999999</v>
      </c>
      <c r="L146" s="33">
        <f>[1]Calculation!$EM34</f>
        <v>19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29.6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7.2</v>
      </c>
      <c r="H147">
        <f>IF([1]Calculation!DD35="",0,ROUND([1]Calculation!DD35*100,1))</f>
        <v>5.4</v>
      </c>
      <c r="I147">
        <f>IF([1]Calculation!DE35="",0,ROUND([1]Calculation!DE35*100,1))</f>
        <v>19.5</v>
      </c>
      <c r="J147">
        <f>IF([1]Calculation!DF35="",0,ROUND([1]Calculation!DF35*100,1))</f>
        <v>2.2000000000000002</v>
      </c>
      <c r="K147">
        <f>IF([1]Calculation!DG35="",0,ROUND([1]Calculation!DG35*100,1))</f>
        <v>7.5</v>
      </c>
      <c r="L147" s="33">
        <f>[1]Calculation!$EM35</f>
        <v>9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22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12</v>
      </c>
      <c r="H148">
        <f>IF([1]Calculation!DD36="",0,ROUND([1]Calculation!DD36*100,1))</f>
        <v>5.8</v>
      </c>
      <c r="I148">
        <f>IF([1]Calculation!DE36="",0,ROUND([1]Calculation!DE36*100,1))</f>
        <v>28.8</v>
      </c>
      <c r="J148">
        <f>IF([1]Calculation!DF36="",0,ROUND([1]Calculation!DF36*100,1))</f>
        <v>3.2</v>
      </c>
      <c r="K148">
        <f>IF([1]Calculation!DG36="",0,ROUND([1]Calculation!DG36*100,1))</f>
        <v>11.4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12.3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8.9</v>
      </c>
      <c r="H149">
        <f>IF([1]Calculation!DD37="",0,ROUND([1]Calculation!DD37*100,1))</f>
        <v>4.7</v>
      </c>
      <c r="I149">
        <f>IF([1]Calculation!DE37="",0,ROUND([1]Calculation!DE37*100,1))</f>
        <v>27.7</v>
      </c>
      <c r="J149">
        <f>IF([1]Calculation!DF37="",0,ROUND([1]Calculation!DF37*100,1))</f>
        <v>3</v>
      </c>
      <c r="K149">
        <f>IF([1]Calculation!DG37="",0,ROUND([1]Calculation!DG37*100,1))</f>
        <v>10.4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30.6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6.9</v>
      </c>
      <c r="H150">
        <f>IF([1]Calculation!DD38="",0,ROUND([1]Calculation!DD38*100,1))</f>
        <v>5.2</v>
      </c>
      <c r="I150">
        <f>IF([1]Calculation!DE38="",0,ROUND([1]Calculation!DE38*100,1))</f>
        <v>19.2</v>
      </c>
      <c r="J150">
        <f>IF([1]Calculation!DF38="",0,ROUND([1]Calculation!DF38*100,1))</f>
        <v>2.2000000000000002</v>
      </c>
      <c r="K150">
        <f>IF([1]Calculation!DG38="",0,ROUND([1]Calculation!DG38*100,1))</f>
        <v>7.1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23.2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12</v>
      </c>
      <c r="H151">
        <f>IF([1]Calculation!DD39="",0,ROUND([1]Calculation!DD39*100,1))</f>
        <v>5.8</v>
      </c>
      <c r="I151">
        <f>IF([1]Calculation!DE39="",0,ROUND([1]Calculation!DE39*100,1))</f>
        <v>32.799999999999997</v>
      </c>
      <c r="J151">
        <f>IF([1]Calculation!DF39="",0,ROUND([1]Calculation!DF39*100,1))</f>
        <v>3.1</v>
      </c>
      <c r="K151">
        <f>IF([1]Calculation!DG39="",0,ROUND([1]Calculation!DG39*100,1))</f>
        <v>10.4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14.1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15.6</v>
      </c>
      <c r="H152">
        <f>IF([1]Calculation!DD40="",0,ROUND([1]Calculation!DD40*100,1))</f>
        <v>8.5</v>
      </c>
      <c r="I152">
        <f>IF([1]Calculation!DE40="",0,ROUND([1]Calculation!DE40*100,1))</f>
        <v>27</v>
      </c>
      <c r="J152">
        <f>IF([1]Calculation!DF40="",0,ROUND([1]Calculation!DF40*100,1))</f>
        <v>1.2</v>
      </c>
      <c r="K152">
        <f>IF([1]Calculation!DG40="",0,ROUND([1]Calculation!DG40*100,1))</f>
        <v>11</v>
      </c>
      <c r="L152" s="33">
        <f>[1]Calculation!$EM40</f>
        <v>7.3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13.8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13.3</v>
      </c>
      <c r="H153">
        <f>IF([1]Calculation!DD41="",0,ROUND([1]Calculation!DD41*100,1))</f>
        <v>5.4</v>
      </c>
      <c r="I153">
        <f>IF([1]Calculation!DE41="",0,ROUND([1]Calculation!DE41*100,1))</f>
        <v>27.7</v>
      </c>
      <c r="J153">
        <f>IF([1]Calculation!DF41="",0,ROUND([1]Calculation!DF41*100,1))</f>
        <v>3.2</v>
      </c>
      <c r="K153">
        <f>IF([1]Calculation!DG41="",0,ROUND([1]Calculation!DG41*100,1))</f>
        <v>12.9</v>
      </c>
      <c r="L153" s="33">
        <f>[1]Calculation!$EM41</f>
        <v>21.3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34.1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13.4</v>
      </c>
      <c r="H154">
        <f>IF([1]Calculation!DD42="",0,ROUND([1]Calculation!DD42*100,1))</f>
        <v>5.4</v>
      </c>
      <c r="I154">
        <f>IF([1]Calculation!DE42="",0,ROUND([1]Calculation!DE42*100,1))</f>
        <v>27.1</v>
      </c>
      <c r="J154">
        <f>IF([1]Calculation!DF42="",0,ROUND([1]Calculation!DF42*100,1))</f>
        <v>3.2</v>
      </c>
      <c r="K154">
        <f>IF([1]Calculation!DG42="",0,ROUND([1]Calculation!DG42*100,1))</f>
        <v>12.7</v>
      </c>
      <c r="L154" s="33">
        <f>[1]Calculation!$EM42</f>
        <v>19.5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22.7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11.4</v>
      </c>
      <c r="H155">
        <f>IF([1]Calculation!DD43="",0,ROUND([1]Calculation!DD43*100,1))</f>
        <v>4.5</v>
      </c>
      <c r="I155">
        <f>IF([1]Calculation!DE43="",0,ROUND([1]Calculation!DE43*100,1))</f>
        <v>25.3</v>
      </c>
      <c r="J155">
        <f>IF([1]Calculation!DF43="",0,ROUND([1]Calculation!DF43*100,1))</f>
        <v>3.2</v>
      </c>
      <c r="K155">
        <f>IF([1]Calculation!DG43="",0,ROUND([1]Calculation!DG43*100,1))</f>
        <v>11.8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24.7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12.3</v>
      </c>
      <c r="H156">
        <f>IF([1]Calculation!DD44="",0,ROUND([1]Calculation!DD44*100,1))</f>
        <v>5</v>
      </c>
      <c r="I156">
        <f>IF([1]Calculation!DE44="",0,ROUND([1]Calculation!DE44*100,1))</f>
        <v>27.4</v>
      </c>
      <c r="J156">
        <f>IF([1]Calculation!DF44="",0,ROUND([1]Calculation!DF44*100,1))</f>
        <v>3.1</v>
      </c>
      <c r="K156">
        <f>IF([1]Calculation!DG44="",0,ROUND([1]Calculation!DG44*100,1))</f>
        <v>12.4</v>
      </c>
      <c r="L156" s="33">
        <f>[1]Calculation!$EM44</f>
        <v>14.8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20.6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14.8</v>
      </c>
      <c r="H157">
        <f>IF([1]Calculation!DD45="",0,ROUND([1]Calculation!DD45*100,1))</f>
        <v>8.1999999999999993</v>
      </c>
      <c r="I157">
        <f>IF([1]Calculation!DE45="",0,ROUND([1]Calculation!DE45*100,1))</f>
        <v>26.3</v>
      </c>
      <c r="J157">
        <f>IF([1]Calculation!DF45="",0,ROUND([1]Calculation!DF45*100,1))</f>
        <v>1.2</v>
      </c>
      <c r="K157">
        <f>IF([1]Calculation!DG45="",0,ROUND([1]Calculation!DG45*100,1))</f>
        <v>10.5</v>
      </c>
      <c r="L157" s="33">
        <f>[1]Calculation!$EM45</f>
        <v>10.199999999999999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13.3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13.6</v>
      </c>
      <c r="H158">
        <f>IF([1]Calculation!DD46="",0,ROUND([1]Calculation!DD46*100,1))</f>
        <v>5.5</v>
      </c>
      <c r="I158">
        <f>IF([1]Calculation!DE46="",0,ROUND([1]Calculation!DE46*100,1))</f>
        <v>27.5</v>
      </c>
      <c r="J158">
        <f>IF([1]Calculation!DF46="",0,ROUND([1]Calculation!DF46*100,1))</f>
        <v>3.1</v>
      </c>
      <c r="K158">
        <f>IF([1]Calculation!DG46="",0,ROUND([1]Calculation!DG46*100,1))</f>
        <v>12.9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18.899999999999999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10.7</v>
      </c>
      <c r="H159">
        <f>IF([1]Calculation!DD47="",0,ROUND([1]Calculation!DD47*100,1))</f>
        <v>5.7</v>
      </c>
      <c r="I159">
        <f>IF([1]Calculation!DE47="",0,ROUND([1]Calculation!DE47*100,1))</f>
        <v>25.8</v>
      </c>
      <c r="J159">
        <f>IF([1]Calculation!DF47="",0,ROUND([1]Calculation!DF47*100,1))</f>
        <v>2.1</v>
      </c>
      <c r="K159">
        <f>IF([1]Calculation!DG47="",0,ROUND([1]Calculation!DG47*100,1))</f>
        <v>10.3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13.8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16</v>
      </c>
      <c r="H160">
        <f>IF([1]Calculation!DD48="",0,ROUND([1]Calculation!DD48*100,1))</f>
        <v>8.8000000000000007</v>
      </c>
      <c r="I160">
        <f>IF([1]Calculation!DE48="",0,ROUND([1]Calculation!DE48*100,1))</f>
        <v>32.5</v>
      </c>
      <c r="J160">
        <f>IF([1]Calculation!DF48="",0,ROUND([1]Calculation!DF48*100,1))</f>
        <v>1.2</v>
      </c>
      <c r="K160">
        <f>IF([1]Calculation!DG48="",0,ROUND([1]Calculation!DG48*100,1))</f>
        <v>11.1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15.2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20</v>
      </c>
      <c r="H161">
        <f>IF([1]Calculation!DD49="",0,ROUND([1]Calculation!DD49*100,1))</f>
        <v>8.1999999999999993</v>
      </c>
      <c r="I161">
        <f>IF([1]Calculation!DE49="",0,ROUND([1]Calculation!DE49*100,1))</f>
        <v>26.7</v>
      </c>
      <c r="J161">
        <f>IF([1]Calculation!DF49="",0,ROUND([1]Calculation!DF49*100,1))</f>
        <v>1.2</v>
      </c>
      <c r="K161">
        <f>IF([1]Calculation!DG49="",0,ROUND([1]Calculation!DG49*100,1))</f>
        <v>10.7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14.5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16</v>
      </c>
      <c r="H162">
        <f>IF([1]Calculation!DD50="",0,ROUND([1]Calculation!DD50*100,1))</f>
        <v>8.6999999999999993</v>
      </c>
      <c r="I162">
        <f>IF([1]Calculation!DE50="",0,ROUND([1]Calculation!DE50*100,1))</f>
        <v>31.7</v>
      </c>
      <c r="J162">
        <f>IF([1]Calculation!DF50="",0,ROUND([1]Calculation!DF50*100,1))</f>
        <v>1.2</v>
      </c>
      <c r="K162">
        <f>IF([1]Calculation!DG50="",0,ROUND([1]Calculation!DG50*100,1))</f>
        <v>10.9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24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10.4</v>
      </c>
      <c r="H163">
        <f>IF([1]Calculation!DD51="",0,ROUND([1]Calculation!DD51*100,1))</f>
        <v>7</v>
      </c>
      <c r="I163">
        <f>IF([1]Calculation!DE51="",0,ROUND([1]Calculation!DE51*100,1))</f>
        <v>34.299999999999997</v>
      </c>
      <c r="J163">
        <f>IF([1]Calculation!DF51="",0,ROUND([1]Calculation!DF51*100,1))</f>
        <v>2.1</v>
      </c>
      <c r="K163">
        <f>IF([1]Calculation!DG51="",0,ROUND([1]Calculation!DG51*100,1))</f>
        <v>2.6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20.100000000000001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9.8000000000000007</v>
      </c>
      <c r="H164">
        <f>IF([1]Calculation!DD52="",0,ROUND([1]Calculation!DD52*100,1))</f>
        <v>6.6</v>
      </c>
      <c r="I164">
        <f>IF([1]Calculation!DE52="",0,ROUND([1]Calculation!DE52*100,1))</f>
        <v>29.7</v>
      </c>
      <c r="J164">
        <f>IF([1]Calculation!DF52="",0,ROUND([1]Calculation!DF52*100,1))</f>
        <v>2.2000000000000002</v>
      </c>
      <c r="K164">
        <f>IF([1]Calculation!DG52="",0,ROUND([1]Calculation!DG52*100,1))</f>
        <v>9.1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17.2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11.5</v>
      </c>
      <c r="H165">
        <f>IF([1]Calculation!DD53="",0,ROUND([1]Calculation!DD53*100,1))</f>
        <v>5.5</v>
      </c>
      <c r="I165">
        <f>IF([1]Calculation!DE53="",0,ROUND([1]Calculation!DE53*100,1))</f>
        <v>28.6</v>
      </c>
      <c r="J165">
        <f>IF([1]Calculation!DF53="",0,ROUND([1]Calculation!DF53*100,1))</f>
        <v>3.1</v>
      </c>
      <c r="K165">
        <f>IF([1]Calculation!DG53="",0,ROUND([1]Calculation!DG53*100,1))</f>
        <v>11.1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31</v>
      </c>
      <c r="E166">
        <v>0</v>
      </c>
      <c r="F166">
        <f>IF([1]Calculation!DB54="",0,ROUND([1]Calculation!DB54*100,1))</f>
        <v>3.6</v>
      </c>
      <c r="G166">
        <f>IF([1]Calculation!DC54="",0,ROUND([1]Calculation!DC54*100,1))</f>
        <v>5.6</v>
      </c>
      <c r="H166">
        <f>IF([1]Calculation!DD54="",0,ROUND([1]Calculation!DD54*100,1))</f>
        <v>4.5999999999999996</v>
      </c>
      <c r="I166">
        <f>IF([1]Calculation!DE54="",0,ROUND([1]Calculation!DE54*100,1))</f>
        <v>20.2</v>
      </c>
      <c r="J166">
        <f>IF([1]Calculation!DF54="",0,ROUND([1]Calculation!DF54*100,1))</f>
        <v>2.2000000000000002</v>
      </c>
      <c r="K166">
        <f>IF([1]Calculation!DG54="",0,ROUND([1]Calculation!DG54*100,1))</f>
        <v>7.2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15.5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12.2</v>
      </c>
      <c r="H167">
        <f>IF([1]Calculation!DD55="",0,ROUND([1]Calculation!DD55*100,1))</f>
        <v>5.9</v>
      </c>
      <c r="I167">
        <f>IF([1]Calculation!DE55="",0,ROUND([1]Calculation!DE55*100,1))</f>
        <v>27.3</v>
      </c>
      <c r="J167">
        <f>IF([1]Calculation!DF55="",0,ROUND([1]Calculation!DF55*100,1))</f>
        <v>3.1</v>
      </c>
      <c r="K167">
        <f>IF([1]Calculation!DG55="",0,ROUND([1]Calculation!DG55*100,1))</f>
        <v>10.6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19.8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12.9</v>
      </c>
      <c r="H168">
        <f>IF([1]Calculation!DD56="",0,ROUND([1]Calculation!DD56*100,1))</f>
        <v>5.2</v>
      </c>
      <c r="I168">
        <f>IF([1]Calculation!DE56="",0,ROUND([1]Calculation!DE56*100,1))</f>
        <v>26.9</v>
      </c>
      <c r="J168">
        <f>IF([1]Calculation!DF56="",0,ROUND([1]Calculation!DF56*100,1))</f>
        <v>3.2</v>
      </c>
      <c r="K168">
        <f>IF([1]Calculation!DG56="",0,ROUND([1]Calculation!DG56*100,1))</f>
        <v>12.5</v>
      </c>
      <c r="L168" s="33">
        <f>[1]Calculation!$EM56</f>
        <v>8.4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12.6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10.4</v>
      </c>
      <c r="H169">
        <f>IF([1]Calculation!DD57="",0,ROUND([1]Calculation!DD57*100,1))</f>
        <v>5.2</v>
      </c>
      <c r="I169">
        <f>IF([1]Calculation!DE57="",0,ROUND([1]Calculation!DE57*100,1))</f>
        <v>28.4</v>
      </c>
      <c r="J169">
        <f>IF([1]Calculation!DF57="",0,ROUND([1]Calculation!DF57*100,1))</f>
        <v>3.1</v>
      </c>
      <c r="K169">
        <f>IF([1]Calculation!DG57="",0,ROUND([1]Calculation!DG57*100,1))</f>
        <v>10.4</v>
      </c>
      <c r="L169" s="33">
        <f>[1]Calculation!$EM57</f>
        <v>18.3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13.8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15.8</v>
      </c>
      <c r="H170">
        <f>IF([1]Calculation!DD58="",0,ROUND([1]Calculation!DD58*100,1))</f>
        <v>8.6999999999999993</v>
      </c>
      <c r="I170">
        <f>IF([1]Calculation!DE58="",0,ROUND([1]Calculation!DE58*100,1))</f>
        <v>30.6</v>
      </c>
      <c r="J170">
        <f>IF([1]Calculation!DF58="",0,ROUND([1]Calculation!DF58*100,1))</f>
        <v>1.1000000000000001</v>
      </c>
      <c r="K170">
        <f>IF([1]Calculation!DG58="",0,ROUND([1]Calculation!DG58*100,1))</f>
        <v>10.6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18.899999999999999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10.7</v>
      </c>
      <c r="H171">
        <f>IF([1]Calculation!DD59="",0,ROUND([1]Calculation!DD59*100,1))</f>
        <v>5.7</v>
      </c>
      <c r="I171">
        <f>IF([1]Calculation!DE59="",0,ROUND([1]Calculation!DE59*100,1))</f>
        <v>25.8</v>
      </c>
      <c r="J171">
        <f>IF([1]Calculation!DF59="",0,ROUND([1]Calculation!DF59*100,1))</f>
        <v>2.1</v>
      </c>
      <c r="K171">
        <f>IF([1]Calculation!DG59="",0,ROUND([1]Calculation!DG59*100,1))</f>
        <v>10.3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18.899999999999999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10.7</v>
      </c>
      <c r="H172">
        <f>IF([1]Calculation!DD60="",0,ROUND([1]Calculation!DD60*100,1))</f>
        <v>5.7</v>
      </c>
      <c r="I172">
        <f>IF([1]Calculation!DE60="",0,ROUND([1]Calculation!DE60*100,1))</f>
        <v>25.8</v>
      </c>
      <c r="J172">
        <f>IF([1]Calculation!DF60="",0,ROUND([1]Calculation!DF60*100,1))</f>
        <v>2.1</v>
      </c>
      <c r="K172">
        <f>IF([1]Calculation!DG60="",0,ROUND([1]Calculation!DG60*100,1))</f>
        <v>10.3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14.6</v>
      </c>
      <c r="D232">
        <f>ROUND([1]projections!E5*100,1)</f>
        <v>0</v>
      </c>
      <c r="E232">
        <f>ROUND([1]projections!F5*100,1)</f>
        <v>0</v>
      </c>
      <c r="F232">
        <f>ROUND([1]projections!G5*100,1)</f>
        <v>15.3</v>
      </c>
      <c r="G232">
        <f>ROUND([1]projections!H5*100,1)</f>
        <v>10</v>
      </c>
      <c r="H232">
        <f>ROUND([1]projections!I5*100,1)</f>
        <v>34.9</v>
      </c>
      <c r="I232">
        <f>ROUND([1]projections!J5*100,1)</f>
        <v>12.6</v>
      </c>
      <c r="J232">
        <f>ROUND([1]projections!K5*100,1)</f>
        <v>10.6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28.9</v>
      </c>
      <c r="D233">
        <f>ROUND([1]projections!E6*100,1)</f>
        <v>0</v>
      </c>
      <c r="E233">
        <f>ROUND([1]projections!F6*100,1)</f>
        <v>0</v>
      </c>
      <c r="F233">
        <f>ROUND([1]projections!G6*100,1)</f>
        <v>12.5</v>
      </c>
      <c r="G233">
        <f>ROUND([1]projections!H6*100,1)</f>
        <v>8.6</v>
      </c>
      <c r="H233">
        <f>ROUND([1]projections!I6*100,1)</f>
        <v>26.9</v>
      </c>
      <c r="I233">
        <f>ROUND([1]projections!J6*100,1)</f>
        <v>15.2</v>
      </c>
      <c r="J233">
        <f>ROUND([1]projections!K6*100,1)</f>
        <v>5.9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29.1</v>
      </c>
      <c r="D234">
        <f>ROUND([1]projections!E7*100,1)</f>
        <v>22.6</v>
      </c>
      <c r="E234">
        <f>ROUND([1]projections!F7*100,1)</f>
        <v>0</v>
      </c>
      <c r="F234">
        <f>ROUND([1]projections!G7*100,1)</f>
        <v>9</v>
      </c>
      <c r="G234">
        <f>ROUND([1]projections!H7*100,1)</f>
        <v>5.9</v>
      </c>
      <c r="H234">
        <f>ROUND([1]projections!I7*100,1)</f>
        <v>21</v>
      </c>
      <c r="I234">
        <f>ROUND([1]projections!J7*100,1)</f>
        <v>2.7</v>
      </c>
      <c r="J234">
        <f>ROUND([1]projections!K7*100,1)</f>
        <v>7.6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20.6</v>
      </c>
      <c r="D235">
        <f>ROUND([1]projections!E8*100,1)</f>
        <v>17.7</v>
      </c>
      <c r="E235">
        <f>ROUND([1]projections!F8*100,1)</f>
        <v>0</v>
      </c>
      <c r="F235">
        <f>ROUND([1]projections!G8*100,1)</f>
        <v>11.7</v>
      </c>
      <c r="G235">
        <f>ROUND([1]projections!H8*100,1)</f>
        <v>6.3</v>
      </c>
      <c r="H235">
        <f>ROUND([1]projections!I8*100,1)</f>
        <v>28.2</v>
      </c>
      <c r="I235">
        <f>ROUND([1]projections!J8*100,1)</f>
        <v>2.2999999999999998</v>
      </c>
      <c r="J235">
        <f>ROUND([1]projections!K8*100,1)</f>
        <v>11.2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18.899999999999999</v>
      </c>
      <c r="D236">
        <f>ROUND([1]projections!E9*100,1)</f>
        <v>26.6</v>
      </c>
      <c r="E236">
        <f>ROUND([1]projections!F9*100,1)</f>
        <v>0</v>
      </c>
      <c r="F236">
        <f>ROUND([1]projections!G9*100,1)</f>
        <v>14.3</v>
      </c>
      <c r="G236">
        <f>ROUND([1]projections!H9*100,1)</f>
        <v>6.9</v>
      </c>
      <c r="H236">
        <f>ROUND([1]projections!I9*100,1)</f>
        <v>22.3</v>
      </c>
      <c r="I236">
        <f>ROUND([1]projections!J9*100,1)</f>
        <v>2.2000000000000002</v>
      </c>
      <c r="J236">
        <f>ROUND([1]projections!K9*100,1)</f>
        <v>6.7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11.1</v>
      </c>
      <c r="D237">
        <f>ROUND([1]projections!E10*100,1)</f>
        <v>20.3</v>
      </c>
      <c r="E237">
        <f>ROUND([1]projections!F10*100,1)</f>
        <v>0</v>
      </c>
      <c r="F237">
        <f>ROUND([1]projections!G10*100,1)</f>
        <v>13.5</v>
      </c>
      <c r="G237">
        <f>ROUND([1]projections!H10*100,1)</f>
        <v>6.9</v>
      </c>
      <c r="H237">
        <f>ROUND([1]projections!I10*100,1)</f>
        <v>33</v>
      </c>
      <c r="I237">
        <f>ROUND([1]projections!J10*100,1)</f>
        <v>3</v>
      </c>
      <c r="J237">
        <f>ROUND([1]projections!K10*100,1)</f>
        <v>10.199999999999999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13.6</v>
      </c>
      <c r="D238">
        <f>ROUND([1]projections!E11*100,1)</f>
        <v>18.100000000000001</v>
      </c>
      <c r="E238">
        <f>ROUND([1]projections!F11*100,1)</f>
        <v>0</v>
      </c>
      <c r="F238">
        <f>ROUND([1]projections!G11*100,1)</f>
        <v>12.3</v>
      </c>
      <c r="G238">
        <f>ROUND([1]projections!H11*100,1)</f>
        <v>6.1</v>
      </c>
      <c r="H238">
        <f>ROUND([1]projections!I11*100,1)</f>
        <v>33.799999999999997</v>
      </c>
      <c r="I238">
        <f>ROUND([1]projections!J11*100,1)</f>
        <v>3</v>
      </c>
      <c r="J238">
        <f>ROUND([1]projections!K11*100,1)</f>
        <v>11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17.8</v>
      </c>
      <c r="D239">
        <f>ROUND([1]projections!E12*100,1)</f>
        <v>15.3</v>
      </c>
      <c r="E239">
        <f>ROUND([1]projections!F12*100,1)</f>
        <v>0</v>
      </c>
      <c r="F239">
        <f>ROUND([1]projections!G12*100,1)</f>
        <v>10.1</v>
      </c>
      <c r="G239">
        <f>ROUND([1]projections!H12*100,1)</f>
        <v>5.4</v>
      </c>
      <c r="H239">
        <f>ROUND([1]projections!I12*100,1)</f>
        <v>37.799999999999997</v>
      </c>
      <c r="I239">
        <f>ROUND([1]projections!J12*100,1)</f>
        <v>2</v>
      </c>
      <c r="J239">
        <f>ROUND([1]projections!K12*100,1)</f>
        <v>9.6999999999999993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11</v>
      </c>
      <c r="D240">
        <f>ROUND([1]projections!E13*100,1)</f>
        <v>19.899999999999999</v>
      </c>
      <c r="E240">
        <f>ROUND([1]projections!F13*100,1)</f>
        <v>0</v>
      </c>
      <c r="F240">
        <f>ROUND([1]projections!G13*100,1)</f>
        <v>16.8</v>
      </c>
      <c r="G240">
        <f>ROUND([1]projections!H13*100,1)</f>
        <v>7</v>
      </c>
      <c r="H240">
        <f>ROUND([1]projections!I13*100,1)</f>
        <v>29.3</v>
      </c>
      <c r="I240">
        <f>ROUND([1]projections!J13*100,1)</f>
        <v>2.7</v>
      </c>
      <c r="J240">
        <f>ROUND([1]projections!K13*100,1)</f>
        <v>11.3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11.4</v>
      </c>
      <c r="D241">
        <f>ROUND([1]projections!E14*100,1)</f>
        <v>17.2</v>
      </c>
      <c r="E241">
        <f>ROUND([1]projections!F14*100,1)</f>
        <v>0</v>
      </c>
      <c r="F241">
        <f>ROUND([1]projections!G14*100,1)</f>
        <v>15</v>
      </c>
      <c r="G241">
        <f>ROUND([1]projections!H14*100,1)</f>
        <v>9.6</v>
      </c>
      <c r="H241">
        <f>ROUND([1]projections!I14*100,1)</f>
        <v>25.6</v>
      </c>
      <c r="I241">
        <f>ROUND([1]projections!J14*100,1)</f>
        <v>2.7</v>
      </c>
      <c r="J241">
        <f>ROUND([1]projections!K14*100,1)</f>
        <v>16.600000000000001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12</v>
      </c>
      <c r="D242">
        <f>ROUND([1]projections!E15*100,1)</f>
        <v>14.8</v>
      </c>
      <c r="E242">
        <f>ROUND([1]projections!F15*100,1)</f>
        <v>0</v>
      </c>
      <c r="F242">
        <f>ROUND([1]projections!G15*100,1)</f>
        <v>14.2</v>
      </c>
      <c r="G242">
        <f>ROUND([1]projections!H15*100,1)</f>
        <v>20.8</v>
      </c>
      <c r="H242">
        <f>ROUND([1]projections!I15*100,1)</f>
        <v>24.3</v>
      </c>
      <c r="I242">
        <f>ROUND([1]projections!J15*100,1)</f>
        <v>1.3</v>
      </c>
      <c r="J242">
        <f>ROUND([1]projections!K15*100,1)</f>
        <v>10.6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18.8</v>
      </c>
      <c r="D243">
        <f>ROUND([1]projections!E16*100,1)</f>
        <v>26</v>
      </c>
      <c r="E243">
        <f>ROUND([1]projections!F16*100,1)</f>
        <v>0</v>
      </c>
      <c r="F243">
        <f>ROUND([1]projections!G16*100,1)</f>
        <v>12.6</v>
      </c>
      <c r="G243">
        <f>ROUND([1]projections!H16*100,1)</f>
        <v>6.5</v>
      </c>
      <c r="H243">
        <f>ROUND([1]projections!I16*100,1)</f>
        <v>25.2</v>
      </c>
      <c r="I243">
        <f>ROUND([1]projections!J16*100,1)</f>
        <v>2.9</v>
      </c>
      <c r="J243">
        <f>ROUND([1]projections!K16*100,1)</f>
        <v>5.9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13.9</v>
      </c>
      <c r="D244">
        <f>ROUND([1]projections!E17*100,1)</f>
        <v>24.6</v>
      </c>
      <c r="E244">
        <f>ROUND([1]projections!F17*100,1)</f>
        <v>0</v>
      </c>
      <c r="F244">
        <f>ROUND([1]projections!G17*100,1)</f>
        <v>12.3</v>
      </c>
      <c r="G244">
        <f>ROUND([1]projections!H17*100,1)</f>
        <v>7.6</v>
      </c>
      <c r="H244">
        <f>ROUND([1]projections!I17*100,1)</f>
        <v>27.4</v>
      </c>
      <c r="I244">
        <f>ROUND([1]projections!J17*100,1)</f>
        <v>5.3</v>
      </c>
      <c r="J244">
        <f>ROUND([1]projections!K17*100,1)</f>
        <v>6.8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25.2</v>
      </c>
      <c r="D245">
        <f>ROUND([1]projections!E18*100,1)</f>
        <v>22.7</v>
      </c>
      <c r="E245">
        <f>ROUND([1]projections!F18*100,1)</f>
        <v>0</v>
      </c>
      <c r="F245">
        <f>ROUND([1]projections!G18*100,1)</f>
        <v>10.6</v>
      </c>
      <c r="G245">
        <f>ROUND([1]projections!H18*100,1)</f>
        <v>6.5</v>
      </c>
      <c r="H245">
        <f>ROUND([1]projections!I18*100,1)</f>
        <v>22.8</v>
      </c>
      <c r="I245">
        <f>ROUND([1]projections!J18*100,1)</f>
        <v>2.2000000000000002</v>
      </c>
      <c r="J245">
        <f>ROUND([1]projections!K18*100,1)</f>
        <v>8.1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18.2</v>
      </c>
      <c r="D246">
        <f>ROUND([1]projections!E19*100,1)</f>
        <v>20.6</v>
      </c>
      <c r="E246">
        <f>ROUND([1]projections!F19*100,1)</f>
        <v>0</v>
      </c>
      <c r="F246">
        <f>ROUND([1]projections!G19*100,1)</f>
        <v>11</v>
      </c>
      <c r="G246">
        <f>ROUND([1]projections!H19*100,1)</f>
        <v>6.5</v>
      </c>
      <c r="H246">
        <f>ROUND([1]projections!I19*100,1)</f>
        <v>28.3</v>
      </c>
      <c r="I246">
        <f>ROUND([1]projections!J19*100,1)</f>
        <v>2.5</v>
      </c>
      <c r="J246">
        <f>ROUND([1]projections!K19*100,1)</f>
        <v>10.8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9.8000000000000007</v>
      </c>
      <c r="D247">
        <f>ROUND([1]projections!E20*100,1)</f>
        <v>19.100000000000001</v>
      </c>
      <c r="E247">
        <f>ROUND([1]projections!F20*100,1)</f>
        <v>0</v>
      </c>
      <c r="F247">
        <f>ROUND([1]projections!G20*100,1)</f>
        <v>12.4</v>
      </c>
      <c r="G247">
        <f>ROUND([1]projections!H20*100,1)</f>
        <v>7.7</v>
      </c>
      <c r="H247">
        <f>ROUND([1]projections!I20*100,1)</f>
        <v>34.799999999999997</v>
      </c>
      <c r="I247">
        <f>ROUND([1]projections!J20*100,1)</f>
        <v>2.5</v>
      </c>
      <c r="J247">
        <f>ROUND([1]projections!K20*100,1)</f>
        <v>11.8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6.7</v>
      </c>
      <c r="D248">
        <f>ROUND([1]projections!E21*100,1)</f>
        <v>13.2</v>
      </c>
      <c r="E248">
        <f>ROUND([1]projections!F21*100,1)</f>
        <v>0</v>
      </c>
      <c r="F248">
        <f>ROUND([1]projections!G21*100,1)</f>
        <v>13.1</v>
      </c>
      <c r="G248">
        <f>ROUND([1]projections!H21*100,1)</f>
        <v>5.8</v>
      </c>
      <c r="H248">
        <f>ROUND([1]projections!I21*100,1)</f>
        <v>48.7</v>
      </c>
      <c r="I248">
        <f>ROUND([1]projections!J21*100,1)</f>
        <v>1.6</v>
      </c>
      <c r="J248">
        <f>ROUND([1]projections!K21*100,1)</f>
        <v>8.8000000000000007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16.7</v>
      </c>
      <c r="D249">
        <f>ROUND([1]projections!E22*100,1)</f>
        <v>27.6</v>
      </c>
      <c r="E249">
        <f>ROUND([1]projections!F22*100,1)</f>
        <v>0</v>
      </c>
      <c r="F249">
        <f>ROUND([1]projections!G22*100,1)</f>
        <v>12.9</v>
      </c>
      <c r="G249">
        <f>ROUND([1]projections!H22*100,1)</f>
        <v>9.8000000000000007</v>
      </c>
      <c r="H249">
        <f>ROUND([1]projections!I22*100,1)</f>
        <v>26.2</v>
      </c>
      <c r="I249">
        <f>ROUND([1]projections!J22*100,1)</f>
        <v>0.7</v>
      </c>
      <c r="J249">
        <f>ROUND([1]projections!K22*100,1)</f>
        <v>4.2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14.8</v>
      </c>
      <c r="D250">
        <f>ROUND([1]projections!E23*100,1)</f>
        <v>17.899999999999999</v>
      </c>
      <c r="E250">
        <f>ROUND([1]projections!F23*100,1)</f>
        <v>0</v>
      </c>
      <c r="F250">
        <f>ROUND([1]projections!G23*100,1)</f>
        <v>12.5</v>
      </c>
      <c r="G250">
        <f>ROUND([1]projections!H23*100,1)</f>
        <v>6</v>
      </c>
      <c r="H250">
        <f>ROUND([1]projections!I23*100,1)</f>
        <v>36.6</v>
      </c>
      <c r="I250">
        <f>ROUND([1]projections!J23*100,1)</f>
        <v>2.8</v>
      </c>
      <c r="J250">
        <f>ROUND([1]projections!K23*100,1)</f>
        <v>7.4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17.7</v>
      </c>
      <c r="D251">
        <f>ROUND([1]projections!E24*100,1)</f>
        <v>20.100000000000001</v>
      </c>
      <c r="E251">
        <f>ROUND([1]projections!F24*100,1)</f>
        <v>0</v>
      </c>
      <c r="F251">
        <f>ROUND([1]projections!G24*100,1)</f>
        <v>13.1</v>
      </c>
      <c r="G251">
        <f>ROUND([1]projections!H24*100,1)</f>
        <v>7</v>
      </c>
      <c r="H251">
        <f>ROUND([1]projections!I24*100,1)</f>
        <v>29</v>
      </c>
      <c r="I251">
        <f>ROUND([1]projections!J24*100,1)</f>
        <v>1.5</v>
      </c>
      <c r="J251">
        <f>ROUND([1]projections!K24*100,1)</f>
        <v>9.5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31.2</v>
      </c>
      <c r="D252">
        <f>ROUND([1]projections!E25*100,1)</f>
        <v>23.4</v>
      </c>
      <c r="E252">
        <f>ROUND([1]projections!F25*100,1)</f>
        <v>0</v>
      </c>
      <c r="F252">
        <f>ROUND([1]projections!G25*100,1)</f>
        <v>8.1</v>
      </c>
      <c r="G252">
        <f>ROUND([1]projections!H25*100,1)</f>
        <v>5.7</v>
      </c>
      <c r="H252">
        <f>ROUND([1]projections!I25*100,1)</f>
        <v>20</v>
      </c>
      <c r="I252">
        <f>ROUND([1]projections!J25*100,1)</f>
        <v>2.9</v>
      </c>
      <c r="J252">
        <f>ROUND([1]projections!K25*100,1)</f>
        <v>6.7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24.6</v>
      </c>
      <c r="D253">
        <f>ROUND([1]projections!E26*100,1)</f>
        <v>25.5</v>
      </c>
      <c r="E253">
        <f>ROUND([1]projections!F26*100,1)</f>
        <v>0</v>
      </c>
      <c r="F253">
        <f>ROUND([1]projections!G26*100,1)</f>
        <v>10.6</v>
      </c>
      <c r="G253">
        <f>ROUND([1]projections!H26*100,1)</f>
        <v>7.7</v>
      </c>
      <c r="H253">
        <f>ROUND([1]projections!I26*100,1)</f>
        <v>20.5</v>
      </c>
      <c r="I253">
        <f>ROUND([1]projections!J26*100,1)</f>
        <v>1.7</v>
      </c>
      <c r="J253">
        <f>ROUND([1]projections!K26*100,1)</f>
        <v>7.3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13.5</v>
      </c>
      <c r="D254">
        <f>ROUND([1]projections!E27*100,1)</f>
        <v>16.7</v>
      </c>
      <c r="E254">
        <f>ROUND([1]projections!F27*100,1)</f>
        <v>0</v>
      </c>
      <c r="F254">
        <f>ROUND([1]projections!G27*100,1)</f>
        <v>16.100000000000001</v>
      </c>
      <c r="G254">
        <f>ROUND([1]projections!H27*100,1)</f>
        <v>8.6</v>
      </c>
      <c r="H254">
        <f>ROUND([1]projections!I27*100,1)</f>
        <v>31.3</v>
      </c>
      <c r="I254">
        <f>ROUND([1]projections!J27*100,1)</f>
        <v>1.5</v>
      </c>
      <c r="J254">
        <f>ROUND([1]projections!K27*100,1)</f>
        <v>10.199999999999999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11.1</v>
      </c>
      <c r="D255">
        <f>ROUND([1]projections!E28*100,1)</f>
        <v>20.8</v>
      </c>
      <c r="E255">
        <f>ROUND([1]projections!F28*100,1)</f>
        <v>0</v>
      </c>
      <c r="F255">
        <f>ROUND([1]projections!G28*100,1)</f>
        <v>12.6</v>
      </c>
      <c r="G255">
        <f>ROUND([1]projections!H28*100,1)</f>
        <v>6.6</v>
      </c>
      <c r="H255">
        <f>ROUND([1]projections!I28*100,1)</f>
        <v>32.5</v>
      </c>
      <c r="I255">
        <f>ROUND([1]projections!J28*100,1)</f>
        <v>2.5</v>
      </c>
      <c r="J255">
        <f>ROUND([1]projections!K28*100,1)</f>
        <v>11.9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20.6</v>
      </c>
      <c r="D256">
        <f>ROUND([1]projections!E29*100,1)</f>
        <v>17.7</v>
      </c>
      <c r="E256">
        <f>ROUND([1]projections!F29*100,1)</f>
        <v>0</v>
      </c>
      <c r="F256">
        <f>ROUND([1]projections!G29*100,1)</f>
        <v>11.7</v>
      </c>
      <c r="G256">
        <f>ROUND([1]projections!H29*100,1)</f>
        <v>6.3</v>
      </c>
      <c r="H256">
        <f>ROUND([1]projections!I29*100,1)</f>
        <v>28.2</v>
      </c>
      <c r="I256">
        <f>ROUND([1]projections!J29*100,1)</f>
        <v>2.2999999999999998</v>
      </c>
      <c r="J256">
        <f>ROUND([1]projections!K29*100,1)</f>
        <v>11.2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18.600000000000001</v>
      </c>
      <c r="D257">
        <f>ROUND([1]projections!E30*100,1)</f>
        <v>20.2</v>
      </c>
      <c r="E257">
        <f>ROUND([1]projections!F30*100,1)</f>
        <v>0</v>
      </c>
      <c r="F257">
        <f>ROUND([1]projections!G30*100,1)</f>
        <v>13.7</v>
      </c>
      <c r="G257">
        <f>ROUND([1]projections!H30*100,1)</f>
        <v>7.2</v>
      </c>
      <c r="H257">
        <f>ROUND([1]projections!I30*100,1)</f>
        <v>27.7</v>
      </c>
      <c r="I257">
        <f>ROUND([1]projections!J30*100,1)</f>
        <v>1.9</v>
      </c>
      <c r="J257">
        <f>ROUND([1]projections!K30*100,1)</f>
        <v>8.6999999999999993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20.6</v>
      </c>
      <c r="D258">
        <f>ROUND([1]projections!E31*100,1)</f>
        <v>18.399999999999999</v>
      </c>
      <c r="E258">
        <f>ROUND([1]projections!F31*100,1)</f>
        <v>0</v>
      </c>
      <c r="F258">
        <f>ROUND([1]projections!G31*100,1)</f>
        <v>12.6</v>
      </c>
      <c r="G258">
        <f>ROUND([1]projections!H31*100,1)</f>
        <v>6.1</v>
      </c>
      <c r="H258">
        <f>ROUND([1]projections!I31*100,1)</f>
        <v>28.5</v>
      </c>
      <c r="I258">
        <f>ROUND([1]projections!J31*100,1)</f>
        <v>2.6</v>
      </c>
      <c r="J258">
        <f>ROUND([1]projections!K31*100,1)</f>
        <v>9.3000000000000007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22.2</v>
      </c>
      <c r="D259">
        <f>ROUND([1]projections!E32*100,1)</f>
        <v>27.2</v>
      </c>
      <c r="E259">
        <f>ROUND([1]projections!F32*100,1)</f>
        <v>0</v>
      </c>
      <c r="F259">
        <f>ROUND([1]projections!G32*100,1)</f>
        <v>11.1</v>
      </c>
      <c r="G259">
        <f>ROUND([1]projections!H32*100,1)</f>
        <v>8.6</v>
      </c>
      <c r="H259">
        <f>ROUND([1]projections!I32*100,1)</f>
        <v>20.7</v>
      </c>
      <c r="I259">
        <f>ROUND([1]projections!J32*100,1)</f>
        <v>1.9</v>
      </c>
      <c r="J259">
        <f>ROUND([1]projections!K32*100,1)</f>
        <v>6.4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16.7</v>
      </c>
      <c r="D260">
        <f>ROUND([1]projections!E33*100,1)</f>
        <v>19.399999999999999</v>
      </c>
      <c r="E260">
        <f>ROUND([1]projections!F33*100,1)</f>
        <v>0</v>
      </c>
      <c r="F260">
        <f>ROUND([1]projections!G33*100,1)</f>
        <v>15.9</v>
      </c>
      <c r="G260">
        <f>ROUND([1]projections!H33*100,1)</f>
        <v>7.9</v>
      </c>
      <c r="H260">
        <f>ROUND([1]projections!I33*100,1)</f>
        <v>26.5</v>
      </c>
      <c r="I260">
        <f>ROUND([1]projections!J33*100,1)</f>
        <v>1.8</v>
      </c>
      <c r="J260">
        <f>ROUND([1]projections!K33*100,1)</f>
        <v>9.8000000000000007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29.3</v>
      </c>
      <c r="D261">
        <f>ROUND([1]projections!E34*100,1)</f>
        <v>23.6</v>
      </c>
      <c r="E261">
        <f>ROUND([1]projections!F34*100,1)</f>
        <v>0</v>
      </c>
      <c r="F261">
        <f>ROUND([1]projections!G34*100,1)</f>
        <v>9.4</v>
      </c>
      <c r="G261">
        <f>ROUND([1]projections!H34*100,1)</f>
        <v>6.1</v>
      </c>
      <c r="H261">
        <f>ROUND([1]projections!I34*100,1)</f>
        <v>23.1</v>
      </c>
      <c r="I261">
        <f>ROUND([1]projections!J34*100,1)</f>
        <v>2.4</v>
      </c>
      <c r="J261">
        <f>ROUND([1]projections!K34*100,1)</f>
        <v>4.0999999999999996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20.6</v>
      </c>
      <c r="D262">
        <f>ROUND([1]projections!E35*100,1)</f>
        <v>17.7</v>
      </c>
      <c r="E262">
        <f>ROUND([1]projections!F35*100,1)</f>
        <v>0</v>
      </c>
      <c r="F262">
        <f>ROUND([1]projections!G35*100,1)</f>
        <v>11.7</v>
      </c>
      <c r="G262">
        <f>ROUND([1]projections!H35*100,1)</f>
        <v>6.3</v>
      </c>
      <c r="H262">
        <f>ROUND([1]projections!I35*100,1)</f>
        <v>28.2</v>
      </c>
      <c r="I262">
        <f>ROUND([1]projections!J35*100,1)</f>
        <v>2.2999999999999998</v>
      </c>
      <c r="J262">
        <f>ROUND([1]projections!K35*100,1)</f>
        <v>11.2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21</v>
      </c>
      <c r="D263">
        <f>ROUND([1]projections!E36*100,1)</f>
        <v>16.8</v>
      </c>
      <c r="E263">
        <f>ROUND([1]projections!F36*100,1)</f>
        <v>0</v>
      </c>
      <c r="F263">
        <f>ROUND([1]projections!G36*100,1)</f>
        <v>12.1</v>
      </c>
      <c r="G263">
        <f>ROUND([1]projections!H36*100,1)</f>
        <v>6.1</v>
      </c>
      <c r="H263">
        <f>ROUND([1]projections!I36*100,1)</f>
        <v>28.4</v>
      </c>
      <c r="I263">
        <f>ROUND([1]projections!J36*100,1)</f>
        <v>3.1</v>
      </c>
      <c r="J263">
        <f>ROUND([1]projections!K36*100,1)</f>
        <v>10.6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14.7</v>
      </c>
      <c r="D264">
        <f>ROUND([1]projections!E37*100,1)</f>
        <v>19.2</v>
      </c>
      <c r="E264">
        <f>ROUND([1]projections!F37*100,1)</f>
        <v>0</v>
      </c>
      <c r="F264">
        <f>ROUND([1]projections!G37*100,1)</f>
        <v>11.2</v>
      </c>
      <c r="G264">
        <f>ROUND([1]projections!H37*100,1)</f>
        <v>6.2</v>
      </c>
      <c r="H264">
        <f>ROUND([1]projections!I37*100,1)</f>
        <v>31.7</v>
      </c>
      <c r="I264">
        <f>ROUND([1]projections!J37*100,1)</f>
        <v>3.5</v>
      </c>
      <c r="J264">
        <f>ROUND([1]projections!K37*100,1)</f>
        <v>11.6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29.3</v>
      </c>
      <c r="D265">
        <f>ROUND([1]projections!E38*100,1)</f>
        <v>24.7</v>
      </c>
      <c r="E265">
        <f>ROUND([1]projections!F38*100,1)</f>
        <v>0</v>
      </c>
      <c r="F265">
        <f>ROUND([1]projections!G38*100,1)</f>
        <v>8.1999999999999993</v>
      </c>
      <c r="G265">
        <f>ROUND([1]projections!H38*100,1)</f>
        <v>5.7</v>
      </c>
      <c r="H265">
        <f>ROUND([1]projections!I38*100,1)</f>
        <v>20.3</v>
      </c>
      <c r="I265">
        <f>ROUND([1]projections!J38*100,1)</f>
        <v>2.8</v>
      </c>
      <c r="J265">
        <f>ROUND([1]projections!K38*100,1)</f>
        <v>7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19.7</v>
      </c>
      <c r="D266">
        <f>ROUND([1]projections!E39*100,1)</f>
        <v>15.7</v>
      </c>
      <c r="E266">
        <f>ROUND([1]projections!F39*100,1)</f>
        <v>0</v>
      </c>
      <c r="F266">
        <f>ROUND([1]projections!G39*100,1)</f>
        <v>12.8</v>
      </c>
      <c r="G266">
        <f>ROUND([1]projections!H39*100,1)</f>
        <v>6.3</v>
      </c>
      <c r="H266">
        <f>ROUND([1]projections!I39*100,1)</f>
        <v>30.6</v>
      </c>
      <c r="I266">
        <f>ROUND([1]projections!J39*100,1)</f>
        <v>3</v>
      </c>
      <c r="J266">
        <f>ROUND([1]projections!K39*100,1)</f>
        <v>9.9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12.8</v>
      </c>
      <c r="D267">
        <f>ROUND([1]projections!E40*100,1)</f>
        <v>19.399999999999999</v>
      </c>
      <c r="E267">
        <f>ROUND([1]projections!F40*100,1)</f>
        <v>0</v>
      </c>
      <c r="F267">
        <f>ROUND([1]projections!G40*100,1)</f>
        <v>15</v>
      </c>
      <c r="G267">
        <f>ROUND([1]projections!H40*100,1)</f>
        <v>8</v>
      </c>
      <c r="H267">
        <f>ROUND([1]projections!I40*100,1)</f>
        <v>30.5</v>
      </c>
      <c r="I267">
        <f>ROUND([1]projections!J40*100,1)</f>
        <v>1.5</v>
      </c>
      <c r="J267">
        <f>ROUND([1]projections!K40*100,1)</f>
        <v>10.9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14.8</v>
      </c>
      <c r="D268">
        <f>ROUND([1]projections!E41*100,1)</f>
        <v>19.600000000000001</v>
      </c>
      <c r="E268">
        <f>ROUND([1]projections!F41*100,1)</f>
        <v>0</v>
      </c>
      <c r="F268">
        <f>ROUND([1]projections!G41*100,1)</f>
        <v>13.8</v>
      </c>
      <c r="G268">
        <f>ROUND([1]projections!H41*100,1)</f>
        <v>6.4</v>
      </c>
      <c r="H268">
        <f>ROUND([1]projections!I41*100,1)</f>
        <v>28.3</v>
      </c>
      <c r="I268">
        <f>ROUND([1]projections!J41*100,1)</f>
        <v>2.9</v>
      </c>
      <c r="J268">
        <f>ROUND([1]projections!K41*100,1)</f>
        <v>12.3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27.4</v>
      </c>
      <c r="D269">
        <f>ROUND([1]projections!E42*100,1)</f>
        <v>18.2</v>
      </c>
      <c r="E269">
        <f>ROUND([1]projections!F42*100,1)</f>
        <v>0</v>
      </c>
      <c r="F269">
        <f>ROUND([1]projections!G42*100,1)</f>
        <v>11.9</v>
      </c>
      <c r="G269">
        <f>ROUND([1]projections!H42*100,1)</f>
        <v>5.2</v>
      </c>
      <c r="H269">
        <f>ROUND([1]projections!I42*100,1)</f>
        <v>24.2</v>
      </c>
      <c r="I269">
        <f>ROUND([1]projections!J42*100,1)</f>
        <v>2.2999999999999998</v>
      </c>
      <c r="J269">
        <f>ROUND([1]projections!K42*100,1)</f>
        <v>8.8000000000000007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22.2</v>
      </c>
      <c r="D270">
        <f>ROUND([1]projections!E43*100,1)</f>
        <v>20.2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5.0999999999999996</v>
      </c>
      <c r="H270">
        <f>ROUND([1]projections!I43*100,1)</f>
        <v>24.8</v>
      </c>
      <c r="I270">
        <f>ROUND([1]projections!J43*100,1)</f>
        <v>3.2</v>
      </c>
      <c r="J270">
        <f>ROUND([1]projections!K43*100,1)</f>
        <v>10.7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19.5</v>
      </c>
      <c r="D271">
        <f>ROUND([1]projections!E44*100,1)</f>
        <v>25.9</v>
      </c>
      <c r="E271">
        <f>ROUND([1]projections!F44*100,1)</f>
        <v>0</v>
      </c>
      <c r="F271">
        <f>ROUND([1]projections!G44*100,1)</f>
        <v>11</v>
      </c>
      <c r="G271">
        <f>ROUND([1]projections!H44*100,1)</f>
        <v>5.3</v>
      </c>
      <c r="H271">
        <f>ROUND([1]projections!I44*100,1)</f>
        <v>24.9</v>
      </c>
      <c r="I271">
        <f>ROUND([1]projections!J44*100,1)</f>
        <v>2.6</v>
      </c>
      <c r="J271">
        <f>ROUND([1]projections!K44*100,1)</f>
        <v>8.6999999999999993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19.600000000000001</v>
      </c>
      <c r="D272">
        <f>ROUND([1]projections!E45*100,1)</f>
        <v>19.100000000000001</v>
      </c>
      <c r="E272">
        <f>ROUND([1]projections!F45*100,1)</f>
        <v>0</v>
      </c>
      <c r="F272">
        <f>ROUND([1]projections!G45*100,1)</f>
        <v>13.9</v>
      </c>
      <c r="G272">
        <f>ROUND([1]projections!H45*100,1)</f>
        <v>7.9</v>
      </c>
      <c r="H272">
        <f>ROUND([1]projections!I45*100,1)</f>
        <v>27.3</v>
      </c>
      <c r="I272">
        <f>ROUND([1]projections!J45*100,1)</f>
        <v>1.5</v>
      </c>
      <c r="J272">
        <f>ROUND([1]projections!K45*100,1)</f>
        <v>8.5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14.9</v>
      </c>
      <c r="D273">
        <f>ROUND([1]projections!E46*100,1)</f>
        <v>17.600000000000001</v>
      </c>
      <c r="E273">
        <f>ROUND([1]projections!F46*100,1)</f>
        <v>0</v>
      </c>
      <c r="F273">
        <f>ROUND([1]projections!G46*100,1)</f>
        <v>14.8</v>
      </c>
      <c r="G273">
        <f>ROUND([1]projections!H46*100,1)</f>
        <v>6.2</v>
      </c>
      <c r="H273">
        <f>ROUND([1]projections!I46*100,1)</f>
        <v>29</v>
      </c>
      <c r="I273">
        <f>ROUND([1]projections!J46*100,1)</f>
        <v>3</v>
      </c>
      <c r="J273">
        <f>ROUND([1]projections!K46*100,1)</f>
        <v>12.6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20.6</v>
      </c>
      <c r="D274">
        <f>ROUND([1]projections!E47*100,1)</f>
        <v>17.7</v>
      </c>
      <c r="E274">
        <f>ROUND([1]projections!F47*100,1)</f>
        <v>0</v>
      </c>
      <c r="F274">
        <f>ROUND([1]projections!G47*100,1)</f>
        <v>11.7</v>
      </c>
      <c r="G274">
        <f>ROUND([1]projections!H47*100,1)</f>
        <v>6.3</v>
      </c>
      <c r="H274">
        <f>ROUND([1]projections!I47*100,1)</f>
        <v>28.2</v>
      </c>
      <c r="I274">
        <f>ROUND([1]projections!J47*100,1)</f>
        <v>2.2999999999999998</v>
      </c>
      <c r="J274">
        <f>ROUND([1]projections!K47*100,1)</f>
        <v>11.2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13</v>
      </c>
      <c r="D275">
        <f>ROUND([1]projections!E48*100,1)</f>
        <v>14.9</v>
      </c>
      <c r="E275">
        <f>ROUND([1]projections!F48*100,1)</f>
        <v>0</v>
      </c>
      <c r="F275">
        <f>ROUND([1]projections!G48*100,1)</f>
        <v>15.9</v>
      </c>
      <c r="G275">
        <f>ROUND([1]projections!H48*100,1)</f>
        <v>9.6999999999999993</v>
      </c>
      <c r="H275">
        <f>ROUND([1]projections!I48*100,1)</f>
        <v>31.6</v>
      </c>
      <c r="I275">
        <f>ROUND([1]projections!J48*100,1)</f>
        <v>1.4</v>
      </c>
      <c r="J275">
        <f>ROUND([1]projections!K48*100,1)</f>
        <v>11.5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16.2</v>
      </c>
      <c r="D276">
        <f>ROUND([1]projections!E49*100,1)</f>
        <v>15.7</v>
      </c>
      <c r="E276">
        <f>ROUND([1]projections!F49*100,1)</f>
        <v>0</v>
      </c>
      <c r="F276">
        <f>ROUND([1]projections!G49*100,1)</f>
        <v>18.7</v>
      </c>
      <c r="G276">
        <f>ROUND([1]projections!H49*100,1)</f>
        <v>8.4</v>
      </c>
      <c r="H276">
        <f>ROUND([1]projections!I49*100,1)</f>
        <v>27.5</v>
      </c>
      <c r="I276">
        <f>ROUND([1]projections!J49*100,1)</f>
        <v>1.3</v>
      </c>
      <c r="J276">
        <f>ROUND([1]projections!K49*100,1)</f>
        <v>10.199999999999999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13.2</v>
      </c>
      <c r="D277">
        <f>ROUND([1]projections!E50*100,1)</f>
        <v>17.3</v>
      </c>
      <c r="E277">
        <f>ROUND([1]projections!F50*100,1)</f>
        <v>0</v>
      </c>
      <c r="F277">
        <f>ROUND([1]projections!G50*100,1)</f>
        <v>15.5</v>
      </c>
      <c r="G277">
        <f>ROUND([1]projections!H50*100,1)</f>
        <v>9.4</v>
      </c>
      <c r="H277">
        <f>ROUND([1]projections!I50*100,1)</f>
        <v>30.2</v>
      </c>
      <c r="I277">
        <f>ROUND([1]projections!J50*100,1)</f>
        <v>1.4</v>
      </c>
      <c r="J277">
        <f>ROUND([1]projections!K50*100,1)</f>
        <v>11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20.2</v>
      </c>
      <c r="D278">
        <f>ROUND([1]projections!E51*100,1)</f>
        <v>20.100000000000001</v>
      </c>
      <c r="E278">
        <f>ROUND([1]projections!F51*100,1)</f>
        <v>0</v>
      </c>
      <c r="F278">
        <f>ROUND([1]projections!G51*100,1)</f>
        <v>11.7</v>
      </c>
      <c r="G278">
        <f>ROUND([1]projections!H51*100,1)</f>
        <v>7.1</v>
      </c>
      <c r="H278">
        <f>ROUND([1]projections!I51*100,1)</f>
        <v>32.299999999999997</v>
      </c>
      <c r="I278">
        <f>ROUND([1]projections!J51*100,1)</f>
        <v>2.1</v>
      </c>
      <c r="J278">
        <f>ROUND([1]projections!K51*100,1)</f>
        <v>4.5999999999999996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19.600000000000001</v>
      </c>
      <c r="D279">
        <f>ROUND([1]projections!E52*100,1)</f>
        <v>21.3</v>
      </c>
      <c r="E279">
        <f>ROUND([1]projections!F52*100,1)</f>
        <v>0</v>
      </c>
      <c r="F279">
        <f>ROUND([1]projections!G52*100,1)</f>
        <v>10.7</v>
      </c>
      <c r="G279">
        <f>ROUND([1]projections!H52*100,1)</f>
        <v>7</v>
      </c>
      <c r="H279">
        <f>ROUND([1]projections!I52*100,1)</f>
        <v>28.5</v>
      </c>
      <c r="I279">
        <f>ROUND([1]projections!J52*100,1)</f>
        <v>2</v>
      </c>
      <c r="J279">
        <f>ROUND([1]projections!K52*100,1)</f>
        <v>8.9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15.1</v>
      </c>
      <c r="D280">
        <f>ROUND([1]projections!E53*100,1)</f>
        <v>18.100000000000001</v>
      </c>
      <c r="E280">
        <f>ROUND([1]projections!F53*100,1)</f>
        <v>0</v>
      </c>
      <c r="F280">
        <f>ROUND([1]projections!G53*100,1)</f>
        <v>12.4</v>
      </c>
      <c r="G280">
        <f>ROUND([1]projections!H53*100,1)</f>
        <v>6.9</v>
      </c>
      <c r="H280">
        <f>ROUND([1]projections!I53*100,1)</f>
        <v>30.9</v>
      </c>
      <c r="I280">
        <f>ROUND([1]projections!J53*100,1)</f>
        <v>2.9</v>
      </c>
      <c r="J280">
        <f>ROUND([1]projections!K53*100,1)</f>
        <v>11.7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30.7</v>
      </c>
      <c r="D281">
        <f>ROUND([1]projections!E54*100,1)</f>
        <v>22.6</v>
      </c>
      <c r="E281">
        <f>ROUND([1]projections!F54*100,1)</f>
        <v>0</v>
      </c>
      <c r="F281">
        <f>ROUND([1]projections!G54*100,1)</f>
        <v>7.3</v>
      </c>
      <c r="G281">
        <f>ROUND([1]projections!H54*100,1)</f>
        <v>5.4</v>
      </c>
      <c r="H281">
        <f>ROUND([1]projections!I54*100,1)</f>
        <v>22.1</v>
      </c>
      <c r="I281">
        <f>ROUND([1]projections!J54*100,1)</f>
        <v>2.7</v>
      </c>
      <c r="J281">
        <f>ROUND([1]projections!K54*100,1)</f>
        <v>7.2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14.4</v>
      </c>
      <c r="D282">
        <f>ROUND([1]projections!E55*100,1)</f>
        <v>19.399999999999999</v>
      </c>
      <c r="E282">
        <f>ROUND([1]projections!F55*100,1)</f>
        <v>0</v>
      </c>
      <c r="F282">
        <f>ROUND([1]projections!G55*100,1)</f>
        <v>13.4</v>
      </c>
      <c r="G282">
        <f>ROUND([1]projections!H55*100,1)</f>
        <v>6.4</v>
      </c>
      <c r="H282">
        <f>ROUND([1]projections!I55*100,1)</f>
        <v>30.4</v>
      </c>
      <c r="I282">
        <f>ROUND([1]projections!J55*100,1)</f>
        <v>3</v>
      </c>
      <c r="J282">
        <f>ROUND([1]projections!K55*100,1)</f>
        <v>11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15.7</v>
      </c>
      <c r="D283">
        <f>ROUND([1]projections!E56*100,1)</f>
        <v>24.6</v>
      </c>
      <c r="E283">
        <f>ROUND([1]projections!F56*100,1)</f>
        <v>0</v>
      </c>
      <c r="F283">
        <f>ROUND([1]projections!G56*100,1)</f>
        <v>12.8</v>
      </c>
      <c r="G283">
        <f>ROUND([1]projections!H56*100,1)</f>
        <v>5.5</v>
      </c>
      <c r="H283">
        <f>ROUND([1]projections!I56*100,1)</f>
        <v>28.9</v>
      </c>
      <c r="I283">
        <f>ROUND([1]projections!J56*100,1)</f>
        <v>2.1</v>
      </c>
      <c r="J283">
        <f>ROUND([1]projections!K56*100,1)</f>
        <v>8.5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15.9</v>
      </c>
      <c r="D284">
        <f>ROUND([1]projections!E57*100,1)</f>
        <v>17.5</v>
      </c>
      <c r="E284">
        <f>ROUND([1]projections!F57*100,1)</f>
        <v>0</v>
      </c>
      <c r="F284">
        <f>ROUND([1]projections!G57*100,1)</f>
        <v>11.9</v>
      </c>
      <c r="G284">
        <f>ROUND([1]projections!H57*100,1)</f>
        <v>6.3</v>
      </c>
      <c r="H284">
        <f>ROUND([1]projections!I57*100,1)</f>
        <v>34.200000000000003</v>
      </c>
      <c r="I284">
        <f>ROUND([1]projections!J57*100,1)</f>
        <v>3</v>
      </c>
      <c r="J284">
        <f>ROUND([1]projections!K57*100,1)</f>
        <v>9.1999999999999993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12.9</v>
      </c>
      <c r="D285">
        <f>ROUND([1]projections!E58*100,1)</f>
        <v>16.7</v>
      </c>
      <c r="E285">
        <f>ROUND([1]projections!F58*100,1)</f>
        <v>0</v>
      </c>
      <c r="F285">
        <f>ROUND([1]projections!G58*100,1)</f>
        <v>16</v>
      </c>
      <c r="G285">
        <f>ROUND([1]projections!H58*100,1)</f>
        <v>9.6</v>
      </c>
      <c r="H285">
        <f>ROUND([1]projections!I58*100,1)</f>
        <v>30.3</v>
      </c>
      <c r="I285">
        <f>ROUND([1]projections!J58*100,1)</f>
        <v>1.4</v>
      </c>
      <c r="J285">
        <f>ROUND([1]projections!K58*100,1)</f>
        <v>11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20.6</v>
      </c>
      <c r="D286">
        <f>ROUND([1]projections!E59*100,1)</f>
        <v>17.7</v>
      </c>
      <c r="E286">
        <f>ROUND([1]projections!F59*100,1)</f>
        <v>0</v>
      </c>
      <c r="F286">
        <f>ROUND([1]projections!G59*100,1)</f>
        <v>11.7</v>
      </c>
      <c r="G286">
        <f>ROUND([1]projections!H59*100,1)</f>
        <v>6.3</v>
      </c>
      <c r="H286">
        <f>ROUND([1]projections!I59*100,1)</f>
        <v>28.2</v>
      </c>
      <c r="I286">
        <f>ROUND([1]projections!J59*100,1)</f>
        <v>2.2999999999999998</v>
      </c>
      <c r="J286">
        <f>ROUND([1]projections!K59*100,1)</f>
        <v>11.2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4.7</v>
      </c>
      <c r="D346">
        <f>ROUND([1]projections!W5*100,1)</f>
        <v>0</v>
      </c>
      <c r="E346">
        <f>ROUND([1]projections!X5*100,1)</f>
        <v>0</v>
      </c>
      <c r="F346">
        <f>ROUND([1]projections!Y5*100,1)</f>
        <v>5.6</v>
      </c>
      <c r="G346">
        <f>ROUND([1]projections!Z5*100,1)</f>
        <v>2</v>
      </c>
      <c r="H346">
        <f>ROUND([1]projections!AA5*100,1)</f>
        <v>82.2</v>
      </c>
      <c r="I346">
        <f>ROUND([1]projections!AB5*100,1)</f>
        <v>3.3</v>
      </c>
      <c r="J346">
        <f>ROUND([1]projections!AC5*100,1)</f>
        <v>2.2000000000000002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48.5</v>
      </c>
      <c r="D347">
        <f>ROUND([1]projections!W6*100,1)</f>
        <v>0</v>
      </c>
      <c r="E347">
        <f>ROUND([1]projections!X6*100,1)</f>
        <v>0</v>
      </c>
      <c r="F347">
        <f>ROUND([1]projections!Y6*100,1)</f>
        <v>3.8</v>
      </c>
      <c r="G347">
        <f>ROUND([1]projections!Z6*100,1)</f>
        <v>2</v>
      </c>
      <c r="H347">
        <f>ROUND([1]projections!AA6*100,1)</f>
        <v>38</v>
      </c>
      <c r="I347">
        <f>ROUND([1]projections!AB6*100,1)</f>
        <v>6.6</v>
      </c>
      <c r="J347">
        <f>ROUND([1]projections!AC6*100,1)</f>
        <v>1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51.5</v>
      </c>
      <c r="D348">
        <f>ROUND([1]projections!W7*100,1)</f>
        <v>23.3</v>
      </c>
      <c r="E348">
        <f>ROUND([1]projections!X7*100,1)</f>
        <v>0</v>
      </c>
      <c r="F348">
        <f>ROUND([1]projections!Y7*100,1)</f>
        <v>2.4</v>
      </c>
      <c r="G348">
        <f>ROUND([1]projections!Z7*100,1)</f>
        <v>1.3</v>
      </c>
      <c r="H348">
        <f>ROUND([1]projections!AA7*100,1)</f>
        <v>19.100000000000001</v>
      </c>
      <c r="I348">
        <f>ROUND([1]projections!AB7*100,1)</f>
        <v>0.3</v>
      </c>
      <c r="J348">
        <f>ROUND([1]projections!AC7*100,1)</f>
        <v>1.7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20.9</v>
      </c>
      <c r="D349">
        <f>ROUND([1]projections!W8*100,1)</f>
        <v>13.5</v>
      </c>
      <c r="E349">
        <f>ROUND([1]projections!X8*100,1)</f>
        <v>0</v>
      </c>
      <c r="F349">
        <f>ROUND([1]projections!Y8*100,1)</f>
        <v>4.8</v>
      </c>
      <c r="G349">
        <f>ROUND([1]projections!Z8*100,1)</f>
        <v>1.8</v>
      </c>
      <c r="H349">
        <f>ROUND([1]projections!AA8*100,1)</f>
        <v>53.6</v>
      </c>
      <c r="I349">
        <f>ROUND([1]projections!AB8*100,1)</f>
        <v>0.6</v>
      </c>
      <c r="J349">
        <f>ROUND([1]projections!AC8*100,1)</f>
        <v>4.5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16.899999999999999</v>
      </c>
      <c r="D350">
        <f>ROUND([1]projections!W9*100,1)</f>
        <v>44.4</v>
      </c>
      <c r="E350">
        <f>ROUND([1]projections!X9*100,1)</f>
        <v>0</v>
      </c>
      <c r="F350">
        <f>ROUND([1]projections!Y9*100,1)</f>
        <v>7.6</v>
      </c>
      <c r="G350">
        <f>ROUND([1]projections!Z9*100,1)</f>
        <v>1.7</v>
      </c>
      <c r="H350">
        <f>ROUND([1]projections!AA9*100,1)</f>
        <v>26.9</v>
      </c>
      <c r="I350">
        <f>ROUND([1]projections!AB9*100,1)</f>
        <v>0.6</v>
      </c>
      <c r="J350">
        <f>ROUND([1]projections!AC9*100,1)</f>
        <v>1.6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3.1</v>
      </c>
      <c r="D351">
        <f>ROUND([1]projections!W10*100,1)</f>
        <v>15.8</v>
      </c>
      <c r="E351">
        <f>ROUND([1]projections!X10*100,1)</f>
        <v>0</v>
      </c>
      <c r="F351">
        <f>ROUND([1]projections!Y10*100,1)</f>
        <v>5.2</v>
      </c>
      <c r="G351">
        <f>ROUND([1]projections!Z10*100,1)</f>
        <v>1.7</v>
      </c>
      <c r="H351">
        <f>ROUND([1]projections!AA10*100,1)</f>
        <v>71</v>
      </c>
      <c r="I351">
        <f>ROUND([1]projections!AB10*100,1)</f>
        <v>0.5</v>
      </c>
      <c r="J351">
        <f>ROUND([1]projections!AC10*100,1)</f>
        <v>2.6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5.0999999999999996</v>
      </c>
      <c r="D352">
        <f>ROUND([1]projections!W11*100,1)</f>
        <v>10.6</v>
      </c>
      <c r="E352">
        <f>ROUND([1]projections!X11*100,1)</f>
        <v>0</v>
      </c>
      <c r="F352">
        <f>ROUND([1]projections!Y11*100,1)</f>
        <v>4</v>
      </c>
      <c r="G352">
        <f>ROUND([1]projections!Z11*100,1)</f>
        <v>1.2</v>
      </c>
      <c r="H352">
        <f>ROUND([1]projections!AA11*100,1)</f>
        <v>75.2</v>
      </c>
      <c r="I352">
        <f>ROUND([1]projections!AB11*100,1)</f>
        <v>0.6</v>
      </c>
      <c r="J352">
        <f>ROUND([1]projections!AC11*100,1)</f>
        <v>3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7</v>
      </c>
      <c r="D353">
        <f>ROUND([1]projections!W12*100,1)</f>
        <v>4.0999999999999996</v>
      </c>
      <c r="E353">
        <f>ROUND([1]projections!X12*100,1)</f>
        <v>0</v>
      </c>
      <c r="F353">
        <f>ROUND([1]projections!Y12*100,1)</f>
        <v>1.7</v>
      </c>
      <c r="G353">
        <f>ROUND([1]projections!Z12*100,1)</f>
        <v>0.7</v>
      </c>
      <c r="H353">
        <f>ROUND([1]projections!AA12*100,1)</f>
        <v>84.7</v>
      </c>
      <c r="I353">
        <f>ROUND([1]projections!AB12*100,1)</f>
        <v>0.3</v>
      </c>
      <c r="J353">
        <f>ROUND([1]projections!AC12*100,1)</f>
        <v>1.4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4.2</v>
      </c>
      <c r="D354">
        <f>ROUND([1]projections!W13*100,1)</f>
        <v>18.2</v>
      </c>
      <c r="E354">
        <f>ROUND([1]projections!X13*100,1)</f>
        <v>0</v>
      </c>
      <c r="F354">
        <f>ROUND([1]projections!Y13*100,1)</f>
        <v>11.1</v>
      </c>
      <c r="G354">
        <f>ROUND([1]projections!Z13*100,1)</f>
        <v>1.8</v>
      </c>
      <c r="H354">
        <f>ROUND([1]projections!AA13*100,1)</f>
        <v>58.9</v>
      </c>
      <c r="I354">
        <f>ROUND([1]projections!AB13*100,1)</f>
        <v>0.7</v>
      </c>
      <c r="J354">
        <f>ROUND([1]projections!AC13*100,1)</f>
        <v>4.7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6</v>
      </c>
      <c r="D355">
        <f>ROUND([1]projections!W14*100,1)</f>
        <v>15.5</v>
      </c>
      <c r="E355">
        <f>ROUND([1]projections!X14*100,1)</f>
        <v>0</v>
      </c>
      <c r="F355">
        <f>ROUND([1]projections!Y14*100,1)</f>
        <v>11.3</v>
      </c>
      <c r="G355">
        <f>ROUND([1]projections!Z14*100,1)</f>
        <v>4.3</v>
      </c>
      <c r="H355">
        <f>ROUND([1]projections!AA14*100,1)</f>
        <v>47.4</v>
      </c>
      <c r="I355">
        <f>ROUND([1]projections!AB14*100,1)</f>
        <v>0.9</v>
      </c>
      <c r="J355">
        <f>ROUND([1]projections!AC14*100,1)</f>
        <v>14.1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6.5</v>
      </c>
      <c r="D356">
        <f>ROUND([1]projections!W15*100,1)</f>
        <v>10.3</v>
      </c>
      <c r="E356">
        <f>ROUND([1]projections!X15*100,1)</f>
        <v>0</v>
      </c>
      <c r="F356">
        <f>ROUND([1]projections!Y15*100,1)</f>
        <v>9.3000000000000007</v>
      </c>
      <c r="G356">
        <f>ROUND([1]projections!Z15*100,1)</f>
        <v>26.4</v>
      </c>
      <c r="H356">
        <f>ROUND([1]projections!AA15*100,1)</f>
        <v>41.6</v>
      </c>
      <c r="I356">
        <f>ROUND([1]projections!AB15*100,1)</f>
        <v>0.6</v>
      </c>
      <c r="J356">
        <f>ROUND([1]projections!AC15*100,1)</f>
        <v>4.9000000000000004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15</v>
      </c>
      <c r="D357">
        <f>ROUND([1]projections!W16*100,1)</f>
        <v>39.4</v>
      </c>
      <c r="E357">
        <f>ROUND([1]projections!X16*100,1)</f>
        <v>0</v>
      </c>
      <c r="F357">
        <f>ROUND([1]projections!Y16*100,1)</f>
        <v>5.2</v>
      </c>
      <c r="G357">
        <f>ROUND([1]projections!Z16*100,1)</f>
        <v>1.5</v>
      </c>
      <c r="H357">
        <f>ROUND([1]projections!AA16*100,1)</f>
        <v>36.5</v>
      </c>
      <c r="I357">
        <f>ROUND([1]projections!AB16*100,1)</f>
        <v>0.7</v>
      </c>
      <c r="J357">
        <f>ROUND([1]projections!AC16*100,1)</f>
        <v>1.4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7.4</v>
      </c>
      <c r="D358">
        <f>ROUND([1]projections!W17*100,1)</f>
        <v>34.200000000000003</v>
      </c>
      <c r="E358">
        <f>ROUND([1]projections!X17*100,1)</f>
        <v>0</v>
      </c>
      <c r="F358">
        <f>ROUND([1]projections!Y17*100,1)</f>
        <v>5</v>
      </c>
      <c r="G358">
        <f>ROUND([1]projections!Z17*100,1)</f>
        <v>2.1</v>
      </c>
      <c r="H358">
        <f>ROUND([1]projections!AA17*100,1)</f>
        <v>47.9</v>
      </c>
      <c r="I358">
        <f>ROUND([1]projections!AB17*100,1)</f>
        <v>1.4</v>
      </c>
      <c r="J358">
        <f>ROUND([1]projections!AC17*100,1)</f>
        <v>1.8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37.200000000000003</v>
      </c>
      <c r="D359">
        <f>ROUND([1]projections!W18*100,1)</f>
        <v>26.6</v>
      </c>
      <c r="E359">
        <f>ROUND([1]projections!X18*100,1)</f>
        <v>0</v>
      </c>
      <c r="F359">
        <f>ROUND([1]projections!Y18*100,1)</f>
        <v>3.7</v>
      </c>
      <c r="G359">
        <f>ROUND([1]projections!Z18*100,1)</f>
        <v>1.6</v>
      </c>
      <c r="H359">
        <f>ROUND([1]projections!AA18*100,1)</f>
        <v>27.9</v>
      </c>
      <c r="I359">
        <f>ROUND([1]projections!AB18*100,1)</f>
        <v>0.6</v>
      </c>
      <c r="J359">
        <f>ROUND([1]projections!AC18*100,1)</f>
        <v>2.1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15.5</v>
      </c>
      <c r="D360">
        <f>ROUND([1]projections!W19*100,1)</f>
        <v>20.100000000000001</v>
      </c>
      <c r="E360">
        <f>ROUND([1]projections!X19*100,1)</f>
        <v>0</v>
      </c>
      <c r="F360">
        <f>ROUND([1]projections!Y19*100,1)</f>
        <v>4.4000000000000004</v>
      </c>
      <c r="G360">
        <f>ROUND([1]projections!Z19*100,1)</f>
        <v>1.6</v>
      </c>
      <c r="H360">
        <f>ROUND([1]projections!AA19*100,1)</f>
        <v>53.6</v>
      </c>
      <c r="I360">
        <f>ROUND([1]projections!AB19*100,1)</f>
        <v>0.7</v>
      </c>
      <c r="J360">
        <f>ROUND([1]projections!AC19*100,1)</f>
        <v>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2.1</v>
      </c>
      <c r="D361">
        <f>ROUND([1]projections!W20*100,1)</f>
        <v>11</v>
      </c>
      <c r="E361">
        <f>ROUND([1]projections!X20*100,1)</f>
        <v>0</v>
      </c>
      <c r="F361">
        <f>ROUND([1]projections!Y20*100,1)</f>
        <v>3.5</v>
      </c>
      <c r="G361">
        <f>ROUND([1]projections!Z20*100,1)</f>
        <v>1.4</v>
      </c>
      <c r="H361">
        <f>ROUND([1]projections!AA20*100,1)</f>
        <v>78.599999999999994</v>
      </c>
      <c r="I361">
        <f>ROUND([1]projections!AB20*100,1)</f>
        <v>0.4</v>
      </c>
      <c r="J361">
        <f>ROUND([1]projections!AC20*100,1)</f>
        <v>3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0.1</v>
      </c>
      <c r="D362">
        <f>ROUND([1]projections!W21*100,1)</f>
        <v>0.6</v>
      </c>
      <c r="E362">
        <f>ROUND([1]projections!X21*100,1)</f>
        <v>0</v>
      </c>
      <c r="F362">
        <f>ROUND([1]projections!Y21*100,1)</f>
        <v>0.5</v>
      </c>
      <c r="G362">
        <f>ROUND([1]projections!Z21*100,1)</f>
        <v>0.1</v>
      </c>
      <c r="H362">
        <f>ROUND([1]projections!AA21*100,1)</f>
        <v>98.4</v>
      </c>
      <c r="I362">
        <f>ROUND([1]projections!AB21*100,1)</f>
        <v>0</v>
      </c>
      <c r="J362">
        <f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9.6</v>
      </c>
      <c r="D363">
        <f>ROUND([1]projections!W22*100,1)</f>
        <v>43.5</v>
      </c>
      <c r="E363">
        <f>ROUND([1]projections!X22*100,1)</f>
        <v>0</v>
      </c>
      <c r="F363">
        <f>ROUND([1]projections!Y22*100,1)</f>
        <v>4.7</v>
      </c>
      <c r="G363">
        <f>ROUND([1]projections!Z22*100,1)</f>
        <v>2.7</v>
      </c>
      <c r="H363">
        <f>ROUND([1]projections!AA22*100,1)</f>
        <v>38</v>
      </c>
      <c r="I363">
        <f>ROUND([1]projections!AB22*100,1)</f>
        <v>0.3</v>
      </c>
      <c r="J363">
        <f>ROUND([1]projections!AC22*100,1)</f>
        <v>0.9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5.2</v>
      </c>
      <c r="D364">
        <f>ROUND([1]projections!W23*100,1)</f>
        <v>8.4</v>
      </c>
      <c r="E364">
        <f>ROUND([1]projections!X23*100,1)</f>
        <v>0</v>
      </c>
      <c r="F364">
        <f>ROUND([1]projections!Y23*100,1)</f>
        <v>3.3</v>
      </c>
      <c r="G364">
        <f>ROUND([1]projections!Z23*100,1)</f>
        <v>0.9</v>
      </c>
      <c r="H364">
        <f>ROUND([1]projections!AA23*100,1)</f>
        <v>80.400000000000006</v>
      </c>
      <c r="I364">
        <f>ROUND([1]projections!AB23*100,1)</f>
        <v>0.4</v>
      </c>
      <c r="J364">
        <f>ROUND([1]projections!AC23*100,1)</f>
        <v>1.2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13.5</v>
      </c>
      <c r="D365">
        <f>ROUND([1]projections!W24*100,1)</f>
        <v>18.5</v>
      </c>
      <c r="E365">
        <f>ROUND([1]projections!X24*100,1)</f>
        <v>0</v>
      </c>
      <c r="F365">
        <f>ROUND([1]projections!Y24*100,1)</f>
        <v>5.8</v>
      </c>
      <c r="G365">
        <f>ROUND([1]projections!Z24*100,1)</f>
        <v>2</v>
      </c>
      <c r="H365">
        <f>ROUND([1]projections!AA24*100,1)</f>
        <v>56</v>
      </c>
      <c r="I365">
        <f>ROUND([1]projections!AB24*100,1)</f>
        <v>0.6</v>
      </c>
      <c r="J365">
        <f>ROUND([1]projections!AC24*100,1)</f>
        <v>3.3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57.5</v>
      </c>
      <c r="D366">
        <f>ROUND([1]projections!W25*100,1)</f>
        <v>22.8</v>
      </c>
      <c r="E366">
        <f>ROUND([1]projections!X25*100,1)</f>
        <v>0</v>
      </c>
      <c r="F366">
        <f>ROUND([1]projections!Y25*100,1)</f>
        <v>1.8</v>
      </c>
      <c r="G366">
        <f>ROUND([1]projections!Z25*100,1)</f>
        <v>1.1000000000000001</v>
      </c>
      <c r="H366">
        <f>ROUND([1]projections!AA25*100,1)</f>
        <v>14.9</v>
      </c>
      <c r="I366">
        <f>ROUND([1]projections!AB25*100,1)</f>
        <v>0.5</v>
      </c>
      <c r="J366">
        <f>ROUND([1]projections!AC25*100,1)</f>
        <v>1.3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33.799999999999997</v>
      </c>
      <c r="D367">
        <f>ROUND([1]projections!W26*100,1)</f>
        <v>37.299999999999997</v>
      </c>
      <c r="E367">
        <f>ROUND([1]projections!X26*100,1)</f>
        <v>0</v>
      </c>
      <c r="F367">
        <f>ROUND([1]projections!Y26*100,1)</f>
        <v>3.8</v>
      </c>
      <c r="G367">
        <f>ROUND([1]projections!Z26*100,1)</f>
        <v>2.2000000000000002</v>
      </c>
      <c r="H367">
        <f>ROUND([1]projections!AA26*100,1)</f>
        <v>20</v>
      </c>
      <c r="I367">
        <f>ROUND([1]projections!AB26*100,1)</f>
        <v>0.5</v>
      </c>
      <c r="J367">
        <f>ROUND([1]projections!AC26*100,1)</f>
        <v>2.1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6.4</v>
      </c>
      <c r="D368">
        <f>ROUND([1]projections!W27*100,1)</f>
        <v>10.8</v>
      </c>
      <c r="E368">
        <f>ROUND([1]projections!X27*100,1)</f>
        <v>0</v>
      </c>
      <c r="F368">
        <f>ROUND([1]projections!Y27*100,1)</f>
        <v>9.6</v>
      </c>
      <c r="G368">
        <f>ROUND([1]projections!Z27*100,1)</f>
        <v>2.7</v>
      </c>
      <c r="H368">
        <f>ROUND([1]projections!AA27*100,1)</f>
        <v>65.900000000000006</v>
      </c>
      <c r="I368">
        <f>ROUND([1]projections!AB27*100,1)</f>
        <v>0.6</v>
      </c>
      <c r="J368">
        <f>ROUND([1]projections!AC27*100,1)</f>
        <v>3.7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3.6</v>
      </c>
      <c r="D369">
        <f>ROUND([1]projections!W28*100,1)</f>
        <v>17.100000000000001</v>
      </c>
      <c r="E369">
        <f>ROUND([1]projections!X28*100,1)</f>
        <v>0</v>
      </c>
      <c r="F369">
        <f>ROUND([1]projections!Y28*100,1)</f>
        <v>4.5</v>
      </c>
      <c r="G369">
        <f>ROUND([1]projections!Z28*100,1)</f>
        <v>1.6</v>
      </c>
      <c r="H369">
        <f>ROUND([1]projections!AA28*100,1)</f>
        <v>68.2</v>
      </c>
      <c r="I369">
        <f>ROUND([1]projections!AB28*100,1)</f>
        <v>0.5</v>
      </c>
      <c r="J369">
        <f>ROUND([1]projections!AC28*100,1)</f>
        <v>4.3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21.2</v>
      </c>
      <c r="D370">
        <f>ROUND([1]projections!W29*100,1)</f>
        <v>14.1</v>
      </c>
      <c r="E370">
        <f>ROUND([1]projections!X29*100,1)</f>
        <v>0</v>
      </c>
      <c r="F370">
        <f>ROUND([1]projections!Y29*100,1)</f>
        <v>5</v>
      </c>
      <c r="G370">
        <f>ROUND([1]projections!Z29*100,1)</f>
        <v>1.9</v>
      </c>
      <c r="H370">
        <f>ROUND([1]projections!AA29*100,1)</f>
        <v>51.7</v>
      </c>
      <c r="I370">
        <f>ROUND([1]projections!AB29*100,1)</f>
        <v>0.9</v>
      </c>
      <c r="J370">
        <f>ROUND([1]projections!AC29*100,1)</f>
        <v>4.9000000000000004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16.100000000000001</v>
      </c>
      <c r="D371">
        <f>ROUND([1]projections!W30*100,1)</f>
        <v>20.2</v>
      </c>
      <c r="E371">
        <f>ROUND([1]projections!X30*100,1)</f>
        <v>0</v>
      </c>
      <c r="F371">
        <f>ROUND([1]projections!Y30*100,1)</f>
        <v>7.5</v>
      </c>
      <c r="G371">
        <f>ROUND([1]projections!Z30*100,1)</f>
        <v>2.2999999999999998</v>
      </c>
      <c r="H371">
        <f>ROUND([1]projections!AA30*100,1)</f>
        <v>50</v>
      </c>
      <c r="I371">
        <f>ROUND([1]projections!AB30*100,1)</f>
        <v>0.7</v>
      </c>
      <c r="J371">
        <f>ROUND([1]projections!AC30*100,1)</f>
        <v>3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20.8</v>
      </c>
      <c r="D372">
        <f>ROUND([1]projections!W31*100,1)</f>
        <v>14.9</v>
      </c>
      <c r="E372">
        <f>ROUND([1]projections!X31*100,1)</f>
        <v>0</v>
      </c>
      <c r="F372">
        <f>ROUND([1]projections!Y31*100,1)</f>
        <v>6</v>
      </c>
      <c r="G372">
        <f>ROUND([1]projections!Z31*100,1)</f>
        <v>1.8</v>
      </c>
      <c r="H372">
        <f>ROUND([1]projections!AA31*100,1)</f>
        <v>51.8</v>
      </c>
      <c r="I372">
        <f>ROUND([1]projections!AB31*100,1)</f>
        <v>0.7</v>
      </c>
      <c r="J372">
        <f>ROUND([1]projections!AC31*100,1)</f>
        <v>3.4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25.1</v>
      </c>
      <c r="D373">
        <f>ROUND([1]projections!W32*100,1)</f>
        <v>43.8</v>
      </c>
      <c r="E373">
        <f>ROUND([1]projections!X32*100,1)</f>
        <v>0</v>
      </c>
      <c r="F373">
        <f>ROUND([1]projections!Y32*100,1)</f>
        <v>4.4000000000000004</v>
      </c>
      <c r="G373">
        <f>ROUND([1]projections!Z32*100,1)</f>
        <v>2.8</v>
      </c>
      <c r="H373">
        <f>ROUND([1]projections!AA32*100,1)</f>
        <v>21</v>
      </c>
      <c r="I373">
        <f>ROUND([1]projections!AB32*100,1)</f>
        <v>0.6</v>
      </c>
      <c r="J373">
        <f>ROUND([1]projections!AC32*100,1)</f>
        <v>1.9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13.8</v>
      </c>
      <c r="D374">
        <f>ROUND([1]projections!W33*100,1)</f>
        <v>19.3</v>
      </c>
      <c r="E374">
        <f>ROUND([1]projections!X33*100,1)</f>
        <v>0</v>
      </c>
      <c r="F374">
        <f>ROUND([1]projections!Y33*100,1)</f>
        <v>11.9</v>
      </c>
      <c r="G374">
        <f>ROUND([1]projections!Z33*100,1)</f>
        <v>3.1</v>
      </c>
      <c r="H374">
        <f>ROUND([1]projections!AA33*100,1)</f>
        <v>46.3</v>
      </c>
      <c r="I374">
        <f>ROUND([1]projections!AB33*100,1)</f>
        <v>1</v>
      </c>
      <c r="J374">
        <f>ROUND([1]projections!AC33*100,1)</f>
        <v>4.2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46.5</v>
      </c>
      <c r="D375">
        <f>ROUND([1]projections!W34*100,1)</f>
        <v>24.4</v>
      </c>
      <c r="E375">
        <f>ROUND([1]projections!X34*100,1)</f>
        <v>0</v>
      </c>
      <c r="F375">
        <f>ROUND([1]projections!Y34*100,1)</f>
        <v>2.7</v>
      </c>
      <c r="G375">
        <f>ROUND([1]projections!Z34*100,1)</f>
        <v>1.5</v>
      </c>
      <c r="H375">
        <f>ROUND([1]projections!AA34*100,1)</f>
        <v>23.2</v>
      </c>
      <c r="I375">
        <f>ROUND([1]projections!AB34*100,1)</f>
        <v>0.7</v>
      </c>
      <c r="J375">
        <f>ROUND([1]projections!AC34*100,1)</f>
        <v>0.8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21.4</v>
      </c>
      <c r="D376">
        <f>ROUND([1]projections!W35*100,1)</f>
        <v>14.3</v>
      </c>
      <c r="E376">
        <f>ROUND([1]projections!X35*100,1)</f>
        <v>0</v>
      </c>
      <c r="F376">
        <f>ROUND([1]projections!Y35*100,1)</f>
        <v>5.7</v>
      </c>
      <c r="G376">
        <f>ROUND([1]projections!Z35*100,1)</f>
        <v>2.2999999999999998</v>
      </c>
      <c r="H376">
        <f>ROUND([1]projections!AA35*100,1)</f>
        <v>49.5</v>
      </c>
      <c r="I376">
        <f>ROUND([1]projections!AB35*100,1)</f>
        <v>0.8</v>
      </c>
      <c r="J376">
        <f>ROUND([1]projections!AC35*100,1)</f>
        <v>5.5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21.8</v>
      </c>
      <c r="D377">
        <f>ROUND([1]projections!W36*100,1)</f>
        <v>12.6</v>
      </c>
      <c r="E377">
        <f>ROUND([1]projections!X36*100,1)</f>
        <v>0</v>
      </c>
      <c r="F377">
        <f>ROUND([1]projections!Y36*100,1)</f>
        <v>6.3</v>
      </c>
      <c r="G377">
        <f>ROUND([1]projections!Z36*100,1)</f>
        <v>2.2000000000000002</v>
      </c>
      <c r="H377">
        <f>ROUND([1]projections!AA36*100,1)</f>
        <v>50</v>
      </c>
      <c r="I377">
        <f>ROUND([1]projections!AB36*100,1)</f>
        <v>1.2</v>
      </c>
      <c r="J377">
        <f>ROUND([1]projections!AC36*100,1)</f>
        <v>5.4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8.6999999999999993</v>
      </c>
      <c r="D378">
        <f>ROUND([1]projections!W37*100,1)</f>
        <v>15.6</v>
      </c>
      <c r="E378">
        <f>ROUND([1]projections!X37*100,1)</f>
        <v>0</v>
      </c>
      <c r="F378">
        <f>ROUND([1]projections!Y37*100,1)</f>
        <v>4.9000000000000004</v>
      </c>
      <c r="G378">
        <f>ROUND([1]projections!Z37*100,1)</f>
        <v>2.1</v>
      </c>
      <c r="H378">
        <f>ROUND([1]projections!AA37*100,1)</f>
        <v>61.8</v>
      </c>
      <c r="I378">
        <f>ROUND([1]projections!AB37*100,1)</f>
        <v>1.2</v>
      </c>
      <c r="J378">
        <f>ROUND([1]projections!AC37*100,1)</f>
        <v>5.0999999999999996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47.4</v>
      </c>
      <c r="D379">
        <f>ROUND([1]projections!W38*100,1)</f>
        <v>28</v>
      </c>
      <c r="E379">
        <f>ROUND([1]projections!X38*100,1)</f>
        <v>0</v>
      </c>
      <c r="F379">
        <f>ROUND([1]projections!Y38*100,1)</f>
        <v>2.6</v>
      </c>
      <c r="G379">
        <f>ROUND([1]projections!Z38*100,1)</f>
        <v>1.7</v>
      </c>
      <c r="H379">
        <f>ROUND([1]projections!AA38*100,1)</f>
        <v>17.2</v>
      </c>
      <c r="I379">
        <f>ROUND([1]projections!AB38*100,1)</f>
        <v>0.8</v>
      </c>
      <c r="J379">
        <f>ROUND([1]projections!AC38*100,1)</f>
        <v>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18.3</v>
      </c>
      <c r="D380">
        <f>ROUND([1]projections!W39*100,1)</f>
        <v>10.1</v>
      </c>
      <c r="E380">
        <f>ROUND([1]projections!X39*100,1)</f>
        <v>0</v>
      </c>
      <c r="F380">
        <f>ROUND([1]projections!Y39*100,1)</f>
        <v>6.5</v>
      </c>
      <c r="G380">
        <f>ROUND([1]projections!Z39*100,1)</f>
        <v>2.4</v>
      </c>
      <c r="H380">
        <f>ROUND([1]projections!AA39*100,1)</f>
        <v>57.1</v>
      </c>
      <c r="I380">
        <f>ROUND([1]projections!AB39*100,1)</f>
        <v>1.1000000000000001</v>
      </c>
      <c r="J380">
        <f>ROUND([1]projections!AC39*100,1)</f>
        <v>4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6.8</v>
      </c>
      <c r="D381">
        <f>ROUND([1]projections!W40*100,1)</f>
        <v>16.7</v>
      </c>
      <c r="E381">
        <f>ROUND([1]projections!X40*100,1)</f>
        <v>0</v>
      </c>
      <c r="F381">
        <f>ROUND([1]projections!Y40*100,1)</f>
        <v>9.4</v>
      </c>
      <c r="G381">
        <f>ROUND([1]projections!Z40*100,1)</f>
        <v>3.4</v>
      </c>
      <c r="H381">
        <f>ROUND([1]projections!AA40*100,1)</f>
        <v>57.3</v>
      </c>
      <c r="I381">
        <f>ROUND([1]projections!AB40*100,1)</f>
        <v>0.8</v>
      </c>
      <c r="J381">
        <f>ROUND([1]projections!AC40*100,1)</f>
        <v>5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10.6</v>
      </c>
      <c r="D382">
        <f>ROUND([1]projections!W41*100,1)</f>
        <v>19.2</v>
      </c>
      <c r="E382">
        <f>ROUND([1]projections!X41*100,1)</f>
        <v>0</v>
      </c>
      <c r="F382">
        <f>ROUND([1]projections!Y41*100,1)</f>
        <v>9.5</v>
      </c>
      <c r="G382">
        <f>ROUND([1]projections!Z41*100,1)</f>
        <v>3</v>
      </c>
      <c r="H382">
        <f>ROUND([1]projections!AA41*100,1)</f>
        <v>47.4</v>
      </c>
      <c r="I382">
        <f>ROUND([1]projections!AB41*100,1)</f>
        <v>1.7</v>
      </c>
      <c r="J382">
        <f>ROUND([1]projections!AC41*100,1)</f>
        <v>7.7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40.299999999999997</v>
      </c>
      <c r="D383">
        <f>ROUND([1]projections!W42*100,1)</f>
        <v>14.6</v>
      </c>
      <c r="E383">
        <f>ROUND([1]projections!X42*100,1)</f>
        <v>0</v>
      </c>
      <c r="F383">
        <f>ROUND([1]projections!Y42*100,1)</f>
        <v>6.5</v>
      </c>
      <c r="G383">
        <f>ROUND([1]projections!Z42*100,1)</f>
        <v>2.4</v>
      </c>
      <c r="H383">
        <f>ROUND([1]projections!AA42*100,1)</f>
        <v>30.3</v>
      </c>
      <c r="I383">
        <f>ROUND([1]projections!AB42*100,1)</f>
        <v>1.3</v>
      </c>
      <c r="J383">
        <f>ROUND([1]projections!AC42*100,1)</f>
        <v>4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26.8</v>
      </c>
      <c r="D384">
        <f>ROUND([1]projections!W43*100,1)</f>
        <v>20.399999999999999</v>
      </c>
      <c r="E384">
        <f>ROUND([1]projections!X43*100,1)</f>
        <v>0</v>
      </c>
      <c r="F384">
        <f>ROUND([1]projections!Y43*100,1)</f>
        <v>7.2</v>
      </c>
      <c r="G384">
        <f>ROUND([1]projections!Z43*100,1)</f>
        <v>2.4</v>
      </c>
      <c r="H384">
        <f>ROUND([1]projections!AA43*100,1)</f>
        <v>34.299999999999997</v>
      </c>
      <c r="I384">
        <f>ROUND([1]projections!AB43*100,1)</f>
        <v>1.9</v>
      </c>
      <c r="J384">
        <f>ROUND([1]projections!AC43*100,1)</f>
        <v>6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18.2</v>
      </c>
      <c r="D385">
        <f>ROUND([1]projections!W44*100,1)</f>
        <v>35.4</v>
      </c>
      <c r="E385">
        <f>ROUND([1]projections!X44*100,1)</f>
        <v>0</v>
      </c>
      <c r="F385">
        <f>ROUND([1]projections!Y44*100,1)</f>
        <v>5.4</v>
      </c>
      <c r="G385">
        <f>ROUND([1]projections!Z44*100,1)</f>
        <v>2.2999999999999998</v>
      </c>
      <c r="H385">
        <f>ROUND([1]projections!AA44*100,1)</f>
        <v>32.299999999999997</v>
      </c>
      <c r="I385">
        <f>ROUND([1]projections!AB44*100,1)</f>
        <v>1.5</v>
      </c>
      <c r="J385">
        <f>ROUND([1]projections!AC44*100,1)</f>
        <v>4.0999999999999996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19.600000000000001</v>
      </c>
      <c r="D386">
        <f>ROUND([1]projections!W45*100,1)</f>
        <v>17.899999999999999</v>
      </c>
      <c r="E386">
        <f>ROUND([1]projections!X45*100,1)</f>
        <v>0</v>
      </c>
      <c r="F386">
        <f>ROUND([1]projections!Y45*100,1)</f>
        <v>9.1</v>
      </c>
      <c r="G386">
        <f>ROUND([1]projections!Z45*100,1)</f>
        <v>3.8</v>
      </c>
      <c r="H386">
        <f>ROUND([1]projections!AA45*100,1)</f>
        <v>43</v>
      </c>
      <c r="I386">
        <f>ROUND([1]projections!AB45*100,1)</f>
        <v>1.2</v>
      </c>
      <c r="J386">
        <f>ROUND([1]projections!AC45*100,1)</f>
        <v>4.4000000000000004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10.4</v>
      </c>
      <c r="D387">
        <f>ROUND([1]projections!W46*100,1)</f>
        <v>15.2</v>
      </c>
      <c r="E387">
        <f>ROUND([1]projections!X46*100,1)</f>
        <v>0</v>
      </c>
      <c r="F387">
        <f>ROUND([1]projections!Y46*100,1)</f>
        <v>10.8</v>
      </c>
      <c r="G387">
        <f>ROUND([1]projections!Z46*100,1)</f>
        <v>3.1</v>
      </c>
      <c r="H387">
        <f>ROUND([1]projections!AA46*100,1)</f>
        <v>50</v>
      </c>
      <c r="I387">
        <f>ROUND([1]projections!AB46*100,1)</f>
        <v>1.7</v>
      </c>
      <c r="J387">
        <f>ROUND([1]projections!AC46*100,1)</f>
        <v>7.8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21</v>
      </c>
      <c r="D388">
        <f>ROUND([1]projections!W47*100,1)</f>
        <v>14.9</v>
      </c>
      <c r="E388">
        <f>ROUND([1]projections!X47*100,1)</f>
        <v>0</v>
      </c>
      <c r="F388">
        <f>ROUND([1]projections!Y47*100,1)</f>
        <v>6.9</v>
      </c>
      <c r="G388">
        <f>ROUND([1]projections!Z47*100,1)</f>
        <v>3.2</v>
      </c>
      <c r="H388">
        <f>ROUND([1]projections!AA47*100,1)</f>
        <v>45.3</v>
      </c>
      <c r="I388">
        <f>ROUND([1]projections!AB47*100,1)</f>
        <v>1.4</v>
      </c>
      <c r="J388">
        <f>ROUND([1]projections!AC47*100,1)</f>
        <v>6.2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8</v>
      </c>
      <c r="D389">
        <f>ROUND([1]projections!W48*100,1)</f>
        <v>9.6999999999999993</v>
      </c>
      <c r="E389">
        <f>ROUND([1]projections!X48*100,1)</f>
        <v>0</v>
      </c>
      <c r="F389">
        <f>ROUND([1]projections!Y48*100,1)</f>
        <v>11.1</v>
      </c>
      <c r="G389">
        <f>ROUND([1]projections!Z48*100,1)</f>
        <v>4.9000000000000004</v>
      </c>
      <c r="H389">
        <f>ROUND([1]projections!AA48*100,1)</f>
        <v>58</v>
      </c>
      <c r="I389">
        <f>ROUND([1]projections!AB48*100,1)</f>
        <v>1.2</v>
      </c>
      <c r="J389">
        <f>ROUND([1]projections!AC48*100,1)</f>
        <v>6.4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12.9</v>
      </c>
      <c r="D390">
        <f>ROUND([1]projections!W49*100,1)</f>
        <v>12.5</v>
      </c>
      <c r="E390">
        <f>ROUND([1]projections!X49*100,1)</f>
        <v>0</v>
      </c>
      <c r="F390">
        <f>ROUND([1]projections!Y49*100,1)</f>
        <v>17.5</v>
      </c>
      <c r="G390">
        <f>ROUND([1]projections!Z49*100,1)</f>
        <v>4.5</v>
      </c>
      <c r="H390">
        <f>ROUND([1]projections!AA49*100,1)</f>
        <v>44.1</v>
      </c>
      <c r="I390">
        <f>ROUND([1]projections!AB49*100,1)</f>
        <v>1.3</v>
      </c>
      <c r="J390">
        <f>ROUND([1]projections!AC49*100,1)</f>
        <v>6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8.6</v>
      </c>
      <c r="D391">
        <f>ROUND([1]projections!W50*100,1)</f>
        <v>14.4</v>
      </c>
      <c r="E391">
        <f>ROUND([1]projections!X50*100,1)</f>
        <v>0</v>
      </c>
      <c r="F391">
        <f>ROUND([1]projections!Y50*100,1)</f>
        <v>11.4</v>
      </c>
      <c r="G391">
        <f>ROUND([1]projections!Z50*100,1)</f>
        <v>5.0999999999999996</v>
      </c>
      <c r="H391">
        <f>ROUND([1]projections!AA50*100,1)</f>
        <v>51.8</v>
      </c>
      <c r="I391">
        <f>ROUND([1]projections!AB50*100,1)</f>
        <v>1.6</v>
      </c>
      <c r="J391">
        <f>ROUND([1]projections!AC50*100,1)</f>
        <v>6.1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16.8</v>
      </c>
      <c r="D392">
        <f>ROUND([1]projections!W51*100,1)</f>
        <v>16</v>
      </c>
      <c r="E392">
        <f>ROUND([1]projections!X51*100,1)</f>
        <v>0</v>
      </c>
      <c r="F392">
        <f>ROUND([1]projections!Y51*100,1)</f>
        <v>5.7</v>
      </c>
      <c r="G392">
        <f>ROUND([1]projections!Z51*100,1)</f>
        <v>3</v>
      </c>
      <c r="H392">
        <f>ROUND([1]projections!AA51*100,1)</f>
        <v>54.6</v>
      </c>
      <c r="I392">
        <f>ROUND([1]projections!AB51*100,1)</f>
        <v>1</v>
      </c>
      <c r="J392">
        <f>ROUND([1]projections!AC51*100,1)</f>
        <v>2.1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18.399999999999999</v>
      </c>
      <c r="D393">
        <f>ROUND([1]projections!W52*100,1)</f>
        <v>21.9</v>
      </c>
      <c r="E393">
        <f>ROUND([1]projections!X52*100,1)</f>
        <v>0</v>
      </c>
      <c r="F393">
        <f>ROUND([1]projections!Y52*100,1)</f>
        <v>5.8</v>
      </c>
      <c r="G393">
        <f>ROUND([1]projections!Z52*100,1)</f>
        <v>3.4</v>
      </c>
      <c r="H393">
        <f>ROUND([1]projections!AA52*100,1)</f>
        <v>43.4</v>
      </c>
      <c r="I393">
        <f>ROUND([1]projections!AB52*100,1)</f>
        <v>1.7</v>
      </c>
      <c r="J393">
        <f>ROUND([1]projections!AC52*100,1)</f>
        <v>4.4000000000000004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10.8</v>
      </c>
      <c r="D394">
        <f>ROUND([1]projections!W53*100,1)</f>
        <v>15.3</v>
      </c>
      <c r="E394">
        <f>ROUND([1]projections!X53*100,1)</f>
        <v>0</v>
      </c>
      <c r="F394">
        <f>ROUND([1]projections!Y53*100,1)</f>
        <v>7.7</v>
      </c>
      <c r="G394">
        <f>ROUND([1]projections!Z53*100,1)</f>
        <v>3.6</v>
      </c>
      <c r="H394">
        <f>ROUND([1]projections!AA53*100,1)</f>
        <v>52.7</v>
      </c>
      <c r="I394">
        <f>ROUND([1]projections!AB53*100,1)</f>
        <v>2.2000000000000002</v>
      </c>
      <c r="J394">
        <f>ROUND([1]projections!AC53*100,1)</f>
        <v>6.8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45.7</v>
      </c>
      <c r="D395">
        <f>ROUND([1]projections!W54*100,1)</f>
        <v>21.3</v>
      </c>
      <c r="E395">
        <f>ROUND([1]projections!X54*100,1)</f>
        <v>0</v>
      </c>
      <c r="F395">
        <f>ROUND([1]projections!Y54*100,1)</f>
        <v>3.3</v>
      </c>
      <c r="G395">
        <f>ROUND([1]projections!Z54*100,1)</f>
        <v>2.5</v>
      </c>
      <c r="H395">
        <f>ROUND([1]projections!AA54*100,1)</f>
        <v>21.2</v>
      </c>
      <c r="I395">
        <f>ROUND([1]projections!AB54*100,1)</f>
        <v>1.5</v>
      </c>
      <c r="J395">
        <f>ROUND([1]projections!AC54*100,1)</f>
        <v>3.4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10.4</v>
      </c>
      <c r="D396">
        <f>ROUND([1]projections!W55*100,1)</f>
        <v>17.5</v>
      </c>
      <c r="E396">
        <f>ROUND([1]projections!X55*100,1)</f>
        <v>0</v>
      </c>
      <c r="F396">
        <f>ROUND([1]projections!Y55*100,1)</f>
        <v>8.9</v>
      </c>
      <c r="G396">
        <f>ROUND([1]projections!Z55*100,1)</f>
        <v>3.7</v>
      </c>
      <c r="H396">
        <f>ROUND([1]projections!AA55*100,1)</f>
        <v>49.6</v>
      </c>
      <c r="I396">
        <f>ROUND([1]projections!AB55*100,1)</f>
        <v>2.1</v>
      </c>
      <c r="J396">
        <f>ROUND([1]projections!AC55*100,1)</f>
        <v>6.4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11.5</v>
      </c>
      <c r="D397">
        <f>ROUND([1]projections!W56*100,1)</f>
        <v>28.3</v>
      </c>
      <c r="E397">
        <f>ROUND([1]projections!X56*100,1)</f>
        <v>0</v>
      </c>
      <c r="F397">
        <f>ROUND([1]projections!Y56*100,1)</f>
        <v>8</v>
      </c>
      <c r="G397">
        <f>ROUND([1]projections!Z56*100,1)</f>
        <v>2.8</v>
      </c>
      <c r="H397">
        <f>ROUND([1]projections!AA56*100,1)</f>
        <v>41.9</v>
      </c>
      <c r="I397">
        <f>ROUND([1]projections!AB56*100,1)</f>
        <v>1.9</v>
      </c>
      <c r="J397">
        <f>ROUND([1]projections!AC56*100,1)</f>
        <v>4.5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11.2</v>
      </c>
      <c r="D398">
        <f>ROUND([1]projections!W57*100,1)</f>
        <v>12.4</v>
      </c>
      <c r="E398">
        <f>ROUND([1]projections!X57*100,1)</f>
        <v>0</v>
      </c>
      <c r="F398">
        <f>ROUND([1]projections!Y57*100,1)</f>
        <v>6.6</v>
      </c>
      <c r="G398">
        <f>ROUND([1]projections!Z57*100,1)</f>
        <v>3</v>
      </c>
      <c r="H398">
        <f>ROUND([1]projections!AA57*100,1)</f>
        <v>59.2</v>
      </c>
      <c r="I398">
        <f>ROUND([1]projections!AB57*100,1)</f>
        <v>1.8</v>
      </c>
      <c r="J398">
        <f>ROUND([1]projections!AC57*100,1)</f>
        <v>4.5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8.6</v>
      </c>
      <c r="D399">
        <f>ROUND([1]projections!W58*100,1)</f>
        <v>13.7</v>
      </c>
      <c r="E399">
        <f>ROUND([1]projections!X58*100,1)</f>
        <v>0</v>
      </c>
      <c r="F399">
        <f>ROUND([1]projections!Y58*100,1)</f>
        <v>12.5</v>
      </c>
      <c r="G399">
        <f>ROUND([1]projections!Z58*100,1)</f>
        <v>6</v>
      </c>
      <c r="H399">
        <f>ROUND([1]projections!AA58*100,1)</f>
        <v>49</v>
      </c>
      <c r="I399">
        <f>ROUND([1]projections!AB58*100,1)</f>
        <v>1.9</v>
      </c>
      <c r="J399">
        <f>ROUND([1]projections!AC58*100,1)</f>
        <v>7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21.1</v>
      </c>
      <c r="D400">
        <f>ROUND([1]projections!W59*100,1)</f>
        <v>14.9</v>
      </c>
      <c r="E400">
        <f>ROUND([1]projections!X59*100,1)</f>
        <v>0</v>
      </c>
      <c r="F400">
        <f>ROUND([1]projections!Y59*100,1)</f>
        <v>7.6</v>
      </c>
      <c r="G400">
        <f>ROUND([1]projections!Z59*100,1)</f>
        <v>3.5</v>
      </c>
      <c r="H400">
        <f>ROUND([1]projections!AA59*100,1)</f>
        <v>42.5</v>
      </c>
      <c r="I400">
        <f>ROUND([1]projections!AB59*100,1)</f>
        <v>2</v>
      </c>
      <c r="J400">
        <f>ROUND([1]projections!AC59*100,1)</f>
        <v>7.2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3</v>
      </c>
      <c r="N403" s="2">
        <f>[1]projections!N5</f>
        <v>0</v>
      </c>
      <c r="O403" s="2">
        <f>[1]projections!O5</f>
        <v>0</v>
      </c>
      <c r="P403" s="2">
        <f>[1]projections!P5</f>
        <v>9</v>
      </c>
      <c r="Q403" s="2">
        <f>[1]projections!Q5</f>
        <v>0</v>
      </c>
      <c r="R403" s="2">
        <f>[1]projections!R5</f>
        <v>21</v>
      </c>
      <c r="S403" s="2">
        <f>[1]projections!S5</f>
        <v>2</v>
      </c>
      <c r="T403" s="2">
        <f>[1]projections!T5</f>
        <v>1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3</v>
      </c>
      <c r="Q404" s="2">
        <f>[1]projections!Q6</f>
        <v>0</v>
      </c>
      <c r="R404" s="2">
        <f>[1]projections!R6</f>
        <v>19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21</v>
      </c>
      <c r="N405" s="2">
        <f>[1]projections!N7</f>
        <v>16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2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8</v>
      </c>
      <c r="N407" s="2">
        <f>[1]projections!N9</f>
        <v>11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12</v>
      </c>
      <c r="N408" s="2">
        <f>[1]projections!N10</f>
        <v>141</v>
      </c>
      <c r="O408" s="2">
        <f>[1]projections!O10</f>
        <v>0</v>
      </c>
      <c r="P408" s="2">
        <f>[1]projections!P10</f>
        <v>29</v>
      </c>
      <c r="Q408" s="2">
        <f>[1]projections!Q10</f>
        <v>0</v>
      </c>
      <c r="R408" s="2">
        <f>[1]projections!R10</f>
        <v>228</v>
      </c>
      <c r="S408" s="2">
        <f>[1]projections!S10</f>
        <v>0</v>
      </c>
      <c r="T408" s="2">
        <f>[1]projections!T10</f>
        <v>6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5</v>
      </c>
      <c r="N409" s="2">
        <f>[1]projections!N11</f>
        <v>20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37</v>
      </c>
      <c r="S409" s="2">
        <f>[1]projections!S11</f>
        <v>0</v>
      </c>
      <c r="T409" s="2">
        <f>[1]projections!T11</f>
        <v>2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3</v>
      </c>
      <c r="N410" s="2">
        <f>[1]projections!N12</f>
        <v>3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7</v>
      </c>
      <c r="O411" s="2">
        <f>[1]projections!O13</f>
        <v>0</v>
      </c>
      <c r="P411" s="2">
        <f>[1]projections!P13</f>
        <v>6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1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3</v>
      </c>
      <c r="N412" s="2">
        <f>[1]projections!N14</f>
        <v>20</v>
      </c>
      <c r="O412" s="2">
        <f>[1]projections!O14</f>
        <v>0</v>
      </c>
      <c r="P412" s="2">
        <f>[1]projections!P14</f>
        <v>18</v>
      </c>
      <c r="Q412" s="2">
        <f>[1]projections!Q14</f>
        <v>0</v>
      </c>
      <c r="R412" s="2">
        <f>[1]projections!R14</f>
        <v>30</v>
      </c>
      <c r="S412" s="2">
        <f>[1]projections!S14</f>
        <v>0</v>
      </c>
      <c r="T412" s="2">
        <f>[1]projections!T14</f>
        <v>20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3</v>
      </c>
      <c r="N413" s="2">
        <f>[1]projections!N15</f>
        <v>7</v>
      </c>
      <c r="O413" s="2">
        <f>[1]projections!O15</f>
        <v>0</v>
      </c>
      <c r="P413" s="2">
        <f>[1]projections!P15</f>
        <v>6</v>
      </c>
      <c r="Q413" s="2">
        <f>[1]projections!Q15</f>
        <v>26</v>
      </c>
      <c r="R413" s="2">
        <f>[1]projections!R15</f>
        <v>31</v>
      </c>
      <c r="S413" s="2">
        <f>[1]projections!S15</f>
        <v>0</v>
      </c>
      <c r="T413" s="2">
        <f>[1]projections!T15</f>
        <v>2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28</v>
      </c>
      <c r="N414" s="2">
        <f>[1]projections!N16</f>
        <v>39</v>
      </c>
      <c r="O414" s="2">
        <f>[1]projections!O16</f>
        <v>0</v>
      </c>
      <c r="P414" s="2">
        <f>[1]projections!P16</f>
        <v>6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3</v>
      </c>
      <c r="N415" s="2">
        <f>[1]projections!N17</f>
        <v>15</v>
      </c>
      <c r="O415" s="2">
        <f>[1]projections!O17</f>
        <v>0</v>
      </c>
      <c r="P415" s="2">
        <f>[1]projections!P17</f>
        <v>2</v>
      </c>
      <c r="Q415" s="2">
        <f>[1]projections!Q17</f>
        <v>0</v>
      </c>
      <c r="R415" s="2">
        <f>[1]projections!R17</f>
        <v>17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22</v>
      </c>
      <c r="N416" s="2">
        <f>[1]projections!N18</f>
        <v>20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0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58</v>
      </c>
      <c r="N417" s="2">
        <f>[1]projections!N19</f>
        <v>66</v>
      </c>
      <c r="O417" s="2">
        <f>[1]projections!O19</f>
        <v>0</v>
      </c>
      <c r="P417" s="2">
        <f>[1]projections!P19</f>
        <v>7</v>
      </c>
      <c r="Q417" s="2">
        <f>[1]projections!Q19</f>
        <v>0</v>
      </c>
      <c r="R417" s="2">
        <f>[1]projections!R19</f>
        <v>91</v>
      </c>
      <c r="S417" s="2">
        <f>[1]projections!S19</f>
        <v>0</v>
      </c>
      <c r="T417" s="2">
        <f>[1]projections!T19</f>
        <v>6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0</v>
      </c>
      <c r="N418" s="2">
        <f>[1]projections!N20</f>
        <v>10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1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22</v>
      </c>
      <c r="N420" s="2">
        <f>[1]projections!N22</f>
        <v>36</v>
      </c>
      <c r="O420" s="2">
        <f>[1]projections!O22</f>
        <v>0</v>
      </c>
      <c r="P420" s="2">
        <f>[1]projections!P22</f>
        <v>6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2</v>
      </c>
      <c r="N421" s="2">
        <f>[1]projections!N23</f>
        <v>6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11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31</v>
      </c>
      <c r="N422" s="2">
        <f>[1]projections!N24</f>
        <v>35</v>
      </c>
      <c r="O422" s="2">
        <f>[1]projections!O24</f>
        <v>0</v>
      </c>
      <c r="P422" s="2">
        <f>[1]projections!P24</f>
        <v>8</v>
      </c>
      <c r="Q422" s="2">
        <f>[1]projections!Q24</f>
        <v>0</v>
      </c>
      <c r="R422" s="2">
        <f>[1]projections!R24</f>
        <v>51</v>
      </c>
      <c r="S422" s="2">
        <f>[1]projections!S24</f>
        <v>0</v>
      </c>
      <c r="T422" s="2">
        <f>[1]projections!T24</f>
        <v>0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15</v>
      </c>
      <c r="N423" s="2">
        <f>[1]projections!N25</f>
        <v>11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23</v>
      </c>
      <c r="N424" s="2">
        <f>[1]projections!N26</f>
        <v>24</v>
      </c>
      <c r="O424" s="2">
        <f>[1]projections!O26</f>
        <v>0</v>
      </c>
      <c r="P424" s="2">
        <f>[1]projections!P26</f>
        <v>2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4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3</v>
      </c>
      <c r="N426" s="2">
        <f>[1]projections!N28</f>
        <v>30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47</v>
      </c>
      <c r="S426" s="2">
        <f>[1]projections!S28</f>
        <v>0</v>
      </c>
      <c r="T426" s="2">
        <f>[1]projections!T28</f>
        <v>4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2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35</v>
      </c>
      <c r="N428" s="2">
        <f>[1]projections!N30</f>
        <v>38</v>
      </c>
      <c r="O428" s="2">
        <f>[1]projections!O30</f>
        <v>0</v>
      </c>
      <c r="P428" s="2">
        <f>[1]projections!P30</f>
        <v>10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0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19</v>
      </c>
      <c r="N429" s="2">
        <f>[1]projections!N31</f>
        <v>17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0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67</v>
      </c>
      <c r="N430" s="2">
        <f>[1]projections!N32</f>
        <v>82</v>
      </c>
      <c r="O430" s="2">
        <f>[1]projections!O32</f>
        <v>0</v>
      </c>
      <c r="P430" s="2">
        <f>[1]projections!P32</f>
        <v>7</v>
      </c>
      <c r="Q430" s="2">
        <f>[1]projections!Q32</f>
        <v>0</v>
      </c>
      <c r="R430" s="2">
        <f>[1]projections!R32</f>
        <v>63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33</v>
      </c>
      <c r="N431" s="2">
        <f>[1]projections!N33</f>
        <v>38</v>
      </c>
      <c r="O431" s="2">
        <f>[1]projections!O33</f>
        <v>0</v>
      </c>
      <c r="P431" s="2">
        <f>[1]projections!P33</f>
        <v>31</v>
      </c>
      <c r="Q431" s="2">
        <f>[1]projections!Q33</f>
        <v>0</v>
      </c>
      <c r="R431" s="2">
        <f>[1]projections!R33</f>
        <v>52</v>
      </c>
      <c r="S431" s="2">
        <f>[1]projections!S33</f>
        <v>0</v>
      </c>
      <c r="T431" s="2">
        <f>[1]projections!T33</f>
        <v>1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40</v>
      </c>
      <c r="N432" s="2">
        <f>[1]projections!N34</f>
        <v>33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12</v>
      </c>
      <c r="O433" s="2">
        <f>[1]projections!O35</f>
        <v>0</v>
      </c>
      <c r="P433" s="2">
        <f>[1]projections!P35</f>
        <v>2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2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4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2</v>
      </c>
      <c r="N435" s="2">
        <f>[1]projections!N37</f>
        <v>8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12</v>
      </c>
      <c r="S435" s="2">
        <f>[1]projections!S37</f>
        <v>0</v>
      </c>
      <c r="T435" s="2">
        <f>[1]projections!T37</f>
        <v>1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21</v>
      </c>
      <c r="N436" s="2">
        <f>[1]projections!N38</f>
        <v>18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15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4</v>
      </c>
      <c r="N437" s="2">
        <f>[1]projections!N39</f>
        <v>3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5</v>
      </c>
      <c r="N438" s="2">
        <f>[1]projections!N40</f>
        <v>27</v>
      </c>
      <c r="O438" s="2">
        <f>[1]projections!O40</f>
        <v>0</v>
      </c>
      <c r="P438" s="2">
        <f>[1]projections!P40</f>
        <v>8</v>
      </c>
      <c r="Q438" s="2">
        <f>[1]projections!Q40</f>
        <v>0</v>
      </c>
      <c r="R438" s="2">
        <f>[1]projections!R40</f>
        <v>42</v>
      </c>
      <c r="S438" s="2">
        <f>[1]projections!S40</f>
        <v>0</v>
      </c>
      <c r="T438" s="2">
        <f>[1]projections!T40</f>
        <v>2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5</v>
      </c>
      <c r="N439" s="2">
        <f>[1]projections!N41</f>
        <v>19</v>
      </c>
      <c r="O439" s="2">
        <f>[1]projections!O41</f>
        <v>0</v>
      </c>
      <c r="P439" s="2">
        <f>[1]projections!P41</f>
        <v>5</v>
      </c>
      <c r="Q439" s="2">
        <f>[1]projections!Q41</f>
        <v>0</v>
      </c>
      <c r="R439" s="2">
        <f>[1]projections!R41</f>
        <v>28</v>
      </c>
      <c r="S439" s="2">
        <f>[1]projections!S41</f>
        <v>0</v>
      </c>
      <c r="T439" s="2">
        <f>[1]projections!T41</f>
        <v>3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30</v>
      </c>
      <c r="N441" s="2">
        <f>[1]projections!N43</f>
        <v>27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2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74</v>
      </c>
      <c r="N442" s="2">
        <f>[1]projections!N44</f>
        <v>98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94</v>
      </c>
      <c r="S442" s="2">
        <f>[1]projections!S44</f>
        <v>0</v>
      </c>
      <c r="T442" s="2">
        <f>[1]projections!T44</f>
        <v>0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51</v>
      </c>
      <c r="N443" s="2">
        <f>[1]projections!N45</f>
        <v>50</v>
      </c>
      <c r="O443" s="2">
        <f>[1]projections!O45</f>
        <v>0</v>
      </c>
      <c r="P443" s="2">
        <f>[1]projections!P45</f>
        <v>14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0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2</v>
      </c>
      <c r="N444" s="2">
        <f>[1]projections!N46</f>
        <v>8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13</v>
      </c>
      <c r="S444" s="2">
        <f>[1]projections!S46</f>
        <v>0</v>
      </c>
      <c r="T444" s="2">
        <f>[1]projections!T46</f>
        <v>1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2</v>
      </c>
      <c r="N446" s="2">
        <f>[1]projections!N48</f>
        <v>4</v>
      </c>
      <c r="O446" s="2">
        <f>[1]projections!O48</f>
        <v>0</v>
      </c>
      <c r="P446" s="2">
        <f>[1]projections!P48</f>
        <v>11</v>
      </c>
      <c r="Q446" s="2">
        <f>[1]projections!Q48</f>
        <v>0</v>
      </c>
      <c r="R446" s="2">
        <f>[1]projections!R48</f>
        <v>21</v>
      </c>
      <c r="S446" s="2">
        <f>[1]projections!S48</f>
        <v>0</v>
      </c>
      <c r="T446" s="2">
        <f>[1]projections!T48</f>
        <v>1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17</v>
      </c>
      <c r="N447" s="2">
        <f>[1]projections!N49</f>
        <v>16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1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2</v>
      </c>
      <c r="N448" s="2">
        <f>[1]projections!N50</f>
        <v>7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12</v>
      </c>
      <c r="S448" s="2">
        <f>[1]projections!S50</f>
        <v>0</v>
      </c>
      <c r="T448" s="2">
        <f>[1]projections!T50</f>
        <v>1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15</v>
      </c>
      <c r="N450" s="2">
        <f>[1]projections!N52</f>
        <v>16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0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13</v>
      </c>
      <c r="N451" s="2">
        <f>[1]projections!N53</f>
        <v>16</v>
      </c>
      <c r="O451" s="2">
        <f>[1]projections!O53</f>
        <v>0</v>
      </c>
      <c r="P451" s="2">
        <f>[1]projections!P53</f>
        <v>3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2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6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0</v>
      </c>
      <c r="N453" s="2">
        <f>[1]projections!N55</f>
        <v>7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12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27</v>
      </c>
      <c r="N454" s="2">
        <f>[1]projections!N56</f>
        <v>42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0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9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0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43880</v>
      </c>
      <c r="B2" s="1">
        <f>ROUND((IF('[1]National Polling Changes'!$W2&gt;43409,'[1]National Polling Changes'!X2*100,B1)),2)</f>
        <v>18.940000000000001</v>
      </c>
      <c r="C2" s="1">
        <f>ROUND((IF('[1]National Polling Changes'!$W2&gt;43409,'[1]National Polling Changes'!Y2*100,C1)),2)</f>
        <v>15.64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9.75</v>
      </c>
      <c r="F2" s="1">
        <f>ROUND((IF('[1]National Polling Changes'!$W2&gt;43409,'[1]National Polling Changes'!AB2*100,F1)),2)</f>
        <v>5.2</v>
      </c>
      <c r="G2" s="1">
        <f>ROUND((IF('[1]National Polling Changes'!$W2&gt;43409,'[1]National Polling Changes'!AC2*100,G1)),2)</f>
        <v>26.23</v>
      </c>
      <c r="H2" s="1">
        <f>ROUND((IF('[1]National Polling Changes'!$W2&gt;43409,'[1]National Polling Changes'!AD2*100,H1)),2)</f>
        <v>2.27</v>
      </c>
      <c r="I2" s="1">
        <f>ROUND((IF('[1]National Polling Changes'!$W2&gt;43409,'[1]National Polling Changes'!AE2*100,I1)),2)</f>
        <v>11.96</v>
      </c>
      <c r="J2" s="1">
        <f>ROUND((IF('[1]National Polling Changes'!$W2&gt;43409,'[1]National Polling Changes'!AF2*100,J1)),2)</f>
        <v>1.55</v>
      </c>
    </row>
    <row r="3" spans="1:10">
      <c r="A3" s="26">
        <f>'[1]National Polling Changes'!W3</f>
        <v>43879</v>
      </c>
      <c r="B3" s="1">
        <f>ROUND((IF('[1]National Polling Changes'!$W3&gt;43409,'[1]National Polling Changes'!X3*100,B2)),2)</f>
        <v>18.940000000000001</v>
      </c>
      <c r="C3" s="1">
        <f>ROUND((IF('[1]National Polling Changes'!$W3&gt;43409,'[1]National Polling Changes'!Y3*100,C2)),2)</f>
        <v>15.64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9.75</v>
      </c>
      <c r="F3" s="1">
        <f>ROUND((IF('[1]National Polling Changes'!$W3&gt;43409,'[1]National Polling Changes'!AB3*100,F2)),2)</f>
        <v>5.2</v>
      </c>
      <c r="G3" s="1">
        <f>ROUND((IF('[1]National Polling Changes'!$W3&gt;43409,'[1]National Polling Changes'!AC3*100,G2)),2)</f>
        <v>26.23</v>
      </c>
      <c r="H3" s="1">
        <f>ROUND((IF('[1]National Polling Changes'!$W3&gt;43409,'[1]National Polling Changes'!AD3*100,H2)),2)</f>
        <v>2.27</v>
      </c>
      <c r="I3" s="1">
        <f>ROUND((IF('[1]National Polling Changes'!$W3&gt;43409,'[1]National Polling Changes'!AE3*100,I2)),2)</f>
        <v>11.96</v>
      </c>
      <c r="J3" s="1">
        <f>ROUND((IF('[1]National Polling Changes'!$W3&gt;43409,'[1]National Polling Changes'!AF3*100,J2)),2)</f>
        <v>1.55</v>
      </c>
    </row>
    <row r="4" spans="1:10">
      <c r="A4" s="26">
        <f>'[1]National Polling Changes'!W4</f>
        <v>43878</v>
      </c>
      <c r="B4" s="1">
        <f>ROUND((IF('[1]National Polling Changes'!$W4&gt;43409,'[1]National Polling Changes'!X4*100,B3)),2)</f>
        <v>19.16</v>
      </c>
      <c r="C4" s="1">
        <f>ROUND((IF('[1]National Polling Changes'!$W4&gt;43409,'[1]National Polling Changes'!Y4*100,C3)),2)</f>
        <v>15.46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9.67</v>
      </c>
      <c r="F4" s="1">
        <f>ROUND((IF('[1]National Polling Changes'!$W4&gt;43409,'[1]National Polling Changes'!AB4*100,F3)),2)</f>
        <v>5.1100000000000003</v>
      </c>
      <c r="G4" s="1">
        <f>ROUND((IF('[1]National Polling Changes'!$W4&gt;43409,'[1]National Polling Changes'!AC4*100,G3)),2)</f>
        <v>26.21</v>
      </c>
      <c r="H4" s="1">
        <f>ROUND((IF('[1]National Polling Changes'!$W4&gt;43409,'[1]National Polling Changes'!AD4*100,H3)),2)</f>
        <v>2.2400000000000002</v>
      </c>
      <c r="I4" s="1">
        <f>ROUND((IF('[1]National Polling Changes'!$W4&gt;43409,'[1]National Polling Changes'!AE4*100,I3)),2)</f>
        <v>12.05</v>
      </c>
      <c r="J4" s="1">
        <f>ROUND((IF('[1]National Polling Changes'!$W4&gt;43409,'[1]National Polling Changes'!AF4*100,J3)),2)</f>
        <v>1.75</v>
      </c>
    </row>
    <row r="5" spans="1:10">
      <c r="A5" s="26">
        <f>'[1]National Polling Changes'!W5</f>
        <v>43877</v>
      </c>
      <c r="B5" s="1">
        <f>ROUND((IF('[1]National Polling Changes'!$W5&gt;43409,'[1]National Polling Changes'!X5*100,B4)),2)</f>
        <v>22.19</v>
      </c>
      <c r="C5" s="1">
        <f>ROUND((IF('[1]National Polling Changes'!$W5&gt;43409,'[1]National Polling Changes'!Y5*100,C4)),2)</f>
        <v>13.16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8.1199999999999992</v>
      </c>
      <c r="F5" s="1">
        <f>ROUND((IF('[1]National Polling Changes'!$W5&gt;43409,'[1]National Polling Changes'!AB5*100,F4)),2)</f>
        <v>4.6900000000000004</v>
      </c>
      <c r="G5" s="1">
        <f>ROUND((IF('[1]National Polling Changes'!$W5&gt;43409,'[1]National Polling Changes'!AC5*100,G4)),2)</f>
        <v>23.92</v>
      </c>
      <c r="H5" s="1">
        <f>ROUND((IF('[1]National Polling Changes'!$W5&gt;43409,'[1]National Polling Changes'!AD5*100,H4)),2)</f>
        <v>2.16</v>
      </c>
      <c r="I5" s="1">
        <f>ROUND((IF('[1]National Polling Changes'!$W5&gt;43409,'[1]National Polling Changes'!AE5*100,I4)),2)</f>
        <v>13.08</v>
      </c>
      <c r="J5" s="1">
        <f>ROUND((IF('[1]National Polling Changes'!$W5&gt;43409,'[1]National Polling Changes'!AF5*100,J4)),2)</f>
        <v>3.22</v>
      </c>
    </row>
    <row r="6" spans="1:10">
      <c r="A6" s="26">
        <f>'[1]National Polling Changes'!W6</f>
        <v>43876</v>
      </c>
      <c r="B6" s="1">
        <f>ROUND((IF('[1]National Polling Changes'!$W6&gt;43409,'[1]National Polling Changes'!X6*100,B5)),2)</f>
        <v>21.61</v>
      </c>
      <c r="C6" s="1">
        <f>ROUND((IF('[1]National Polling Changes'!$W6&gt;43409,'[1]National Polling Changes'!Y6*100,C5)),2)</f>
        <v>14.17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8.66</v>
      </c>
      <c r="F6" s="1">
        <f>ROUND((IF('[1]National Polling Changes'!$W6&gt;43409,'[1]National Polling Changes'!AB6*100,F5)),2)</f>
        <v>4.8899999999999997</v>
      </c>
      <c r="G6" s="1">
        <f>ROUND((IF('[1]National Polling Changes'!$W6&gt;43409,'[1]National Polling Changes'!AC6*100,G5)),2)</f>
        <v>24.37</v>
      </c>
      <c r="H6" s="1">
        <f>ROUND((IF('[1]National Polling Changes'!$W6&gt;43409,'[1]National Polling Changes'!AD6*100,H5)),2)</f>
        <v>2.29</v>
      </c>
      <c r="I6" s="1">
        <f>ROUND((IF('[1]National Polling Changes'!$W6&gt;43409,'[1]National Polling Changes'!AE6*100,I5)),2)</f>
        <v>12.76</v>
      </c>
      <c r="J6" s="1">
        <f>ROUND((IF('[1]National Polling Changes'!$W6&gt;43409,'[1]National Polling Changes'!AF6*100,J5)),2)</f>
        <v>2.73</v>
      </c>
    </row>
    <row r="7" spans="1:10">
      <c r="A7" s="26">
        <f>'[1]National Polling Changes'!W7</f>
        <v>43875</v>
      </c>
      <c r="B7" s="1">
        <f>ROUND((IF('[1]National Polling Changes'!$W7&gt;43409,'[1]National Polling Changes'!X7*100,B6)),2)</f>
        <v>23.56</v>
      </c>
      <c r="C7" s="1">
        <f>ROUND((IF('[1]National Polling Changes'!$W7&gt;43409,'[1]National Polling Changes'!Y7*100,C6)),2)</f>
        <v>12.21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8.17</v>
      </c>
      <c r="F7" s="1">
        <f>ROUND((IF('[1]National Polling Changes'!$W7&gt;43409,'[1]National Polling Changes'!AB7*100,F6)),2)</f>
        <v>4.03</v>
      </c>
      <c r="G7" s="1">
        <f>ROUND((IF('[1]National Polling Changes'!$W7&gt;43409,'[1]National Polling Changes'!AC7*100,G6)),2)</f>
        <v>22.74</v>
      </c>
      <c r="H7" s="1">
        <f>ROUND((IF('[1]National Polling Changes'!$W7&gt;43409,'[1]National Polling Changes'!AD7*100,H6)),2)</f>
        <v>2.1800000000000002</v>
      </c>
      <c r="I7" s="1">
        <f>ROUND((IF('[1]National Polling Changes'!$W7&gt;43409,'[1]National Polling Changes'!AE7*100,I6)),2)</f>
        <v>13.32</v>
      </c>
      <c r="J7" s="1">
        <f>ROUND((IF('[1]National Polling Changes'!$W7&gt;43409,'[1]National Polling Changes'!AF7*100,J6)),2)</f>
        <v>3.64</v>
      </c>
    </row>
    <row r="8" spans="1:10">
      <c r="A8" s="26">
        <f>'[1]National Polling Changes'!W8</f>
        <v>43874</v>
      </c>
      <c r="B8" s="1">
        <f>ROUND((IF('[1]National Polling Changes'!$W8&gt;43409,'[1]National Polling Changes'!X8*100,B7)),2)</f>
        <v>23.72</v>
      </c>
      <c r="C8" s="1">
        <f>ROUND((IF('[1]National Polling Changes'!$W8&gt;43409,'[1]National Polling Changes'!Y8*100,C7)),2)</f>
        <v>12.03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8.1300000000000008</v>
      </c>
      <c r="F8" s="1">
        <f>ROUND((IF('[1]National Polling Changes'!$W8&gt;43409,'[1]National Polling Changes'!AB8*100,F7)),2)</f>
        <v>4</v>
      </c>
      <c r="G8" s="1">
        <f>ROUND((IF('[1]National Polling Changes'!$W8&gt;43409,'[1]National Polling Changes'!AC8*100,G7)),2)</f>
        <v>22.72</v>
      </c>
      <c r="H8" s="1">
        <f>ROUND((IF('[1]National Polling Changes'!$W8&gt;43409,'[1]National Polling Changes'!AD8*100,H7)),2)</f>
        <v>2.13</v>
      </c>
      <c r="I8" s="1">
        <f>ROUND((IF('[1]National Polling Changes'!$W8&gt;43409,'[1]National Polling Changes'!AE8*100,I7)),2)</f>
        <v>13.36</v>
      </c>
      <c r="J8" s="1">
        <f>ROUND((IF('[1]National Polling Changes'!$W8&gt;43409,'[1]National Polling Changes'!AF8*100,J7)),2)</f>
        <v>3.72</v>
      </c>
    </row>
    <row r="9" spans="1:10">
      <c r="A9" s="26">
        <f>'[1]National Polling Changes'!W9</f>
        <v>43873</v>
      </c>
      <c r="B9" s="1">
        <f>ROUND((IF('[1]National Polling Changes'!$W9&gt;43409,'[1]National Polling Changes'!X9*100,B8)),2)</f>
        <v>23.72</v>
      </c>
      <c r="C9" s="1">
        <f>ROUND((IF('[1]National Polling Changes'!$W9&gt;43409,'[1]National Polling Changes'!Y9*100,C8)),2)</f>
        <v>12.03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8.1300000000000008</v>
      </c>
      <c r="F9" s="1">
        <f>ROUND((IF('[1]National Polling Changes'!$W9&gt;43409,'[1]National Polling Changes'!AB9*100,F8)),2)</f>
        <v>4</v>
      </c>
      <c r="G9" s="1">
        <f>ROUND((IF('[1]National Polling Changes'!$W9&gt;43409,'[1]National Polling Changes'!AC9*100,G8)),2)</f>
        <v>22.72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13.36</v>
      </c>
      <c r="J9" s="1">
        <f>ROUND((IF('[1]National Polling Changes'!$W9&gt;43409,'[1]National Polling Changes'!AF9*100,J8)),2)</f>
        <v>3.72</v>
      </c>
    </row>
    <row r="10" spans="1:10">
      <c r="A10" s="26">
        <f>'[1]National Polling Changes'!W10</f>
        <v>43872</v>
      </c>
      <c r="B10" s="1">
        <f>ROUND((IF('[1]National Polling Changes'!$W10&gt;43409,'[1]National Polling Changes'!X10*100,B9)),2)</f>
        <v>23.72</v>
      </c>
      <c r="C10" s="1">
        <f>ROUND((IF('[1]National Polling Changes'!$W10&gt;43409,'[1]National Polling Changes'!Y10*100,C9)),2)</f>
        <v>12.03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8.1300000000000008</v>
      </c>
      <c r="F10" s="1">
        <f>ROUND((IF('[1]National Polling Changes'!$W10&gt;43409,'[1]National Polling Changes'!AB10*100,F9)),2)</f>
        <v>4</v>
      </c>
      <c r="G10" s="1">
        <f>ROUND((IF('[1]National Polling Changes'!$W10&gt;43409,'[1]National Polling Changes'!AC10*100,G9)),2)</f>
        <v>22.72</v>
      </c>
      <c r="H10" s="1">
        <f>ROUND((IF('[1]National Polling Changes'!$W10&gt;43409,'[1]National Polling Changes'!AD10*100,H9)),2)</f>
        <v>2.13</v>
      </c>
      <c r="I10" s="1">
        <f>ROUND((IF('[1]National Polling Changes'!$W10&gt;43409,'[1]National Polling Changes'!AE10*100,I9)),2)</f>
        <v>13.36</v>
      </c>
      <c r="J10" s="1">
        <f>ROUND((IF('[1]National Polling Changes'!$W10&gt;43409,'[1]National Polling Changes'!AF10*100,J9)),2)</f>
        <v>3.72</v>
      </c>
    </row>
    <row r="11" spans="1:10">
      <c r="A11" s="26">
        <f>'[1]National Polling Changes'!W11</f>
        <v>43871</v>
      </c>
      <c r="B11" s="1">
        <f>ROUND((IF('[1]National Polling Changes'!$W11&gt;43409,'[1]National Polling Changes'!X11*100,B10)),2)</f>
        <v>24.49</v>
      </c>
      <c r="C11" s="1">
        <f>ROUND((IF('[1]National Polling Changes'!$W11&gt;43409,'[1]National Polling Changes'!Y11*100,C10)),2)</f>
        <v>11.72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7.79</v>
      </c>
      <c r="F11" s="1">
        <f>ROUND((IF('[1]National Polling Changes'!$W11&gt;43409,'[1]National Polling Changes'!AB11*100,F10)),2)</f>
        <v>3.88</v>
      </c>
      <c r="G11" s="1">
        <f>ROUND((IF('[1]National Polling Changes'!$W11&gt;43409,'[1]National Polling Changes'!AC11*100,G10)),2)</f>
        <v>22.63</v>
      </c>
      <c r="H11" s="1">
        <f>ROUND((IF('[1]National Polling Changes'!$W11&gt;43409,'[1]National Polling Changes'!AD11*100,H10)),2)</f>
        <v>2.13</v>
      </c>
      <c r="I11" s="1">
        <f>ROUND((IF('[1]National Polling Changes'!$W11&gt;43409,'[1]National Polling Changes'!AE11*100,I10)),2)</f>
        <v>13.3</v>
      </c>
      <c r="J11" s="1">
        <f>ROUND((IF('[1]National Polling Changes'!$W11&gt;43409,'[1]National Polling Changes'!AF11*100,J10)),2)</f>
        <v>3.9</v>
      </c>
    </row>
    <row r="12" spans="1:10">
      <c r="A12" s="26">
        <f>'[1]National Polling Changes'!W12</f>
        <v>43870</v>
      </c>
      <c r="B12" s="1">
        <f>ROUND((IF('[1]National Polling Changes'!$W12&gt;43409,'[1]National Polling Changes'!X12*100,B11)),2)</f>
        <v>25.03</v>
      </c>
      <c r="C12" s="1">
        <f>ROUND((IF('[1]National Polling Changes'!$W12&gt;43409,'[1]National Polling Changes'!Y12*100,C11)),2)</f>
        <v>11.27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7.72</v>
      </c>
      <c r="F12" s="1">
        <f>ROUND((IF('[1]National Polling Changes'!$W12&gt;43409,'[1]National Polling Changes'!AB12*100,F11)),2)</f>
        <v>3.92</v>
      </c>
      <c r="G12" s="1">
        <f>ROUND((IF('[1]National Polling Changes'!$W12&gt;43409,'[1]National Polling Changes'!AC12*100,G11)),2)</f>
        <v>22.77</v>
      </c>
      <c r="H12" s="1">
        <f>ROUND((IF('[1]National Polling Changes'!$W12&gt;43409,'[1]National Polling Changes'!AD12*100,H11)),2)</f>
        <v>2.15</v>
      </c>
      <c r="I12" s="1">
        <f>ROUND((IF('[1]National Polling Changes'!$W12&gt;43409,'[1]National Polling Changes'!AE12*100,I11)),2)</f>
        <v>13.69</v>
      </c>
      <c r="J12" s="1">
        <f>ROUND((IF('[1]National Polling Changes'!$W12&gt;43409,'[1]National Polling Changes'!AF12*100,J11)),2)</f>
        <v>3.9</v>
      </c>
    </row>
    <row r="13" spans="1:10">
      <c r="A13" s="26">
        <f>'[1]National Polling Changes'!W13</f>
        <v>43869</v>
      </c>
      <c r="B13" s="1">
        <f>ROUND((IF('[1]National Polling Changes'!$W13&gt;43409,'[1]National Polling Changes'!X13*100,B12)),2)</f>
        <v>27.53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6.61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43868</v>
      </c>
      <c r="B14" s="1">
        <f>ROUND((IF('[1]National Polling Changes'!$W14&gt;43409,'[1]National Polling Changes'!X14*100,B13)),2)</f>
        <v>27.53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6.61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43867</v>
      </c>
      <c r="B15" s="1">
        <f>ROUND((IF('[1]National Polling Changes'!$W15&gt;43409,'[1]National Polling Changes'!X15*100,B14)),2)</f>
        <v>27.53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43866</v>
      </c>
      <c r="B16" s="1">
        <f>ROUND((IF('[1]National Polling Changes'!$W16&gt;43409,'[1]National Polling Changes'!X16*100,B15)),2)</f>
        <v>27.53</v>
      </c>
      <c r="C16" s="1">
        <f>ROUND((IF('[1]National Polling Changes'!$W16&gt;43409,'[1]National Polling Changes'!Y16*100,C15)),2)</f>
        <v>9.51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2.2999999999999998</v>
      </c>
      <c r="I16" s="1">
        <f>ROUND((IF('[1]National Polling Changes'!$W16&gt;43409,'[1]National Polling Changes'!AE16*100,I15)),2)</f>
        <v>14.16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43865</v>
      </c>
      <c r="B17" s="1">
        <f>ROUND((IF('[1]National Polling Changes'!$W17&gt;43409,'[1]National Polling Changes'!X17*100,B16)),2)</f>
        <v>27.53</v>
      </c>
      <c r="C17" s="1">
        <f>ROUND((IF('[1]National Polling Changes'!$W17&gt;43409,'[1]National Polling Changes'!Y17*100,C16)),2)</f>
        <v>9.51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22.23</v>
      </c>
      <c r="H17" s="1">
        <f>ROUND((IF('[1]National Polling Changes'!$W17&gt;43409,'[1]National Polling Changes'!AD17*100,H16)),2)</f>
        <v>2.2999999999999998</v>
      </c>
      <c r="I17" s="1">
        <f>ROUND((IF('[1]National Polling Changes'!$W17&gt;43409,'[1]National Polling Changes'!AE17*100,I16)),2)</f>
        <v>14.16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43864</v>
      </c>
      <c r="B18" s="1">
        <f>ROUND((IF('[1]National Polling Changes'!$W18&gt;43409,'[1]National Polling Changes'!X18*100,B17)),2)</f>
        <v>27.64</v>
      </c>
      <c r="C18" s="1">
        <f>ROUND((IF('[1]National Polling Changes'!$W18&gt;43409,'[1]National Polling Changes'!Y18*100,C17)),2)</f>
        <v>9.81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3.82</v>
      </c>
      <c r="G18" s="1">
        <f>ROUND((IF('[1]National Polling Changes'!$W18&gt;43409,'[1]National Polling Changes'!AC18*100,G17)),2)</f>
        <v>22.2</v>
      </c>
      <c r="H18" s="1">
        <f>ROUND((IF('[1]National Polling Changes'!$W18&gt;43409,'[1]National Polling Changes'!AD18*100,H17)),2)</f>
        <v>2.27</v>
      </c>
      <c r="I18" s="1">
        <f>ROUND((IF('[1]National Polling Changes'!$W18&gt;43409,'[1]National Polling Changes'!AE18*100,I17)),2)</f>
        <v>14.14</v>
      </c>
      <c r="J18" s="1">
        <f>ROUND((IF('[1]National Polling Changes'!$W18&gt;43409,'[1]National Polling Changes'!AF18*100,J17)),2)</f>
        <v>4.04</v>
      </c>
    </row>
    <row r="19" spans="1:10">
      <c r="A19" s="26">
        <f>'[1]National Polling Changes'!W19</f>
        <v>43863</v>
      </c>
      <c r="B19" s="1">
        <f>ROUND((IF('[1]National Polling Changes'!$W19&gt;43409,'[1]National Polling Changes'!X19*100,B18)),2)</f>
        <v>28.03</v>
      </c>
      <c r="C19" s="1">
        <f>ROUND((IF('[1]National Polling Changes'!$W19&gt;43409,'[1]National Polling Changes'!Y19*100,C18)),2)</f>
        <v>9.48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6.81</v>
      </c>
      <c r="F19" s="1">
        <f>ROUND((IF('[1]National Polling Changes'!$W19&gt;43409,'[1]National Polling Changes'!AB19*100,F18)),2)</f>
        <v>3.55</v>
      </c>
      <c r="G19" s="1">
        <f>ROUND((IF('[1]National Polling Changes'!$W19&gt;43409,'[1]National Polling Changes'!AC19*100,G18)),2)</f>
        <v>22.31</v>
      </c>
      <c r="H19" s="1">
        <f>ROUND((IF('[1]National Polling Changes'!$W19&gt;43409,'[1]National Polling Changes'!AD19*100,H18)),2)</f>
        <v>2.3199999999999998</v>
      </c>
      <c r="I19" s="1">
        <f>ROUND((IF('[1]National Polling Changes'!$W19&gt;43409,'[1]National Polling Changes'!AE19*100,I18)),2)</f>
        <v>14.16</v>
      </c>
      <c r="J19" s="1">
        <f>ROUND((IF('[1]National Polling Changes'!$W19&gt;43409,'[1]National Polling Changes'!AF19*100,J18)),2)</f>
        <v>4.04</v>
      </c>
    </row>
    <row r="20" spans="1:10">
      <c r="A20" s="26">
        <f>'[1]National Polling Changes'!W20</f>
        <v>43862</v>
      </c>
      <c r="B20" s="1">
        <f>ROUND((IF('[1]National Polling Changes'!$W20&gt;43409,'[1]National Polling Changes'!X20*100,B19)),2)</f>
        <v>28.05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43861</v>
      </c>
      <c r="B21" s="1">
        <f>ROUND((IF('[1]National Polling Changes'!$W21&gt;43409,'[1]National Polling Changes'!X21*100,B20)),2)</f>
        <v>28.05</v>
      </c>
      <c r="C21" s="1">
        <f>ROUND((IF('[1]National Polling Changes'!$W21&gt;43409,'[1]National Polling Changes'!Y21*100,C20)),2)</f>
        <v>8.8699999999999992</v>
      </c>
      <c r="D21" s="1">
        <f>ROUND((IF('[1]National Polling Changes'!$W21&gt;43409,'[1]National Polling Changes'!Z21*100,D20)),2)</f>
        <v>0.04</v>
      </c>
      <c r="E21" s="1">
        <f>ROUND((IF('[1]National Polling Changes'!$W21&gt;43409,'[1]National Polling Changes'!AA21*100,E20)),2)</f>
        <v>6.88</v>
      </c>
      <c r="F21" s="1">
        <f>ROUND((IF('[1]National Polling Changes'!$W21&gt;43409,'[1]National Polling Changes'!AB21*100,F20)),2)</f>
        <v>3.57</v>
      </c>
      <c r="G21" s="1">
        <f>ROUND((IF('[1]National Polling Changes'!$W21&gt;43409,'[1]National Polling Changes'!AC21*100,G20)),2)</f>
        <v>21.96</v>
      </c>
      <c r="H21" s="1">
        <f>ROUND((IF('[1]National Polling Changes'!$W21&gt;43409,'[1]National Polling Changes'!AD21*100,H20)),2)</f>
        <v>2.2599999999999998</v>
      </c>
      <c r="I21" s="1">
        <f>ROUND((IF('[1]National Polling Changes'!$W21&gt;43409,'[1]National Polling Changes'!AE21*100,I20)),2)</f>
        <v>14.26</v>
      </c>
      <c r="J21" s="1">
        <f>ROUND((IF('[1]National Polling Changes'!$W21&gt;43409,'[1]National Polling Changes'!AF21*100,J20)),2)</f>
        <v>4.01</v>
      </c>
    </row>
    <row r="22" spans="1:10">
      <c r="A22" s="26">
        <f>'[1]National Polling Changes'!W22</f>
        <v>43860</v>
      </c>
      <c r="B22" s="1">
        <f>ROUND((IF('[1]National Polling Changes'!$W22&gt;43409,'[1]National Polling Changes'!X22*100,B21)),2)</f>
        <v>28.05</v>
      </c>
      <c r="C22" s="1">
        <f>ROUND((IF('[1]National Polling Changes'!$W22&gt;43409,'[1]National Polling Changes'!Y22*100,C21)),2)</f>
        <v>8.8699999999999992</v>
      </c>
      <c r="D22" s="1">
        <f>ROUND((IF('[1]National Polling Changes'!$W22&gt;43409,'[1]National Polling Changes'!Z22*100,D21)),2)</f>
        <v>0.04</v>
      </c>
      <c r="E22" s="1">
        <f>ROUND((IF('[1]National Polling Changes'!$W22&gt;43409,'[1]National Polling Changes'!AA22*100,E21)),2)</f>
        <v>6.88</v>
      </c>
      <c r="F22" s="1">
        <f>ROUND((IF('[1]National Polling Changes'!$W22&gt;43409,'[1]National Polling Changes'!AB22*100,F21)),2)</f>
        <v>3.57</v>
      </c>
      <c r="G22" s="1">
        <f>ROUND((IF('[1]National Polling Changes'!$W22&gt;43409,'[1]National Polling Changes'!AC22*100,G21)),2)</f>
        <v>21.96</v>
      </c>
      <c r="H22" s="1">
        <f>ROUND((IF('[1]National Polling Changes'!$W22&gt;43409,'[1]National Polling Changes'!AD22*100,H21)),2)</f>
        <v>2.2599999999999998</v>
      </c>
      <c r="I22" s="1">
        <f>ROUND((IF('[1]National Polling Changes'!$W22&gt;43409,'[1]National Polling Changes'!AE22*100,I21)),2)</f>
        <v>14.26</v>
      </c>
      <c r="J22" s="1">
        <f>ROUND((IF('[1]National Polling Changes'!$W22&gt;43409,'[1]National Polling Changes'!AF22*100,J21)),2)</f>
        <v>4.01</v>
      </c>
    </row>
    <row r="23" spans="1:10">
      <c r="A23" s="26">
        <f>'[1]National Polling Changes'!W23</f>
        <v>43859</v>
      </c>
      <c r="B23" s="1">
        <f>ROUND((IF('[1]National Polling Changes'!$W23&gt;43409,'[1]National Polling Changes'!X23*100,B22)),2)</f>
        <v>28.22</v>
      </c>
      <c r="C23" s="1">
        <f>ROUND((IF('[1]National Polling Changes'!$W23&gt;43409,'[1]National Polling Changes'!Y23*100,C22)),2)</f>
        <v>8.64</v>
      </c>
      <c r="D23" s="1">
        <f>ROUND((IF('[1]National Polling Changes'!$W23&gt;43409,'[1]National Polling Changes'!Z23*100,D22)),2)</f>
        <v>0.08</v>
      </c>
      <c r="E23" s="1">
        <f>ROUND((IF('[1]National Polling Changes'!$W23&gt;43409,'[1]National Polling Changes'!AA23*100,E22)),2)</f>
        <v>7.03</v>
      </c>
      <c r="F23" s="1">
        <f>ROUND((IF('[1]National Polling Changes'!$W23&gt;43409,'[1]National Polling Changes'!AB23*100,F22)),2)</f>
        <v>3.62</v>
      </c>
      <c r="G23" s="1">
        <f>ROUND((IF('[1]National Polling Changes'!$W23&gt;43409,'[1]National Polling Changes'!AC23*100,G22)),2)</f>
        <v>22.08</v>
      </c>
      <c r="H23" s="1">
        <f>ROUND((IF('[1]National Polling Changes'!$W23&gt;43409,'[1]National Polling Changes'!AD23*100,H22)),2)</f>
        <v>2.13</v>
      </c>
      <c r="I23" s="1">
        <f>ROUND((IF('[1]National Polling Changes'!$W23&gt;43409,'[1]National Polling Changes'!AE23*100,I22)),2)</f>
        <v>14.52</v>
      </c>
      <c r="J23" s="1">
        <f>ROUND((IF('[1]National Polling Changes'!$W23&gt;43409,'[1]National Polling Changes'!AF23*100,J22)),2)</f>
        <v>3.98</v>
      </c>
    </row>
    <row r="24" spans="1:10">
      <c r="A24" s="26">
        <f>'[1]National Polling Changes'!W24</f>
        <v>43858</v>
      </c>
      <c r="B24" s="1">
        <f>ROUND((IF('[1]National Polling Changes'!$W24&gt;43409,'[1]National Polling Changes'!X24*100,B23)),2)</f>
        <v>28.13</v>
      </c>
      <c r="C24" s="1">
        <f>ROUND((IF('[1]National Polling Changes'!$W24&gt;43409,'[1]National Polling Changes'!Y24*100,C23)),2)</f>
        <v>8.33</v>
      </c>
      <c r="D24" s="1">
        <f>ROUND((IF('[1]National Polling Changes'!$W24&gt;43409,'[1]National Polling Changes'!Z24*100,D23)),2)</f>
        <v>0.26</v>
      </c>
      <c r="E24" s="1">
        <f>ROUND((IF('[1]National Polling Changes'!$W24&gt;43409,'[1]National Polling Changes'!AA24*100,E23)),2)</f>
        <v>7.17</v>
      </c>
      <c r="F24" s="1">
        <f>ROUND((IF('[1]National Polling Changes'!$W24&gt;43409,'[1]National Polling Changes'!AB24*100,F23)),2)</f>
        <v>3.56</v>
      </c>
      <c r="G24" s="1">
        <f>ROUND((IF('[1]National Polling Changes'!$W24&gt;43409,'[1]National Polling Changes'!AC24*100,G23)),2)</f>
        <v>21.78</v>
      </c>
      <c r="H24" s="1">
        <f>ROUND((IF('[1]National Polling Changes'!$W24&gt;43409,'[1]National Polling Changes'!AD24*100,H23)),2)</f>
        <v>2.19</v>
      </c>
      <c r="I24" s="1">
        <f>ROUND((IF('[1]National Polling Changes'!$W24&gt;43409,'[1]National Polling Changes'!AE24*100,I23)),2)</f>
        <v>14.6</v>
      </c>
      <c r="J24" s="1">
        <f>ROUND((IF('[1]National Polling Changes'!$W24&gt;43409,'[1]National Polling Changes'!AF24*100,J23)),2)</f>
        <v>4.13</v>
      </c>
    </row>
    <row r="25" spans="1:10">
      <c r="A25" s="26">
        <f>'[1]National Polling Changes'!W25</f>
        <v>43857</v>
      </c>
      <c r="B25" s="1">
        <f>ROUND((IF('[1]National Polling Changes'!$W25&gt;43409,'[1]National Polling Changes'!X25*100,B24)),2)</f>
        <v>28.08</v>
      </c>
      <c r="C25" s="1">
        <f>ROUND((IF('[1]National Polling Changes'!$W25&gt;43409,'[1]National Polling Changes'!Y25*100,C24)),2)</f>
        <v>8.42</v>
      </c>
      <c r="D25" s="1">
        <f>ROUND((IF('[1]National Polling Changes'!$W25&gt;43409,'[1]National Polling Changes'!Z25*100,D24)),2)</f>
        <v>0.32</v>
      </c>
      <c r="E25" s="1">
        <f>ROUND((IF('[1]National Polling Changes'!$W25&gt;43409,'[1]National Polling Changes'!AA25*100,E24)),2)</f>
        <v>7.23</v>
      </c>
      <c r="F25" s="1">
        <f>ROUND((IF('[1]National Polling Changes'!$W25&gt;43409,'[1]National Polling Changes'!AB25*100,F24)),2)</f>
        <v>3.49</v>
      </c>
      <c r="G25" s="1">
        <f>ROUND((IF('[1]National Polling Changes'!$W25&gt;43409,'[1]National Polling Changes'!AC25*100,G24)),2)</f>
        <v>21.6</v>
      </c>
      <c r="H25" s="1">
        <f>ROUND((IF('[1]National Polling Changes'!$W25&gt;43409,'[1]National Polling Changes'!AD25*100,H24)),2)</f>
        <v>2.25</v>
      </c>
      <c r="I25" s="1">
        <f>ROUND((IF('[1]National Polling Changes'!$W25&gt;43409,'[1]National Polling Changes'!AE25*100,I24)),2)</f>
        <v>14.65</v>
      </c>
      <c r="J25" s="1">
        <f>ROUND((IF('[1]National Polling Changes'!$W25&gt;43409,'[1]National Polling Changes'!AF25*100,J24)),2)</f>
        <v>4.08</v>
      </c>
    </row>
    <row r="26" spans="1:10">
      <c r="A26" s="26">
        <f>'[1]National Polling Changes'!W26</f>
        <v>43856</v>
      </c>
      <c r="B26" s="1">
        <f>ROUND((IF('[1]National Polling Changes'!$W26&gt;43409,'[1]National Polling Changes'!X26*100,B25)),2)</f>
        <v>28.25</v>
      </c>
      <c r="C26" s="1">
        <f>ROUND((IF('[1]National Polling Changes'!$W26&gt;43409,'[1]National Polling Changes'!Y26*100,C25)),2)</f>
        <v>8.35</v>
      </c>
      <c r="D26" s="1">
        <f>ROUND((IF('[1]National Polling Changes'!$W26&gt;43409,'[1]National Polling Changes'!Z26*100,D25)),2)</f>
        <v>0.37</v>
      </c>
      <c r="E26" s="1">
        <f>ROUND((IF('[1]National Polling Changes'!$W26&gt;43409,'[1]National Polling Changes'!AA26*100,E25)),2)</f>
        <v>7.34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21.63</v>
      </c>
      <c r="H26" s="1">
        <f>ROUND((IF('[1]National Polling Changes'!$W26&gt;43409,'[1]National Polling Changes'!AD26*100,H25)),2)</f>
        <v>2.27</v>
      </c>
      <c r="I26" s="1">
        <f>ROUND((IF('[1]National Polling Changes'!$W26&gt;43409,'[1]National Polling Changes'!AE26*100,I25)),2)</f>
        <v>14.76</v>
      </c>
      <c r="J26" s="1">
        <f>ROUND((IF('[1]National Polling Changes'!$W26&gt;43409,'[1]National Polling Changes'!AF26*100,J25)),2)</f>
        <v>4.16</v>
      </c>
    </row>
    <row r="27" spans="1:10">
      <c r="A27" s="26">
        <f>'[1]National Polling Changes'!W27</f>
        <v>43855</v>
      </c>
      <c r="B27" s="1">
        <f>ROUND((IF('[1]National Polling Changes'!$W27&gt;43409,'[1]National Polling Changes'!X27*100,B26)),2)</f>
        <v>28.33</v>
      </c>
      <c r="C27" s="1">
        <f>ROUND((IF('[1]National Polling Changes'!$W27&gt;43409,'[1]National Polling Changes'!Y27*100,C26)),2)</f>
        <v>7.9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21.55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43854</v>
      </c>
      <c r="B28" s="1">
        <f>ROUND((IF('[1]National Polling Changes'!$W28&gt;43409,'[1]National Polling Changes'!X28*100,B27)),2)</f>
        <v>28.33</v>
      </c>
      <c r="C28" s="1">
        <f>ROUND((IF('[1]National Polling Changes'!$W28&gt;43409,'[1]National Polling Changes'!Y28*100,C27)),2)</f>
        <v>7.9</v>
      </c>
      <c r="D28" s="1">
        <f>ROUND((IF('[1]National Polling Changes'!$W28&gt;43409,'[1]National Polling Changes'!Z28*100,D27)),2)</f>
        <v>0.54</v>
      </c>
      <c r="E28" s="1">
        <f>ROUND((IF('[1]National Polling Changes'!$W28&gt;43409,'[1]National Polling Changes'!AA28*100,E27)),2)</f>
        <v>7.41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21.55</v>
      </c>
      <c r="H28" s="1">
        <f>ROUND((IF('[1]National Polling Changes'!$W28&gt;43409,'[1]National Polling Changes'!AD28*100,H27)),2)</f>
        <v>2.31</v>
      </c>
      <c r="I28" s="1">
        <f>ROUND((IF('[1]National Polling Changes'!$W28&gt;43409,'[1]National Polling Changes'!AE28*100,I27)),2)</f>
        <v>14.66</v>
      </c>
      <c r="J28" s="1">
        <f>ROUND((IF('[1]National Polling Changes'!$W28&gt;43409,'[1]National Polling Changes'!AF28*100,J27)),2)</f>
        <v>4.0599999999999996</v>
      </c>
    </row>
    <row r="29" spans="1:10">
      <c r="A29" s="26">
        <f>'[1]National Polling Changes'!W29</f>
        <v>43853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7.9</v>
      </c>
      <c r="D29" s="1">
        <f>ROUND((IF('[1]National Polling Changes'!$W29&gt;43409,'[1]National Polling Changes'!Z29*100,D28)),2)</f>
        <v>0.54</v>
      </c>
      <c r="E29" s="1">
        <f>ROUND((IF('[1]National Polling Changes'!$W29&gt;43409,'[1]National Polling Changes'!AA29*100,E28)),2)</f>
        <v>7.41</v>
      </c>
      <c r="F29" s="1">
        <f>ROUND((IF('[1]National Polling Changes'!$W29&gt;43409,'[1]National Polling Changes'!AB29*100,F28)),2)</f>
        <v>3.14</v>
      </c>
      <c r="G29" s="1">
        <f>ROUND((IF('[1]National Polling Changes'!$W29&gt;43409,'[1]National Polling Changes'!AC29*100,G28)),2)</f>
        <v>21.55</v>
      </c>
      <c r="H29" s="1">
        <f>ROUND((IF('[1]National Polling Changes'!$W29&gt;43409,'[1]National Polling Changes'!AD29*100,H28)),2)</f>
        <v>2.31</v>
      </c>
      <c r="I29" s="1">
        <f>ROUND((IF('[1]National Polling Changes'!$W29&gt;43409,'[1]National Polling Changes'!AE29*100,I28)),2)</f>
        <v>14.66</v>
      </c>
      <c r="J29" s="1">
        <f>ROUND((IF('[1]National Polling Changes'!$W29&gt;43409,'[1]National Polling Changes'!AF29*100,J28)),2)</f>
        <v>4.0599999999999996</v>
      </c>
    </row>
    <row r="30" spans="1:10">
      <c r="A30" s="26">
        <f>'[1]National Polling Changes'!W30</f>
        <v>43852</v>
      </c>
      <c r="B30" s="1">
        <f>ROUND((IF('[1]National Polling Changes'!$W30&gt;43409,'[1]National Polling Changes'!X30*100,B29)),2)</f>
        <v>28.22</v>
      </c>
      <c r="C30" s="1">
        <f>ROUND((IF('[1]National Polling Changes'!$W30&gt;43409,'[1]National Polling Changes'!Y30*100,C29)),2)</f>
        <v>7.55</v>
      </c>
      <c r="D30" s="1">
        <f>ROUND((IF('[1]National Polling Changes'!$W30&gt;43409,'[1]National Polling Changes'!Z30*100,D29)),2)</f>
        <v>0.91</v>
      </c>
      <c r="E30" s="1">
        <f>ROUND((IF('[1]National Polling Changes'!$W30&gt;43409,'[1]National Polling Changes'!AA30*100,E29)),2)</f>
        <v>7.69</v>
      </c>
      <c r="F30" s="1">
        <f>ROUND((IF('[1]National Polling Changes'!$W30&gt;43409,'[1]National Polling Changes'!AB30*100,F29)),2)</f>
        <v>3.04</v>
      </c>
      <c r="G30" s="1">
        <f>ROUND((IF('[1]National Polling Changes'!$W30&gt;43409,'[1]National Polling Changes'!AC30*100,G29)),2)</f>
        <v>21.29</v>
      </c>
      <c r="H30" s="1">
        <f>ROUND((IF('[1]National Polling Changes'!$W30&gt;43409,'[1]National Polling Changes'!AD30*100,H29)),2)</f>
        <v>2.46</v>
      </c>
      <c r="I30" s="1">
        <f>ROUND((IF('[1]National Polling Changes'!$W30&gt;43409,'[1]National Polling Changes'!AE30*100,I29)),2)</f>
        <v>14.94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43851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7.24</v>
      </c>
      <c r="D31" s="1">
        <f>ROUND((IF('[1]National Polling Changes'!$W31&gt;43409,'[1]National Polling Changes'!Z31*100,D30)),2)</f>
        <v>1.05</v>
      </c>
      <c r="E31" s="1">
        <f>ROUND((IF('[1]National Polling Changes'!$W31&gt;43409,'[1]National Polling Changes'!AA31*100,E30)),2)</f>
        <v>7.8</v>
      </c>
      <c r="F31" s="1">
        <f>ROUND((IF('[1]National Polling Changes'!$W31&gt;43409,'[1]National Polling Changes'!AB31*100,F30)),2)</f>
        <v>3.05</v>
      </c>
      <c r="G31" s="1">
        <f>ROUND((IF('[1]National Polling Changes'!$W31&gt;43409,'[1]National Polling Changes'!AC31*100,G30)),2)</f>
        <v>21.2</v>
      </c>
      <c r="H31" s="1">
        <f>ROUND((IF('[1]National Polling Changes'!$W31&gt;43409,'[1]National Polling Changes'!AD31*100,H30)),2)</f>
        <v>2.44</v>
      </c>
      <c r="I31" s="1">
        <f>ROUND((IF('[1]National Polling Changes'!$W31&gt;43409,'[1]National Polling Changes'!AE31*100,I30)),2)</f>
        <v>15.15</v>
      </c>
      <c r="J31" s="1">
        <f>ROUND((IF('[1]National Polling Changes'!$W31&gt;43409,'[1]National Polling Changes'!AF31*100,J30)),2)</f>
        <v>3.86</v>
      </c>
    </row>
    <row r="32" spans="1:10">
      <c r="A32" s="26">
        <f>'[1]National Polling Changes'!W32</f>
        <v>43850</v>
      </c>
      <c r="B32" s="1">
        <f>ROUND((IF('[1]National Polling Changes'!$W32&gt;43409,'[1]National Polling Changes'!X32*100,B31)),2)</f>
        <v>28.33</v>
      </c>
      <c r="C32" s="1">
        <f>ROUND((IF('[1]National Polling Changes'!$W32&gt;43409,'[1]National Polling Changes'!Y32*100,C31)),2)</f>
        <v>7.26</v>
      </c>
      <c r="D32" s="1">
        <f>ROUND((IF('[1]National Polling Changes'!$W32&gt;43409,'[1]National Polling Changes'!Z32*100,D31)),2)</f>
        <v>1.0900000000000001</v>
      </c>
      <c r="E32" s="1">
        <f>ROUND((IF('[1]National Polling Changes'!$W32&gt;43409,'[1]National Polling Changes'!AA32*100,E31)),2)</f>
        <v>7.78</v>
      </c>
      <c r="F32" s="1">
        <f>ROUND((IF('[1]National Polling Changes'!$W32&gt;43409,'[1]National Polling Changes'!AB32*100,F31)),2)</f>
        <v>3.02</v>
      </c>
      <c r="G32" s="1">
        <f>ROUND((IF('[1]National Polling Changes'!$W32&gt;43409,'[1]National Polling Changes'!AC32*100,G31)),2)</f>
        <v>21.26</v>
      </c>
      <c r="H32" s="1">
        <f>ROUND((IF('[1]National Polling Changes'!$W32&gt;43409,'[1]National Polling Changes'!AD32*100,H31)),2)</f>
        <v>2.46</v>
      </c>
      <c r="I32" s="1">
        <f>ROUND((IF('[1]National Polling Changes'!$W32&gt;43409,'[1]National Polling Changes'!AE32*100,I31)),2)</f>
        <v>14.99</v>
      </c>
      <c r="J32" s="1">
        <f>ROUND((IF('[1]National Polling Changes'!$W32&gt;43409,'[1]National Polling Changes'!AF32*100,J31)),2)</f>
        <v>3.89</v>
      </c>
    </row>
    <row r="33" spans="1:10">
      <c r="A33" s="26">
        <f>'[1]National Polling Changes'!W33</f>
        <v>43849</v>
      </c>
      <c r="B33" s="1">
        <f>ROUND((IF('[1]National Polling Changes'!$W33&gt;43409,'[1]National Polling Changes'!X33*100,B32)),2)</f>
        <v>28.26</v>
      </c>
      <c r="C33" s="1">
        <f>ROUND((IF('[1]National Polling Changes'!$W33&gt;43409,'[1]National Polling Changes'!Y33*100,C32)),2)</f>
        <v>7.04</v>
      </c>
      <c r="D33" s="1">
        <f>ROUND((IF('[1]National Polling Changes'!$W33&gt;43409,'[1]National Polling Changes'!Z33*100,D32)),2)</f>
        <v>1.19</v>
      </c>
      <c r="E33" s="1">
        <f>ROUND((IF('[1]National Polling Changes'!$W33&gt;43409,'[1]National Polling Changes'!AA33*100,E32)),2)</f>
        <v>7.93</v>
      </c>
      <c r="F33" s="1">
        <f>ROUND((IF('[1]National Polling Changes'!$W33&gt;43409,'[1]National Polling Changes'!AB33*100,F32)),2)</f>
        <v>2.83</v>
      </c>
      <c r="G33" s="1">
        <f>ROUND((IF('[1]National Polling Changes'!$W33&gt;43409,'[1]National Polling Changes'!AC33*100,G32)),2)</f>
        <v>21.18</v>
      </c>
      <c r="H33" s="1">
        <f>ROUND((IF('[1]National Polling Changes'!$W33&gt;43409,'[1]National Polling Changes'!AD33*100,H32)),2)</f>
        <v>2.57</v>
      </c>
      <c r="I33" s="1">
        <f>ROUND((IF('[1]National Polling Changes'!$W33&gt;43409,'[1]National Polling Changes'!AE33*100,I32)),2)</f>
        <v>15.03</v>
      </c>
      <c r="J33" s="1">
        <f>ROUND((IF('[1]National Polling Changes'!$W33&gt;43409,'[1]National Polling Changes'!AF33*100,J32)),2)</f>
        <v>4</v>
      </c>
    </row>
    <row r="34" spans="1:10">
      <c r="A34" s="26">
        <f>'[1]National Polling Changes'!W34</f>
        <v>43848</v>
      </c>
      <c r="B34" s="1">
        <f>ROUND((IF('[1]National Polling Changes'!$W34&gt;43409,'[1]National Polling Changes'!X34*100,B33)),2)</f>
        <v>28.43</v>
      </c>
      <c r="C34" s="1">
        <f>ROUND((IF('[1]National Polling Changes'!$W34&gt;43409,'[1]National Polling Changes'!Y34*100,C33)),2)</f>
        <v>6.71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43847</v>
      </c>
      <c r="B35" s="1">
        <f>ROUND((IF('[1]National Polling Changes'!$W35&gt;43409,'[1]National Polling Changes'!X35*100,B34)),2)</f>
        <v>28.43</v>
      </c>
      <c r="C35" s="1">
        <f>ROUND((IF('[1]National Polling Changes'!$W35&gt;43409,'[1]National Polling Changes'!Y35*100,C34)),2)</f>
        <v>6.71</v>
      </c>
      <c r="D35" s="1">
        <f>ROUND((IF('[1]National Polling Changes'!$W35&gt;43409,'[1]National Polling Changes'!Z35*100,D34)),2)</f>
        <v>1.41</v>
      </c>
      <c r="E35" s="1">
        <f>ROUND((IF('[1]National Polling Changes'!$W35&gt;43409,'[1]National Polling Changes'!AA35*100,E34)),2)</f>
        <v>7.77</v>
      </c>
      <c r="F35" s="1">
        <f>ROUND((IF('[1]National Polling Changes'!$W35&gt;43409,'[1]National Polling Changes'!AB35*100,F34)),2)</f>
        <v>2.85</v>
      </c>
      <c r="G35" s="1">
        <f>ROUND((IF('[1]National Polling Changes'!$W35&gt;43409,'[1]National Polling Changes'!AC35*100,G34)),2)</f>
        <v>20.54</v>
      </c>
      <c r="H35" s="1">
        <f>ROUND((IF('[1]National Polling Changes'!$W35&gt;43409,'[1]National Polling Changes'!AD35*100,H34)),2)</f>
        <v>2.5</v>
      </c>
      <c r="I35" s="1">
        <f>ROUND((IF('[1]National Polling Changes'!$W35&gt;43409,'[1]National Polling Changes'!AE35*100,I34)),2)</f>
        <v>15.22</v>
      </c>
      <c r="J35" s="1">
        <f>ROUND((IF('[1]National Polling Changes'!$W35&gt;43409,'[1]National Polling Changes'!AF35*100,J34)),2)</f>
        <v>3.95</v>
      </c>
    </row>
    <row r="36" spans="1:10">
      <c r="A36" s="26">
        <f>'[1]National Polling Changes'!W36</f>
        <v>43846</v>
      </c>
      <c r="B36" s="1">
        <f>ROUND((IF('[1]National Polling Changes'!$W36&gt;43409,'[1]National Polling Changes'!X36*100,B35)),2)</f>
        <v>28.43</v>
      </c>
      <c r="C36" s="1">
        <f>ROUND((IF('[1]National Polling Changes'!$W36&gt;43409,'[1]National Polling Changes'!Y36*100,C35)),2)</f>
        <v>6.71</v>
      </c>
      <c r="D36" s="1">
        <f>ROUND((IF('[1]National Polling Changes'!$W36&gt;43409,'[1]National Polling Changes'!Z36*100,D35)),2)</f>
        <v>1.41</v>
      </c>
      <c r="E36" s="1">
        <f>ROUND((IF('[1]National Polling Changes'!$W36&gt;43409,'[1]National Polling Changes'!AA36*100,E35)),2)</f>
        <v>7.77</v>
      </c>
      <c r="F36" s="1">
        <f>ROUND((IF('[1]National Polling Changes'!$W36&gt;43409,'[1]National Polling Changes'!AB36*100,F35)),2)</f>
        <v>2.85</v>
      </c>
      <c r="G36" s="1">
        <f>ROUND((IF('[1]National Polling Changes'!$W36&gt;43409,'[1]National Polling Changes'!AC36*100,G35)),2)</f>
        <v>20.54</v>
      </c>
      <c r="H36" s="1">
        <f>ROUND((IF('[1]National Polling Changes'!$W36&gt;43409,'[1]National Polling Changes'!AD36*100,H35)),2)</f>
        <v>2.5</v>
      </c>
      <c r="I36" s="1">
        <f>ROUND((IF('[1]National Polling Changes'!$W36&gt;43409,'[1]National Polling Changes'!AE36*100,I35)),2)</f>
        <v>15.22</v>
      </c>
      <c r="J36" s="1">
        <f>ROUND((IF('[1]National Polling Changes'!$W36&gt;43409,'[1]National Polling Changes'!AF36*100,J35)),2)</f>
        <v>3.95</v>
      </c>
    </row>
    <row r="37" spans="1:10">
      <c r="A37" s="26">
        <f>'[1]National Polling Changes'!W37</f>
        <v>43845</v>
      </c>
      <c r="B37" s="1">
        <f>ROUND((IF('[1]National Polling Changes'!$W37&gt;43409,'[1]National Polling Changes'!X37*100,B36)),2)</f>
        <v>28.42</v>
      </c>
      <c r="C37" s="1">
        <f>ROUND((IF('[1]National Polling Changes'!$W37&gt;43409,'[1]National Polling Changes'!Y37*100,C36)),2)</f>
        <v>6.06</v>
      </c>
      <c r="D37" s="1">
        <f>ROUND((IF('[1]National Polling Changes'!$W37&gt;43409,'[1]National Polling Changes'!Z37*100,D36)),2)</f>
        <v>1.83</v>
      </c>
      <c r="E37" s="1">
        <f>ROUND((IF('[1]National Polling Changes'!$W37&gt;43409,'[1]National Polling Changes'!AA37*100,E36)),2)</f>
        <v>7.69</v>
      </c>
      <c r="F37" s="1">
        <f>ROUND((IF('[1]National Polling Changes'!$W37&gt;43409,'[1]National Polling Changes'!AB37*100,F36)),2)</f>
        <v>3.01</v>
      </c>
      <c r="G37" s="1">
        <f>ROUND((IF('[1]National Polling Changes'!$W37&gt;43409,'[1]National Polling Changes'!AC37*100,G36)),2)</f>
        <v>19.97</v>
      </c>
      <c r="H37" s="1">
        <f>ROUND((IF('[1]National Polling Changes'!$W37&gt;43409,'[1]National Polling Changes'!AD37*100,H36)),2)</f>
        <v>2.2999999999999998</v>
      </c>
      <c r="I37" s="1">
        <f>ROUND((IF('[1]National Polling Changes'!$W37&gt;43409,'[1]National Polling Changes'!AE37*100,I36)),2)</f>
        <v>15.72</v>
      </c>
      <c r="J37" s="1">
        <f>ROUND((IF('[1]National Polling Changes'!$W37&gt;43409,'[1]National Polling Changes'!AF37*100,J36)),2)</f>
        <v>3.79</v>
      </c>
    </row>
    <row r="38" spans="1:10">
      <c r="A38" s="26">
        <f>'[1]National Polling Changes'!W38</f>
        <v>43844</v>
      </c>
      <c r="B38" s="1">
        <f>ROUND((IF('[1]National Polling Changes'!$W38&gt;43409,'[1]National Polling Changes'!X38*100,B37)),2)</f>
        <v>28.42</v>
      </c>
      <c r="C38" s="1">
        <f>ROUND((IF('[1]National Polling Changes'!$W38&gt;43409,'[1]National Polling Changes'!Y38*100,C37)),2)</f>
        <v>6.06</v>
      </c>
      <c r="D38" s="1">
        <f>ROUND((IF('[1]National Polling Changes'!$W38&gt;43409,'[1]National Polling Changes'!Z38*100,D37)),2)</f>
        <v>1.83</v>
      </c>
      <c r="E38" s="1">
        <f>ROUND((IF('[1]National Polling Changes'!$W38&gt;43409,'[1]National Polling Changes'!AA38*100,E37)),2)</f>
        <v>7.69</v>
      </c>
      <c r="F38" s="1">
        <f>ROUND((IF('[1]National Polling Changes'!$W38&gt;43409,'[1]National Polling Changes'!AB38*100,F37)),2)</f>
        <v>3.01</v>
      </c>
      <c r="G38" s="1">
        <f>ROUND((IF('[1]National Polling Changes'!$W38&gt;43409,'[1]National Polling Changes'!AC38*100,G37)),2)</f>
        <v>19.97</v>
      </c>
      <c r="H38" s="1">
        <f>ROUND((IF('[1]National Polling Changes'!$W38&gt;43409,'[1]National Polling Changes'!AD38*100,H37)),2)</f>
        <v>2.2999999999999998</v>
      </c>
      <c r="I38" s="1">
        <f>ROUND((IF('[1]National Polling Changes'!$W38&gt;43409,'[1]National Polling Changes'!AE38*100,I37)),2)</f>
        <v>15.72</v>
      </c>
      <c r="J38" s="1">
        <f>ROUND((IF('[1]National Polling Changes'!$W38&gt;43409,'[1]National Polling Changes'!AF38*100,J37)),2)</f>
        <v>3.79</v>
      </c>
    </row>
    <row r="39" spans="1:10">
      <c r="A39" s="26">
        <f>'[1]National Polling Changes'!W39</f>
        <v>43843</v>
      </c>
      <c r="B39" s="1">
        <f>ROUND((IF('[1]National Polling Changes'!$W39&gt;43409,'[1]National Polling Changes'!X39*100,B38)),2)</f>
        <v>28.49</v>
      </c>
      <c r="C39" s="1">
        <f>ROUND((IF('[1]National Polling Changes'!$W39&gt;43409,'[1]National Polling Changes'!Y39*100,C38)),2)</f>
        <v>6.28</v>
      </c>
      <c r="D39" s="1">
        <f>ROUND((IF('[1]National Polling Changes'!$W39&gt;43409,'[1]National Polling Changes'!Z39*100,D38)),2)</f>
        <v>1.97</v>
      </c>
      <c r="E39" s="1">
        <f>ROUND((IF('[1]National Polling Changes'!$W39&gt;43409,'[1]National Polling Changes'!AA39*100,E38)),2)</f>
        <v>7.84</v>
      </c>
      <c r="F39" s="1">
        <f>ROUND((IF('[1]National Polling Changes'!$W39&gt;43409,'[1]National Polling Changes'!AB39*100,F38)),2)</f>
        <v>3.02</v>
      </c>
      <c r="G39" s="1">
        <f>ROUND((IF('[1]National Polling Changes'!$W39&gt;43409,'[1]National Polling Changes'!AC39*100,G38)),2)</f>
        <v>19.88</v>
      </c>
      <c r="H39" s="1">
        <f>ROUND((IF('[1]National Polling Changes'!$W39&gt;43409,'[1]National Polling Changes'!AD39*100,H38)),2)</f>
        <v>2.44</v>
      </c>
      <c r="I39" s="1">
        <f>ROUND((IF('[1]National Polling Changes'!$W39&gt;43409,'[1]National Polling Changes'!AE39*100,I38)),2)</f>
        <v>15.48</v>
      </c>
      <c r="J39" s="1">
        <f>ROUND((IF('[1]National Polling Changes'!$W39&gt;43409,'[1]National Polling Changes'!AF39*100,J38)),2)</f>
        <v>3.84</v>
      </c>
    </row>
    <row r="40" spans="1:10">
      <c r="A40" s="26">
        <f>'[1]National Polling Changes'!W40</f>
        <v>43842</v>
      </c>
      <c r="B40" s="1">
        <f>ROUND((IF('[1]National Polling Changes'!$W40&gt;43409,'[1]National Polling Changes'!X40*100,B39)),2)</f>
        <v>28.49</v>
      </c>
      <c r="C40" s="1">
        <f>ROUND((IF('[1]National Polling Changes'!$W40&gt;43409,'[1]National Polling Changes'!Y40*100,C39)),2)</f>
        <v>6.28</v>
      </c>
      <c r="D40" s="1">
        <f>ROUND((IF('[1]National Polling Changes'!$W40&gt;43409,'[1]National Polling Changes'!Z40*100,D39)),2)</f>
        <v>1.97</v>
      </c>
      <c r="E40" s="1">
        <f>ROUND((IF('[1]National Polling Changes'!$W40&gt;43409,'[1]National Polling Changes'!AA40*100,E39)),2)</f>
        <v>7.84</v>
      </c>
      <c r="F40" s="1">
        <f>ROUND((IF('[1]National Polling Changes'!$W40&gt;43409,'[1]National Polling Changes'!AB40*100,F39)),2)</f>
        <v>3.02</v>
      </c>
      <c r="G40" s="1">
        <f>ROUND((IF('[1]National Polling Changes'!$W40&gt;43409,'[1]National Polling Changes'!AC40*100,G39)),2)</f>
        <v>19.88</v>
      </c>
      <c r="H40" s="1">
        <f>ROUND((IF('[1]National Polling Changes'!$W40&gt;43409,'[1]National Polling Changes'!AD40*100,H39)),2)</f>
        <v>2.44</v>
      </c>
      <c r="I40" s="1">
        <f>ROUND((IF('[1]National Polling Changes'!$W40&gt;43409,'[1]National Polling Changes'!AE40*100,I39)),2)</f>
        <v>15.48</v>
      </c>
      <c r="J40" s="1">
        <f>ROUND((IF('[1]National Polling Changes'!$W40&gt;43409,'[1]National Polling Changes'!AF40*100,J39)),2)</f>
        <v>3.84</v>
      </c>
    </row>
    <row r="41" spans="1:10">
      <c r="A41" s="26">
        <f>'[1]National Polling Changes'!W41</f>
        <v>43841</v>
      </c>
      <c r="B41" s="1">
        <f>ROUND((IF('[1]National Polling Changes'!$W41&gt;43409,'[1]National Polling Changes'!X41*100,B40)),2)</f>
        <v>28.65</v>
      </c>
      <c r="C41" s="1">
        <f>ROUND((IF('[1]National Polling Changes'!$W41&gt;43409,'[1]National Polling Changes'!Y41*100,C40)),2)</f>
        <v>5.77</v>
      </c>
      <c r="D41" s="1">
        <f>ROUND((IF('[1]National Polling Changes'!$W41&gt;43409,'[1]National Polling Changes'!Z41*100,D40)),2)</f>
        <v>2.27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3.06</v>
      </c>
      <c r="G41" s="1">
        <f>ROUND((IF('[1]National Polling Changes'!$W41&gt;43409,'[1]National Polling Changes'!AC41*100,G40)),2)</f>
        <v>19.690000000000001</v>
      </c>
      <c r="H41" s="1">
        <f>ROUND((IF('[1]National Polling Changes'!$W41&gt;43409,'[1]National Polling Changes'!AD41*100,H40)),2)</f>
        <v>2.11</v>
      </c>
      <c r="I41" s="1">
        <f>ROUND((IF('[1]National Polling Changes'!$W41&gt;43409,'[1]National Polling Changes'!AE41*100,I40)),2)</f>
        <v>15.71</v>
      </c>
      <c r="J41" s="1">
        <f>ROUND((IF('[1]National Polling Changes'!$W41&gt;43409,'[1]National Polling Changes'!AF41*100,J40)),2)</f>
        <v>3.65</v>
      </c>
    </row>
    <row r="42" spans="1:10">
      <c r="A42" s="26">
        <f>'[1]National Polling Changes'!W42</f>
        <v>43840</v>
      </c>
      <c r="B42" s="1">
        <f>ROUND((IF('[1]National Polling Changes'!$W42&gt;43409,'[1]National Polling Changes'!X42*100,B41)),2)</f>
        <v>28.47</v>
      </c>
      <c r="C42" s="1">
        <f>ROUND((IF('[1]National Polling Changes'!$W42&gt;43409,'[1]National Polling Changes'!Y42*100,C41)),2)</f>
        <v>5.89</v>
      </c>
      <c r="D42" s="1">
        <f>ROUND((IF('[1]National Polling Changes'!$W42&gt;43409,'[1]National Polling Changes'!Z42*100,D41)),2)</f>
        <v>2.25</v>
      </c>
      <c r="E42" s="1">
        <f>ROUND((IF('[1]National Polling Changes'!$W42&gt;43409,'[1]National Polling Changes'!AA42*100,E41)),2)</f>
        <v>8.27</v>
      </c>
      <c r="F42" s="1">
        <f>ROUND((IF('[1]National Polling Changes'!$W42&gt;43409,'[1]National Polling Changes'!AB42*100,F41)),2)</f>
        <v>3</v>
      </c>
      <c r="G42" s="1">
        <f>ROUND((IF('[1]National Polling Changes'!$W42&gt;43409,'[1]National Polling Changes'!AC42*100,G41)),2)</f>
        <v>19.75</v>
      </c>
      <c r="H42" s="1">
        <f>ROUND((IF('[1]National Polling Changes'!$W42&gt;43409,'[1]National Polling Changes'!AD42*100,H41)),2)</f>
        <v>2.16</v>
      </c>
      <c r="I42" s="1">
        <f>ROUND((IF('[1]National Polling Changes'!$W42&gt;43409,'[1]National Polling Changes'!AE42*100,I41)),2)</f>
        <v>15.72</v>
      </c>
      <c r="J42" s="1">
        <f>ROUND((IF('[1]National Polling Changes'!$W42&gt;43409,'[1]National Polling Changes'!AF42*100,J41)),2)</f>
        <v>3.68</v>
      </c>
    </row>
    <row r="43" spans="1:10">
      <c r="A43" s="26">
        <f>'[1]National Polling Changes'!W43</f>
        <v>43839</v>
      </c>
      <c r="B43" s="1">
        <f>ROUND((IF('[1]National Polling Changes'!$W43&gt;43409,'[1]National Polling Changes'!X43*100,B42)),2)</f>
        <v>28.47</v>
      </c>
      <c r="C43" s="1">
        <f>ROUND((IF('[1]National Polling Changes'!$W43&gt;43409,'[1]National Polling Changes'!Y43*100,C42)),2)</f>
        <v>5.89</v>
      </c>
      <c r="D43" s="1">
        <f>ROUND((IF('[1]National Polling Changes'!$W43&gt;43409,'[1]National Polling Changes'!Z43*100,D42)),2)</f>
        <v>2.25</v>
      </c>
      <c r="E43" s="1">
        <f>ROUND((IF('[1]National Polling Changes'!$W43&gt;43409,'[1]National Polling Changes'!AA43*100,E42)),2)</f>
        <v>8.27</v>
      </c>
      <c r="F43" s="1">
        <f>ROUND((IF('[1]National Polling Changes'!$W43&gt;43409,'[1]National Polling Changes'!AB43*100,F42)),2)</f>
        <v>3</v>
      </c>
      <c r="G43" s="1">
        <f>ROUND((IF('[1]National Polling Changes'!$W43&gt;43409,'[1]National Polling Changes'!AC43*100,G42)),2)</f>
        <v>19.75</v>
      </c>
      <c r="H43" s="1">
        <f>ROUND((IF('[1]National Polling Changes'!$W43&gt;43409,'[1]National Polling Changes'!AD43*100,H42)),2)</f>
        <v>2.16</v>
      </c>
      <c r="I43" s="1">
        <f>ROUND((IF('[1]National Polling Changes'!$W43&gt;43409,'[1]National Polling Changes'!AE43*100,I42)),2)</f>
        <v>15.72</v>
      </c>
      <c r="J43" s="1">
        <f>ROUND((IF('[1]National Polling Changes'!$W43&gt;43409,'[1]National Polling Changes'!AF43*100,J42)),2)</f>
        <v>3.68</v>
      </c>
    </row>
    <row r="44" spans="1:10">
      <c r="A44" s="26">
        <f>'[1]National Polling Changes'!W44</f>
        <v>43838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5.68</v>
      </c>
      <c r="D44" s="1">
        <f>ROUND((IF('[1]National Polling Changes'!$W44&gt;43409,'[1]National Polling Changes'!Z44*100,D43)),2)</f>
        <v>2.36</v>
      </c>
      <c r="E44" s="1">
        <f>ROUND((IF('[1]National Polling Changes'!$W44&gt;43409,'[1]National Polling Changes'!AA44*100,E43)),2)</f>
        <v>8.25</v>
      </c>
      <c r="F44" s="1">
        <f>ROUND((IF('[1]National Polling Changes'!$W44&gt;43409,'[1]National Polling Changes'!AB44*100,F43)),2)</f>
        <v>3.15</v>
      </c>
      <c r="G44" s="1">
        <f>ROUND((IF('[1]National Polling Changes'!$W44&gt;43409,'[1]National Polling Changes'!AC44*100,G43)),2)</f>
        <v>19.920000000000002</v>
      </c>
      <c r="H44" s="1">
        <f>ROUND((IF('[1]National Polling Changes'!$W44&gt;43409,'[1]National Polling Changes'!AD44*100,H43)),2)</f>
        <v>2.06</v>
      </c>
      <c r="I44" s="1">
        <f>ROUND((IF('[1]National Polling Changes'!$W44&gt;43409,'[1]National Polling Changes'!AE44*100,I43)),2)</f>
        <v>15.39</v>
      </c>
      <c r="J44" s="1">
        <f>ROUND((IF('[1]National Polling Changes'!$W44&gt;43409,'[1]National Polling Changes'!AF44*100,J43)),2)</f>
        <v>3.65</v>
      </c>
    </row>
    <row r="45" spans="1:10">
      <c r="A45" s="26">
        <f>'[1]National Polling Changes'!W45</f>
        <v>43837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5.68</v>
      </c>
      <c r="D45" s="1">
        <f>ROUND((IF('[1]National Polling Changes'!$W45&gt;43409,'[1]National Polling Changes'!Z45*100,D44)),2)</f>
        <v>2.36</v>
      </c>
      <c r="E45" s="1">
        <f>ROUND((IF('[1]National Polling Changes'!$W45&gt;43409,'[1]National Polling Changes'!AA45*100,E44)),2)</f>
        <v>8.25</v>
      </c>
      <c r="F45" s="1">
        <f>ROUND((IF('[1]National Polling Changes'!$W45&gt;43409,'[1]National Polling Changes'!AB45*100,F44)),2)</f>
        <v>3.15</v>
      </c>
      <c r="G45" s="1">
        <f>ROUND((IF('[1]National Polling Changes'!$W45&gt;43409,'[1]National Polling Changes'!AC45*100,G44)),2)</f>
        <v>19.920000000000002</v>
      </c>
      <c r="H45" s="1">
        <f>ROUND((IF('[1]National Polling Changes'!$W45&gt;43409,'[1]National Polling Changes'!AD45*100,H44)),2)</f>
        <v>2.06</v>
      </c>
      <c r="I45" s="1">
        <f>ROUND((IF('[1]National Polling Changes'!$W45&gt;43409,'[1]National Polling Changes'!AE45*100,I44)),2)</f>
        <v>15.39</v>
      </c>
      <c r="J45" s="1">
        <f>ROUND((IF('[1]National Polling Changes'!$W45&gt;43409,'[1]National Polling Changes'!AF45*100,J44)),2)</f>
        <v>3.65</v>
      </c>
    </row>
    <row r="46" spans="1:10">
      <c r="A46" s="26">
        <f>'[1]National Polling Changes'!W46</f>
        <v>43836</v>
      </c>
      <c r="B46" s="1">
        <f>ROUND((IF('[1]National Polling Changes'!$W46&gt;43409,'[1]National Polling Changes'!X46*100,B45)),2)</f>
        <v>28.84</v>
      </c>
      <c r="C46" s="1">
        <f>ROUND((IF('[1]National Polling Changes'!$W46&gt;43409,'[1]National Polling Changes'!Y46*100,C45)),2)</f>
        <v>5.73</v>
      </c>
      <c r="D46" s="1">
        <f>ROUND((IF('[1]National Polling Changes'!$W46&gt;43409,'[1]National Polling Changes'!Z46*100,D45)),2)</f>
        <v>2.41</v>
      </c>
      <c r="E46" s="1">
        <f>ROUND((IF('[1]National Polling Changes'!$W46&gt;43409,'[1]National Polling Changes'!AA46*100,E45)),2)</f>
        <v>8.35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19.84</v>
      </c>
      <c r="H46" s="1">
        <f>ROUND((IF('[1]National Polling Changes'!$W46&gt;43409,'[1]National Polling Changes'!AD46*100,H45)),2)</f>
        <v>2.04</v>
      </c>
      <c r="I46" s="1">
        <f>ROUND((IF('[1]National Polling Changes'!$W46&gt;43409,'[1]National Polling Changes'!AE46*100,I45)),2)</f>
        <v>15.29</v>
      </c>
      <c r="J46" s="1">
        <f>ROUND((IF('[1]National Polling Changes'!$W46&gt;43409,'[1]National Polling Changes'!AF46*100,J45)),2)</f>
        <v>3.66</v>
      </c>
    </row>
    <row r="47" spans="1:10">
      <c r="A47" s="26">
        <f>'[1]National Polling Changes'!W47</f>
        <v>43835</v>
      </c>
      <c r="B47" s="1">
        <f>ROUND((IF('[1]National Polling Changes'!$W47&gt;43409,'[1]National Polling Changes'!X47*100,B46)),2)</f>
        <v>28.84</v>
      </c>
      <c r="C47" s="1">
        <f>ROUND((IF('[1]National Polling Changes'!$W47&gt;43409,'[1]National Polling Changes'!Y47*100,C46)),2)</f>
        <v>5.73</v>
      </c>
      <c r="D47" s="1">
        <f>ROUND((IF('[1]National Polling Changes'!$W47&gt;43409,'[1]National Polling Changes'!Z47*100,D46)),2)</f>
        <v>2.41</v>
      </c>
      <c r="E47" s="1">
        <f>ROUND((IF('[1]National Polling Changes'!$W47&gt;43409,'[1]National Polling Changes'!AA47*100,E46)),2)</f>
        <v>8.35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19.84</v>
      </c>
      <c r="H47" s="1">
        <f>ROUND((IF('[1]National Polling Changes'!$W47&gt;43409,'[1]National Polling Changes'!AD47*100,H46)),2)</f>
        <v>2.04</v>
      </c>
      <c r="I47" s="1">
        <f>ROUND((IF('[1]National Polling Changes'!$W47&gt;43409,'[1]National Polling Changes'!AE47*100,I46)),2)</f>
        <v>15.29</v>
      </c>
      <c r="J47" s="1">
        <f>ROUND((IF('[1]National Polling Changes'!$W47&gt;43409,'[1]National Polling Changes'!AF47*100,J46)),2)</f>
        <v>3.66</v>
      </c>
    </row>
    <row r="48" spans="1:10">
      <c r="A48" s="26">
        <f>'[1]National Polling Changes'!W48</f>
        <v>43834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43833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43832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43831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8.3699999999999992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43830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8.3699999999999992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1.83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43829</v>
      </c>
      <c r="B53" s="1">
        <f>ROUND((IF('[1]National Polling Changes'!$W53&gt;43409,'[1]National Polling Changes'!X53*100,B52)),2)</f>
        <v>28.62</v>
      </c>
      <c r="C53" s="1">
        <f>ROUND((IF('[1]National Polling Changes'!$W53&gt;43409,'[1]National Polling Changes'!Y53*100,C52)),2)</f>
        <v>5.65</v>
      </c>
      <c r="D53" s="1">
        <f>ROUND((IF('[1]National Polling Changes'!$W53&gt;43409,'[1]National Polling Changes'!Z53*100,D52)),2)</f>
        <v>2.34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</v>
      </c>
      <c r="G53" s="1">
        <f>ROUND((IF('[1]National Polling Changes'!$W53&gt;43409,'[1]National Polling Changes'!AC53*100,G52)),2)</f>
        <v>19.309999999999999</v>
      </c>
      <c r="H53" s="1">
        <f>ROUND((IF('[1]National Polling Changes'!$W53&gt;43409,'[1]National Polling Changes'!AD53*100,H52)),2)</f>
        <v>1.76</v>
      </c>
      <c r="I53" s="1">
        <f>ROUND((IF('[1]National Polling Changes'!$W53&gt;43409,'[1]National Polling Changes'!AE53*100,I52)),2)</f>
        <v>15.34</v>
      </c>
      <c r="J53" s="1">
        <f>ROUND((IF('[1]National Polling Changes'!$W53&gt;43409,'[1]National Polling Changes'!AF53*100,J52)),2)</f>
        <v>3.67</v>
      </c>
    </row>
    <row r="54" spans="1:10">
      <c r="A54" s="26">
        <f>'[1]National Polling Changes'!W54</f>
        <v>43828</v>
      </c>
      <c r="B54" s="1">
        <f>ROUND((IF('[1]National Polling Changes'!$W54&gt;43409,'[1]National Polling Changes'!X54*100,B53)),2)</f>
        <v>28.62</v>
      </c>
      <c r="C54" s="1">
        <f>ROUND((IF('[1]National Polling Changes'!$W54&gt;43409,'[1]National Polling Changes'!Y54*100,C53)),2)</f>
        <v>5.65</v>
      </c>
      <c r="D54" s="1">
        <f>ROUND((IF('[1]National Polling Changes'!$W54&gt;43409,'[1]National Polling Changes'!Z54*100,D53)),2)</f>
        <v>2.34</v>
      </c>
      <c r="E54" s="1">
        <f>ROUND((IF('[1]National Polling Changes'!$W54&gt;43409,'[1]National Polling Changes'!AA54*100,E53)),2)</f>
        <v>8.43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19.309999999999999</v>
      </c>
      <c r="H54" s="1">
        <f>ROUND((IF('[1]National Polling Changes'!$W54&gt;43409,'[1]National Polling Changes'!AD54*100,H53)),2)</f>
        <v>1.76</v>
      </c>
      <c r="I54" s="1">
        <f>ROUND((IF('[1]National Polling Changes'!$W54&gt;43409,'[1]National Polling Changes'!AE54*100,I53)),2)</f>
        <v>15.34</v>
      </c>
      <c r="J54" s="1">
        <f>ROUND((IF('[1]National Polling Changes'!$W54&gt;43409,'[1]National Polling Changes'!AF54*100,J53)),2)</f>
        <v>3.67</v>
      </c>
    </row>
    <row r="55" spans="1:10">
      <c r="A55" s="26">
        <f>'[1]National Polling Changes'!W55</f>
        <v>43827</v>
      </c>
      <c r="B55" s="1">
        <f>ROUND((IF('[1]National Polling Changes'!$W55&gt;43409,'[1]National Polling Changes'!X55*100,B54)),2)</f>
        <v>28.42</v>
      </c>
      <c r="C55" s="1">
        <f>ROUND((IF('[1]National Polling Changes'!$W55&gt;43409,'[1]National Polling Changes'!Y55*100,C54)),2)</f>
        <v>5.58</v>
      </c>
      <c r="D55" s="1">
        <f>ROUND((IF('[1]National Polling Changes'!$W55&gt;43409,'[1]National Polling Changes'!Z55*100,D54)),2)</f>
        <v>2.33</v>
      </c>
      <c r="E55" s="1">
        <f>ROUND((IF('[1]National Polling Changes'!$W55&gt;43409,'[1]National Polling Changes'!AA55*100,E54)),2)</f>
        <v>8.44</v>
      </c>
      <c r="F55" s="1">
        <f>ROUND((IF('[1]National Polling Changes'!$W55&gt;43409,'[1]National Polling Changes'!AB55*100,F54)),2)</f>
        <v>3.18</v>
      </c>
      <c r="G55" s="1">
        <f>ROUND((IF('[1]National Polling Changes'!$W55&gt;43409,'[1]National Polling Changes'!AC55*100,G54)),2)</f>
        <v>19.47</v>
      </c>
      <c r="H55" s="1">
        <f>ROUND((IF('[1]National Polling Changes'!$W55&gt;43409,'[1]National Polling Changes'!AD55*100,H54)),2)</f>
        <v>1.71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3.64</v>
      </c>
    </row>
    <row r="56" spans="1:10">
      <c r="A56" s="26">
        <f>'[1]National Polling Changes'!W56</f>
        <v>43826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43825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43824</v>
      </c>
      <c r="B58" s="1">
        <f>ROUND((IF('[1]National Polling Changes'!$W58&gt;43409,'[1]National Polling Changes'!X58*100,B57)),2)</f>
        <v>28.12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3.7</v>
      </c>
    </row>
    <row r="59" spans="1:10">
      <c r="A59" s="26">
        <f>'[1]National Polling Changes'!W59</f>
        <v>43823</v>
      </c>
      <c r="B59" s="1">
        <f>ROUND((IF('[1]National Polling Changes'!$W59&gt;43409,'[1]National Polling Changes'!X59*100,B58)),2)</f>
        <v>28.12</v>
      </c>
      <c r="C59" s="1">
        <f>ROUND((IF('[1]National Polling Changes'!$W59&gt;43409,'[1]National Polling Changes'!Y59*100,C58)),2)</f>
        <v>5.47</v>
      </c>
      <c r="D59" s="1">
        <f>ROUND((IF('[1]National Polling Changes'!$W59&gt;43409,'[1]National Polling Changes'!Z59*100,D58)),2)</f>
        <v>2.23</v>
      </c>
      <c r="E59" s="1">
        <f>ROUND((IF('[1]National Polling Changes'!$W59&gt;43409,'[1]National Polling Changes'!AA59*100,E58)),2)</f>
        <v>8.59</v>
      </c>
      <c r="F59" s="1">
        <f>ROUND((IF('[1]National Polling Changes'!$W59&gt;43409,'[1]National Polling Changes'!AB59*100,F58)),2)</f>
        <v>3.1</v>
      </c>
      <c r="G59" s="1">
        <f>ROUND((IF('[1]National Polling Changes'!$W59&gt;43409,'[1]National Polling Changes'!AC59*100,G58)),2)</f>
        <v>19.48</v>
      </c>
      <c r="H59" s="1">
        <f>ROUND((IF('[1]National Polling Changes'!$W59&gt;43409,'[1]National Polling Changes'!AD59*100,H58)),2)</f>
        <v>1.65</v>
      </c>
      <c r="I59" s="1">
        <f>ROUND((IF('[1]National Polling Changes'!$W59&gt;43409,'[1]National Polling Changes'!AE59*100,I58)),2)</f>
        <v>15.72</v>
      </c>
      <c r="J59" s="1">
        <f>ROUND((IF('[1]National Polling Changes'!$W59&gt;43409,'[1]National Polling Changes'!AF59*100,J58)),2)</f>
        <v>3.7</v>
      </c>
    </row>
    <row r="60" spans="1:10">
      <c r="A60" s="26">
        <f>'[1]National Polling Changes'!W60</f>
        <v>43822</v>
      </c>
      <c r="B60" s="1">
        <f>ROUND((IF('[1]National Polling Changes'!$W60&gt;43409,'[1]National Polling Changes'!X60*100,B59)),2)</f>
        <v>28.04</v>
      </c>
      <c r="C60" s="1">
        <f>ROUND((IF('[1]National Polling Changes'!$W60&gt;43409,'[1]National Polling Changes'!Y60*100,C59)),2)</f>
        <v>5.46</v>
      </c>
      <c r="D60" s="1">
        <f>ROUND((IF('[1]National Polling Changes'!$W60&gt;43409,'[1]National Polling Changes'!Z60*100,D59)),2)</f>
        <v>2.2599999999999998</v>
      </c>
      <c r="E60" s="1">
        <f>ROUND((IF('[1]National Polling Changes'!$W60&gt;43409,'[1]National Polling Changes'!AA60*100,E59)),2)</f>
        <v>8.6999999999999993</v>
      </c>
      <c r="F60" s="1">
        <f>ROUND((IF('[1]National Polling Changes'!$W60&gt;43409,'[1]National Polling Changes'!AB60*100,F59)),2)</f>
        <v>3.04</v>
      </c>
      <c r="G60" s="1">
        <f>ROUND((IF('[1]National Polling Changes'!$W60&gt;43409,'[1]National Polling Changes'!AC60*100,G59)),2)</f>
        <v>19.41</v>
      </c>
      <c r="H60" s="1">
        <f>ROUND((IF('[1]National Polling Changes'!$W60&gt;43409,'[1]National Polling Changes'!AD60*100,H59)),2)</f>
        <v>1.63</v>
      </c>
      <c r="I60" s="1">
        <f>ROUND((IF('[1]National Polling Changes'!$W60&gt;43409,'[1]National Polling Changes'!AE60*100,I59)),2)</f>
        <v>15.68</v>
      </c>
      <c r="J60" s="1">
        <f>ROUND((IF('[1]National Polling Changes'!$W60&gt;43409,'[1]National Polling Changes'!AF60*100,J59)),2)</f>
        <v>3.68</v>
      </c>
    </row>
    <row r="61" spans="1:10">
      <c r="A61" s="26">
        <f>'[1]National Polling Changes'!W61</f>
        <v>43821</v>
      </c>
      <c r="B61" s="1">
        <f>ROUND((IF('[1]National Polling Changes'!$W61&gt;43409,'[1]National Polling Changes'!X61*100,B60)),2)</f>
        <v>27.95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2.2200000000000002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3.06</v>
      </c>
      <c r="G61" s="1">
        <f>ROUND((IF('[1]National Polling Changes'!$W61&gt;43409,'[1]National Polling Changes'!AC61*100,G60)),2)</f>
        <v>19.37</v>
      </c>
      <c r="H61" s="1">
        <f>ROUND((IF('[1]National Polling Changes'!$W61&gt;43409,'[1]National Polling Changes'!AD61*100,H60)),2)</f>
        <v>1.68</v>
      </c>
      <c r="I61" s="1">
        <f>ROUND((IF('[1]National Polling Changes'!$W61&gt;43409,'[1]National Polling Changes'!AE61*100,I60)),2)</f>
        <v>15.5</v>
      </c>
      <c r="J61" s="1">
        <f>ROUND((IF('[1]National Polling Changes'!$W61&gt;43409,'[1]National Polling Changes'!AF61*100,J60)),2)</f>
        <v>3.65</v>
      </c>
    </row>
    <row r="62" spans="1:10">
      <c r="A62" s="26">
        <f>'[1]National Polling Changes'!W62</f>
        <v>43820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43819</v>
      </c>
      <c r="B63" s="1">
        <f>ROUND((IF('[1]National Polling Changes'!$W63&gt;43409,'[1]National Polling Changes'!X63*100,B62)),2)</f>
        <v>27.76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2.17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3.04</v>
      </c>
      <c r="G63" s="1">
        <f>ROUND((IF('[1]National Polling Changes'!$W63&gt;43409,'[1]National Polling Changes'!AC63*100,G62)),2)</f>
        <v>19.190000000000001</v>
      </c>
      <c r="H63" s="1">
        <f>ROUND((IF('[1]National Polling Changes'!$W63&gt;43409,'[1]National Polling Changes'!AD63*100,H62)),2)</f>
        <v>1.59</v>
      </c>
      <c r="I63" s="1">
        <f>ROUND((IF('[1]National Polling Changes'!$W63&gt;43409,'[1]National Polling Changes'!AE63*100,I62)),2)</f>
        <v>15.52</v>
      </c>
      <c r="J63" s="1">
        <f>ROUND((IF('[1]National Polling Changes'!$W63&gt;43409,'[1]National Polling Changes'!AF63*100,J62)),2)</f>
        <v>3.53</v>
      </c>
    </row>
    <row r="64" spans="1:10">
      <c r="A64" s="26">
        <f>'[1]National Polling Changes'!W64</f>
        <v>43818</v>
      </c>
      <c r="B64" s="1">
        <f>ROUND((IF('[1]National Polling Changes'!$W64&gt;43409,'[1]National Polling Changes'!X64*100,B63)),2)</f>
        <v>27.76</v>
      </c>
      <c r="C64" s="1">
        <f>ROUND((IF('[1]National Polling Changes'!$W64&gt;43409,'[1]National Polling Changes'!Y64*100,C63)),2)</f>
        <v>5.51</v>
      </c>
      <c r="D64" s="1">
        <f>ROUND((IF('[1]National Polling Changes'!$W64&gt;43409,'[1]National Polling Changes'!Z64*100,D63)),2)</f>
        <v>2.17</v>
      </c>
      <c r="E64" s="1">
        <f>ROUND((IF('[1]National Polling Changes'!$W64&gt;43409,'[1]National Polling Changes'!AA64*100,E63)),2)</f>
        <v>8.75</v>
      </c>
      <c r="F64" s="1">
        <f>ROUND((IF('[1]National Polling Changes'!$W64&gt;43409,'[1]National Polling Changes'!AB64*100,F63)),2)</f>
        <v>3.04</v>
      </c>
      <c r="G64" s="1">
        <f>ROUND((IF('[1]National Polling Changes'!$W64&gt;43409,'[1]National Polling Changes'!AC64*100,G63)),2)</f>
        <v>19.190000000000001</v>
      </c>
      <c r="H64" s="1">
        <f>ROUND((IF('[1]National Polling Changes'!$W64&gt;43409,'[1]National Polling Changes'!AD64*100,H63)),2)</f>
        <v>1.59</v>
      </c>
      <c r="I64" s="1">
        <f>ROUND((IF('[1]National Polling Changes'!$W64&gt;43409,'[1]National Polling Changes'!AE64*100,I63)),2)</f>
        <v>15.52</v>
      </c>
      <c r="J64" s="1">
        <f>ROUND((IF('[1]National Polling Changes'!$W64&gt;43409,'[1]National Polling Changes'!AF64*100,J63)),2)</f>
        <v>3.53</v>
      </c>
    </row>
    <row r="65" spans="1:10">
      <c r="A65" s="26">
        <f>'[1]National Polling Changes'!W65</f>
        <v>43817</v>
      </c>
      <c r="B65" s="1">
        <f>ROUND((IF('[1]National Polling Changes'!$W65&gt;43409,'[1]National Polling Changes'!X65*100,B64)),2)</f>
        <v>27.97</v>
      </c>
      <c r="C65" s="1">
        <f>ROUND((IF('[1]National Polling Changes'!$W65&gt;43409,'[1]National Polling Changes'!Y65*100,C64)),2)</f>
        <v>5.47</v>
      </c>
      <c r="D65" s="1">
        <f>ROUND((IF('[1]National Polling Changes'!$W65&gt;43409,'[1]National Polling Changes'!Z65*100,D64)),2)</f>
        <v>2.2400000000000002</v>
      </c>
      <c r="E65" s="1">
        <f>ROUND((IF('[1]National Polling Changes'!$W65&gt;43409,'[1]National Polling Changes'!AA65*100,E64)),2)</f>
        <v>8.8699999999999992</v>
      </c>
      <c r="F65" s="1">
        <f>ROUND((IF('[1]National Polling Changes'!$W65&gt;43409,'[1]National Polling Changes'!AB65*100,F64)),2)</f>
        <v>3.06</v>
      </c>
      <c r="G65" s="1">
        <f>ROUND((IF('[1]National Polling Changes'!$W65&gt;43409,'[1]National Polling Changes'!AC65*100,G64)),2)</f>
        <v>19.149999999999999</v>
      </c>
      <c r="H65" s="1">
        <f>ROUND((IF('[1]National Polling Changes'!$W65&gt;43409,'[1]National Polling Changes'!AD65*100,H64)),2)</f>
        <v>1.51</v>
      </c>
      <c r="I65" s="1">
        <f>ROUND((IF('[1]National Polling Changes'!$W65&gt;43409,'[1]National Polling Changes'!AE65*100,I64)),2)</f>
        <v>15.48</v>
      </c>
      <c r="J65" s="1">
        <f>ROUND((IF('[1]National Polling Changes'!$W65&gt;43409,'[1]National Polling Changes'!AF65*100,J64)),2)</f>
        <v>3.52</v>
      </c>
    </row>
    <row r="66" spans="1:10">
      <c r="A66" s="26">
        <f>'[1]National Polling Changes'!W66</f>
        <v>43816</v>
      </c>
      <c r="B66" s="1">
        <f>ROUND((IF('[1]National Polling Changes'!$W66&gt;43409,'[1]National Polling Changes'!X66*100,B65)),2)</f>
        <v>28.05</v>
      </c>
      <c r="C66" s="1">
        <f>ROUND((IF('[1]National Polling Changes'!$W66&gt;43409,'[1]National Polling Changes'!Y66*100,C65)),2)</f>
        <v>5.44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8.92</v>
      </c>
      <c r="F66" s="1">
        <f>ROUND((IF('[1]National Polling Changes'!$W66&gt;43409,'[1]National Polling Changes'!AB66*100,F65)),2)</f>
        <v>2.99</v>
      </c>
      <c r="G66" s="1">
        <f>ROUND((IF('[1]National Polling Changes'!$W66&gt;43409,'[1]National Polling Changes'!AC66*100,G65)),2)</f>
        <v>19.23</v>
      </c>
      <c r="H66" s="1">
        <f>ROUND((IF('[1]National Polling Changes'!$W66&gt;43409,'[1]National Polling Changes'!AD66*100,H65)),2)</f>
        <v>1.52</v>
      </c>
      <c r="I66" s="1">
        <f>ROUND((IF('[1]National Polling Changes'!$W66&gt;43409,'[1]National Polling Changes'!AE66*100,I65)),2)</f>
        <v>15.45</v>
      </c>
      <c r="J66" s="1">
        <f>ROUND((IF('[1]National Polling Changes'!$W66&gt;43409,'[1]National Polling Changes'!AF66*100,J65)),2)</f>
        <v>3.54</v>
      </c>
    </row>
    <row r="67" spans="1:10">
      <c r="A67" s="26">
        <f>'[1]National Polling Changes'!W67</f>
        <v>43815</v>
      </c>
      <c r="B67" s="1">
        <f>ROUND((IF('[1]National Polling Changes'!$W67&gt;43409,'[1]National Polling Changes'!X67*100,B66)),2)</f>
        <v>27.65</v>
      </c>
      <c r="C67" s="1">
        <f>ROUND((IF('[1]National Polling Changes'!$W67&gt;43409,'[1]National Polling Changes'!Y67*100,C66)),2)</f>
        <v>5.35</v>
      </c>
      <c r="D67" s="1">
        <f>ROUND((IF('[1]National Polling Changes'!$W67&gt;43409,'[1]National Polling Changes'!Z67*100,D66)),2)</f>
        <v>2.2200000000000002</v>
      </c>
      <c r="E67" s="1">
        <f>ROUND((IF('[1]National Polling Changes'!$W67&gt;43409,'[1]National Polling Changes'!AA67*100,E66)),2)</f>
        <v>9.56</v>
      </c>
      <c r="F67" s="1">
        <f>ROUND((IF('[1]National Polling Changes'!$W67&gt;43409,'[1]National Polling Changes'!AB67*100,F66)),2)</f>
        <v>2.88</v>
      </c>
      <c r="G67" s="1">
        <f>ROUND((IF('[1]National Polling Changes'!$W67&gt;43409,'[1]National Polling Changes'!AC67*100,G66)),2)</f>
        <v>18.55</v>
      </c>
      <c r="H67" s="1">
        <f>ROUND((IF('[1]National Polling Changes'!$W67&gt;43409,'[1]National Polling Changes'!AD67*100,H66)),2)</f>
        <v>1.48</v>
      </c>
      <c r="I67" s="1">
        <f>ROUND((IF('[1]National Polling Changes'!$W67&gt;43409,'[1]National Polling Changes'!AE67*100,I66)),2)</f>
        <v>15.32</v>
      </c>
      <c r="J67" s="1">
        <f>ROUND((IF('[1]National Polling Changes'!$W67&gt;43409,'[1]National Polling Changes'!AF67*100,J66)),2)</f>
        <v>3.4</v>
      </c>
    </row>
    <row r="68" spans="1:10">
      <c r="A68" s="26">
        <f>'[1]National Polling Changes'!W68</f>
        <v>43814</v>
      </c>
      <c r="B68" s="1">
        <f>ROUND((IF('[1]National Polling Changes'!$W68&gt;43409,'[1]National Polling Changes'!X68*100,B67)),2)</f>
        <v>27.65</v>
      </c>
      <c r="C68" s="1">
        <f>ROUND((IF('[1]National Polling Changes'!$W68&gt;43409,'[1]National Polling Changes'!Y68*100,C67)),2)</f>
        <v>5.35</v>
      </c>
      <c r="D68" s="1">
        <f>ROUND((IF('[1]National Polling Changes'!$W68&gt;43409,'[1]National Polling Changes'!Z68*100,D67)),2)</f>
        <v>2.2200000000000002</v>
      </c>
      <c r="E68" s="1">
        <f>ROUND((IF('[1]National Polling Changes'!$W68&gt;43409,'[1]National Polling Changes'!AA68*100,E67)),2)</f>
        <v>9.56</v>
      </c>
      <c r="F68" s="1">
        <f>ROUND((IF('[1]National Polling Changes'!$W68&gt;43409,'[1]National Polling Changes'!AB68*100,F67)),2)</f>
        <v>2.88</v>
      </c>
      <c r="G68" s="1">
        <f>ROUND((IF('[1]National Polling Changes'!$W68&gt;43409,'[1]National Polling Changes'!AC68*100,G67)),2)</f>
        <v>18.55</v>
      </c>
      <c r="H68" s="1">
        <f>ROUND((IF('[1]National Polling Changes'!$W68&gt;43409,'[1]National Polling Changes'!AD68*100,H67)),2)</f>
        <v>1.48</v>
      </c>
      <c r="I68" s="1">
        <f>ROUND((IF('[1]National Polling Changes'!$W68&gt;43409,'[1]National Polling Changes'!AE68*100,I67)),2)</f>
        <v>15.32</v>
      </c>
      <c r="J68" s="1">
        <f>ROUND((IF('[1]National Polling Changes'!$W68&gt;43409,'[1]National Polling Changes'!AF68*100,J67)),2)</f>
        <v>3.4</v>
      </c>
    </row>
    <row r="69" spans="1:10">
      <c r="A69" s="26">
        <f>'[1]National Polling Changes'!W69</f>
        <v>43813</v>
      </c>
      <c r="B69" s="1">
        <f>ROUND((IF('[1]National Polling Changes'!$W69&gt;43409,'[1]National Polling Changes'!X69*100,B68)),2)</f>
        <v>27.83</v>
      </c>
      <c r="C69" s="1">
        <f>ROUND((IF('[1]National Polling Changes'!$W69&gt;43409,'[1]National Polling Changes'!Y69*100,C68)),2)</f>
        <v>5.19</v>
      </c>
      <c r="D69" s="1">
        <f>ROUND((IF('[1]National Polling Changes'!$W69&gt;43409,'[1]National Polling Changes'!Z69*100,D68)),2)</f>
        <v>2.1800000000000002</v>
      </c>
      <c r="E69" s="1">
        <f>ROUND((IF('[1]National Polling Changes'!$W69&gt;43409,'[1]National Polling Changes'!AA69*100,E68)),2)</f>
        <v>9.59</v>
      </c>
      <c r="F69" s="1">
        <f>ROUND((IF('[1]National Polling Changes'!$W69&gt;43409,'[1]National Polling Changes'!AB69*100,F68)),2)</f>
        <v>2.83</v>
      </c>
      <c r="G69" s="1">
        <f>ROUND((IF('[1]National Polling Changes'!$W69&gt;43409,'[1]National Polling Changes'!AC69*100,G68)),2)</f>
        <v>18.61</v>
      </c>
      <c r="H69" s="1">
        <f>ROUND((IF('[1]National Polling Changes'!$W69&gt;43409,'[1]National Polling Changes'!AD69*100,H68)),2)</f>
        <v>1.52</v>
      </c>
      <c r="I69" s="1">
        <f>ROUND((IF('[1]National Polling Changes'!$W69&gt;43409,'[1]National Polling Changes'!AE69*100,I68)),2)</f>
        <v>15.28</v>
      </c>
      <c r="J69" s="1">
        <f>ROUND((IF('[1]National Polling Changes'!$W69&gt;43409,'[1]National Polling Changes'!AF69*100,J68)),2)</f>
        <v>3.44</v>
      </c>
    </row>
    <row r="70" spans="1:10">
      <c r="A70" s="26">
        <f>'[1]National Polling Changes'!W70</f>
        <v>43812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4.34</v>
      </c>
      <c r="D70" s="1">
        <f>ROUND((IF('[1]National Polling Changes'!$W70&gt;43409,'[1]National Polling Changes'!Z70*100,D69)),2)</f>
        <v>1.98</v>
      </c>
      <c r="E70" s="1">
        <f>ROUND((IF('[1]National Polling Changes'!$W70&gt;43409,'[1]National Polling Changes'!AA70*100,E69)),2)</f>
        <v>9.8800000000000008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18.84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15.22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43811</v>
      </c>
      <c r="B71" s="1">
        <f>ROUND((IF('[1]National Polling Changes'!$W71&gt;43409,'[1]National Polling Changes'!X71*100,B70)),2)</f>
        <v>27.68</v>
      </c>
      <c r="C71" s="1">
        <f>ROUND((IF('[1]National Polling Changes'!$W71&gt;43409,'[1]National Polling Changes'!Y71*100,C70)),2)</f>
        <v>4.34</v>
      </c>
      <c r="D71" s="1">
        <f>ROUND((IF('[1]National Polling Changes'!$W71&gt;43409,'[1]National Polling Changes'!Z71*100,D70)),2)</f>
        <v>1.98</v>
      </c>
      <c r="E71" s="1">
        <f>ROUND((IF('[1]National Polling Changes'!$W71&gt;43409,'[1]National Polling Changes'!AA71*100,E70)),2)</f>
        <v>9.8800000000000008</v>
      </c>
      <c r="F71" s="1">
        <f>ROUND((IF('[1]National Polling Changes'!$W71&gt;43409,'[1]National Polling Changes'!AB71*100,F70)),2)</f>
        <v>2.68</v>
      </c>
      <c r="G71" s="1">
        <f>ROUND((IF('[1]National Polling Changes'!$W71&gt;43409,'[1]National Polling Changes'!AC71*100,G70)),2)</f>
        <v>18.84</v>
      </c>
      <c r="H71" s="1">
        <f>ROUND((IF('[1]National Polling Changes'!$W71&gt;43409,'[1]National Polling Changes'!AD71*100,H70)),2)</f>
        <v>1.53</v>
      </c>
      <c r="I71" s="1">
        <f>ROUND((IF('[1]National Polling Changes'!$W71&gt;43409,'[1]National Polling Changes'!AE71*100,I70)),2)</f>
        <v>15.22</v>
      </c>
      <c r="J71" s="1">
        <f>ROUND((IF('[1]National Polling Changes'!$W71&gt;43409,'[1]National Polling Changes'!AF71*100,J70)),2)</f>
        <v>3.68</v>
      </c>
    </row>
    <row r="72" spans="1:10">
      <c r="A72" s="26">
        <f>'[1]National Polling Changes'!W72</f>
        <v>43810</v>
      </c>
      <c r="B72" s="1">
        <f>ROUND((IF('[1]National Polling Changes'!$W72&gt;43409,'[1]National Polling Changes'!X72*100,B71)),2)</f>
        <v>27.68</v>
      </c>
      <c r="C72" s="1">
        <f>ROUND((IF('[1]National Polling Changes'!$W72&gt;43409,'[1]National Polling Changes'!Y72*100,C71)),2)</f>
        <v>4.0199999999999996</v>
      </c>
      <c r="D72" s="1">
        <f>ROUND((IF('[1]National Polling Changes'!$W72&gt;43409,'[1]National Polling Changes'!Z72*100,D71)),2)</f>
        <v>2.04</v>
      </c>
      <c r="E72" s="1">
        <f>ROUND((IF('[1]National Polling Changes'!$W72&gt;43409,'[1]National Polling Changes'!AA72*100,E71)),2)</f>
        <v>10.15</v>
      </c>
      <c r="F72" s="1">
        <f>ROUND((IF('[1]National Polling Changes'!$W72&gt;43409,'[1]National Polling Changes'!AB72*100,F71)),2)</f>
        <v>2.68</v>
      </c>
      <c r="G72" s="1">
        <f>ROUND((IF('[1]National Polling Changes'!$W72&gt;43409,'[1]National Polling Changes'!AC72*100,G71)),2)</f>
        <v>18.760000000000002</v>
      </c>
      <c r="H72" s="1">
        <f>ROUND((IF('[1]National Polling Changes'!$W72&gt;43409,'[1]National Polling Changes'!AD72*100,H71)),2)</f>
        <v>1.43</v>
      </c>
      <c r="I72" s="1">
        <f>ROUND((IF('[1]National Polling Changes'!$W72&gt;43409,'[1]National Polling Changes'!AE72*100,I71)),2)</f>
        <v>15.61</v>
      </c>
      <c r="J72" s="1">
        <f>ROUND((IF('[1]National Polling Changes'!$W72&gt;43409,'[1]National Polling Changes'!AF72*100,J71)),2)</f>
        <v>3.68</v>
      </c>
    </row>
    <row r="73" spans="1:10">
      <c r="A73" s="26">
        <f>'[1]National Polling Changes'!W73</f>
        <v>43809</v>
      </c>
      <c r="B73" s="1">
        <f>ROUND((IF('[1]National Polling Changes'!$W73&gt;43409,'[1]National Polling Changes'!X73*100,B72)),2)</f>
        <v>28.46</v>
      </c>
      <c r="C73" s="1">
        <f>ROUND((IF('[1]National Polling Changes'!$W73&gt;43409,'[1]National Polling Changes'!Y73*100,C72)),2)</f>
        <v>3.77</v>
      </c>
      <c r="D73" s="1">
        <f>ROUND((IF('[1]National Polling Changes'!$W73&gt;43409,'[1]National Polling Changes'!Z73*100,D72)),2)</f>
        <v>1.76</v>
      </c>
      <c r="E73" s="1">
        <f>ROUND((IF('[1]National Polling Changes'!$W73&gt;43409,'[1]National Polling Changes'!AA73*100,E72)),2)</f>
        <v>9.7799999999999994</v>
      </c>
      <c r="F73" s="1">
        <f>ROUND((IF('[1]National Polling Changes'!$W73&gt;43409,'[1]National Polling Changes'!AB73*100,F72)),2)</f>
        <v>2.33</v>
      </c>
      <c r="G73" s="1">
        <f>ROUND((IF('[1]National Polling Changes'!$W73&gt;43409,'[1]National Polling Changes'!AC73*100,G72)),2)</f>
        <v>18.39</v>
      </c>
      <c r="H73" s="1">
        <f>ROUND((IF('[1]National Polling Changes'!$W73&gt;43409,'[1]National Polling Changes'!AD73*100,H72)),2)</f>
        <v>1.58</v>
      </c>
      <c r="I73" s="1">
        <f>ROUND((IF('[1]National Polling Changes'!$W73&gt;43409,'[1]National Polling Changes'!AE73*100,I72)),2)</f>
        <v>15.78</v>
      </c>
      <c r="J73" s="1">
        <f>ROUND((IF('[1]National Polling Changes'!$W73&gt;43409,'[1]National Polling Changes'!AF73*100,J72)),2)</f>
        <v>3.55</v>
      </c>
    </row>
    <row r="74" spans="1:10">
      <c r="A74" s="26">
        <f>'[1]National Polling Changes'!W74</f>
        <v>43808</v>
      </c>
      <c r="B74" s="1">
        <f>ROUND((IF('[1]National Polling Changes'!$W74&gt;43409,'[1]National Polling Changes'!X74*100,B73)),2)</f>
        <v>28.49</v>
      </c>
      <c r="C74" s="1">
        <f>ROUND((IF('[1]National Polling Changes'!$W74&gt;43409,'[1]National Polling Changes'!Y74*100,C73)),2)</f>
        <v>3.5</v>
      </c>
      <c r="D74" s="1">
        <f>ROUND((IF('[1]National Polling Changes'!$W74&gt;43409,'[1]National Polling Changes'!Z74*100,D73)),2)</f>
        <v>1.67</v>
      </c>
      <c r="E74" s="1">
        <f>ROUND((IF('[1]National Polling Changes'!$W74&gt;43409,'[1]National Polling Changes'!AA74*100,E73)),2)</f>
        <v>9.68</v>
      </c>
      <c r="F74" s="1">
        <f>ROUND((IF('[1]National Polling Changes'!$W74&gt;43409,'[1]National Polling Changes'!AB74*100,F73)),2)</f>
        <v>2.2999999999999998</v>
      </c>
      <c r="G74" s="1">
        <f>ROUND((IF('[1]National Polling Changes'!$W74&gt;43409,'[1]National Polling Changes'!AC74*100,G73)),2)</f>
        <v>18.52</v>
      </c>
      <c r="H74" s="1">
        <f>ROUND((IF('[1]National Polling Changes'!$W74&gt;43409,'[1]National Polling Changes'!AD74*100,H73)),2)</f>
        <v>1.55</v>
      </c>
      <c r="I74" s="1">
        <f>ROUND((IF('[1]National Polling Changes'!$W74&gt;43409,'[1]National Polling Changes'!AE74*100,I73)),2)</f>
        <v>15.82</v>
      </c>
      <c r="J74" s="1">
        <f>ROUND((IF('[1]National Polling Changes'!$W74&gt;43409,'[1]National Polling Changes'!AF74*100,J73)),2)</f>
        <v>3.53</v>
      </c>
    </row>
    <row r="75" spans="1:10">
      <c r="A75" s="26">
        <f>'[1]National Polling Changes'!W75</f>
        <v>43807</v>
      </c>
      <c r="B75" s="1">
        <f>ROUND((IF('[1]National Polling Changes'!$W75&gt;43409,'[1]National Polling Changes'!X75*100,B74)),2)</f>
        <v>28.62</v>
      </c>
      <c r="C75" s="1">
        <f>ROUND((IF('[1]National Polling Changes'!$W75&gt;43409,'[1]National Polling Changes'!Y75*100,C74)),2)</f>
        <v>3.64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9.66</v>
      </c>
      <c r="F75" s="1">
        <f>ROUND((IF('[1]National Polling Changes'!$W75&gt;43409,'[1]National Polling Changes'!AB75*100,F74)),2)</f>
        <v>2.2999999999999998</v>
      </c>
      <c r="G75" s="1">
        <f>ROUND((IF('[1]National Polling Changes'!$W75&gt;43409,'[1]National Polling Changes'!AC75*100,G74)),2)</f>
        <v>18.57</v>
      </c>
      <c r="H75" s="1">
        <f>ROUND((IF('[1]National Polling Changes'!$W75&gt;43409,'[1]National Polling Changes'!AD75*100,H74)),2)</f>
        <v>1.58</v>
      </c>
      <c r="I75" s="1">
        <f>ROUND((IF('[1]National Polling Changes'!$W75&gt;43409,'[1]National Polling Changes'!AE75*100,I74)),2)</f>
        <v>15.61</v>
      </c>
      <c r="J75" s="1">
        <f>ROUND((IF('[1]National Polling Changes'!$W75&gt;43409,'[1]National Polling Changes'!AF75*100,J74)),2)</f>
        <v>3.53</v>
      </c>
    </row>
    <row r="76" spans="1:10">
      <c r="A76" s="26">
        <f>'[1]National Polling Changes'!W76</f>
        <v>43806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43805</v>
      </c>
      <c r="B77" s="1">
        <f>ROUND((IF('[1]National Polling Changes'!$W77&gt;43409,'[1]National Polling Changes'!X77*100,B76)),2)</f>
        <v>28.68</v>
      </c>
      <c r="C77" s="1">
        <f>ROUND((IF('[1]National Polling Changes'!$W77&gt;43409,'[1]National Polling Changes'!Y77*100,C76)),2)</f>
        <v>2.68</v>
      </c>
      <c r="D77" s="1">
        <f>ROUND((IF('[1]National Polling Changes'!$W77&gt;43409,'[1]National Polling Changes'!Z77*100,D76)),2)</f>
        <v>1.63</v>
      </c>
      <c r="E77" s="1">
        <f>ROUND((IF('[1]National Polling Changes'!$W77&gt;43409,'[1]National Polling Changes'!AA77*100,E76)),2)</f>
        <v>9.69</v>
      </c>
      <c r="F77" s="1">
        <f>ROUND((IF('[1]National Polling Changes'!$W77&gt;43409,'[1]National Polling Changes'!AB77*100,F76)),2)</f>
        <v>2.06</v>
      </c>
      <c r="G77" s="1">
        <f>ROUND((IF('[1]National Polling Changes'!$W77&gt;43409,'[1]National Polling Changes'!AC77*100,G76)),2)</f>
        <v>18.239999999999998</v>
      </c>
      <c r="H77" s="1">
        <f>ROUND((IF('[1]National Polling Changes'!$W77&gt;43409,'[1]National Polling Changes'!AD77*100,H76)),2)</f>
        <v>1.45</v>
      </c>
      <c r="I77" s="1">
        <f>ROUND((IF('[1]National Polling Changes'!$W77&gt;43409,'[1]National Polling Changes'!AE77*100,I76)),2)</f>
        <v>16.3</v>
      </c>
      <c r="J77" s="1">
        <f>ROUND((IF('[1]National Polling Changes'!$W77&gt;43409,'[1]National Polling Changes'!AF77*100,J76)),2)</f>
        <v>3.41</v>
      </c>
    </row>
    <row r="78" spans="1:10">
      <c r="A78" s="26">
        <f>'[1]National Polling Changes'!W78</f>
        <v>43804</v>
      </c>
      <c r="B78" s="1">
        <f>ROUND((IF('[1]National Polling Changes'!$W78&gt;43409,'[1]National Polling Changes'!X78*100,B77)),2)</f>
        <v>28.68</v>
      </c>
      <c r="C78" s="1">
        <f>ROUND((IF('[1]National Polling Changes'!$W78&gt;43409,'[1]National Polling Changes'!Y78*100,C77)),2)</f>
        <v>2.68</v>
      </c>
      <c r="D78" s="1">
        <f>ROUND((IF('[1]National Polling Changes'!$W78&gt;43409,'[1]National Polling Changes'!Z78*100,D77)),2)</f>
        <v>1.63</v>
      </c>
      <c r="E78" s="1">
        <f>ROUND((IF('[1]National Polling Changes'!$W78&gt;43409,'[1]National Polling Changes'!AA78*100,E77)),2)</f>
        <v>9.69</v>
      </c>
      <c r="F78" s="1">
        <f>ROUND((IF('[1]National Polling Changes'!$W78&gt;43409,'[1]National Polling Changes'!AB78*100,F77)),2)</f>
        <v>2.06</v>
      </c>
      <c r="G78" s="1">
        <f>ROUND((IF('[1]National Polling Changes'!$W78&gt;43409,'[1]National Polling Changes'!AC78*100,G77)),2)</f>
        <v>18.239999999999998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16.3</v>
      </c>
      <c r="J78" s="1">
        <f>ROUND((IF('[1]National Polling Changes'!$W78&gt;43409,'[1]National Polling Changes'!AF78*100,J77)),2)</f>
        <v>3.41</v>
      </c>
    </row>
    <row r="79" spans="1:10">
      <c r="A79" s="26">
        <f>'[1]National Polling Changes'!W79</f>
        <v>43803</v>
      </c>
      <c r="B79" s="1">
        <f>ROUND((IF('[1]National Polling Changes'!$W79&gt;43409,'[1]National Polling Changes'!X79*100,B78)),2)</f>
        <v>28.84</v>
      </c>
      <c r="C79" s="1">
        <f>ROUND((IF('[1]National Polling Changes'!$W79&gt;43409,'[1]National Polling Changes'!Y79*100,C78)),2)</f>
        <v>2.44</v>
      </c>
      <c r="D79" s="1">
        <f>ROUND((IF('[1]National Polling Changes'!$W79&gt;43409,'[1]National Polling Changes'!Z79*100,D78)),2)</f>
        <v>1.65</v>
      </c>
      <c r="E79" s="1">
        <f>ROUND((IF('[1]National Polling Changes'!$W79&gt;43409,'[1]National Polling Changes'!AA79*100,E78)),2)</f>
        <v>9.73</v>
      </c>
      <c r="F79" s="1">
        <f>ROUND((IF('[1]National Polling Changes'!$W79&gt;43409,'[1]National Polling Changes'!AB79*100,F78)),2)</f>
        <v>1.97</v>
      </c>
      <c r="G79" s="1">
        <f>ROUND((IF('[1]National Polling Changes'!$W79&gt;43409,'[1]National Polling Changes'!AC79*100,G78)),2)</f>
        <v>18.309999999999999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16.420000000000002</v>
      </c>
      <c r="J79" s="1">
        <f>ROUND((IF('[1]National Polling Changes'!$W79&gt;43409,'[1]National Polling Changes'!AF79*100,J78)),2)</f>
        <v>3.37</v>
      </c>
    </row>
    <row r="80" spans="1:10">
      <c r="A80" s="26">
        <f>'[1]National Polling Changes'!W80</f>
        <v>43802</v>
      </c>
      <c r="B80" s="1">
        <f>ROUND((IF('[1]National Polling Changes'!$W80&gt;43409,'[1]National Polling Changes'!X80*100,B79)),2)</f>
        <v>28.84</v>
      </c>
      <c r="C80" s="1">
        <f>ROUND((IF('[1]National Polling Changes'!$W80&gt;43409,'[1]National Polling Changes'!Y80*100,C79)),2)</f>
        <v>2.44</v>
      </c>
      <c r="D80" s="1">
        <f>ROUND((IF('[1]National Polling Changes'!$W80&gt;43409,'[1]National Polling Changes'!Z80*100,D79)),2)</f>
        <v>1.65</v>
      </c>
      <c r="E80" s="1">
        <f>ROUND((IF('[1]National Polling Changes'!$W80&gt;43409,'[1]National Polling Changes'!AA80*100,E79)),2)</f>
        <v>9.73</v>
      </c>
      <c r="F80" s="1">
        <f>ROUND((IF('[1]National Polling Changes'!$W80&gt;43409,'[1]National Polling Changes'!AB80*100,F79)),2)</f>
        <v>1.97</v>
      </c>
      <c r="G80" s="1">
        <f>ROUND((IF('[1]National Polling Changes'!$W80&gt;43409,'[1]National Polling Changes'!AC80*100,G79)),2)</f>
        <v>18.309999999999999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16.420000000000002</v>
      </c>
      <c r="J80" s="1">
        <f>ROUND((IF('[1]National Polling Changes'!$W80&gt;43409,'[1]National Polling Changes'!AF80*100,J79)),2)</f>
        <v>3.37</v>
      </c>
    </row>
    <row r="81" spans="1:10">
      <c r="A81" s="26">
        <f>'[1]National Polling Changes'!W81</f>
        <v>43801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2.39</v>
      </c>
      <c r="D81" s="1">
        <f>ROUND((IF('[1]National Polling Changes'!$W81&gt;43409,'[1]National Polling Changes'!Z81*100,D80)),2)</f>
        <v>1.61</v>
      </c>
      <c r="E81" s="1">
        <f>ROUND((IF('[1]National Polling Changes'!$W81&gt;43409,'[1]National Polling Changes'!AA81*100,E80)),2)</f>
        <v>9.7200000000000006</v>
      </c>
      <c r="F81" s="1">
        <f>ROUND((IF('[1]National Polling Changes'!$W81&gt;43409,'[1]National Polling Changes'!AB81*100,F80)),2)</f>
        <v>1.94</v>
      </c>
      <c r="G81" s="1">
        <f>ROUND((IF('[1]National Polling Changes'!$W81&gt;43409,'[1]National Polling Changes'!AC81*100,G80)),2)</f>
        <v>18.46</v>
      </c>
      <c r="H81" s="1">
        <f>ROUND((IF('[1]National Polling Changes'!$W81&gt;43409,'[1]National Polling Changes'!AD81*100,H80)),2)</f>
        <v>1.49</v>
      </c>
      <c r="I81" s="1">
        <f>ROUND((IF('[1]National Polling Changes'!$W81&gt;43409,'[1]National Polling Changes'!AE81*100,I80)),2)</f>
        <v>16.440000000000001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43800</v>
      </c>
      <c r="B82" s="1">
        <f>ROUND((IF('[1]National Polling Changes'!$W82&gt;43409,'[1]National Polling Changes'!X82*100,B81)),2)</f>
        <v>28.76</v>
      </c>
      <c r="C82" s="1">
        <f>ROUND((IF('[1]National Polling Changes'!$W82&gt;43409,'[1]National Polling Changes'!Y82*100,C81)),2)</f>
        <v>2.39</v>
      </c>
      <c r="D82" s="1">
        <f>ROUND((IF('[1]National Polling Changes'!$W82&gt;43409,'[1]National Polling Changes'!Z82*100,D81)),2)</f>
        <v>1.61</v>
      </c>
      <c r="E82" s="1">
        <f>ROUND((IF('[1]National Polling Changes'!$W82&gt;43409,'[1]National Polling Changes'!AA82*100,E81)),2)</f>
        <v>9.7200000000000006</v>
      </c>
      <c r="F82" s="1">
        <f>ROUND((IF('[1]National Polling Changes'!$W82&gt;43409,'[1]National Polling Changes'!AB82*100,F81)),2)</f>
        <v>1.94</v>
      </c>
      <c r="G82" s="1">
        <f>ROUND((IF('[1]National Polling Changes'!$W82&gt;43409,'[1]National Polling Changes'!AC82*100,G81)),2)</f>
        <v>18.46</v>
      </c>
      <c r="H82" s="1">
        <f>ROUND((IF('[1]National Polling Changes'!$W82&gt;43409,'[1]National Polling Changes'!AD82*100,H81)),2)</f>
        <v>1.49</v>
      </c>
      <c r="I82" s="1">
        <f>ROUND((IF('[1]National Polling Changes'!$W82&gt;43409,'[1]National Polling Changes'!AE82*100,I81)),2)</f>
        <v>16.440000000000001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43799</v>
      </c>
      <c r="B83" s="1">
        <f>ROUND((IF('[1]National Polling Changes'!$W83&gt;43409,'[1]National Polling Changes'!X83*100,B82)),2)</f>
        <v>28.39</v>
      </c>
      <c r="C83" s="1">
        <f>ROUND((IF('[1]National Polling Changes'!$W83&gt;43409,'[1]National Polling Changes'!Y83*100,C82)),2)</f>
        <v>2.04</v>
      </c>
      <c r="D83" s="1">
        <f>ROUND((IF('[1]National Polling Changes'!$W83&gt;43409,'[1]National Polling Changes'!Z83*100,D82)),2)</f>
        <v>1.7</v>
      </c>
      <c r="E83" s="1">
        <f>ROUND((IF('[1]National Polling Changes'!$W83&gt;43409,'[1]National Polling Changes'!AA83*100,E82)),2)</f>
        <v>9.65</v>
      </c>
      <c r="F83" s="1">
        <f>ROUND((IF('[1]National Polling Changes'!$W83&gt;43409,'[1]National Polling Changes'!AB83*100,F82)),2)</f>
        <v>1.97</v>
      </c>
      <c r="G83" s="1">
        <f>ROUND((IF('[1]National Polling Changes'!$W83&gt;43409,'[1]National Polling Changes'!AC83*100,G82)),2)</f>
        <v>18.64</v>
      </c>
      <c r="H83" s="1">
        <f>ROUND((IF('[1]National Polling Changes'!$W83&gt;43409,'[1]National Polling Changes'!AD83*100,H82)),2)</f>
        <v>1.44</v>
      </c>
      <c r="I83" s="1">
        <f>ROUND((IF('[1]National Polling Changes'!$W83&gt;43409,'[1]National Polling Changes'!AE83*100,I82)),2)</f>
        <v>16.989999999999998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43798</v>
      </c>
      <c r="B84" s="1">
        <f>ROUND((IF('[1]National Polling Changes'!$W84&gt;43409,'[1]National Polling Changes'!X84*100,B83)),2)</f>
        <v>28.39</v>
      </c>
      <c r="C84" s="1">
        <f>ROUND((IF('[1]National Polling Changes'!$W84&gt;43409,'[1]National Polling Changes'!Y84*100,C83)),2)</f>
        <v>2.04</v>
      </c>
      <c r="D84" s="1">
        <f>ROUND((IF('[1]National Polling Changes'!$W84&gt;43409,'[1]National Polling Changes'!Z84*100,D83)),2)</f>
        <v>1.7</v>
      </c>
      <c r="E84" s="1">
        <f>ROUND((IF('[1]National Polling Changes'!$W84&gt;43409,'[1]National Polling Changes'!AA84*100,E83)),2)</f>
        <v>9.65</v>
      </c>
      <c r="F84" s="1">
        <f>ROUND((IF('[1]National Polling Changes'!$W84&gt;43409,'[1]National Polling Changes'!AB84*100,F83)),2)</f>
        <v>1.97</v>
      </c>
      <c r="G84" s="1">
        <f>ROUND((IF('[1]National Polling Changes'!$W84&gt;43409,'[1]National Polling Changes'!AC84*100,G83)),2)</f>
        <v>18.64</v>
      </c>
      <c r="H84" s="1">
        <f>ROUND((IF('[1]National Polling Changes'!$W84&gt;43409,'[1]National Polling Changes'!AD84*100,H83)),2)</f>
        <v>1.44</v>
      </c>
      <c r="I84" s="1">
        <f>ROUND((IF('[1]National Polling Changes'!$W84&gt;43409,'[1]National Polling Changes'!AE84*100,I83)),2)</f>
        <v>16.989999999999998</v>
      </c>
      <c r="J84" s="1">
        <f>ROUND((IF('[1]National Polling Changes'!$W84&gt;43409,'[1]National Polling Changes'!AF84*100,J83)),2)</f>
        <v>3.42</v>
      </c>
    </row>
    <row r="85" spans="1:10">
      <c r="A85" s="26">
        <f>'[1]National Polling Changes'!W85</f>
        <v>43797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18.64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43796</v>
      </c>
      <c r="B86" s="1">
        <f>ROUND((IF('[1]National Polling Changes'!$W86&gt;43409,'[1]National Polling Changes'!X86*100,B85)),2)</f>
        <v>28.54</v>
      </c>
      <c r="C86" s="1">
        <f>ROUND((IF('[1]National Polling Changes'!$W86&gt;43409,'[1]National Polling Changes'!Y86*100,C85)),2)</f>
        <v>1.61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9.44</v>
      </c>
      <c r="F86" s="1">
        <f>ROUND((IF('[1]National Polling Changes'!$W86&gt;43409,'[1]National Polling Changes'!AB86*100,F85)),2)</f>
        <v>1.95</v>
      </c>
      <c r="G86" s="1">
        <f>ROUND((IF('[1]National Polling Changes'!$W86&gt;43409,'[1]National Polling Changes'!AC86*100,G85)),2)</f>
        <v>18.64</v>
      </c>
      <c r="H86" s="1">
        <f>ROUND((IF('[1]National Polling Changes'!$W86&gt;43409,'[1]National Polling Changes'!AD86*100,H85)),2)</f>
        <v>1.34</v>
      </c>
      <c r="I86" s="1">
        <f>ROUND((IF('[1]National Polling Changes'!$W86&gt;43409,'[1]National Polling Changes'!AE86*100,I85)),2)</f>
        <v>17.489999999999998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43795</v>
      </c>
      <c r="B87" s="1">
        <f>ROUND((IF('[1]National Polling Changes'!$W87&gt;43409,'[1]National Polling Changes'!X87*100,B86)),2)</f>
        <v>28.54</v>
      </c>
      <c r="C87" s="1">
        <f>ROUND((IF('[1]National Polling Changes'!$W87&gt;43409,'[1]National Polling Changes'!Y87*100,C86)),2)</f>
        <v>1.61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9.44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1.34</v>
      </c>
      <c r="I87" s="1">
        <f>ROUND((IF('[1]National Polling Changes'!$W87&gt;43409,'[1]National Polling Changes'!AE87*100,I86)),2)</f>
        <v>17.489999999999998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43794</v>
      </c>
      <c r="B88" s="1">
        <f>ROUND((IF('[1]National Polling Changes'!$W88&gt;43409,'[1]National Polling Changes'!X88*100,B87)),2)</f>
        <v>28.62</v>
      </c>
      <c r="C88" s="1">
        <f>ROUND((IF('[1]National Polling Changes'!$W88&gt;43409,'[1]National Polling Changes'!Y88*100,C87)),2)</f>
        <v>1.51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9.24</v>
      </c>
      <c r="F88" s="1">
        <f>ROUND((IF('[1]National Polling Changes'!$W88&gt;43409,'[1]National Polling Changes'!AB88*100,F87)),2)</f>
        <v>2.04</v>
      </c>
      <c r="G88" s="1">
        <f>ROUND((IF('[1]National Polling Changes'!$W88&gt;43409,'[1]National Polling Changes'!AC88*100,G87)),2)</f>
        <v>18.739999999999998</v>
      </c>
      <c r="H88" s="1">
        <f>ROUND((IF('[1]National Polling Changes'!$W88&gt;43409,'[1]National Polling Changes'!AD88*100,H87)),2)</f>
        <v>1.3</v>
      </c>
      <c r="I88" s="1">
        <f>ROUND((IF('[1]National Polling Changes'!$W88&gt;43409,'[1]National Polling Changes'!AE88*100,I87)),2)</f>
        <v>17.7</v>
      </c>
      <c r="J88" s="1">
        <f>ROUND((IF('[1]National Polling Changes'!$W88&gt;43409,'[1]National Polling Changes'!AF88*100,J87)),2)</f>
        <v>3.33</v>
      </c>
    </row>
    <row r="89" spans="1:10">
      <c r="A89" s="26">
        <f>'[1]National Polling Changes'!W89</f>
        <v>43793</v>
      </c>
      <c r="B89" s="1">
        <f>ROUND((IF('[1]National Polling Changes'!$W89&gt;43409,'[1]National Polling Changes'!X89*100,B88)),2)</f>
        <v>29.02</v>
      </c>
      <c r="C89" s="1">
        <f>ROUND((IF('[1]National Polling Changes'!$W89&gt;43409,'[1]National Polling Changes'!Y89*100,C88)),2)</f>
        <v>1.32</v>
      </c>
      <c r="D89" s="1">
        <f>ROUND((IF('[1]National Polling Changes'!$W89&gt;43409,'[1]National Polling Changes'!Z89*100,D88)),2)</f>
        <v>1.74</v>
      </c>
      <c r="E89" s="1">
        <f>ROUND((IF('[1]National Polling Changes'!$W89&gt;43409,'[1]National Polling Changes'!AA89*100,E88)),2)</f>
        <v>8.57</v>
      </c>
      <c r="F89" s="1">
        <f>ROUND((IF('[1]National Polling Changes'!$W89&gt;43409,'[1]National Polling Changes'!AB89*100,F88)),2)</f>
        <v>1.95</v>
      </c>
      <c r="G89" s="1">
        <f>ROUND((IF('[1]National Polling Changes'!$W89&gt;43409,'[1]National Polling Changes'!AC89*100,G88)),2)</f>
        <v>19.16</v>
      </c>
      <c r="H89" s="1">
        <f>ROUND((IF('[1]National Polling Changes'!$W89&gt;43409,'[1]National Polling Changes'!AD89*100,H88)),2)</f>
        <v>1.38</v>
      </c>
      <c r="I89" s="1">
        <f>ROUND((IF('[1]National Polling Changes'!$W89&gt;43409,'[1]National Polling Changes'!AE89*100,I88)),2)</f>
        <v>18.09</v>
      </c>
      <c r="J89" s="1">
        <f>ROUND((IF('[1]National Polling Changes'!$W89&gt;43409,'[1]National Polling Changes'!AF89*100,J88)),2)</f>
        <v>3.41</v>
      </c>
    </row>
    <row r="90" spans="1:10">
      <c r="A90" s="26">
        <f>'[1]National Polling Changes'!W90</f>
        <v>43792</v>
      </c>
      <c r="B90" s="1">
        <f>ROUND((IF('[1]National Polling Changes'!$W90&gt;43409,'[1]National Polling Changes'!X90*100,B89)),2)</f>
        <v>28.89</v>
      </c>
      <c r="C90" s="1">
        <f>ROUND((IF('[1]National Polling Changes'!$W90&gt;43409,'[1]National Polling Changes'!Y90*100,C89)),2)</f>
        <v>1.08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8.4499999999999993</v>
      </c>
      <c r="F90" s="1">
        <f>ROUND((IF('[1]National Polling Changes'!$W90&gt;43409,'[1]National Polling Changes'!AB90*100,F89)),2)</f>
        <v>1.94</v>
      </c>
      <c r="G90" s="1">
        <f>ROUND((IF('[1]National Polling Changes'!$W90&gt;43409,'[1]National Polling Changes'!AC90*100,G89)),2)</f>
        <v>18.829999999999998</v>
      </c>
      <c r="H90" s="1">
        <f>ROUND((IF('[1]National Polling Changes'!$W90&gt;43409,'[1]National Polling Changes'!AD90*100,H89)),2)</f>
        <v>1.22</v>
      </c>
      <c r="I90" s="1">
        <f>ROUND((IF('[1]National Polling Changes'!$W90&gt;43409,'[1]National Polling Changes'!AE90*100,I89)),2)</f>
        <v>19.010000000000002</v>
      </c>
      <c r="J90" s="1">
        <f>ROUND((IF('[1]National Polling Changes'!$W90&gt;43409,'[1]National Polling Changes'!AF90*100,J89)),2)</f>
        <v>3.25</v>
      </c>
    </row>
    <row r="91" spans="1:10">
      <c r="A91" s="26">
        <f>'[1]National Polling Changes'!W91</f>
        <v>43791</v>
      </c>
      <c r="B91" s="1">
        <f>ROUND((IF('[1]National Polling Changes'!$W91&gt;43409,'[1]National Polling Changes'!X91*100,B90)),2)</f>
        <v>28.89</v>
      </c>
      <c r="C91" s="1">
        <f>ROUND((IF('[1]National Polling Changes'!$W91&gt;43409,'[1]National Polling Changes'!Y91*100,C90)),2)</f>
        <v>1.08</v>
      </c>
      <c r="D91" s="1">
        <f>ROUND((IF('[1]National Polling Changes'!$W91&gt;43409,'[1]National Polling Changes'!Z91*100,D90)),2)</f>
        <v>1.75</v>
      </c>
      <c r="E91" s="1">
        <f>ROUND((IF('[1]National Polling Changes'!$W91&gt;43409,'[1]National Polling Changes'!AA91*100,E90)),2)</f>
        <v>8.4499999999999993</v>
      </c>
      <c r="F91" s="1">
        <f>ROUND((IF('[1]National Polling Changes'!$W91&gt;43409,'[1]National Polling Changes'!AB91*100,F90)),2)</f>
        <v>1.94</v>
      </c>
      <c r="G91" s="1">
        <f>ROUND((IF('[1]National Polling Changes'!$W91&gt;43409,'[1]National Polling Changes'!AC91*100,G90)),2)</f>
        <v>18.829999999999998</v>
      </c>
      <c r="H91" s="1">
        <f>ROUND((IF('[1]National Polling Changes'!$W91&gt;43409,'[1]National Polling Changes'!AD91*100,H90)),2)</f>
        <v>1.22</v>
      </c>
      <c r="I91" s="1">
        <f>ROUND((IF('[1]National Polling Changes'!$W91&gt;43409,'[1]National Polling Changes'!AE91*100,I90)),2)</f>
        <v>19.010000000000002</v>
      </c>
      <c r="J91" s="1">
        <f>ROUND((IF('[1]National Polling Changes'!$W91&gt;43409,'[1]National Polling Changes'!AF91*100,J90)),2)</f>
        <v>3.25</v>
      </c>
    </row>
    <row r="92" spans="1:10">
      <c r="A92" s="26">
        <f>'[1]National Polling Changes'!W92</f>
        <v>43790</v>
      </c>
      <c r="B92" s="1">
        <f>ROUND((IF('[1]National Polling Changes'!$W92&gt;43409,'[1]National Polling Changes'!X92*100,B91)),2)</f>
        <v>28.99</v>
      </c>
      <c r="C92" s="1">
        <f>ROUND((IF('[1]National Polling Changes'!$W92&gt;43409,'[1]National Polling Changes'!Y92*100,C91)),2)</f>
        <v>1.1000000000000001</v>
      </c>
      <c r="D92" s="1">
        <f>ROUND((IF('[1]National Polling Changes'!$W92&gt;43409,'[1]National Polling Changes'!Z92*100,D91)),2)</f>
        <v>1.82</v>
      </c>
      <c r="E92" s="1">
        <f>ROUND((IF('[1]National Polling Changes'!$W92&gt;43409,'[1]National Polling Changes'!AA92*100,E91)),2)</f>
        <v>8.3699999999999992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18.75</v>
      </c>
      <c r="H92" s="1">
        <f>ROUND((IF('[1]National Polling Changes'!$W92&gt;43409,'[1]National Polling Changes'!AD92*100,H91)),2)</f>
        <v>1.17</v>
      </c>
      <c r="I92" s="1">
        <f>ROUND((IF('[1]National Polling Changes'!$W92&gt;43409,'[1]National Polling Changes'!AE92*100,I91)),2)</f>
        <v>19.309999999999999</v>
      </c>
      <c r="J92" s="1">
        <f>ROUND((IF('[1]National Polling Changes'!$W92&gt;43409,'[1]National Polling Changes'!AF92*100,J91)),2)</f>
        <v>3.09</v>
      </c>
    </row>
    <row r="93" spans="1:10">
      <c r="A93" s="26">
        <f>'[1]National Polling Changes'!W93</f>
        <v>43789</v>
      </c>
      <c r="B93" s="1">
        <f>ROUND((IF('[1]National Polling Changes'!$W93&gt;43409,'[1]National Polling Changes'!X93*100,B92)),2)</f>
        <v>28.99</v>
      </c>
      <c r="C93" s="1">
        <f>ROUND((IF('[1]National Polling Changes'!$W93&gt;43409,'[1]National Polling Changes'!Y93*100,C92)),2)</f>
        <v>0.79</v>
      </c>
      <c r="D93" s="1">
        <f>ROUND((IF('[1]National Polling Changes'!$W93&gt;43409,'[1]National Polling Changes'!Z93*100,D92)),2)</f>
        <v>1.76</v>
      </c>
      <c r="E93" s="1">
        <f>ROUND((IF('[1]National Polling Changes'!$W93&gt;43409,'[1]National Polling Changes'!AA93*100,E92)),2)</f>
        <v>7.94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18.850000000000001</v>
      </c>
      <c r="H93" s="1">
        <f>ROUND((IF('[1]National Polling Changes'!$W93&gt;43409,'[1]National Polling Changes'!AD93*100,H92)),2)</f>
        <v>1.06</v>
      </c>
      <c r="I93" s="1">
        <f>ROUND((IF('[1]National Polling Changes'!$W93&gt;43409,'[1]National Polling Changes'!AE93*100,I92)),2)</f>
        <v>19.89</v>
      </c>
      <c r="J93" s="1">
        <f>ROUND((IF('[1]National Polling Changes'!$W93&gt;43409,'[1]National Polling Changes'!AF93*100,J92)),2)</f>
        <v>2.93</v>
      </c>
    </row>
    <row r="94" spans="1:10">
      <c r="A94" s="26">
        <f>'[1]National Polling Changes'!W94</f>
        <v>43788</v>
      </c>
      <c r="B94" s="1">
        <f>ROUND((IF('[1]National Polling Changes'!$W94&gt;43409,'[1]National Polling Changes'!X94*100,B93)),2)</f>
        <v>29.15</v>
      </c>
      <c r="C94" s="1">
        <f>ROUND((IF('[1]National Polling Changes'!$W94&gt;43409,'[1]National Polling Changes'!Y94*100,C93)),2)</f>
        <v>0.67</v>
      </c>
      <c r="D94" s="1">
        <f>ROUND((IF('[1]National Polling Changes'!$W94&gt;43409,'[1]National Polling Changes'!Z94*100,D93)),2)</f>
        <v>1.83</v>
      </c>
      <c r="E94" s="1">
        <f>ROUND((IF('[1]National Polling Changes'!$W94&gt;43409,'[1]National Polling Changes'!AA94*100,E93)),2)</f>
        <v>7.94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17.93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20.12</v>
      </c>
      <c r="J94" s="1">
        <f>ROUND((IF('[1]National Polling Changes'!$W94&gt;43409,'[1]National Polling Changes'!AF94*100,J93)),2)</f>
        <v>2.83</v>
      </c>
    </row>
    <row r="95" spans="1:10">
      <c r="A95" s="26">
        <f>'[1]National Polling Changes'!W95</f>
        <v>43787</v>
      </c>
      <c r="B95" s="1">
        <f>ROUND((IF('[1]National Polling Changes'!$W95&gt;43409,'[1]National Polling Changes'!X95*100,B94)),2)</f>
        <v>29.33</v>
      </c>
      <c r="C95" s="1">
        <f>ROUND((IF('[1]National Polling Changes'!$W95&gt;43409,'[1]National Polling Changes'!Y95*100,C94)),2)</f>
        <v>0.64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7.84</v>
      </c>
      <c r="F95" s="1">
        <f>ROUND((IF('[1]National Polling Changes'!$W95&gt;43409,'[1]National Polling Changes'!AB95*100,F94)),2)</f>
        <v>2.0099999999999998</v>
      </c>
      <c r="G95" s="1">
        <f>ROUND((IF('[1]National Polling Changes'!$W95&gt;43409,'[1]National Polling Changes'!AC95*100,G94)),2)</f>
        <v>18.25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20.05</v>
      </c>
      <c r="J95" s="1">
        <f>ROUND((IF('[1]National Polling Changes'!$W95&gt;43409,'[1]National Polling Changes'!AF95*100,J94)),2)</f>
        <v>2.87</v>
      </c>
    </row>
    <row r="96" spans="1:10">
      <c r="A96" s="26">
        <f>'[1]National Polling Changes'!W96</f>
        <v>43786</v>
      </c>
      <c r="B96" s="1">
        <f>ROUND((IF('[1]National Polling Changes'!$W96&gt;43409,'[1]National Polling Changes'!X96*100,B95)),2)</f>
        <v>29.33</v>
      </c>
      <c r="C96" s="1">
        <f>ROUND((IF('[1]National Polling Changes'!$W96&gt;43409,'[1]National Polling Changes'!Y96*100,C95)),2)</f>
        <v>0.64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7.83</v>
      </c>
      <c r="F96" s="1">
        <f>ROUND((IF('[1]National Polling Changes'!$W96&gt;43409,'[1]National Polling Changes'!AB96*100,F95)),2)</f>
        <v>2.0099999999999998</v>
      </c>
      <c r="G96" s="1">
        <f>ROUND((IF('[1]National Polling Changes'!$W96&gt;43409,'[1]National Polling Changes'!AC96*100,G95)),2)</f>
        <v>18.23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20.13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43785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43784</v>
      </c>
      <c r="B98" s="1">
        <f>ROUND((IF('[1]National Polling Changes'!$W98&gt;43409,'[1]National Polling Changes'!X98*100,B97)),2)</f>
        <v>28.96</v>
      </c>
      <c r="C98" s="1">
        <f>ROUND((IF('[1]National Polling Changes'!$W98&gt;43409,'[1]National Polling Changes'!Y98*100,C97)),2)</f>
        <v>0.34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7.82</v>
      </c>
      <c r="F98" s="1">
        <f>ROUND((IF('[1]National Polling Changes'!$W98&gt;43409,'[1]National Polling Changes'!AB98*100,F97)),2)</f>
        <v>1.99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20.61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43783</v>
      </c>
      <c r="B99" s="1">
        <f>ROUND((IF('[1]National Polling Changes'!$W99&gt;43409,'[1]National Polling Changes'!X99*100,B98)),2)</f>
        <v>28.96</v>
      </c>
      <c r="C99" s="1">
        <f>ROUND((IF('[1]National Polling Changes'!$W99&gt;43409,'[1]National Polling Changes'!Y99*100,C98)),2)</f>
        <v>0.34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7.82</v>
      </c>
      <c r="F99" s="1">
        <f>ROUND((IF('[1]National Polling Changes'!$W99&gt;43409,'[1]National Polling Changes'!AB99*100,F98)),2)</f>
        <v>1.99</v>
      </c>
      <c r="G99" s="1">
        <f>ROUND((IF('[1]National Polling Changes'!$W99&gt;43409,'[1]National Polling Changes'!AC99*100,G98)),2)</f>
        <v>17.95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20.61</v>
      </c>
      <c r="J99" s="1">
        <f>ROUND((IF('[1]National Polling Changes'!$W99&gt;43409,'[1]National Polling Changes'!AF99*100,J98)),2)</f>
        <v>2.82</v>
      </c>
    </row>
    <row r="100" spans="1:10">
      <c r="A100" s="26">
        <f>'[1]National Polling Changes'!W100</f>
        <v>43782</v>
      </c>
      <c r="B100" s="1">
        <f>ROUND((IF('[1]National Polling Changes'!$W100&gt;43409,'[1]National Polling Changes'!X100*100,B99)),2)</f>
        <v>28.84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7.81</v>
      </c>
      <c r="F100" s="1">
        <f>ROUND((IF('[1]National Polling Changes'!$W100&gt;43409,'[1]National Polling Changes'!AB100*100,F99)),2)</f>
        <v>2.0299999999999998</v>
      </c>
      <c r="G100" s="1">
        <f>ROUND((IF('[1]National Polling Changes'!$W100&gt;43409,'[1]National Polling Changes'!AC100*100,G99)),2)</f>
        <v>17.77</v>
      </c>
      <c r="H100" s="1">
        <f>ROUND((IF('[1]National Polling Changes'!$W100&gt;43409,'[1]National Polling Changes'!AD100*100,H99)),2)</f>
        <v>0.99</v>
      </c>
      <c r="I100" s="1">
        <f>ROUND((IF('[1]National Polling Changes'!$W100&gt;43409,'[1]National Polling Changes'!AE100*100,I99)),2)</f>
        <v>20.88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43781</v>
      </c>
      <c r="B101" s="1">
        <f>ROUND((IF('[1]National Polling Changes'!$W101&gt;43409,'[1]National Polling Changes'!X101*100,B100)),2)</f>
        <v>28.84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1.97</v>
      </c>
      <c r="E101" s="1">
        <f>ROUND((IF('[1]National Polling Changes'!$W101&gt;43409,'[1]National Polling Changes'!AA101*100,E100)),2)</f>
        <v>7.81</v>
      </c>
      <c r="F101" s="1">
        <f>ROUND((IF('[1]National Polling Changes'!$W101&gt;43409,'[1]National Polling Changes'!AB101*100,F100)),2)</f>
        <v>2.0299999999999998</v>
      </c>
      <c r="G101" s="1">
        <f>ROUND((IF('[1]National Polling Changes'!$W101&gt;43409,'[1]National Polling Changes'!AC101*100,G100)),2)</f>
        <v>17.77</v>
      </c>
      <c r="H101" s="1">
        <f>ROUND((IF('[1]National Polling Changes'!$W101&gt;43409,'[1]National Polling Changes'!AD101*100,H100)),2)</f>
        <v>0.99</v>
      </c>
      <c r="I101" s="1">
        <f>ROUND((IF('[1]National Polling Changes'!$W101&gt;43409,'[1]National Polling Changes'!AE101*100,I100)),2)</f>
        <v>20.88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43780</v>
      </c>
      <c r="B102" s="1">
        <f>ROUND((IF('[1]National Polling Changes'!$W102&gt;43409,'[1]National Polling Changes'!X102*100,B101)),2)</f>
        <v>28.99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2.0099999999999998</v>
      </c>
      <c r="E102" s="1">
        <f>ROUND((IF('[1]National Polling Changes'!$W102&gt;43409,'[1]National Polling Changes'!AA102*100,E101)),2)</f>
        <v>7.74</v>
      </c>
      <c r="F102" s="1">
        <f>ROUND((IF('[1]National Polling Changes'!$W102&gt;43409,'[1]National Polling Changes'!AB102*100,F101)),2)</f>
        <v>2.0099999999999998</v>
      </c>
      <c r="G102" s="1">
        <f>ROUND((IF('[1]National Polling Changes'!$W102&gt;43409,'[1]National Polling Changes'!AC102*100,G101)),2)</f>
        <v>17.95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20.73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43779</v>
      </c>
      <c r="B103" s="1">
        <f>ROUND((IF('[1]National Polling Changes'!$W103&gt;43409,'[1]National Polling Changes'!X103*100,B102)),2)</f>
        <v>28.99</v>
      </c>
      <c r="C103" s="1">
        <f>ROUND((IF('[1]National Polling Changes'!$W103&gt;43409,'[1]National Polling Changes'!Y103*100,C102)),2)</f>
        <v>0.35</v>
      </c>
      <c r="D103" s="1">
        <f>ROUND((IF('[1]National Polling Changes'!$W103&gt;43409,'[1]National Polling Changes'!Z103*100,D102)),2)</f>
        <v>2.0099999999999998</v>
      </c>
      <c r="E103" s="1">
        <f>ROUND((IF('[1]National Polling Changes'!$W103&gt;43409,'[1]National Polling Changes'!AA103*100,E102)),2)</f>
        <v>7.74</v>
      </c>
      <c r="F103" s="1">
        <f>ROUND((IF('[1]National Polling Changes'!$W103&gt;43409,'[1]National Polling Changes'!AB103*100,F102)),2)</f>
        <v>2.0099999999999998</v>
      </c>
      <c r="G103" s="1">
        <f>ROUND((IF('[1]National Polling Changes'!$W103&gt;43409,'[1]National Polling Changes'!AC103*100,G102)),2)</f>
        <v>17.95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20.73</v>
      </c>
      <c r="J103" s="1">
        <f>ROUND((IF('[1]National Polling Changes'!$W103&gt;43409,'[1]National Polling Changes'!AF103*100,J102)),2)</f>
        <v>2.87</v>
      </c>
    </row>
    <row r="104" spans="1:10">
      <c r="A104" s="26">
        <f>'[1]National Polling Changes'!W104</f>
        <v>43778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43777</v>
      </c>
      <c r="B105" s="1">
        <f>ROUND((IF('[1]National Polling Changes'!$W105&gt;43409,'[1]National Polling Changes'!X105*100,B104)),2)</f>
        <v>28.03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1.83</v>
      </c>
      <c r="E105" s="1">
        <f>ROUND((IF('[1]National Polling Changes'!$W105&gt;43409,'[1]National Polling Changes'!AA105*100,E104)),2)</f>
        <v>7.9</v>
      </c>
      <c r="F105" s="1">
        <f>ROUND((IF('[1]National Polling Changes'!$W105&gt;43409,'[1]National Polling Changes'!AB105*100,F104)),2)</f>
        <v>2.09</v>
      </c>
      <c r="G105" s="1">
        <f>ROUND((IF('[1]National Polling Changes'!$W105&gt;43409,'[1]National Polling Changes'!AC105*100,G104)),2)</f>
        <v>17.5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21.5</v>
      </c>
      <c r="J105" s="1">
        <f>ROUND((IF('[1]National Polling Changes'!$W105&gt;43409,'[1]National Polling Changes'!AF105*100,J104)),2)</f>
        <v>2.7</v>
      </c>
    </row>
    <row r="106" spans="1:10">
      <c r="A106" s="26">
        <f>'[1]National Polling Changes'!W106</f>
        <v>43776</v>
      </c>
      <c r="B106" s="1">
        <f>ROUND((IF('[1]National Polling Changes'!$W106&gt;43409,'[1]National Polling Changes'!X106*100,B105)),2)</f>
        <v>28.03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1.83</v>
      </c>
      <c r="E106" s="1">
        <f>ROUND((IF('[1]National Polling Changes'!$W106&gt;43409,'[1]National Polling Changes'!AA106*100,E105)),2)</f>
        <v>7.9</v>
      </c>
      <c r="F106" s="1">
        <f>ROUND((IF('[1]National Polling Changes'!$W106&gt;43409,'[1]National Polling Changes'!AB106*100,F105)),2)</f>
        <v>2.09</v>
      </c>
      <c r="G106" s="1">
        <f>ROUND((IF('[1]National Polling Changes'!$W106&gt;43409,'[1]National Polling Changes'!AC106*100,G105)),2)</f>
        <v>17.5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21.5</v>
      </c>
      <c r="J106" s="1">
        <f>ROUND((IF('[1]National Polling Changes'!$W106&gt;43409,'[1]National Polling Changes'!AF106*100,J105)),2)</f>
        <v>2.7</v>
      </c>
    </row>
    <row r="107" spans="1:10">
      <c r="A107" s="26">
        <f>'[1]National Polling Changes'!W107</f>
        <v>43775</v>
      </c>
      <c r="B107" s="1">
        <f>ROUND((IF('[1]National Polling Changes'!$W107&gt;43409,'[1]National Polling Changes'!X107*100,B106)),2)</f>
        <v>28.32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1.88</v>
      </c>
      <c r="E107" s="1">
        <f>ROUND((IF('[1]National Polling Changes'!$W107&gt;43409,'[1]National Polling Changes'!AA107*100,E106)),2)</f>
        <v>7.88</v>
      </c>
      <c r="F107" s="1">
        <f>ROUND((IF('[1]National Polling Changes'!$W107&gt;43409,'[1]National Polling Changes'!AB107*100,F106)),2)</f>
        <v>2.16</v>
      </c>
      <c r="G107" s="1">
        <f>ROUND((IF('[1]National Polling Changes'!$W107&gt;43409,'[1]National Polling Changes'!AC107*100,G106)),2)</f>
        <v>17.25</v>
      </c>
      <c r="H107" s="1">
        <f>ROUND((IF('[1]National Polling Changes'!$W107&gt;43409,'[1]National Polling Changes'!AD107*100,H106)),2)</f>
        <v>0.96</v>
      </c>
      <c r="I107" s="1">
        <f>ROUND((IF('[1]National Polling Changes'!$W107&gt;43409,'[1]National Polling Changes'!AE107*100,I106)),2)</f>
        <v>21.58</v>
      </c>
      <c r="J107" s="1">
        <f>ROUND((IF('[1]National Polling Changes'!$W107&gt;43409,'[1]National Polling Changes'!AF107*100,J106)),2)</f>
        <v>2.61</v>
      </c>
    </row>
    <row r="108" spans="1:10">
      <c r="A108" s="26">
        <f>'[1]National Polling Changes'!W108</f>
        <v>43774</v>
      </c>
      <c r="B108" s="1">
        <f>ROUND((IF('[1]National Polling Changes'!$W108&gt;43409,'[1]National Polling Changes'!X108*100,B107)),2)</f>
        <v>28.32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1.88</v>
      </c>
      <c r="E108" s="1">
        <f>ROUND((IF('[1]National Polling Changes'!$W108&gt;43409,'[1]National Polling Changes'!AA108*100,E107)),2)</f>
        <v>7.88</v>
      </c>
      <c r="F108" s="1">
        <f>ROUND((IF('[1]National Polling Changes'!$W108&gt;43409,'[1]National Polling Changes'!AB108*100,F107)),2)</f>
        <v>2.16</v>
      </c>
      <c r="G108" s="1">
        <f>ROUND((IF('[1]National Polling Changes'!$W108&gt;43409,'[1]National Polling Changes'!AC108*100,G107)),2)</f>
        <v>17.25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21.58</v>
      </c>
      <c r="J108" s="1">
        <f>ROUND((IF('[1]National Polling Changes'!$W108&gt;43409,'[1]National Polling Changes'!AF108*100,J107)),2)</f>
        <v>2.61</v>
      </c>
    </row>
    <row r="109" spans="1:10">
      <c r="A109" s="26">
        <f>'[1]National Polling Changes'!W109</f>
        <v>43773</v>
      </c>
      <c r="B109" s="1">
        <f>ROUND((IF('[1]National Polling Changes'!$W109&gt;43409,'[1]National Polling Changes'!X109*100,B108)),2)</f>
        <v>28.49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1.96</v>
      </c>
      <c r="E109" s="1">
        <f>ROUND((IF('[1]National Polling Changes'!$W109&gt;43409,'[1]National Polling Changes'!AA109*100,E108)),2)</f>
        <v>7.74</v>
      </c>
      <c r="F109" s="1">
        <f>ROUND((IF('[1]National Polling Changes'!$W109&gt;43409,'[1]National Polling Changes'!AB109*100,F108)),2)</f>
        <v>2.15</v>
      </c>
      <c r="G109" s="1">
        <f>ROUND((IF('[1]National Polling Changes'!$W109&gt;43409,'[1]National Polling Changes'!AC109*100,G108)),2)</f>
        <v>17.39</v>
      </c>
      <c r="H109" s="1">
        <f>ROUND((IF('[1]National Polling Changes'!$W109&gt;43409,'[1]National Polling Changes'!AD109*100,H108)),2)</f>
        <v>0.97</v>
      </c>
      <c r="I109" s="1">
        <f>ROUND((IF('[1]National Polling Changes'!$W109&gt;43409,'[1]National Polling Changes'!AE109*100,I108)),2)</f>
        <v>21.43</v>
      </c>
      <c r="J109" s="1">
        <f>ROUND((IF('[1]National Polling Changes'!$W109&gt;43409,'[1]National Polling Changes'!AF109*100,J108)),2)</f>
        <v>2.69</v>
      </c>
    </row>
    <row r="110" spans="1:10">
      <c r="A110" s="26">
        <f>'[1]National Polling Changes'!W110</f>
        <v>43772</v>
      </c>
      <c r="B110" s="1">
        <f>ROUND((IF('[1]National Polling Changes'!$W110&gt;43409,'[1]National Polling Changes'!X110*100,B109)),2)</f>
        <v>28.47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2.0099999999999998</v>
      </c>
      <c r="E110" s="1">
        <f>ROUND((IF('[1]National Polling Changes'!$W110&gt;43409,'[1]National Polling Changes'!AA110*100,E109)),2)</f>
        <v>7.58</v>
      </c>
      <c r="F110" s="1">
        <f>ROUND((IF('[1]National Polling Changes'!$W110&gt;43409,'[1]National Polling Changes'!AB110*100,F109)),2)</f>
        <v>2.21</v>
      </c>
      <c r="G110" s="1">
        <f>ROUND((IF('[1]National Polling Changes'!$W110&gt;43409,'[1]National Polling Changes'!AC110*100,G109)),2)</f>
        <v>17.37</v>
      </c>
      <c r="H110" s="1">
        <f>ROUND((IF('[1]National Polling Changes'!$W110&gt;43409,'[1]National Polling Changes'!AD110*100,H109)),2)</f>
        <v>0.92</v>
      </c>
      <c r="I110" s="1">
        <f>ROUND((IF('[1]National Polling Changes'!$W110&gt;43409,'[1]National Polling Changes'!AE110*100,I109)),2)</f>
        <v>21.63</v>
      </c>
      <c r="J110" s="1">
        <f>ROUND((IF('[1]National Polling Changes'!$W110&gt;43409,'[1]National Polling Changes'!AF110*100,J109)),2)</f>
        <v>2.63</v>
      </c>
    </row>
    <row r="111" spans="1:10">
      <c r="A111" s="26">
        <f>'[1]National Polling Changes'!W111</f>
        <v>43771</v>
      </c>
      <c r="B111" s="1">
        <f>ROUND((IF('[1]National Polling Changes'!$W111&gt;43409,'[1]National Polling Changes'!X111*100,B110)),2)</f>
        <v>28.96</v>
      </c>
      <c r="C111" s="1">
        <f>ROUND((IF('[1]National Polling Changes'!$W111&gt;43409,'[1]National Polling Changes'!Y111*100,C110)),2)</f>
        <v>0.14000000000000001</v>
      </c>
      <c r="D111" s="1">
        <f>ROUND((IF('[1]National Polling Changes'!$W111&gt;43409,'[1]National Polling Changes'!Z111*100,D110)),2)</f>
        <v>2.02</v>
      </c>
      <c r="E111" s="1">
        <f>ROUND((IF('[1]National Polling Changes'!$W111&gt;43409,'[1]National Polling Changes'!AA111*100,E110)),2)</f>
        <v>7.23</v>
      </c>
      <c r="F111" s="1">
        <f>ROUND((IF('[1]National Polling Changes'!$W111&gt;43409,'[1]National Polling Changes'!AB111*100,F110)),2)</f>
        <v>2.19</v>
      </c>
      <c r="G111" s="1">
        <f>ROUND((IF('[1]National Polling Changes'!$W111&gt;43409,'[1]National Polling Changes'!AC111*100,G110)),2)</f>
        <v>17.329999999999998</v>
      </c>
      <c r="H111" s="1">
        <f>ROUND((IF('[1]National Polling Changes'!$W111&gt;43409,'[1]National Polling Changes'!AD111*100,H110)),2)</f>
        <v>0.93</v>
      </c>
      <c r="I111" s="1">
        <f>ROUND((IF('[1]National Polling Changes'!$W111&gt;43409,'[1]National Polling Changes'!AE111*100,I110)),2)</f>
        <v>21.67</v>
      </c>
      <c r="J111" s="1">
        <f>ROUND((IF('[1]National Polling Changes'!$W111&gt;43409,'[1]National Polling Changes'!AF111*100,J110)),2)</f>
        <v>2.5499999999999998</v>
      </c>
    </row>
    <row r="112" spans="1:10">
      <c r="A112" s="26">
        <f>'[1]National Polling Changes'!W112</f>
        <v>43770</v>
      </c>
      <c r="B112" s="1">
        <f>ROUND((IF('[1]National Polling Changes'!$W112&gt;43409,'[1]National Polling Changes'!X112*100,B111)),2)</f>
        <v>29.3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1.95</v>
      </c>
      <c r="E112" s="1">
        <f>ROUND((IF('[1]National Polling Changes'!$W112&gt;43409,'[1]National Polling Changes'!AA112*100,E111)),2)</f>
        <v>6.92</v>
      </c>
      <c r="F112" s="1">
        <f>ROUND((IF('[1]National Polling Changes'!$W112&gt;43409,'[1]National Polling Changes'!AB112*100,F111)),2)</f>
        <v>2.17</v>
      </c>
      <c r="G112" s="1">
        <f>ROUND((IF('[1]National Polling Changes'!$W112&gt;43409,'[1]National Polling Changes'!AC112*100,G111)),2)</f>
        <v>16.73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2.46</v>
      </c>
    </row>
    <row r="113" spans="1:10">
      <c r="A113" s="26">
        <f>'[1]National Polling Changes'!W113</f>
        <v>43769</v>
      </c>
      <c r="B113" s="1">
        <f>ROUND((IF('[1]National Polling Changes'!$W113&gt;43409,'[1]National Polling Changes'!X113*100,B112)),2)</f>
        <v>29.3</v>
      </c>
      <c r="C113" s="1">
        <f>ROUND((IF('[1]National Polling Changes'!$W113&gt;43409,'[1]National Polling Changes'!Y113*100,C112)),2)</f>
        <v>0.16</v>
      </c>
      <c r="D113" s="1">
        <f>ROUND((IF('[1]National Polling Changes'!$W113&gt;43409,'[1]National Polling Changes'!Z113*100,D112)),2)</f>
        <v>1.95</v>
      </c>
      <c r="E113" s="1">
        <f>ROUND((IF('[1]National Polling Changes'!$W113&gt;43409,'[1]National Polling Changes'!AA113*100,E112)),2)</f>
        <v>6.92</v>
      </c>
      <c r="F113" s="1">
        <f>ROUND((IF('[1]National Polling Changes'!$W113&gt;43409,'[1]National Polling Changes'!AB113*100,F112)),2)</f>
        <v>2.17</v>
      </c>
      <c r="G113" s="1">
        <f>ROUND((IF('[1]National Polling Changes'!$W113&gt;43409,'[1]National Polling Changes'!AC113*100,G112)),2)</f>
        <v>16.73</v>
      </c>
      <c r="H113" s="1">
        <f>ROUND((IF('[1]National Polling Changes'!$W113&gt;43409,'[1]National Polling Changes'!AD113*100,H112)),2)</f>
        <v>0.94</v>
      </c>
      <c r="I113" s="1">
        <f>ROUND((IF('[1]National Polling Changes'!$W113&gt;43409,'[1]National Polling Changes'!AE113*100,I112)),2)</f>
        <v>21.8</v>
      </c>
      <c r="J113" s="1">
        <f>ROUND((IF('[1]National Polling Changes'!$W113&gt;43409,'[1]National Polling Changes'!AF113*100,J112)),2)</f>
        <v>2.46</v>
      </c>
    </row>
    <row r="114" spans="1:10">
      <c r="A114" s="26">
        <f>'[1]National Polling Changes'!W114</f>
        <v>43768</v>
      </c>
      <c r="B114" s="1">
        <f>ROUND((IF('[1]National Polling Changes'!$W114&gt;43409,'[1]National Polling Changes'!X114*100,B113)),2)</f>
        <v>29.53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1.91</v>
      </c>
      <c r="E114" s="1">
        <f>ROUND((IF('[1]National Polling Changes'!$W114&gt;43409,'[1]National Polling Changes'!AA114*100,E113)),2)</f>
        <v>6.94</v>
      </c>
      <c r="F114" s="1">
        <f>ROUND((IF('[1]National Polling Changes'!$W114&gt;43409,'[1]National Polling Changes'!AB114*100,F113)),2)</f>
        <v>2.16</v>
      </c>
      <c r="G114" s="1">
        <f>ROUND((IF('[1]National Polling Changes'!$W114&gt;43409,'[1]National Polling Changes'!AC114*100,G113)),2)</f>
        <v>16.690000000000001</v>
      </c>
      <c r="H114" s="1">
        <f>ROUND((IF('[1]National Polling Changes'!$W114&gt;43409,'[1]National Polling Changes'!AD114*100,H113)),2)</f>
        <v>0.93</v>
      </c>
      <c r="I114" s="1">
        <f>ROUND((IF('[1]National Polling Changes'!$W114&gt;43409,'[1]National Polling Changes'!AE114*100,I113)),2)</f>
        <v>21.8</v>
      </c>
      <c r="J114" s="1">
        <f>ROUND((IF('[1]National Polling Changes'!$W114&gt;43409,'[1]National Polling Changes'!AF114*100,J113)),2)</f>
        <v>2.4500000000000002</v>
      </c>
    </row>
    <row r="115" spans="1:10">
      <c r="A115" s="26">
        <f>'[1]National Polling Changes'!W115</f>
        <v>43767</v>
      </c>
      <c r="B115" s="1">
        <f>ROUND((IF('[1]National Polling Changes'!$W115&gt;43409,'[1]National Polling Changes'!X115*100,B114)),2)</f>
        <v>29.86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1.94</v>
      </c>
      <c r="E115" s="1">
        <f>ROUND((IF('[1]National Polling Changes'!$W115&gt;43409,'[1]National Polling Changes'!AA115*100,E114)),2)</f>
        <v>6.55</v>
      </c>
      <c r="F115" s="1">
        <f>ROUND((IF('[1]National Polling Changes'!$W115&gt;43409,'[1]National Polling Changes'!AB115*100,F114)),2)</f>
        <v>1.9</v>
      </c>
      <c r="G115" s="1">
        <f>ROUND((IF('[1]National Polling Changes'!$W115&gt;43409,'[1]National Polling Changes'!AC115*100,G114)),2)</f>
        <v>16.45</v>
      </c>
      <c r="H115" s="1">
        <f>ROUND((IF('[1]National Polling Changes'!$W115&gt;43409,'[1]National Polling Changes'!AD115*100,H114)),2)</f>
        <v>1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2.5099999999999998</v>
      </c>
    </row>
    <row r="116" spans="1:10">
      <c r="A116" s="26">
        <f>'[1]National Polling Changes'!W116</f>
        <v>43766</v>
      </c>
      <c r="B116" s="1">
        <f>ROUND((IF('[1]National Polling Changes'!$W116&gt;43409,'[1]National Polling Changes'!X116*100,B115)),2)</f>
        <v>30.21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2.0699999999999998</v>
      </c>
      <c r="E116" s="1">
        <f>ROUND((IF('[1]National Polling Changes'!$W116&gt;43409,'[1]National Polling Changes'!AA116*100,E115)),2)</f>
        <v>6.36</v>
      </c>
      <c r="F116" s="1">
        <f>ROUND((IF('[1]National Polling Changes'!$W116&gt;43409,'[1]National Polling Changes'!AB116*100,F115)),2)</f>
        <v>1.76</v>
      </c>
      <c r="G116" s="1">
        <f>ROUND((IF('[1]National Polling Changes'!$W116&gt;43409,'[1]National Polling Changes'!AC116*100,G115)),2)</f>
        <v>16.63</v>
      </c>
      <c r="H116" s="1">
        <f>ROUND((IF('[1]National Polling Changes'!$W116&gt;43409,'[1]National Polling Changes'!AD116*100,H115)),2)</f>
        <v>0.97</v>
      </c>
      <c r="I116" s="1">
        <f>ROUND((IF('[1]National Polling Changes'!$W116&gt;43409,'[1]National Polling Changes'!AE116*100,I115)),2)</f>
        <v>21.71</v>
      </c>
      <c r="J116" s="1">
        <f>ROUND((IF('[1]National Polling Changes'!$W116&gt;43409,'[1]National Polling Changes'!AF116*100,J115)),2)</f>
        <v>2.4700000000000002</v>
      </c>
    </row>
    <row r="117" spans="1:10">
      <c r="A117" s="26">
        <f>'[1]National Polling Changes'!W117</f>
        <v>43765</v>
      </c>
      <c r="B117" s="1">
        <f>ROUND((IF('[1]National Polling Changes'!$W117&gt;43409,'[1]National Polling Changes'!X117*100,B116)),2)</f>
        <v>30.21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2.0699999999999998</v>
      </c>
      <c r="E117" s="1">
        <f>ROUND((IF('[1]National Polling Changes'!$W117&gt;43409,'[1]National Polling Changes'!AA117*100,E116)),2)</f>
        <v>6.36</v>
      </c>
      <c r="F117" s="1">
        <f>ROUND((IF('[1]National Polling Changes'!$W117&gt;43409,'[1]National Polling Changes'!AB117*100,F116)),2)</f>
        <v>1.76</v>
      </c>
      <c r="G117" s="1">
        <f>ROUND((IF('[1]National Polling Changes'!$W117&gt;43409,'[1]National Polling Changes'!AC117*100,G116)),2)</f>
        <v>16.63</v>
      </c>
      <c r="H117" s="1">
        <f>ROUND((IF('[1]National Polling Changes'!$W117&gt;43409,'[1]National Polling Changes'!AD117*100,H116)),2)</f>
        <v>0.97</v>
      </c>
      <c r="I117" s="1">
        <f>ROUND((IF('[1]National Polling Changes'!$W117&gt;43409,'[1]National Polling Changes'!AE117*100,I116)),2)</f>
        <v>21.71</v>
      </c>
      <c r="J117" s="1">
        <f>ROUND((IF('[1]National Polling Changes'!$W117&gt;43409,'[1]National Polling Changes'!AF117*100,J116)),2)</f>
        <v>2.4700000000000002</v>
      </c>
    </row>
    <row r="118" spans="1:10">
      <c r="A118" s="26">
        <f>'[1]National Polling Changes'!W118</f>
        <v>43764</v>
      </c>
      <c r="B118" s="1">
        <f>ROUND((IF('[1]National Polling Changes'!$W118&gt;43409,'[1]National Polling Changes'!X118*100,B117)),2)</f>
        <v>30.34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2.0499999999999998</v>
      </c>
      <c r="E118" s="1">
        <f>ROUND((IF('[1]National Polling Changes'!$W118&gt;43409,'[1]National Polling Changes'!AA118*100,E117)),2)</f>
        <v>6.34</v>
      </c>
      <c r="F118" s="1">
        <f>ROUND((IF('[1]National Polling Changes'!$W118&gt;43409,'[1]National Polling Changes'!AB118*100,F117)),2)</f>
        <v>1.75</v>
      </c>
      <c r="G118" s="1">
        <f>ROUND((IF('[1]National Polling Changes'!$W118&gt;43409,'[1]National Polling Changes'!AC118*100,G117)),2)</f>
        <v>16.59</v>
      </c>
      <c r="H118" s="1">
        <f>ROUND((IF('[1]National Polling Changes'!$W118&gt;43409,'[1]National Polling Changes'!AD118*100,H117)),2)</f>
        <v>0.98</v>
      </c>
      <c r="I118" s="1">
        <f>ROUND((IF('[1]National Polling Changes'!$W118&gt;43409,'[1]National Polling Changes'!AE118*100,I117)),2)</f>
        <v>21.67</v>
      </c>
      <c r="J118" s="1">
        <f>ROUND((IF('[1]National Polling Changes'!$W118&gt;43409,'[1]National Polling Changes'!AF118*100,J117)),2)</f>
        <v>2.46</v>
      </c>
    </row>
    <row r="119" spans="1:10">
      <c r="A119" s="26">
        <f>'[1]National Polling Changes'!W119</f>
        <v>43763</v>
      </c>
      <c r="B119" s="1">
        <f>ROUND((IF('[1]National Polling Changes'!$W119&gt;43409,'[1]National Polling Changes'!X119*100,B118)),2)</f>
        <v>30.24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5.86</v>
      </c>
      <c r="F119" s="1">
        <f>ROUND((IF('[1]National Polling Changes'!$W119&gt;43409,'[1]National Polling Changes'!AB119*100,F118)),2)</f>
        <v>1.74</v>
      </c>
      <c r="G119" s="1">
        <f>ROUND((IF('[1]National Polling Changes'!$W119&gt;43409,'[1]National Polling Changes'!AC119*100,G118)),2)</f>
        <v>16.36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22.22</v>
      </c>
      <c r="J119" s="1">
        <f>ROUND((IF('[1]National Polling Changes'!$W119&gt;43409,'[1]National Polling Changes'!AF119*100,J118)),2)</f>
        <v>2.38</v>
      </c>
    </row>
    <row r="120" spans="1:10">
      <c r="A120" s="26">
        <f>'[1]National Polling Changes'!W120</f>
        <v>43762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43761</v>
      </c>
      <c r="B121" s="1">
        <f>ROUND((IF('[1]National Polling Changes'!$W121&gt;43409,'[1]National Polling Changes'!X121*100,B120)),2)</f>
        <v>30.34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5.84</v>
      </c>
      <c r="F121" s="1">
        <f>ROUND((IF('[1]National Polling Changes'!$W121&gt;43409,'[1]National Polling Changes'!AB121*100,F120)),2)</f>
        <v>1.69</v>
      </c>
      <c r="G121" s="1">
        <f>ROUND((IF('[1]National Polling Changes'!$W121&gt;43409,'[1]National Polling Changes'!AC121*100,G120)),2)</f>
        <v>16.350000000000001</v>
      </c>
      <c r="H121" s="1">
        <f>ROUND((IF('[1]National Polling Changes'!$W121&gt;43409,'[1]National Polling Changes'!AD121*100,H120)),2)</f>
        <v>1</v>
      </c>
      <c r="I121" s="1">
        <f>ROUND((IF('[1]National Polling Changes'!$W121&gt;43409,'[1]National Polling Changes'!AE121*100,I120)),2)</f>
        <v>22.13</v>
      </c>
      <c r="J121" s="1">
        <f>ROUND((IF('[1]National Polling Changes'!$W121&gt;43409,'[1]National Polling Changes'!AF121*100,J120)),2)</f>
        <v>2.39</v>
      </c>
    </row>
    <row r="122" spans="1:10">
      <c r="A122" s="26">
        <f>'[1]National Polling Changes'!W122</f>
        <v>43760</v>
      </c>
      <c r="B122" s="1">
        <f>ROUND((IF('[1]National Polling Changes'!$W122&gt;43409,'[1]National Polling Changes'!X122*100,B121)),2)</f>
        <v>30.34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5.84</v>
      </c>
      <c r="F122" s="1">
        <f>ROUND((IF('[1]National Polling Changes'!$W122&gt;43409,'[1]National Polling Changes'!AB122*100,F121)),2)</f>
        <v>1.69</v>
      </c>
      <c r="G122" s="1">
        <f>ROUND((IF('[1]National Polling Changes'!$W122&gt;43409,'[1]National Polling Changes'!AC122*100,G121)),2)</f>
        <v>16.350000000000001</v>
      </c>
      <c r="H122" s="1">
        <f>ROUND((IF('[1]National Polling Changes'!$W122&gt;43409,'[1]National Polling Changes'!AD122*100,H121)),2)</f>
        <v>1</v>
      </c>
      <c r="I122" s="1">
        <f>ROUND((IF('[1]National Polling Changes'!$W122&gt;43409,'[1]National Polling Changes'!AE122*100,I121)),2)</f>
        <v>22.13</v>
      </c>
      <c r="J122" s="1">
        <f>ROUND((IF('[1]National Polling Changes'!$W122&gt;43409,'[1]National Polling Changes'!AF122*100,J121)),2)</f>
        <v>2.39</v>
      </c>
    </row>
    <row r="123" spans="1:10">
      <c r="A123" s="26">
        <f>'[1]National Polling Changes'!W123</f>
        <v>43759</v>
      </c>
      <c r="B123" s="1">
        <f>ROUND((IF('[1]National Polling Changes'!$W123&gt;43409,'[1]National Polling Changes'!X123*100,B122)),2)</f>
        <v>30.44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2.02</v>
      </c>
      <c r="E123" s="1">
        <f>ROUND((IF('[1]National Polling Changes'!$W123&gt;43409,'[1]National Polling Changes'!AA123*100,E122)),2)</f>
        <v>5.55</v>
      </c>
      <c r="F123" s="1">
        <f>ROUND((IF('[1]National Polling Changes'!$W123&gt;43409,'[1]National Polling Changes'!AB123*100,F122)),2)</f>
        <v>1.67</v>
      </c>
      <c r="G123" s="1">
        <f>ROUND((IF('[1]National Polling Changes'!$W123&gt;43409,'[1]National Polling Changes'!AC123*100,G122)),2)</f>
        <v>16.52</v>
      </c>
      <c r="H123" s="1">
        <f>ROUND((IF('[1]National Polling Changes'!$W123&gt;43409,'[1]National Polling Changes'!AD123*100,H122)),2)</f>
        <v>0.93</v>
      </c>
      <c r="I123" s="1">
        <f>ROUND((IF('[1]National Polling Changes'!$W123&gt;43409,'[1]National Polling Changes'!AE123*100,I122)),2)</f>
        <v>22.52</v>
      </c>
      <c r="J123" s="1">
        <f>ROUND((IF('[1]National Polling Changes'!$W123&gt;43409,'[1]National Polling Changes'!AF123*100,J122)),2)</f>
        <v>2.42</v>
      </c>
    </row>
    <row r="124" spans="1:10">
      <c r="A124" s="26">
        <f>'[1]National Polling Changes'!W124</f>
        <v>43758</v>
      </c>
      <c r="B124" s="1">
        <f>ROUND((IF('[1]National Polling Changes'!$W124&gt;43409,'[1]National Polling Changes'!X124*100,B123)),2)</f>
        <v>31.38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2.06</v>
      </c>
      <c r="E124" s="1">
        <f>ROUND((IF('[1]National Polling Changes'!$W124&gt;43409,'[1]National Polling Changes'!AA124*100,E123)),2)</f>
        <v>5.12</v>
      </c>
      <c r="F124" s="1">
        <f>ROUND((IF('[1]National Polling Changes'!$W124&gt;43409,'[1]National Polling Changes'!AB124*100,F123)),2)</f>
        <v>1.55</v>
      </c>
      <c r="G124" s="1">
        <f>ROUND((IF('[1]National Polling Changes'!$W124&gt;43409,'[1]National Polling Changes'!AC124*100,G123)),2)</f>
        <v>16.309999999999999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22.22</v>
      </c>
      <c r="J124" s="1">
        <f>ROUND((IF('[1]National Polling Changes'!$W124&gt;43409,'[1]National Polling Changes'!AF124*100,J123)),2)</f>
        <v>2.4700000000000002</v>
      </c>
    </row>
    <row r="125" spans="1:10">
      <c r="A125" s="26">
        <f>'[1]National Polling Changes'!W125</f>
        <v>43757</v>
      </c>
      <c r="B125" s="1">
        <f>ROUND((IF('[1]National Polling Changes'!$W125&gt;43409,'[1]National Polling Changes'!X125*100,B124)),2)</f>
        <v>31.54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2.0299999999999998</v>
      </c>
      <c r="E125" s="1">
        <f>ROUND((IF('[1]National Polling Changes'!$W125&gt;43409,'[1]National Polling Changes'!AA125*100,E124)),2)</f>
        <v>4.96</v>
      </c>
      <c r="F125" s="1">
        <f>ROUND((IF('[1]National Polling Changes'!$W125&gt;43409,'[1]National Polling Changes'!AB125*100,F124)),2)</f>
        <v>1.44</v>
      </c>
      <c r="G125" s="1">
        <f>ROUND((IF('[1]National Polling Changes'!$W125&gt;43409,'[1]National Polling Changes'!AC125*100,G124)),2)</f>
        <v>16.05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22.39</v>
      </c>
      <c r="J125" s="1">
        <f>ROUND((IF('[1]National Polling Changes'!$W125&gt;43409,'[1]National Polling Changes'!AF125*100,J124)),2)</f>
        <v>2.42</v>
      </c>
    </row>
    <row r="126" spans="1:10">
      <c r="A126" s="26">
        <f>'[1]National Polling Changes'!W126</f>
        <v>43756</v>
      </c>
      <c r="B126" s="1">
        <f>ROUND((IF('[1]National Polling Changes'!$W126&gt;43409,'[1]National Polling Changes'!X126*100,B125)),2)</f>
        <v>31.54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2.0299999999999998</v>
      </c>
      <c r="E126" s="1">
        <f>ROUND((IF('[1]National Polling Changes'!$W126&gt;43409,'[1]National Polling Changes'!AA126*100,E125)),2)</f>
        <v>4.96</v>
      </c>
      <c r="F126" s="1">
        <f>ROUND((IF('[1]National Polling Changes'!$W126&gt;43409,'[1]National Polling Changes'!AB126*100,F125)),2)</f>
        <v>1.44</v>
      </c>
      <c r="G126" s="1">
        <f>ROUND((IF('[1]National Polling Changes'!$W126&gt;43409,'[1]National Polling Changes'!AC126*100,G125)),2)</f>
        <v>16.05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22.39</v>
      </c>
      <c r="J126" s="1">
        <f>ROUND((IF('[1]National Polling Changes'!$W126&gt;43409,'[1]National Polling Changes'!AF126*100,J125)),2)</f>
        <v>2.42</v>
      </c>
    </row>
    <row r="127" spans="1:10">
      <c r="A127" s="26">
        <f>'[1]National Polling Changes'!W127</f>
        <v>43755</v>
      </c>
      <c r="B127" s="1">
        <f>ROUND((IF('[1]National Polling Changes'!$W127&gt;43409,'[1]National Polling Changes'!X127*100,B126)),2)</f>
        <v>31.19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</v>
      </c>
      <c r="E127" s="1">
        <f>ROUND((IF('[1]National Polling Changes'!$W127&gt;43409,'[1]National Polling Changes'!AA127*100,E126)),2)</f>
        <v>5.07</v>
      </c>
      <c r="F127" s="1">
        <f>ROUND((IF('[1]National Polling Changes'!$W127&gt;43409,'[1]National Polling Changes'!AB127*100,F126)),2)</f>
        <v>1.35</v>
      </c>
      <c r="G127" s="1">
        <f>ROUND((IF('[1]National Polling Changes'!$W127&gt;43409,'[1]National Polling Changes'!AC127*100,G126)),2)</f>
        <v>15.54</v>
      </c>
      <c r="H127" s="1">
        <f>ROUND((IF('[1]National Polling Changes'!$W127&gt;43409,'[1]National Polling Changes'!AD127*100,H126)),2)</f>
        <v>0.92</v>
      </c>
      <c r="I127" s="1">
        <f>ROUND((IF('[1]National Polling Changes'!$W127&gt;43409,'[1]National Polling Changes'!AE127*100,I126)),2)</f>
        <v>22.95</v>
      </c>
      <c r="J127" s="1">
        <f>ROUND((IF('[1]National Polling Changes'!$W127&gt;43409,'[1]National Polling Changes'!AF127*100,J126)),2)</f>
        <v>2.54</v>
      </c>
    </row>
    <row r="128" spans="1:10">
      <c r="A128" s="26">
        <f>'[1]National Polling Changes'!W128</f>
        <v>43754</v>
      </c>
      <c r="B128" s="1">
        <f>ROUND((IF('[1]National Polling Changes'!$W128&gt;43409,'[1]National Polling Changes'!X128*100,B127)),2)</f>
        <v>31.51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1.99</v>
      </c>
      <c r="E128" s="1">
        <f>ROUND((IF('[1]National Polling Changes'!$W128&gt;43409,'[1]National Polling Changes'!AA128*100,E127)),2)</f>
        <v>5</v>
      </c>
      <c r="F128" s="1">
        <f>ROUND((IF('[1]National Polling Changes'!$W128&gt;43409,'[1]National Polling Changes'!AB128*100,F127)),2)</f>
        <v>1.44</v>
      </c>
      <c r="G128" s="1">
        <f>ROUND((IF('[1]National Polling Changes'!$W128&gt;43409,'[1]National Polling Changes'!AC128*100,G127)),2)</f>
        <v>15.75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22.71</v>
      </c>
      <c r="J128" s="1">
        <f>ROUND((IF('[1]National Polling Changes'!$W128&gt;43409,'[1]National Polling Changes'!AF128*100,J127)),2)</f>
        <v>2.4500000000000002</v>
      </c>
    </row>
    <row r="129" spans="1:10">
      <c r="A129" s="26">
        <f>'[1]National Polling Changes'!W129</f>
        <v>43753</v>
      </c>
      <c r="B129" s="1">
        <f>ROUND((IF('[1]National Polling Changes'!$W129&gt;43409,'[1]National Polling Changes'!X129*100,B128)),2)</f>
        <v>30.86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1.99</v>
      </c>
      <c r="E129" s="1">
        <f>ROUND((IF('[1]National Polling Changes'!$W129&gt;43409,'[1]National Polling Changes'!AA129*100,E128)),2)</f>
        <v>5.17</v>
      </c>
      <c r="F129" s="1">
        <f>ROUND((IF('[1]National Polling Changes'!$W129&gt;43409,'[1]National Polling Changes'!AB129*100,F128)),2)</f>
        <v>1.34</v>
      </c>
      <c r="G129" s="1">
        <f>ROUND((IF('[1]National Polling Changes'!$W129&gt;43409,'[1]National Polling Changes'!AC129*100,G128)),2)</f>
        <v>15.45</v>
      </c>
      <c r="H129" s="1">
        <f>ROUND((IF('[1]National Polling Changes'!$W129&gt;43409,'[1]National Polling Changes'!AD129*100,H128)),2)</f>
        <v>0.86</v>
      </c>
      <c r="I129" s="1">
        <f>ROUND((IF('[1]National Polling Changes'!$W129&gt;43409,'[1]National Polling Changes'!AE129*100,I128)),2)</f>
        <v>23.46</v>
      </c>
      <c r="J129" s="1">
        <f>ROUND((IF('[1]National Polling Changes'!$W129&gt;43409,'[1]National Polling Changes'!AF129*100,J128)),2)</f>
        <v>2.58</v>
      </c>
    </row>
    <row r="130" spans="1:10">
      <c r="A130" s="26">
        <f>'[1]National Polling Changes'!W130</f>
        <v>43752</v>
      </c>
      <c r="B130" s="1">
        <f>ROUND((IF('[1]National Polling Changes'!$W130&gt;43409,'[1]National Polling Changes'!X130*100,B129)),2)</f>
        <v>30.67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1.96</v>
      </c>
      <c r="E130" s="1">
        <f>ROUND((IF('[1]National Polling Changes'!$W130&gt;43409,'[1]National Polling Changes'!AA130*100,E129)),2)</f>
        <v>5.13</v>
      </c>
      <c r="F130" s="1">
        <f>ROUND((IF('[1]National Polling Changes'!$W130&gt;43409,'[1]National Polling Changes'!AB130*100,F129)),2)</f>
        <v>1.31</v>
      </c>
      <c r="G130" s="1">
        <f>ROUND((IF('[1]National Polling Changes'!$W130&gt;43409,'[1]National Polling Changes'!AC130*100,G129)),2)</f>
        <v>15.71</v>
      </c>
      <c r="H130" s="1">
        <f>ROUND((IF('[1]National Polling Changes'!$W130&gt;43409,'[1]National Polling Changes'!AD130*100,H129)),2)</f>
        <v>0.85</v>
      </c>
      <c r="I130" s="1">
        <f>ROUND((IF('[1]National Polling Changes'!$W130&gt;43409,'[1]National Polling Changes'!AE130*100,I129)),2)</f>
        <v>23.49</v>
      </c>
      <c r="J130" s="1">
        <f>ROUND((IF('[1]National Polling Changes'!$W130&gt;43409,'[1]National Polling Changes'!AF130*100,J129)),2)</f>
        <v>2.61</v>
      </c>
    </row>
    <row r="131" spans="1:10">
      <c r="A131" s="26">
        <f>'[1]National Polling Changes'!W131</f>
        <v>43751</v>
      </c>
      <c r="B131" s="1">
        <f>ROUND((IF('[1]National Polling Changes'!$W131&gt;43409,'[1]National Polling Changes'!X131*100,B130)),2)</f>
        <v>30.37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1.92</v>
      </c>
      <c r="E131" s="1">
        <f>ROUND((IF('[1]National Polling Changes'!$W131&gt;43409,'[1]National Polling Changes'!AA131*100,E130)),2)</f>
        <v>5.17</v>
      </c>
      <c r="F131" s="1">
        <f>ROUND((IF('[1]National Polling Changes'!$W131&gt;43409,'[1]National Polling Changes'!AB131*100,F130)),2)</f>
        <v>1.32</v>
      </c>
      <c r="G131" s="1">
        <f>ROUND((IF('[1]National Polling Changes'!$W131&gt;43409,'[1]National Polling Changes'!AC131*100,G130)),2)</f>
        <v>16.059999999999999</v>
      </c>
      <c r="H131" s="1">
        <f>ROUND((IF('[1]National Polling Changes'!$W131&gt;43409,'[1]National Polling Changes'!AD131*100,H130)),2)</f>
        <v>0.82</v>
      </c>
      <c r="I131" s="1">
        <f>ROUND((IF('[1]National Polling Changes'!$W131&gt;43409,'[1]National Polling Changes'!AE131*100,I130)),2)</f>
        <v>23.33</v>
      </c>
      <c r="J131" s="1">
        <f>ROUND((IF('[1]National Polling Changes'!$W131&gt;43409,'[1]National Polling Changes'!AF131*100,J130)),2)</f>
        <v>2.68</v>
      </c>
    </row>
    <row r="132" spans="1:10">
      <c r="A132" s="26">
        <f>'[1]National Polling Changes'!W132</f>
        <v>43750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4.9400000000000004</v>
      </c>
      <c r="F132" s="1">
        <f>ROUND((IF('[1]National Polling Changes'!$W132&gt;43409,'[1]National Polling Changes'!AB132*100,F131)),2)</f>
        <v>1.31</v>
      </c>
      <c r="G132" s="1">
        <f>ROUND((IF('[1]National Polling Changes'!$W132&gt;43409,'[1]National Polling Changes'!AC132*100,G131)),2)</f>
        <v>16.149999999999999</v>
      </c>
      <c r="H132" s="1">
        <f>ROUND((IF('[1]National Polling Changes'!$W132&gt;43409,'[1]National Polling Changes'!AD132*100,H131)),2)</f>
        <v>0.77</v>
      </c>
      <c r="I132" s="1">
        <f>ROUND((IF('[1]National Polling Changes'!$W132&gt;43409,'[1]National Polling Changes'!AE132*100,I131)),2)</f>
        <v>23.53</v>
      </c>
      <c r="J132" s="1">
        <f>ROUND((IF('[1]National Polling Changes'!$W132&gt;43409,'[1]National Polling Changes'!AF132*100,J131)),2)</f>
        <v>2.61</v>
      </c>
    </row>
    <row r="133" spans="1:10">
      <c r="A133" s="26">
        <f>'[1]National Polling Changes'!W133</f>
        <v>43749</v>
      </c>
      <c r="B133" s="1">
        <f>ROUND((IF('[1]National Polling Changes'!$W133&gt;43409,'[1]National Polling Changes'!X133*100,B132)),2)</f>
        <v>30.28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4.9400000000000004</v>
      </c>
      <c r="F133" s="1">
        <f>ROUND((IF('[1]National Polling Changes'!$W133&gt;43409,'[1]National Polling Changes'!AB133*100,F132)),2)</f>
        <v>1.31</v>
      </c>
      <c r="G133" s="1">
        <f>ROUND((IF('[1]National Polling Changes'!$W133&gt;43409,'[1]National Polling Changes'!AC133*100,G132)),2)</f>
        <v>16.149999999999999</v>
      </c>
      <c r="H133" s="1">
        <f>ROUND((IF('[1]National Polling Changes'!$W133&gt;43409,'[1]National Polling Changes'!AD133*100,H132)),2)</f>
        <v>0.77</v>
      </c>
      <c r="I133" s="1">
        <f>ROUND((IF('[1]National Polling Changes'!$W133&gt;43409,'[1]National Polling Changes'!AE133*100,I132)),2)</f>
        <v>23.53</v>
      </c>
      <c r="J133" s="1">
        <f>ROUND((IF('[1]National Polling Changes'!$W133&gt;43409,'[1]National Polling Changes'!AF133*100,J132)),2)</f>
        <v>2.61</v>
      </c>
    </row>
    <row r="134" spans="1:10">
      <c r="A134" s="26">
        <f>'[1]National Polling Changes'!W134</f>
        <v>43748</v>
      </c>
      <c r="B134" s="1">
        <f>ROUND((IF('[1]National Polling Changes'!$W134&gt;43409,'[1]National Polling Changes'!X134*100,B133)),2)</f>
        <v>30.37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1.85</v>
      </c>
      <c r="E134" s="1">
        <f>ROUND((IF('[1]National Polling Changes'!$W134&gt;43409,'[1]National Polling Changes'!AA134*100,E133)),2)</f>
        <v>4.96</v>
      </c>
      <c r="F134" s="1">
        <f>ROUND((IF('[1]National Polling Changes'!$W134&gt;43409,'[1]National Polling Changes'!AB134*100,F133)),2)</f>
        <v>1.25</v>
      </c>
      <c r="G134" s="1">
        <f>ROUND((IF('[1]National Polling Changes'!$W134&gt;43409,'[1]National Polling Changes'!AC134*100,G133)),2)</f>
        <v>16.22</v>
      </c>
      <c r="H134" s="1">
        <f>ROUND((IF('[1]National Polling Changes'!$W134&gt;43409,'[1]National Polling Changes'!AD134*100,H133)),2)</f>
        <v>0.8</v>
      </c>
      <c r="I134" s="1">
        <f>ROUND((IF('[1]National Polling Changes'!$W134&gt;43409,'[1]National Polling Changes'!AE134*100,I133)),2)</f>
        <v>23.4</v>
      </c>
      <c r="J134" s="1">
        <f>ROUND((IF('[1]National Polling Changes'!$W134&gt;43409,'[1]National Polling Changes'!AF134*100,J133)),2)</f>
        <v>2.63</v>
      </c>
    </row>
    <row r="135" spans="1:10">
      <c r="A135" s="26">
        <f>'[1]National Polling Changes'!W135</f>
        <v>43747</v>
      </c>
      <c r="B135" s="1">
        <f>ROUND((IF('[1]National Polling Changes'!$W135&gt;43409,'[1]National Polling Changes'!X135*100,B134)),2)</f>
        <v>30.01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1.85</v>
      </c>
      <c r="E135" s="1">
        <f>ROUND((IF('[1]National Polling Changes'!$W135&gt;43409,'[1]National Polling Changes'!AA135*100,E134)),2)</f>
        <v>4.95</v>
      </c>
      <c r="F135" s="1">
        <f>ROUND((IF('[1]National Polling Changes'!$W135&gt;43409,'[1]National Polling Changes'!AB135*100,F134)),2)</f>
        <v>1.32</v>
      </c>
      <c r="G135" s="1">
        <f>ROUND((IF('[1]National Polling Changes'!$W135&gt;43409,'[1]National Polling Changes'!AC135*100,G134)),2)</f>
        <v>16.260000000000002</v>
      </c>
      <c r="H135" s="1">
        <f>ROUND((IF('[1]National Polling Changes'!$W135&gt;43409,'[1]National Polling Changes'!AD135*100,H134)),2)</f>
        <v>0.84</v>
      </c>
      <c r="I135" s="1">
        <f>ROUND((IF('[1]National Polling Changes'!$W135&gt;43409,'[1]National Polling Changes'!AE135*100,I134)),2)</f>
        <v>23.65</v>
      </c>
      <c r="J135" s="1">
        <f>ROUND((IF('[1]National Polling Changes'!$W135&gt;43409,'[1]National Polling Changes'!AF135*100,J134)),2)</f>
        <v>2.58</v>
      </c>
    </row>
    <row r="136" spans="1:10">
      <c r="A136" s="26">
        <f>'[1]National Polling Changes'!W136</f>
        <v>43746</v>
      </c>
      <c r="B136" s="1">
        <f>ROUND((IF('[1]National Polling Changes'!$W136&gt;43409,'[1]National Polling Changes'!X136*100,B135)),2)</f>
        <v>30.27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1.88</v>
      </c>
      <c r="E136" s="1">
        <f>ROUND((IF('[1]National Polling Changes'!$W136&gt;43409,'[1]National Polling Changes'!AA136*100,E135)),2)</f>
        <v>4.93</v>
      </c>
      <c r="F136" s="1">
        <f>ROUND((IF('[1]National Polling Changes'!$W136&gt;43409,'[1]National Polling Changes'!AB136*100,F135)),2)</f>
        <v>1.3</v>
      </c>
      <c r="G136" s="1">
        <f>ROUND((IF('[1]National Polling Changes'!$W136&gt;43409,'[1]National Polling Changes'!AC136*100,G135)),2)</f>
        <v>16.2</v>
      </c>
      <c r="H136" s="1">
        <f>ROUND((IF('[1]National Polling Changes'!$W136&gt;43409,'[1]National Polling Changes'!AD136*100,H135)),2)</f>
        <v>0.77</v>
      </c>
      <c r="I136" s="1">
        <f>ROUND((IF('[1]National Polling Changes'!$W136&gt;43409,'[1]National Polling Changes'!AE136*100,I135)),2)</f>
        <v>23.5</v>
      </c>
      <c r="J136" s="1">
        <f>ROUND((IF('[1]National Polling Changes'!$W136&gt;43409,'[1]National Polling Changes'!AF136*100,J135)),2)</f>
        <v>2.63</v>
      </c>
    </row>
    <row r="137" spans="1:10">
      <c r="A137" s="26">
        <f>'[1]National Polling Changes'!W137</f>
        <v>43745</v>
      </c>
      <c r="B137" s="1">
        <f>ROUND((IF('[1]National Polling Changes'!$W137&gt;43409,'[1]National Polling Changes'!X137*100,B136)),2)</f>
        <v>29.68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</v>
      </c>
      <c r="E137" s="1">
        <f>ROUND((IF('[1]National Polling Changes'!$W137&gt;43409,'[1]National Polling Changes'!AA137*100,E136)),2)</f>
        <v>5.0999999999999996</v>
      </c>
      <c r="F137" s="1">
        <f>ROUND((IF('[1]National Polling Changes'!$W137&gt;43409,'[1]National Polling Changes'!AB137*100,F136)),2)</f>
        <v>1.25</v>
      </c>
      <c r="G137" s="1">
        <f>ROUND((IF('[1]National Polling Changes'!$W137&gt;43409,'[1]National Polling Changes'!AC137*100,G136)),2)</f>
        <v>16.55</v>
      </c>
      <c r="H137" s="1">
        <f>ROUND((IF('[1]National Polling Changes'!$W137&gt;43409,'[1]National Polling Changes'!AD137*100,H136)),2)</f>
        <v>0.67</v>
      </c>
      <c r="I137" s="1">
        <f>ROUND((IF('[1]National Polling Changes'!$W137&gt;43409,'[1]National Polling Changes'!AE137*100,I136)),2)</f>
        <v>23.79</v>
      </c>
      <c r="J137" s="1">
        <f>ROUND((IF('[1]National Polling Changes'!$W137&gt;43409,'[1]National Polling Changes'!AF137*100,J136)),2)</f>
        <v>2.74</v>
      </c>
    </row>
    <row r="138" spans="1:10">
      <c r="A138" s="26">
        <f>'[1]National Polling Changes'!W138</f>
        <v>43744</v>
      </c>
      <c r="B138" s="1">
        <f>ROUND((IF('[1]National Polling Changes'!$W138&gt;43409,'[1]National Polling Changes'!X138*100,B137)),2)</f>
        <v>29.69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1.62</v>
      </c>
      <c r="E138" s="1">
        <f>ROUND((IF('[1]National Polling Changes'!$W138&gt;43409,'[1]National Polling Changes'!AA138*100,E137)),2)</f>
        <v>5.4</v>
      </c>
      <c r="F138" s="1">
        <f>ROUND((IF('[1]National Polling Changes'!$W138&gt;43409,'[1]National Polling Changes'!AB138*100,F137)),2)</f>
        <v>1.24</v>
      </c>
      <c r="G138" s="1">
        <f>ROUND((IF('[1]National Polling Changes'!$W138&gt;43409,'[1]National Polling Changes'!AC138*100,G137)),2)</f>
        <v>16.559999999999999</v>
      </c>
      <c r="H138" s="1">
        <f>ROUND((IF('[1]National Polling Changes'!$W138&gt;43409,'[1]National Polling Changes'!AD138*100,H137)),2)</f>
        <v>0.68</v>
      </c>
      <c r="I138" s="1">
        <f>ROUND((IF('[1]National Polling Changes'!$W138&gt;43409,'[1]National Polling Changes'!AE138*100,I137)),2)</f>
        <v>23.56</v>
      </c>
      <c r="J138" s="1">
        <f>ROUND((IF('[1]National Polling Changes'!$W138&gt;43409,'[1]National Polling Changes'!AF138*100,J137)),2)</f>
        <v>2.66</v>
      </c>
    </row>
    <row r="139" spans="1:10">
      <c r="A139" s="26">
        <f>'[1]National Polling Changes'!W139</f>
        <v>43743</v>
      </c>
      <c r="B139" s="1">
        <f>ROUND((IF('[1]National Polling Changes'!$W139&gt;43409,'[1]National Polling Changes'!X139*100,B138)),2)</f>
        <v>29.4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1.59</v>
      </c>
      <c r="E139" s="1">
        <f>ROUND((IF('[1]National Polling Changes'!$W139&gt;43409,'[1]National Polling Changes'!AA139*100,E138)),2)</f>
        <v>5.45</v>
      </c>
      <c r="F139" s="1">
        <f>ROUND((IF('[1]National Polling Changes'!$W139&gt;43409,'[1]National Polling Changes'!AB139*100,F138)),2)</f>
        <v>1.29</v>
      </c>
      <c r="G139" s="1">
        <f>ROUND((IF('[1]National Polling Changes'!$W139&gt;43409,'[1]National Polling Changes'!AC139*100,G138)),2)</f>
        <v>16.3</v>
      </c>
      <c r="H139" s="1">
        <f>ROUND((IF('[1]National Polling Changes'!$W139&gt;43409,'[1]National Polling Changes'!AD139*100,H138)),2)</f>
        <v>0.65</v>
      </c>
      <c r="I139" s="1">
        <f>ROUND((IF('[1]National Polling Changes'!$W139&gt;43409,'[1]National Polling Changes'!AE139*100,I138)),2)</f>
        <v>23.7</v>
      </c>
      <c r="J139" s="1">
        <f>ROUND((IF('[1]National Polling Changes'!$W139&gt;43409,'[1]National Polling Changes'!AF139*100,J138)),2)</f>
        <v>2.61</v>
      </c>
    </row>
    <row r="140" spans="1:10">
      <c r="A140" s="26">
        <f>'[1]National Polling Changes'!W140</f>
        <v>43742</v>
      </c>
      <c r="B140" s="1">
        <f>ROUND((IF('[1]National Polling Changes'!$W140&gt;43409,'[1]National Polling Changes'!X140*100,B139)),2)</f>
        <v>29.4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1.59</v>
      </c>
      <c r="E140" s="1">
        <f>ROUND((IF('[1]National Polling Changes'!$W140&gt;43409,'[1]National Polling Changes'!AA140*100,E139)),2)</f>
        <v>5.45</v>
      </c>
      <c r="F140" s="1">
        <f>ROUND((IF('[1]National Polling Changes'!$W140&gt;43409,'[1]National Polling Changes'!AB140*100,F139)),2)</f>
        <v>1.29</v>
      </c>
      <c r="G140" s="1">
        <f>ROUND((IF('[1]National Polling Changes'!$W140&gt;43409,'[1]National Polling Changes'!AC140*100,G139)),2)</f>
        <v>16.3</v>
      </c>
      <c r="H140" s="1">
        <f>ROUND((IF('[1]National Polling Changes'!$W140&gt;43409,'[1]National Polling Changes'!AD140*100,H139)),2)</f>
        <v>0.65</v>
      </c>
      <c r="I140" s="1">
        <f>ROUND((IF('[1]National Polling Changes'!$W140&gt;43409,'[1]National Polling Changes'!AE140*100,I139)),2)</f>
        <v>23.7</v>
      </c>
      <c r="J140" s="1">
        <f>ROUND((IF('[1]National Polling Changes'!$W140&gt;43409,'[1]National Polling Changes'!AF140*100,J139)),2)</f>
        <v>2.61</v>
      </c>
    </row>
    <row r="141" spans="1:10">
      <c r="A141" s="26">
        <f>'[1]National Polling Changes'!W141</f>
        <v>43741</v>
      </c>
      <c r="B141" s="1">
        <f>ROUND((IF('[1]National Polling Changes'!$W141&gt;43409,'[1]National Polling Changes'!X141*100,B140)),2)</f>
        <v>29.67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1.77</v>
      </c>
      <c r="E141" s="1">
        <f>ROUND((IF('[1]National Polling Changes'!$W141&gt;43409,'[1]National Polling Changes'!AA141*100,E140)),2)</f>
        <v>5.36</v>
      </c>
      <c r="F141" s="1">
        <f>ROUND((IF('[1]National Polling Changes'!$W141&gt;43409,'[1]National Polling Changes'!AB141*100,F140)),2)</f>
        <v>1.39</v>
      </c>
      <c r="G141" s="1">
        <f>ROUND((IF('[1]National Polling Changes'!$W141&gt;43409,'[1]National Polling Changes'!AC141*100,G140)),2)</f>
        <v>16.649999999999999</v>
      </c>
      <c r="H141" s="1">
        <f>ROUND((IF('[1]National Polling Changes'!$W141&gt;43409,'[1]National Polling Changes'!AD141*100,H140)),2)</f>
        <v>0.7</v>
      </c>
      <c r="I141" s="1">
        <f>ROUND((IF('[1]National Polling Changes'!$W141&gt;43409,'[1]National Polling Changes'!AE141*100,I140)),2)</f>
        <v>23.17</v>
      </c>
      <c r="J141" s="1">
        <f>ROUND((IF('[1]National Polling Changes'!$W141&gt;43409,'[1]National Polling Changes'!AF141*100,J140)),2)</f>
        <v>2.71</v>
      </c>
    </row>
    <row r="142" spans="1:10">
      <c r="A142" s="26">
        <f>'[1]National Polling Changes'!W142</f>
        <v>43740</v>
      </c>
      <c r="B142" s="1">
        <f>ROUND((IF('[1]National Polling Changes'!$W142&gt;43409,'[1]National Polling Changes'!X142*100,B141)),2)</f>
        <v>29.1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1.88</v>
      </c>
      <c r="E142" s="1">
        <f>ROUND((IF('[1]National Polling Changes'!$W142&gt;43409,'[1]National Polling Changes'!AA142*100,E141)),2)</f>
        <v>5.34</v>
      </c>
      <c r="F142" s="1">
        <f>ROUND((IF('[1]National Polling Changes'!$W142&gt;43409,'[1]National Polling Changes'!AB142*100,F141)),2)</f>
        <v>1.38</v>
      </c>
      <c r="G142" s="1">
        <f>ROUND((IF('[1]National Polling Changes'!$W142&gt;43409,'[1]National Polling Changes'!AC142*100,G141)),2)</f>
        <v>17.53</v>
      </c>
      <c r="H142" s="1">
        <f>ROUND((IF('[1]National Polling Changes'!$W142&gt;43409,'[1]National Polling Changes'!AD142*100,H141)),2)</f>
        <v>0.62</v>
      </c>
      <c r="I142" s="1">
        <f>ROUND((IF('[1]National Polling Changes'!$W142&gt;43409,'[1]National Polling Changes'!AE142*100,I141)),2)</f>
        <v>22.62</v>
      </c>
      <c r="J142" s="1">
        <f>ROUND((IF('[1]National Polling Changes'!$W142&gt;43409,'[1]National Polling Changes'!AF142*100,J141)),2)</f>
        <v>2.85</v>
      </c>
    </row>
    <row r="143" spans="1:10">
      <c r="A143" s="26">
        <f>'[1]National Polling Changes'!W143</f>
        <v>43739</v>
      </c>
      <c r="B143" s="1">
        <f>ROUND((IF('[1]National Polling Changes'!$W143&gt;43409,'[1]National Polling Changes'!X143*100,B142)),2)</f>
        <v>29.23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</v>
      </c>
      <c r="E143" s="1">
        <f>ROUND((IF('[1]National Polling Changes'!$W143&gt;43409,'[1]National Polling Changes'!AA143*100,E142)),2)</f>
        <v>5.28</v>
      </c>
      <c r="F143" s="1">
        <f>ROUND((IF('[1]National Polling Changes'!$W143&gt;43409,'[1]National Polling Changes'!AB143*100,F142)),2)</f>
        <v>1.36</v>
      </c>
      <c r="G143" s="1">
        <f>ROUND((IF('[1]National Polling Changes'!$W143&gt;43409,'[1]National Polling Changes'!AC143*100,G142)),2)</f>
        <v>17.899999999999999</v>
      </c>
      <c r="H143" s="1">
        <f>ROUND((IF('[1]National Polling Changes'!$W143&gt;43409,'[1]National Polling Changes'!AD143*100,H142)),2)</f>
        <v>0.66</v>
      </c>
      <c r="I143" s="1">
        <f>ROUND((IF('[1]National Polling Changes'!$W143&gt;43409,'[1]National Polling Changes'!AE143*100,I142)),2)</f>
        <v>22.1</v>
      </c>
      <c r="J143" s="1">
        <f>ROUND((IF('[1]National Polling Changes'!$W143&gt;43409,'[1]National Polling Changes'!AF143*100,J142)),2)</f>
        <v>2.81</v>
      </c>
    </row>
    <row r="144" spans="1:10">
      <c r="A144" s="26">
        <f>'[1]National Polling Changes'!W144</f>
        <v>43738</v>
      </c>
      <c r="B144" s="1">
        <f>ROUND((IF('[1]National Polling Changes'!$W144&gt;43409,'[1]National Polling Changes'!X144*100,B143)),2)</f>
        <v>29.65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2.09</v>
      </c>
      <c r="E144" s="1">
        <f>ROUND((IF('[1]National Polling Changes'!$W144&gt;43409,'[1]National Polling Changes'!AA144*100,E143)),2)</f>
        <v>5.24</v>
      </c>
      <c r="F144" s="1">
        <f>ROUND((IF('[1]National Polling Changes'!$W144&gt;43409,'[1]National Polling Changes'!AB144*100,F143)),2)</f>
        <v>1.42</v>
      </c>
      <c r="G144" s="1">
        <f>ROUND((IF('[1]National Polling Changes'!$W144&gt;43409,'[1]National Polling Changes'!AC144*100,G143)),2)</f>
        <v>18.149999999999999</v>
      </c>
      <c r="H144" s="1">
        <f>ROUND((IF('[1]National Polling Changes'!$W144&gt;43409,'[1]National Polling Changes'!AD144*100,H143)),2)</f>
        <v>0.67</v>
      </c>
      <c r="I144" s="1">
        <f>ROUND((IF('[1]National Polling Changes'!$W144&gt;43409,'[1]National Polling Changes'!AE144*100,I143)),2)</f>
        <v>21.21</v>
      </c>
      <c r="J144" s="1">
        <f>ROUND((IF('[1]National Polling Changes'!$W144&gt;43409,'[1]National Polling Changes'!AF144*100,J143)),2)</f>
        <v>2.72</v>
      </c>
    </row>
    <row r="145" spans="1:10">
      <c r="A145" s="26">
        <f>'[1]National Polling Changes'!W145</f>
        <v>43737</v>
      </c>
      <c r="B145" s="1">
        <f>ROUND((IF('[1]National Polling Changes'!$W145&gt;43409,'[1]National Polling Changes'!X145*100,B144)),2)</f>
        <v>30.14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2.39</v>
      </c>
      <c r="E145" s="1">
        <f>ROUND((IF('[1]National Polling Changes'!$W145&gt;43409,'[1]National Polling Changes'!AA145*100,E144)),2)</f>
        <v>5.38</v>
      </c>
      <c r="F145" s="1">
        <f>ROUND((IF('[1]National Polling Changes'!$W145&gt;43409,'[1]National Polling Changes'!AB145*100,F144)),2)</f>
        <v>1.4</v>
      </c>
      <c r="G145" s="1">
        <f>ROUND((IF('[1]National Polling Changes'!$W145&gt;43409,'[1]National Polling Changes'!AC145*100,G144)),2)</f>
        <v>17.68</v>
      </c>
      <c r="H145" s="1">
        <f>ROUND((IF('[1]National Polling Changes'!$W145&gt;43409,'[1]National Polling Changes'!AD145*100,H144)),2)</f>
        <v>0.61</v>
      </c>
      <c r="I145" s="1">
        <f>ROUND((IF('[1]National Polling Changes'!$W145&gt;43409,'[1]National Polling Changes'!AE145*100,I144)),2)</f>
        <v>21.01</v>
      </c>
      <c r="J145" s="1">
        <f>ROUND((IF('[1]National Polling Changes'!$W145&gt;43409,'[1]National Polling Changes'!AF145*100,J144)),2)</f>
        <v>2.69</v>
      </c>
    </row>
    <row r="146" spans="1:10">
      <c r="A146" s="26">
        <f>'[1]National Polling Changes'!W146</f>
        <v>43736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43735</v>
      </c>
      <c r="B147" s="1">
        <f>ROUND((IF('[1]National Polling Changes'!$W147&gt;43409,'[1]National Polling Changes'!X147*100,B146)),2)</f>
        <v>29.88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2.19</v>
      </c>
      <c r="E147" s="1">
        <f>ROUND((IF('[1]National Polling Changes'!$W147&gt;43409,'[1]National Polling Changes'!AA147*100,E146)),2)</f>
        <v>5.42</v>
      </c>
      <c r="F147" s="1">
        <f>ROUND((IF('[1]National Polling Changes'!$W147&gt;43409,'[1]National Polling Changes'!AB147*100,F146)),2)</f>
        <v>1.45</v>
      </c>
      <c r="G147" s="1">
        <f>ROUND((IF('[1]National Polling Changes'!$W147&gt;43409,'[1]National Polling Changes'!AC147*100,G146)),2)</f>
        <v>17.72</v>
      </c>
      <c r="H147" s="1">
        <f>ROUND((IF('[1]National Polling Changes'!$W147&gt;43409,'[1]National Polling Changes'!AD147*100,H146)),2)</f>
        <v>0.7</v>
      </c>
      <c r="I147" s="1">
        <f>ROUND((IF('[1]National Polling Changes'!$W147&gt;43409,'[1]National Polling Changes'!AE147*100,I146)),2)</f>
        <v>21.21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43734</v>
      </c>
      <c r="B148" s="1">
        <f>ROUND((IF('[1]National Polling Changes'!$W148&gt;43409,'[1]National Polling Changes'!X148*100,B147)),2)</f>
        <v>29.88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2.19</v>
      </c>
      <c r="E148" s="1">
        <f>ROUND((IF('[1]National Polling Changes'!$W148&gt;43409,'[1]National Polling Changes'!AA148*100,E147)),2)</f>
        <v>5.42</v>
      </c>
      <c r="F148" s="1">
        <f>ROUND((IF('[1]National Polling Changes'!$W148&gt;43409,'[1]National Polling Changes'!AB148*100,F147)),2)</f>
        <v>1.45</v>
      </c>
      <c r="G148" s="1">
        <f>ROUND((IF('[1]National Polling Changes'!$W148&gt;43409,'[1]National Polling Changes'!AC148*100,G147)),2)</f>
        <v>17.72</v>
      </c>
      <c r="H148" s="1">
        <f>ROUND((IF('[1]National Polling Changes'!$W148&gt;43409,'[1]National Polling Changes'!AD148*100,H147)),2)</f>
        <v>0.7</v>
      </c>
      <c r="I148" s="1">
        <f>ROUND((IF('[1]National Polling Changes'!$W148&gt;43409,'[1]National Polling Changes'!AE148*100,I147)),2)</f>
        <v>21.21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43733</v>
      </c>
      <c r="B149" s="1">
        <f>ROUND((IF('[1]National Polling Changes'!$W149&gt;43409,'[1]National Polling Changes'!X149*100,B148)),2)</f>
        <v>30.61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2.5099999999999998</v>
      </c>
      <c r="E149" s="1">
        <f>ROUND((IF('[1]National Polling Changes'!$W149&gt;43409,'[1]National Polling Changes'!AA149*100,E148)),2)</f>
        <v>5.51</v>
      </c>
      <c r="F149" s="1">
        <f>ROUND((IF('[1]National Polling Changes'!$W149&gt;43409,'[1]National Polling Changes'!AB149*100,F148)),2)</f>
        <v>1.52</v>
      </c>
      <c r="G149" s="1">
        <f>ROUND((IF('[1]National Polling Changes'!$W149&gt;43409,'[1]National Polling Changes'!AC149*100,G148)),2)</f>
        <v>17.760000000000002</v>
      </c>
      <c r="H149" s="1">
        <f>ROUND((IF('[1]National Polling Changes'!$W149&gt;43409,'[1]National Polling Changes'!AD149*100,H148)),2)</f>
        <v>0.6</v>
      </c>
      <c r="I149" s="1">
        <f>ROUND((IF('[1]National Polling Changes'!$W149&gt;43409,'[1]National Polling Changes'!AE149*100,I148)),2)</f>
        <v>20.170000000000002</v>
      </c>
      <c r="J149" s="1">
        <f>ROUND((IF('[1]National Polling Changes'!$W149&gt;43409,'[1]National Polling Changes'!AF149*100,J148)),2)</f>
        <v>2.81</v>
      </c>
    </row>
    <row r="150" spans="1:10">
      <c r="A150" s="26">
        <f>'[1]National Polling Changes'!W150</f>
        <v>43732</v>
      </c>
      <c r="B150" s="1">
        <f>ROUND((IF('[1]National Polling Changes'!$W150&gt;43409,'[1]National Polling Changes'!X150*100,B149)),2)</f>
        <v>30.39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2.46</v>
      </c>
      <c r="E150" s="1">
        <f>ROUND((IF('[1]National Polling Changes'!$W150&gt;43409,'[1]National Polling Changes'!AA150*100,E149)),2)</f>
        <v>5.58</v>
      </c>
      <c r="F150" s="1">
        <f>ROUND((IF('[1]National Polling Changes'!$W150&gt;43409,'[1]National Polling Changes'!AB150*100,F149)),2)</f>
        <v>1.5</v>
      </c>
      <c r="G150" s="1">
        <f>ROUND((IF('[1]National Polling Changes'!$W150&gt;43409,'[1]National Polling Changes'!AC150*100,G149)),2)</f>
        <v>17.82</v>
      </c>
      <c r="H150" s="1">
        <f>ROUND((IF('[1]National Polling Changes'!$W150&gt;43409,'[1]National Polling Changes'!AD150*100,H149)),2)</f>
        <v>0.61</v>
      </c>
      <c r="I150" s="1">
        <f>ROUND((IF('[1]National Polling Changes'!$W150&gt;43409,'[1]National Polling Changes'!AE150*100,I149)),2)</f>
        <v>20.329999999999998</v>
      </c>
      <c r="J150" s="1">
        <f>ROUND((IF('[1]National Polling Changes'!$W150&gt;43409,'[1]National Polling Changes'!AF150*100,J149)),2)</f>
        <v>2.81</v>
      </c>
    </row>
    <row r="151" spans="1:10">
      <c r="A151" s="26">
        <f>'[1]National Polling Changes'!W151</f>
        <v>43731</v>
      </c>
      <c r="B151" s="1">
        <f>ROUND((IF('[1]National Polling Changes'!$W151&gt;43409,'[1]National Polling Changes'!X151*100,B150)),2)</f>
        <v>30.58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2.58</v>
      </c>
      <c r="E151" s="1">
        <f>ROUND((IF('[1]National Polling Changes'!$W151&gt;43409,'[1]National Polling Changes'!AA151*100,E150)),2)</f>
        <v>5.53</v>
      </c>
      <c r="F151" s="1">
        <f>ROUND((IF('[1]National Polling Changes'!$W151&gt;43409,'[1]National Polling Changes'!AB151*100,F150)),2)</f>
        <v>1.49</v>
      </c>
      <c r="G151" s="1">
        <f>ROUND((IF('[1]National Polling Changes'!$W151&gt;43409,'[1]National Polling Changes'!AC151*100,G150)),2)</f>
        <v>17.88</v>
      </c>
      <c r="H151" s="1">
        <f>ROUND((IF('[1]National Polling Changes'!$W151&gt;43409,'[1]National Polling Changes'!AD151*100,H150)),2)</f>
        <v>0.56000000000000005</v>
      </c>
      <c r="I151" s="1">
        <f>ROUND((IF('[1]National Polling Changes'!$W151&gt;43409,'[1]National Polling Changes'!AE151*100,I150)),2)</f>
        <v>19.93</v>
      </c>
      <c r="J151" s="1">
        <f>ROUND((IF('[1]National Polling Changes'!$W151&gt;43409,'[1]National Polling Changes'!AF151*100,J150)),2)</f>
        <v>2.92</v>
      </c>
    </row>
    <row r="152" spans="1:10">
      <c r="A152" s="26">
        <f>'[1]National Polling Changes'!W152</f>
        <v>43730</v>
      </c>
      <c r="B152" s="1">
        <f>ROUND((IF('[1]National Polling Changes'!$W152&gt;43409,'[1]National Polling Changes'!X152*100,B151)),2)</f>
        <v>31.06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2.81</v>
      </c>
      <c r="E152" s="1">
        <f>ROUND((IF('[1]National Polling Changes'!$W152&gt;43409,'[1]National Polling Changes'!AA152*100,E151)),2)</f>
        <v>5.35</v>
      </c>
      <c r="F152" s="1">
        <f>ROUND((IF('[1]National Polling Changes'!$W152&gt;43409,'[1]National Polling Changes'!AB152*100,F151)),2)</f>
        <v>1.47</v>
      </c>
      <c r="G152" s="1">
        <f>ROUND((IF('[1]National Polling Changes'!$W152&gt;43409,'[1]National Polling Changes'!AC152*100,G151)),2)</f>
        <v>17.97</v>
      </c>
      <c r="H152" s="1">
        <f>ROUND((IF('[1]National Polling Changes'!$W152&gt;43409,'[1]National Polling Changes'!AD152*100,H151)),2)</f>
        <v>0.63</v>
      </c>
      <c r="I152" s="1">
        <f>ROUND((IF('[1]National Polling Changes'!$W152&gt;43409,'[1]National Polling Changes'!AE152*100,I151)),2)</f>
        <v>19.28</v>
      </c>
      <c r="J152" s="1">
        <f>ROUND((IF('[1]National Polling Changes'!$W152&gt;43409,'[1]National Polling Changes'!AF152*100,J151)),2)</f>
        <v>2.84</v>
      </c>
    </row>
    <row r="153" spans="1:10">
      <c r="A153" s="26">
        <f>'[1]National Polling Changes'!W153</f>
        <v>43729</v>
      </c>
      <c r="B153" s="1">
        <f>ROUND((IF('[1]National Polling Changes'!$W153&gt;43409,'[1]National Polling Changes'!X153*100,B152)),2)</f>
        <v>30.97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2.82</v>
      </c>
      <c r="E153" s="1">
        <f>ROUND((IF('[1]National Polling Changes'!$W153&gt;43409,'[1]National Polling Changes'!AA153*100,E152)),2)</f>
        <v>5.36</v>
      </c>
      <c r="F153" s="1">
        <f>ROUND((IF('[1]National Polling Changes'!$W153&gt;43409,'[1]National Polling Changes'!AB153*100,F152)),2)</f>
        <v>1.48</v>
      </c>
      <c r="G153" s="1">
        <f>ROUND((IF('[1]National Polling Changes'!$W153&gt;43409,'[1]National Polling Changes'!AC153*100,G152)),2)</f>
        <v>18.079999999999998</v>
      </c>
      <c r="H153" s="1">
        <f>ROUND((IF('[1]National Polling Changes'!$W153&gt;43409,'[1]National Polling Changes'!AD153*100,H152)),2)</f>
        <v>0.61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2.85</v>
      </c>
    </row>
    <row r="154" spans="1:10">
      <c r="A154" s="26">
        <f>'[1]National Polling Changes'!W154</f>
        <v>43728</v>
      </c>
      <c r="B154" s="1">
        <f>ROUND((IF('[1]National Polling Changes'!$W154&gt;43409,'[1]National Polling Changes'!X154*100,B153)),2)</f>
        <v>30.92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2.8</v>
      </c>
      <c r="E154" s="1">
        <f>ROUND((IF('[1]National Polling Changes'!$W154&gt;43409,'[1]National Polling Changes'!AA154*100,E153)),2)</f>
        <v>5.37</v>
      </c>
      <c r="F154" s="1">
        <f>ROUND((IF('[1]National Polling Changes'!$W154&gt;43409,'[1]National Polling Changes'!AB154*100,F153)),2)</f>
        <v>1.39</v>
      </c>
      <c r="G154" s="1">
        <f>ROUND((IF('[1]National Polling Changes'!$W154&gt;43409,'[1]National Polling Changes'!AC154*100,G153)),2)</f>
        <v>17.98</v>
      </c>
      <c r="H154" s="1">
        <f>ROUND((IF('[1]National Polling Changes'!$W154&gt;43409,'[1]National Polling Changes'!AD154*100,H153)),2)</f>
        <v>0.57999999999999996</v>
      </c>
      <c r="I154" s="1">
        <f>ROUND((IF('[1]National Polling Changes'!$W154&gt;43409,'[1]National Polling Changes'!AE154*100,I153)),2)</f>
        <v>19.079999999999998</v>
      </c>
      <c r="J154" s="1">
        <f>ROUND((IF('[1]National Polling Changes'!$W154&gt;43409,'[1]National Polling Changes'!AF154*100,J153)),2)</f>
        <v>2.86</v>
      </c>
    </row>
    <row r="155" spans="1:10">
      <c r="A155" s="26">
        <f>'[1]National Polling Changes'!W155</f>
        <v>43727</v>
      </c>
      <c r="B155" s="1">
        <f>ROUND((IF('[1]National Polling Changes'!$W155&gt;43409,'[1]National Polling Changes'!X155*100,B154)),2)</f>
        <v>31.03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2.78</v>
      </c>
      <c r="E155" s="1">
        <f>ROUND((IF('[1]National Polling Changes'!$W155&gt;43409,'[1]National Polling Changes'!AA155*100,E154)),2)</f>
        <v>5.64</v>
      </c>
      <c r="F155" s="1">
        <f>ROUND((IF('[1]National Polling Changes'!$W155&gt;43409,'[1]National Polling Changes'!AB155*100,F154)),2)</f>
        <v>1.37</v>
      </c>
      <c r="G155" s="1">
        <f>ROUND((IF('[1]National Polling Changes'!$W155&gt;43409,'[1]National Polling Changes'!AC155*100,G154)),2)</f>
        <v>17.54</v>
      </c>
      <c r="H155" s="1">
        <f>ROUND((IF('[1]National Polling Changes'!$W155&gt;43409,'[1]National Polling Changes'!AD155*100,H154)),2)</f>
        <v>0.7</v>
      </c>
      <c r="I155" s="1">
        <f>ROUND((IF('[1]National Polling Changes'!$W155&gt;43409,'[1]National Polling Changes'!AE155*100,I154)),2)</f>
        <v>19.260000000000002</v>
      </c>
      <c r="J155" s="1">
        <f>ROUND((IF('[1]National Polling Changes'!$W155&gt;43409,'[1]National Polling Changes'!AF155*100,J154)),2)</f>
        <v>2.71</v>
      </c>
    </row>
    <row r="156" spans="1:10">
      <c r="A156" s="26">
        <f>'[1]National Polling Changes'!W156</f>
        <v>43726</v>
      </c>
      <c r="B156" s="1">
        <f>ROUND((IF('[1]National Polling Changes'!$W156&gt;43409,'[1]National Polling Changes'!X156*100,B155)),2)</f>
        <v>31.1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5.63</v>
      </c>
      <c r="F156" s="1">
        <f>ROUND((IF('[1]National Polling Changes'!$W156&gt;43409,'[1]National Polling Changes'!AB156*100,F155)),2)</f>
        <v>1.37</v>
      </c>
      <c r="G156" s="1">
        <f>ROUND((IF('[1]National Polling Changes'!$W156&gt;43409,'[1]National Polling Changes'!AC156*100,G155)),2)</f>
        <v>17.489999999999998</v>
      </c>
      <c r="H156" s="1">
        <f>ROUND((IF('[1]National Polling Changes'!$W156&gt;43409,'[1]National Polling Changes'!AD156*100,H155)),2)</f>
        <v>0.7</v>
      </c>
      <c r="I156" s="1">
        <f>ROUND((IF('[1]National Polling Changes'!$W156&gt;43409,'[1]National Polling Changes'!AE156*100,I155)),2)</f>
        <v>19.27</v>
      </c>
      <c r="J156" s="1">
        <f>ROUND((IF('[1]National Polling Changes'!$W156&gt;43409,'[1]National Polling Changes'!AF156*100,J155)),2)</f>
        <v>2.7</v>
      </c>
    </row>
    <row r="157" spans="1:10">
      <c r="A157" s="26">
        <f>'[1]National Polling Changes'!W157</f>
        <v>43725</v>
      </c>
      <c r="B157" s="1">
        <f>ROUND((IF('[1]National Polling Changes'!$W157&gt;43409,'[1]National Polling Changes'!X157*100,B156)),2)</f>
        <v>31.21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2.79</v>
      </c>
      <c r="E157" s="1">
        <f>ROUND((IF('[1]National Polling Changes'!$W157&gt;43409,'[1]National Polling Changes'!AA157*100,E156)),2)</f>
        <v>5.59</v>
      </c>
      <c r="F157" s="1">
        <f>ROUND((IF('[1]National Polling Changes'!$W157&gt;43409,'[1]National Polling Changes'!AB157*100,F156)),2)</f>
        <v>1.34</v>
      </c>
      <c r="G157" s="1">
        <f>ROUND((IF('[1]National Polling Changes'!$W157&gt;43409,'[1]National Polling Changes'!AC157*100,G156)),2)</f>
        <v>17.920000000000002</v>
      </c>
      <c r="H157" s="1">
        <f>ROUND((IF('[1]National Polling Changes'!$W157&gt;43409,'[1]National Polling Changes'!AD157*100,H156)),2)</f>
        <v>0.72</v>
      </c>
      <c r="I157" s="1">
        <f>ROUND((IF('[1]National Polling Changes'!$W157&gt;43409,'[1]National Polling Changes'!AE157*100,I156)),2)</f>
        <v>18.920000000000002</v>
      </c>
      <c r="J157" s="1">
        <f>ROUND((IF('[1]National Polling Changes'!$W157&gt;43409,'[1]National Polling Changes'!AF157*100,J156)),2)</f>
        <v>2.75</v>
      </c>
    </row>
    <row r="158" spans="1:10">
      <c r="A158" s="26">
        <f>'[1]National Polling Changes'!W158</f>
        <v>43724</v>
      </c>
      <c r="B158" s="1">
        <f>ROUND((IF('[1]National Polling Changes'!$W158&gt;43409,'[1]National Polling Changes'!X158*100,B157)),2)</f>
        <v>31.21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2.5099999999999998</v>
      </c>
      <c r="E158" s="1">
        <f>ROUND((IF('[1]National Polling Changes'!$W158&gt;43409,'[1]National Polling Changes'!AA158*100,E157)),2)</f>
        <v>5.39</v>
      </c>
      <c r="F158" s="1">
        <f>ROUND((IF('[1]National Polling Changes'!$W158&gt;43409,'[1]National Polling Changes'!AB158*100,F157)),2)</f>
        <v>1.31</v>
      </c>
      <c r="G158" s="1">
        <f>ROUND((IF('[1]National Polling Changes'!$W158&gt;43409,'[1]National Polling Changes'!AC158*100,G157)),2)</f>
        <v>18.03</v>
      </c>
      <c r="H158" s="1">
        <f>ROUND((IF('[1]National Polling Changes'!$W158&gt;43409,'[1]National Polling Changes'!AD158*100,H157)),2)</f>
        <v>0.73</v>
      </c>
      <c r="I158" s="1">
        <f>ROUND((IF('[1]National Polling Changes'!$W158&gt;43409,'[1]National Polling Changes'!AE158*100,I157)),2)</f>
        <v>19.260000000000002</v>
      </c>
      <c r="J158" s="1">
        <f>ROUND((IF('[1]National Polling Changes'!$W158&gt;43409,'[1]National Polling Changes'!AF158*100,J157)),2)</f>
        <v>2.78</v>
      </c>
    </row>
    <row r="159" spans="1:10">
      <c r="A159" s="26">
        <f>'[1]National Polling Changes'!W159</f>
        <v>43723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2.21</v>
      </c>
      <c r="E159" s="1">
        <f>ROUND((IF('[1]National Polling Changes'!$W159&gt;43409,'[1]National Polling Changes'!AA159*100,E158)),2)</f>
        <v>5.44</v>
      </c>
      <c r="F159" s="1">
        <f>ROUND((IF('[1]National Polling Changes'!$W159&gt;43409,'[1]National Polling Changes'!AB159*100,F158)),2)</f>
        <v>1.26</v>
      </c>
      <c r="G159" s="1">
        <f>ROUND((IF('[1]National Polling Changes'!$W159&gt;43409,'[1]National Polling Changes'!AC159*100,G158)),2)</f>
        <v>18.559999999999999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18.55</v>
      </c>
      <c r="J159" s="1">
        <f>ROUND((IF('[1]National Polling Changes'!$W159&gt;43409,'[1]National Polling Changes'!AF159*100,J158)),2)</f>
        <v>2.63</v>
      </c>
    </row>
    <row r="160" spans="1:10">
      <c r="A160" s="26">
        <f>'[1]National Polling Changes'!W160</f>
        <v>43722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43721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2.14</v>
      </c>
      <c r="E161" s="1">
        <f>ROUND((IF('[1]National Polling Changes'!$W161&gt;43409,'[1]National Polling Changes'!AA161*100,E160)),2)</f>
        <v>5.45</v>
      </c>
      <c r="F161" s="1">
        <f>ROUND((IF('[1]National Polling Changes'!$W161&gt;43409,'[1]National Polling Changes'!AB161*100,F160)),2)</f>
        <v>1.2</v>
      </c>
      <c r="G161" s="1">
        <f>ROUND((IF('[1]National Polling Changes'!$W161&gt;43409,'[1]National Polling Changes'!AC161*100,G160)),2)</f>
        <v>18.5</v>
      </c>
      <c r="H161" s="1">
        <f>ROUND((IF('[1]National Polling Changes'!$W161&gt;43409,'[1]National Polling Changes'!AD161*100,H160)),2)</f>
        <v>0.91</v>
      </c>
      <c r="I161" s="1">
        <f>ROUND((IF('[1]National Polling Changes'!$W161&gt;43409,'[1]National Polling Changes'!AE161*100,I160)),2)</f>
        <v>18.45</v>
      </c>
      <c r="J161" s="1">
        <f>ROUND((IF('[1]National Polling Changes'!$W161&gt;43409,'[1]National Polling Changes'!AF161*100,J160)),2)</f>
        <v>2.56</v>
      </c>
    </row>
    <row r="162" spans="1:10">
      <c r="A162" s="26">
        <f>'[1]National Polling Changes'!W162</f>
        <v>43720</v>
      </c>
      <c r="B162" s="1">
        <f>ROUND((IF('[1]National Polling Changes'!$W162&gt;43409,'[1]National Polling Changes'!X162*100,B161)),2)</f>
        <v>31.18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2.14</v>
      </c>
      <c r="E162" s="1">
        <f>ROUND((IF('[1]National Polling Changes'!$W162&gt;43409,'[1]National Polling Changes'!AA162*100,E161)),2)</f>
        <v>5.45</v>
      </c>
      <c r="F162" s="1">
        <f>ROUND((IF('[1]National Polling Changes'!$W162&gt;43409,'[1]National Polling Changes'!AB162*100,F161)),2)</f>
        <v>1.2</v>
      </c>
      <c r="G162" s="1">
        <f>ROUND((IF('[1]National Polling Changes'!$W162&gt;43409,'[1]National Polling Changes'!AC162*100,G161)),2)</f>
        <v>18.5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18.45</v>
      </c>
      <c r="J162" s="1">
        <f>ROUND((IF('[1]National Polling Changes'!$W162&gt;43409,'[1]National Polling Changes'!AF162*100,J161)),2)</f>
        <v>2.56</v>
      </c>
    </row>
    <row r="163" spans="1:10">
      <c r="A163" s="26">
        <f>'[1]National Polling Changes'!W163</f>
        <v>43719</v>
      </c>
      <c r="B163" s="1">
        <f>ROUND((IF('[1]National Polling Changes'!$W163&gt;43409,'[1]National Polling Changes'!X163*100,B162)),2)</f>
        <v>31.44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2.38</v>
      </c>
      <c r="E163" s="1">
        <f>ROUND((IF('[1]National Polling Changes'!$W163&gt;43409,'[1]National Polling Changes'!AA163*100,E162)),2)</f>
        <v>5.44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19.07</v>
      </c>
      <c r="H163" s="1">
        <f>ROUND((IF('[1]National Polling Changes'!$W163&gt;43409,'[1]National Polling Changes'!AD163*100,H162)),2)</f>
        <v>0.94</v>
      </c>
      <c r="I163" s="1">
        <f>ROUND((IF('[1]National Polling Changes'!$W163&gt;43409,'[1]National Polling Changes'!AE163*100,I162)),2)</f>
        <v>17.54</v>
      </c>
      <c r="J163" s="1">
        <f>ROUND((IF('[1]National Polling Changes'!$W163&gt;43409,'[1]National Polling Changes'!AF163*100,J162)),2)</f>
        <v>2.52</v>
      </c>
    </row>
    <row r="164" spans="1:10">
      <c r="A164" s="26">
        <f>'[1]National Polling Changes'!W164</f>
        <v>43718</v>
      </c>
      <c r="B164" s="1">
        <f>ROUND((IF('[1]National Polling Changes'!$W164&gt;43409,'[1]National Polling Changes'!X164*100,B163)),2)</f>
        <v>31.39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2.44</v>
      </c>
      <c r="E164" s="1">
        <f>ROUND((IF('[1]National Polling Changes'!$W164&gt;43409,'[1]National Polling Changes'!AA164*100,E163)),2)</f>
        <v>5.46</v>
      </c>
      <c r="F164" s="1">
        <f>ROUND((IF('[1]National Polling Changes'!$W164&gt;43409,'[1]National Polling Changes'!AB164*100,F163)),2)</f>
        <v>1.1499999999999999</v>
      </c>
      <c r="G164" s="1">
        <f>ROUND((IF('[1]National Polling Changes'!$W164&gt;43409,'[1]National Polling Changes'!AC164*100,G163)),2)</f>
        <v>19.079999999999998</v>
      </c>
      <c r="H164" s="1">
        <f>ROUND((IF('[1]National Polling Changes'!$W164&gt;43409,'[1]National Polling Changes'!AD164*100,H163)),2)</f>
        <v>0.98</v>
      </c>
      <c r="I164" s="1">
        <f>ROUND((IF('[1]National Polling Changes'!$W164&gt;43409,'[1]National Polling Changes'!AE164*100,I163)),2)</f>
        <v>17.38</v>
      </c>
      <c r="J164" s="1">
        <f>ROUND((IF('[1]National Polling Changes'!$W164&gt;43409,'[1]National Polling Changes'!AF164*100,J163)),2)</f>
        <v>2.6</v>
      </c>
    </row>
    <row r="165" spans="1:10">
      <c r="A165" s="26">
        <f>'[1]National Polling Changes'!W165</f>
        <v>43717</v>
      </c>
      <c r="B165" s="1">
        <f>ROUND((IF('[1]National Polling Changes'!$W165&gt;43409,'[1]National Polling Changes'!X165*100,B164)),2)</f>
        <v>32.4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2.5299999999999998</v>
      </c>
      <c r="E165" s="1">
        <f>ROUND((IF('[1]National Polling Changes'!$W165&gt;43409,'[1]National Polling Changes'!AA165*100,E164)),2)</f>
        <v>5.39</v>
      </c>
      <c r="F165" s="1">
        <f>ROUND((IF('[1]National Polling Changes'!$W165&gt;43409,'[1]National Polling Changes'!AB165*100,F164)),2)</f>
        <v>1.1599999999999999</v>
      </c>
      <c r="G165" s="1">
        <f>ROUND((IF('[1]National Polling Changes'!$W165&gt;43409,'[1]National Polling Changes'!AC165*100,G164)),2)</f>
        <v>18.29</v>
      </c>
      <c r="H165" s="1">
        <f>ROUND((IF('[1]National Polling Changes'!$W165&gt;43409,'[1]National Polling Changes'!AD165*100,H164)),2)</f>
        <v>0.92</v>
      </c>
      <c r="I165" s="1">
        <f>ROUND((IF('[1]National Polling Changes'!$W165&gt;43409,'[1]National Polling Changes'!AE165*100,I164)),2)</f>
        <v>17.34</v>
      </c>
      <c r="J165" s="1">
        <f>ROUND((IF('[1]National Polling Changes'!$W165&gt;43409,'[1]National Polling Changes'!AF165*100,J164)),2)</f>
        <v>2.4</v>
      </c>
    </row>
    <row r="166" spans="1:10">
      <c r="A166" s="26">
        <f>'[1]National Polling Changes'!W166</f>
        <v>43716</v>
      </c>
      <c r="B166" s="1">
        <f>ROUND((IF('[1]National Polling Changes'!$W166&gt;43409,'[1]National Polling Changes'!X166*100,B165)),2)</f>
        <v>32.9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2.5</v>
      </c>
      <c r="E166" s="1">
        <f>ROUND((IF('[1]National Polling Changes'!$W166&gt;43409,'[1]National Polling Changes'!AA166*100,E165)),2)</f>
        <v>5.27</v>
      </c>
      <c r="F166" s="1">
        <f>ROUND((IF('[1]National Polling Changes'!$W166&gt;43409,'[1]National Polling Changes'!AB166*100,F165)),2)</f>
        <v>1.17</v>
      </c>
      <c r="G166" s="1">
        <f>ROUND((IF('[1]National Polling Changes'!$W166&gt;43409,'[1]National Polling Changes'!AC166*100,G165)),2)</f>
        <v>18.05</v>
      </c>
      <c r="H166" s="1">
        <f>ROUND((IF('[1]National Polling Changes'!$W166&gt;43409,'[1]National Polling Changes'!AD166*100,H165)),2)</f>
        <v>0.94</v>
      </c>
      <c r="I166" s="1">
        <f>ROUND((IF('[1]National Polling Changes'!$W166&gt;43409,'[1]National Polling Changes'!AE166*100,I165)),2)</f>
        <v>17.25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43715</v>
      </c>
      <c r="B167" s="1">
        <f>ROUND((IF('[1]National Polling Changes'!$W167&gt;43409,'[1]National Polling Changes'!X167*100,B166)),2)</f>
        <v>32.909999999999997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2.4900000000000002</v>
      </c>
      <c r="E167" s="1">
        <f>ROUND((IF('[1]National Polling Changes'!$W167&gt;43409,'[1]National Polling Changes'!AA167*100,E166)),2)</f>
        <v>5.18</v>
      </c>
      <c r="F167" s="1">
        <f>ROUND((IF('[1]National Polling Changes'!$W167&gt;43409,'[1]National Polling Changes'!AB167*100,F166)),2)</f>
        <v>1.1499999999999999</v>
      </c>
      <c r="G167" s="1">
        <f>ROUND((IF('[1]National Polling Changes'!$W167&gt;43409,'[1]National Polling Changes'!AC167*100,G166)),2)</f>
        <v>18.22</v>
      </c>
      <c r="H167" s="1">
        <f>ROUND((IF('[1]National Polling Changes'!$W167&gt;43409,'[1]National Polling Changes'!AD167*100,H166)),2)</f>
        <v>0.91</v>
      </c>
      <c r="I167" s="1">
        <f>ROUND((IF('[1]National Polling Changes'!$W167&gt;43409,'[1]National Polling Changes'!AE167*100,I166)),2)</f>
        <v>17.260000000000002</v>
      </c>
      <c r="J167" s="1">
        <f>ROUND((IF('[1]National Polling Changes'!$W167&gt;43409,'[1]National Polling Changes'!AF167*100,J166)),2)</f>
        <v>2.41</v>
      </c>
    </row>
    <row r="168" spans="1:10">
      <c r="A168" s="26">
        <f>'[1]National Polling Changes'!W168</f>
        <v>43714</v>
      </c>
      <c r="B168" s="1">
        <f>ROUND((IF('[1]National Polling Changes'!$W168&gt;43409,'[1]National Polling Changes'!X168*100,B167)),2)</f>
        <v>32.79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2.46</v>
      </c>
      <c r="E168" s="1">
        <f>ROUND((IF('[1]National Polling Changes'!$W168&gt;43409,'[1]National Polling Changes'!AA168*100,E167)),2)</f>
        <v>5.27</v>
      </c>
      <c r="F168" s="1">
        <f>ROUND((IF('[1]National Polling Changes'!$W168&gt;43409,'[1]National Polling Changes'!AB168*100,F167)),2)</f>
        <v>1.17</v>
      </c>
      <c r="G168" s="1">
        <f>ROUND((IF('[1]National Polling Changes'!$W168&gt;43409,'[1]National Polling Changes'!AC168*100,G167)),2)</f>
        <v>17.77</v>
      </c>
      <c r="H168" s="1">
        <f>ROUND((IF('[1]National Polling Changes'!$W168&gt;43409,'[1]National Polling Changes'!AD168*100,H167)),2)</f>
        <v>0.89</v>
      </c>
      <c r="I168" s="1">
        <f>ROUND((IF('[1]National Polling Changes'!$W168&gt;43409,'[1]National Polling Changes'!AE168*100,I167)),2)</f>
        <v>17.68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43713</v>
      </c>
      <c r="B169" s="1">
        <f>ROUND((IF('[1]National Polling Changes'!$W169&gt;43409,'[1]National Polling Changes'!X169*100,B168)),2)</f>
        <v>33.22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2.36</v>
      </c>
      <c r="E169" s="1">
        <f>ROUND((IF('[1]National Polling Changes'!$W169&gt;43409,'[1]National Polling Changes'!AA169*100,E168)),2)</f>
        <v>5.16</v>
      </c>
      <c r="F169" s="1">
        <f>ROUND((IF('[1]National Polling Changes'!$W169&gt;43409,'[1]National Polling Changes'!AB169*100,F168)),2)</f>
        <v>1.1499999999999999</v>
      </c>
      <c r="G169" s="1">
        <f>ROUND((IF('[1]National Polling Changes'!$W169&gt;43409,'[1]National Polling Changes'!AC169*100,G168)),2)</f>
        <v>17.72</v>
      </c>
      <c r="H169" s="1">
        <f>ROUND((IF('[1]National Polling Changes'!$W169&gt;43409,'[1]National Polling Changes'!AD169*100,H168)),2)</f>
        <v>0.89</v>
      </c>
      <c r="I169" s="1">
        <f>ROUND((IF('[1]National Polling Changes'!$W169&gt;43409,'[1]National Polling Changes'!AE169*100,I168)),2)</f>
        <v>17.39</v>
      </c>
      <c r="J169" s="1">
        <f>ROUND((IF('[1]National Polling Changes'!$W169&gt;43409,'[1]National Polling Changes'!AF169*100,J168)),2)</f>
        <v>2.42</v>
      </c>
    </row>
    <row r="170" spans="1:10">
      <c r="A170" s="26">
        <f>'[1]National Polling Changes'!W170</f>
        <v>43712</v>
      </c>
      <c r="B170" s="1">
        <f>ROUND((IF('[1]National Polling Changes'!$W170&gt;43409,'[1]National Polling Changes'!X170*100,B169)),2)</f>
        <v>33.07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2.4700000000000002</v>
      </c>
      <c r="E170" s="1">
        <f>ROUND((IF('[1]National Polling Changes'!$W170&gt;43409,'[1]National Polling Changes'!AA170*100,E169)),2)</f>
        <v>5.16</v>
      </c>
      <c r="F170" s="1">
        <f>ROUND((IF('[1]National Polling Changes'!$W170&gt;43409,'[1]National Polling Changes'!AB170*100,F169)),2)</f>
        <v>1.18</v>
      </c>
      <c r="G170" s="1">
        <f>ROUND((IF('[1]National Polling Changes'!$W170&gt;43409,'[1]National Polling Changes'!AC170*100,G169)),2)</f>
        <v>17.899999999999999</v>
      </c>
      <c r="H170" s="1">
        <f>ROUND((IF('[1]National Polling Changes'!$W170&gt;43409,'[1]National Polling Changes'!AD170*100,H169)),2)</f>
        <v>0.97</v>
      </c>
      <c r="I170" s="1">
        <f>ROUND((IF('[1]National Polling Changes'!$W170&gt;43409,'[1]National Polling Changes'!AE170*100,I169)),2)</f>
        <v>17.29</v>
      </c>
      <c r="J170" s="1">
        <f>ROUND((IF('[1]National Polling Changes'!$W170&gt;43409,'[1]National Polling Changes'!AF170*100,J169)),2)</f>
        <v>2.29</v>
      </c>
    </row>
    <row r="171" spans="1:10">
      <c r="A171" s="26">
        <f>'[1]National Polling Changes'!W171</f>
        <v>43711</v>
      </c>
      <c r="B171" s="1">
        <f>ROUND((IF('[1]National Polling Changes'!$W171&gt;43409,'[1]National Polling Changes'!X171*100,B170)),2)</f>
        <v>33.58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2.58</v>
      </c>
      <c r="E171" s="1">
        <f>ROUND((IF('[1]National Polling Changes'!$W171&gt;43409,'[1]National Polling Changes'!AA171*100,E170)),2)</f>
        <v>5.3</v>
      </c>
      <c r="F171" s="1">
        <f>ROUND((IF('[1]National Polling Changes'!$W171&gt;43409,'[1]National Polling Changes'!AB171*100,F170)),2)</f>
        <v>0.98</v>
      </c>
      <c r="G171" s="1">
        <f>ROUND((IF('[1]National Polling Changes'!$W171&gt;43409,'[1]National Polling Changes'!AC171*100,G170)),2)</f>
        <v>17.77</v>
      </c>
      <c r="H171" s="1">
        <f>ROUND((IF('[1]National Polling Changes'!$W171&gt;43409,'[1]National Polling Changes'!AD171*100,H170)),2)</f>
        <v>0.84</v>
      </c>
      <c r="I171" s="1">
        <f>ROUND((IF('[1]National Polling Changes'!$W171&gt;43409,'[1]National Polling Changes'!AE171*100,I170)),2)</f>
        <v>16.899999999999999</v>
      </c>
      <c r="J171" s="1">
        <f>ROUND((IF('[1]National Polling Changes'!$W171&gt;43409,'[1]National Polling Changes'!AF171*100,J170)),2)</f>
        <v>2.35</v>
      </c>
    </row>
    <row r="172" spans="1:10">
      <c r="A172" s="26">
        <f>'[1]National Polling Changes'!W172</f>
        <v>43710</v>
      </c>
      <c r="B172" s="1">
        <f>ROUND((IF('[1]National Polling Changes'!$W172&gt;43409,'[1]National Polling Changes'!X172*100,B171)),2)</f>
        <v>33.69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2.66</v>
      </c>
      <c r="E172" s="1">
        <f>ROUND((IF('[1]National Polling Changes'!$W172&gt;43409,'[1]National Polling Changes'!AA172*100,E171)),2)</f>
        <v>5.16</v>
      </c>
      <c r="F172" s="1">
        <f>ROUND((IF('[1]National Polling Changes'!$W172&gt;43409,'[1]National Polling Changes'!AB172*100,F171)),2)</f>
        <v>1.02</v>
      </c>
      <c r="G172" s="1">
        <f>ROUND((IF('[1]National Polling Changes'!$W172&gt;43409,'[1]National Polling Changes'!AC172*100,G171)),2)</f>
        <v>18.07</v>
      </c>
      <c r="H172" s="1">
        <f>ROUND((IF('[1]National Polling Changes'!$W172&gt;43409,'[1]National Polling Changes'!AD172*100,H171)),2)</f>
        <v>0.86</v>
      </c>
      <c r="I172" s="1">
        <f>ROUND((IF('[1]National Polling Changes'!$W172&gt;43409,'[1]National Polling Changes'!AE172*100,I171)),2)</f>
        <v>16.5</v>
      </c>
      <c r="J172" s="1">
        <f>ROUND((IF('[1]National Polling Changes'!$W172&gt;43409,'[1]National Polling Changes'!AF172*100,J171)),2)</f>
        <v>2.33</v>
      </c>
    </row>
    <row r="173" spans="1:10">
      <c r="A173" s="26">
        <f>'[1]National Polling Changes'!W173</f>
        <v>43709</v>
      </c>
      <c r="B173" s="1">
        <f>ROUND((IF('[1]National Polling Changes'!$W173&gt;43409,'[1]National Polling Changes'!X173*100,B172)),2)</f>
        <v>33.799999999999997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</v>
      </c>
      <c r="E173" s="1">
        <f>ROUND((IF('[1]National Polling Changes'!$W173&gt;43409,'[1]National Polling Changes'!AA173*100,E172)),2)</f>
        <v>5.08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18.05</v>
      </c>
      <c r="H173" s="1">
        <f>ROUND((IF('[1]National Polling Changes'!$W173&gt;43409,'[1]National Polling Changes'!AD173*100,H172)),2)</f>
        <v>0.8</v>
      </c>
      <c r="I173" s="1">
        <f>ROUND((IF('[1]National Polling Changes'!$W173&gt;43409,'[1]National Polling Changes'!AE173*100,I172)),2)</f>
        <v>16.53</v>
      </c>
      <c r="J173" s="1">
        <f>ROUND((IF('[1]National Polling Changes'!$W173&gt;43409,'[1]National Polling Changes'!AF173*100,J172)),2)</f>
        <v>2.35</v>
      </c>
    </row>
    <row r="174" spans="1:10">
      <c r="A174" s="26">
        <f>'[1]National Polling Changes'!W174</f>
        <v>43708</v>
      </c>
      <c r="B174" s="1">
        <f>ROUND((IF('[1]National Polling Changes'!$W174&gt;43409,'[1]National Polling Changes'!X174*100,B173)),2)</f>
        <v>33.71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2.68</v>
      </c>
      <c r="E174" s="1">
        <f>ROUND((IF('[1]National Polling Changes'!$W174&gt;43409,'[1]National Polling Changes'!AA174*100,E173)),2)</f>
        <v>5.08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18.05</v>
      </c>
      <c r="H174" s="1">
        <f>ROUND((IF('[1]National Polling Changes'!$W174&gt;43409,'[1]National Polling Changes'!AD174*100,H173)),2)</f>
        <v>0.76</v>
      </c>
      <c r="I174" s="1">
        <f>ROUND((IF('[1]National Polling Changes'!$W174&gt;43409,'[1]National Polling Changes'!AE174*100,I173)),2)</f>
        <v>16.649999999999999</v>
      </c>
      <c r="J174" s="1">
        <f>ROUND((IF('[1]National Polling Changes'!$W174&gt;43409,'[1]National Polling Changes'!AF174*100,J173)),2)</f>
        <v>2.36</v>
      </c>
    </row>
    <row r="175" spans="1:10">
      <c r="A175" s="26">
        <f>'[1]National Polling Changes'!W175</f>
        <v>43707</v>
      </c>
      <c r="B175" s="1">
        <f>ROUND((IF('[1]National Polling Changes'!$W175&gt;43409,'[1]National Polling Changes'!X175*100,B174)),2)</f>
        <v>32.840000000000003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2.78</v>
      </c>
      <c r="E175" s="1">
        <f>ROUND((IF('[1]National Polling Changes'!$W175&gt;43409,'[1]National Polling Changes'!AA175*100,E174)),2)</f>
        <v>5.0599999999999996</v>
      </c>
      <c r="F175" s="1">
        <f>ROUND((IF('[1]National Polling Changes'!$W175&gt;43409,'[1]National Polling Changes'!AB175*100,F174)),2)</f>
        <v>0.99</v>
      </c>
      <c r="G175" s="1">
        <f>ROUND((IF('[1]National Polling Changes'!$W175&gt;43409,'[1]National Polling Changes'!AC175*100,G174)),2)</f>
        <v>18.48</v>
      </c>
      <c r="H175" s="1">
        <f>ROUND((IF('[1]National Polling Changes'!$W175&gt;43409,'[1]National Polling Changes'!AD175*100,H174)),2)</f>
        <v>0.71</v>
      </c>
      <c r="I175" s="1">
        <f>ROUND((IF('[1]National Polling Changes'!$W175&gt;43409,'[1]National Polling Changes'!AE175*100,I174)),2)</f>
        <v>16.87</v>
      </c>
      <c r="J175" s="1">
        <f>ROUND((IF('[1]National Polling Changes'!$W175&gt;43409,'[1]National Polling Changes'!AF175*100,J174)),2)</f>
        <v>2.46</v>
      </c>
    </row>
    <row r="176" spans="1:10">
      <c r="A176" s="26">
        <f>'[1]National Polling Changes'!W176</f>
        <v>43706</v>
      </c>
      <c r="B176" s="1">
        <f>ROUND((IF('[1]National Polling Changes'!$W176&gt;43409,'[1]National Polling Changes'!X176*100,B175)),2)</f>
        <v>32.89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2.79</v>
      </c>
      <c r="E176" s="1">
        <f>ROUND((IF('[1]National Polling Changes'!$W176&gt;43409,'[1]National Polling Changes'!AA176*100,E175)),2)</f>
        <v>5.05</v>
      </c>
      <c r="F176" s="1">
        <f>ROUND((IF('[1]National Polling Changes'!$W176&gt;43409,'[1]National Polling Changes'!AB176*100,F175)),2)</f>
        <v>1.01</v>
      </c>
      <c r="G176" s="1">
        <f>ROUND((IF('[1]National Polling Changes'!$W176&gt;43409,'[1]National Polling Changes'!AC176*100,G175)),2)</f>
        <v>18.27</v>
      </c>
      <c r="H176" s="1">
        <f>ROUND((IF('[1]National Polling Changes'!$W176&gt;43409,'[1]National Polling Changes'!AD176*100,H175)),2)</f>
        <v>0.67</v>
      </c>
      <c r="I176" s="1">
        <f>ROUND((IF('[1]National Polling Changes'!$W176&gt;43409,'[1]National Polling Changes'!AE176*100,I175)),2)</f>
        <v>17.100000000000001</v>
      </c>
      <c r="J176" s="1">
        <f>ROUND((IF('[1]National Polling Changes'!$W176&gt;43409,'[1]National Polling Changes'!AF176*100,J175)),2)</f>
        <v>2.41</v>
      </c>
    </row>
    <row r="177" spans="1:10">
      <c r="A177" s="26">
        <f>'[1]National Polling Changes'!W177</f>
        <v>43705</v>
      </c>
      <c r="B177" s="1">
        <f>ROUND((IF('[1]National Polling Changes'!$W177&gt;43409,'[1]National Polling Changes'!X177*100,B176)),2)</f>
        <v>32.659999999999997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2.74</v>
      </c>
      <c r="E177" s="1">
        <f>ROUND((IF('[1]National Polling Changes'!$W177&gt;43409,'[1]National Polling Changes'!AA177*100,E176)),2)</f>
        <v>5.13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18.61</v>
      </c>
      <c r="H177" s="1">
        <f>ROUND((IF('[1]National Polling Changes'!$W177&gt;43409,'[1]National Polling Changes'!AD177*100,H176)),2)</f>
        <v>0.72</v>
      </c>
      <c r="I177" s="1">
        <f>ROUND((IF('[1]National Polling Changes'!$W177&gt;43409,'[1]National Polling Changes'!AE177*100,I176)),2)</f>
        <v>16.920000000000002</v>
      </c>
      <c r="J177" s="1">
        <f>ROUND((IF('[1]National Polling Changes'!$W177&gt;43409,'[1]National Polling Changes'!AF177*100,J176)),2)</f>
        <v>2.41</v>
      </c>
    </row>
    <row r="178" spans="1:10">
      <c r="A178" s="26">
        <f>'[1]National Polling Changes'!W178</f>
        <v>43704</v>
      </c>
      <c r="B178" s="1">
        <f>ROUND((IF('[1]National Polling Changes'!$W178&gt;43409,'[1]National Polling Changes'!X178*100,B177)),2)</f>
        <v>32.299999999999997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2.72</v>
      </c>
      <c r="E178" s="1">
        <f>ROUND((IF('[1]National Polling Changes'!$W178&gt;43409,'[1]National Polling Changes'!AA178*100,E177)),2)</f>
        <v>5.09</v>
      </c>
      <c r="F178" s="1">
        <f>ROUND((IF('[1]National Polling Changes'!$W178&gt;43409,'[1]National Polling Changes'!AB178*100,F177)),2)</f>
        <v>1</v>
      </c>
      <c r="G178" s="1">
        <f>ROUND((IF('[1]National Polling Changes'!$W178&gt;43409,'[1]National Polling Changes'!AC178*100,G177)),2)</f>
        <v>19.28</v>
      </c>
      <c r="H178" s="1">
        <f>ROUND((IF('[1]National Polling Changes'!$W178&gt;43409,'[1]National Polling Changes'!AD178*100,H177)),2)</f>
        <v>0.84</v>
      </c>
      <c r="I178" s="1">
        <f>ROUND((IF('[1]National Polling Changes'!$W178&gt;43409,'[1]National Polling Changes'!AE178*100,I177)),2)</f>
        <v>16.399999999999999</v>
      </c>
      <c r="J178" s="1">
        <f>ROUND((IF('[1]National Polling Changes'!$W178&gt;43409,'[1]National Polling Changes'!AF178*100,J177)),2)</f>
        <v>2.57</v>
      </c>
    </row>
    <row r="179" spans="1:10">
      <c r="A179" s="26">
        <f>'[1]National Polling Changes'!W179</f>
        <v>43703</v>
      </c>
      <c r="B179" s="1">
        <f>ROUND((IF('[1]National Polling Changes'!$W179&gt;43409,'[1]National Polling Changes'!X179*100,B178)),2)</f>
        <v>32.450000000000003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2.78</v>
      </c>
      <c r="E179" s="1">
        <f>ROUND((IF('[1]National Polling Changes'!$W179&gt;43409,'[1]National Polling Changes'!AA179*100,E178)),2)</f>
        <v>4.93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18.940000000000001</v>
      </c>
      <c r="H179" s="1">
        <f>ROUND((IF('[1]National Polling Changes'!$W179&gt;43409,'[1]National Polling Changes'!AD179*100,H178)),2)</f>
        <v>0.82</v>
      </c>
      <c r="I179" s="1">
        <f>ROUND((IF('[1]National Polling Changes'!$W179&gt;43409,'[1]National Polling Changes'!AE179*100,I178)),2)</f>
        <v>16.510000000000002</v>
      </c>
      <c r="J179" s="1">
        <f>ROUND((IF('[1]National Polling Changes'!$W179&gt;43409,'[1]National Polling Changes'!AF179*100,J178)),2)</f>
        <v>2.67</v>
      </c>
    </row>
    <row r="180" spans="1:10">
      <c r="A180" s="26">
        <f>'[1]National Polling Changes'!W180</f>
        <v>43702</v>
      </c>
      <c r="B180" s="1">
        <f>ROUND((IF('[1]National Polling Changes'!$W180&gt;43409,'[1]National Polling Changes'!X180*100,B179)),2)</f>
        <v>32.619999999999997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2.95</v>
      </c>
      <c r="E180" s="1">
        <f>ROUND((IF('[1]National Polling Changes'!$W180&gt;43409,'[1]National Polling Changes'!AA180*100,E179)),2)</f>
        <v>4.99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19.28</v>
      </c>
      <c r="H180" s="1">
        <f>ROUND((IF('[1]National Polling Changes'!$W180&gt;43409,'[1]National Polling Changes'!AD180*100,H179)),2)</f>
        <v>0.92</v>
      </c>
      <c r="I180" s="1">
        <f>ROUND((IF('[1]National Polling Changes'!$W180&gt;43409,'[1]National Polling Changes'!AE180*100,I179)),2)</f>
        <v>15.65</v>
      </c>
      <c r="J180" s="1">
        <f>ROUND((IF('[1]National Polling Changes'!$W180&gt;43409,'[1]National Polling Changes'!AF180*100,J179)),2)</f>
        <v>2.5</v>
      </c>
    </row>
    <row r="181" spans="1:10">
      <c r="A181" s="26">
        <f>'[1]National Polling Changes'!W181</f>
        <v>43701</v>
      </c>
      <c r="B181" s="1">
        <f>ROUND((IF('[1]National Polling Changes'!$W181&gt;43409,'[1]National Polling Changes'!X181*100,B180)),2)</f>
        <v>32.61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2.93</v>
      </c>
      <c r="E181" s="1">
        <f>ROUND((IF('[1]National Polling Changes'!$W181&gt;43409,'[1]National Polling Changes'!AA181*100,E180)),2)</f>
        <v>4.9800000000000004</v>
      </c>
      <c r="F181" s="1">
        <f>ROUND((IF('[1]National Polling Changes'!$W181&gt;43409,'[1]National Polling Changes'!AB181*100,F180)),2)</f>
        <v>1.08</v>
      </c>
      <c r="G181" s="1">
        <f>ROUND((IF('[1]National Polling Changes'!$W181&gt;43409,'[1]National Polling Changes'!AC181*100,G180)),2)</f>
        <v>19.3</v>
      </c>
      <c r="H181" s="1">
        <f>ROUND((IF('[1]National Polling Changes'!$W181&gt;43409,'[1]National Polling Changes'!AD181*100,H180)),2)</f>
        <v>0.95</v>
      </c>
      <c r="I181" s="1">
        <f>ROUND((IF('[1]National Polling Changes'!$W181&gt;43409,'[1]National Polling Changes'!AE181*100,I180)),2)</f>
        <v>15.64</v>
      </c>
      <c r="J181" s="1">
        <f>ROUND((IF('[1]National Polling Changes'!$W181&gt;43409,'[1]National Polling Changes'!AF181*100,J180)),2)</f>
        <v>2.5099999999999998</v>
      </c>
    </row>
    <row r="182" spans="1:10">
      <c r="A182" s="26">
        <f>'[1]National Polling Changes'!W182</f>
        <v>43700</v>
      </c>
      <c r="B182" s="1">
        <f>ROUND((IF('[1]National Polling Changes'!$W182&gt;43409,'[1]National Polling Changes'!X182*100,B181)),2)</f>
        <v>32.590000000000003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2.74</v>
      </c>
      <c r="E182" s="1">
        <f>ROUND((IF('[1]National Polling Changes'!$W182&gt;43409,'[1]National Polling Changes'!AA182*100,E181)),2)</f>
        <v>4.93</v>
      </c>
      <c r="F182" s="1">
        <f>ROUND((IF('[1]National Polling Changes'!$W182&gt;43409,'[1]National Polling Changes'!AB182*100,F181)),2)</f>
        <v>1.0900000000000001</v>
      </c>
      <c r="G182" s="1">
        <f>ROUND((IF('[1]National Polling Changes'!$W182&gt;43409,'[1]National Polling Changes'!AC182*100,G181)),2)</f>
        <v>18.829999999999998</v>
      </c>
      <c r="H182" s="1">
        <f>ROUND((IF('[1]National Polling Changes'!$W182&gt;43409,'[1]National Polling Changes'!AD182*100,H181)),2)</f>
        <v>0.87</v>
      </c>
      <c r="I182" s="1">
        <f>ROUND((IF('[1]National Polling Changes'!$W182&gt;43409,'[1]National Polling Changes'!AE182*100,I181)),2)</f>
        <v>16.350000000000001</v>
      </c>
      <c r="J182" s="1">
        <f>ROUND((IF('[1]National Polling Changes'!$W182&gt;43409,'[1]National Polling Changes'!AF182*100,J181)),2)</f>
        <v>2.59</v>
      </c>
    </row>
    <row r="183" spans="1:10">
      <c r="A183" s="26">
        <f>'[1]National Polling Changes'!W183</f>
        <v>43699</v>
      </c>
      <c r="B183" s="1">
        <f>ROUND((IF('[1]National Polling Changes'!$W183&gt;43409,'[1]National Polling Changes'!X183*100,B182)),2)</f>
        <v>32.19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3.09</v>
      </c>
      <c r="E183" s="1">
        <f>ROUND((IF('[1]National Polling Changes'!$W183&gt;43409,'[1]National Polling Changes'!AA183*100,E182)),2)</f>
        <v>5.04</v>
      </c>
      <c r="F183" s="1">
        <f>ROUND((IF('[1]National Polling Changes'!$W183&gt;43409,'[1]National Polling Changes'!AB183*100,F182)),2)</f>
        <v>1.1499999999999999</v>
      </c>
      <c r="G183" s="1">
        <f>ROUND((IF('[1]National Polling Changes'!$W183&gt;43409,'[1]National Polling Changes'!AC183*100,G182)),2)</f>
        <v>19.5</v>
      </c>
      <c r="H183" s="1">
        <f>ROUND((IF('[1]National Polling Changes'!$W183&gt;43409,'[1]National Polling Changes'!AD183*100,H182)),2)</f>
        <v>0.99</v>
      </c>
      <c r="I183" s="1">
        <f>ROUND((IF('[1]National Polling Changes'!$W183&gt;43409,'[1]National Polling Changes'!AE183*100,I182)),2)</f>
        <v>15.65</v>
      </c>
      <c r="J183" s="1">
        <f>ROUND((IF('[1]National Polling Changes'!$W183&gt;43409,'[1]National Polling Changes'!AF183*100,J182)),2)</f>
        <v>2.39</v>
      </c>
    </row>
    <row r="184" spans="1:10">
      <c r="A184" s="26">
        <f>'[1]National Polling Changes'!W184</f>
        <v>43698</v>
      </c>
      <c r="B184" s="1">
        <f>ROUND((IF('[1]National Polling Changes'!$W184&gt;43409,'[1]National Polling Changes'!X184*100,B183)),2)</f>
        <v>32.119999999999997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3.13</v>
      </c>
      <c r="E184" s="1">
        <f>ROUND((IF('[1]National Polling Changes'!$W184&gt;43409,'[1]National Polling Changes'!AA184*100,E183)),2)</f>
        <v>5.01</v>
      </c>
      <c r="F184" s="1">
        <f>ROUND((IF('[1]National Polling Changes'!$W184&gt;43409,'[1]National Polling Changes'!AB184*100,F183)),2)</f>
        <v>1.1499999999999999</v>
      </c>
      <c r="G184" s="1">
        <f>ROUND((IF('[1]National Polling Changes'!$W184&gt;43409,'[1]National Polling Changes'!AC184*100,G183)),2)</f>
        <v>19.53</v>
      </c>
      <c r="H184" s="1">
        <f>ROUND((IF('[1]National Polling Changes'!$W184&gt;43409,'[1]National Polling Changes'!AD184*100,H183)),2)</f>
        <v>0.99</v>
      </c>
      <c r="I184" s="1">
        <f>ROUND((IF('[1]National Polling Changes'!$W184&gt;43409,'[1]National Polling Changes'!AE184*100,I183)),2)</f>
        <v>15.72</v>
      </c>
      <c r="J184" s="1">
        <f>ROUND((IF('[1]National Polling Changes'!$W184&gt;43409,'[1]National Polling Changes'!AF184*100,J183)),2)</f>
        <v>2.36</v>
      </c>
    </row>
    <row r="185" spans="1:10">
      <c r="A185" s="26">
        <f>'[1]National Polling Changes'!W185</f>
        <v>43697</v>
      </c>
      <c r="B185" s="1">
        <f>ROUND((IF('[1]National Polling Changes'!$W185&gt;43409,'[1]National Polling Changes'!X185*100,B184)),2)</f>
        <v>31.84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3.12</v>
      </c>
      <c r="E185" s="1">
        <f>ROUND((IF('[1]National Polling Changes'!$W185&gt;43409,'[1]National Polling Changes'!AA185*100,E184)),2)</f>
        <v>5.0599999999999996</v>
      </c>
      <c r="F185" s="1">
        <f>ROUND((IF('[1]National Polling Changes'!$W185&gt;43409,'[1]National Polling Changes'!AB185*100,F184)),2)</f>
        <v>1.1599999999999999</v>
      </c>
      <c r="G185" s="1">
        <f>ROUND((IF('[1]National Polling Changes'!$W185&gt;43409,'[1]National Polling Changes'!AC185*100,G184)),2)</f>
        <v>19.55</v>
      </c>
      <c r="H185" s="1">
        <f>ROUND((IF('[1]National Polling Changes'!$W185&gt;43409,'[1]National Polling Changes'!AD185*100,H184)),2)</f>
        <v>0.98</v>
      </c>
      <c r="I185" s="1">
        <f>ROUND((IF('[1]National Polling Changes'!$W185&gt;43409,'[1]National Polling Changes'!AE185*100,I184)),2)</f>
        <v>16.07</v>
      </c>
      <c r="J185" s="1">
        <f>ROUND((IF('[1]National Polling Changes'!$W185&gt;43409,'[1]National Polling Changes'!AF185*100,J184)),2)</f>
        <v>2.37</v>
      </c>
    </row>
    <row r="186" spans="1:10">
      <c r="A186" s="26">
        <f>'[1]National Polling Changes'!W186</f>
        <v>43696</v>
      </c>
      <c r="B186" s="1">
        <f>ROUND((IF('[1]National Polling Changes'!$W186&gt;43409,'[1]National Polling Changes'!X186*100,B185)),2)</f>
        <v>32.880000000000003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2.72</v>
      </c>
      <c r="E186" s="1">
        <f>ROUND((IF('[1]National Polling Changes'!$W186&gt;43409,'[1]National Polling Changes'!AA186*100,E185)),2)</f>
        <v>5.43</v>
      </c>
      <c r="F186" s="1">
        <f>ROUND((IF('[1]National Polling Changes'!$W186&gt;43409,'[1]National Polling Changes'!AB186*100,F185)),2)</f>
        <v>1.17</v>
      </c>
      <c r="G186" s="1">
        <f>ROUND((IF('[1]National Polling Changes'!$W186&gt;43409,'[1]National Polling Changes'!AC186*100,G185)),2)</f>
        <v>19.100000000000001</v>
      </c>
      <c r="H186" s="1">
        <f>ROUND((IF('[1]National Polling Changes'!$W186&gt;43409,'[1]National Polling Changes'!AD186*100,H185)),2)</f>
        <v>0.81</v>
      </c>
      <c r="I186" s="1">
        <f>ROUND((IF('[1]National Polling Changes'!$W186&gt;43409,'[1]National Polling Changes'!AE186*100,I185)),2)</f>
        <v>16.309999999999999</v>
      </c>
      <c r="J186" s="1">
        <f>ROUND((IF('[1]National Polling Changes'!$W186&gt;43409,'[1]National Polling Changes'!AF186*100,J185)),2)</f>
        <v>1.94</v>
      </c>
    </row>
    <row r="187" spans="1:10">
      <c r="A187" s="26">
        <f>'[1]National Polling Changes'!W187</f>
        <v>43695</v>
      </c>
      <c r="B187" s="1">
        <f>ROUND((IF('[1]National Polling Changes'!$W187&gt;43409,'[1]National Polling Changes'!X187*100,B186)),2)</f>
        <v>33.049999999999997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2.75</v>
      </c>
      <c r="E187" s="1">
        <f>ROUND((IF('[1]National Polling Changes'!$W187&gt;43409,'[1]National Polling Changes'!AA187*100,E186)),2)</f>
        <v>5.44</v>
      </c>
      <c r="F187" s="1">
        <f>ROUND((IF('[1]National Polling Changes'!$W187&gt;43409,'[1]National Polling Changes'!AB187*100,F186)),2)</f>
        <v>1.2</v>
      </c>
      <c r="G187" s="1">
        <f>ROUND((IF('[1]National Polling Changes'!$W187&gt;43409,'[1]National Polling Changes'!AC187*100,G186)),2)</f>
        <v>18.84</v>
      </c>
      <c r="H187" s="1">
        <f>ROUND((IF('[1]National Polling Changes'!$W187&gt;43409,'[1]National Polling Changes'!AD187*100,H186)),2)</f>
        <v>0.77</v>
      </c>
      <c r="I187" s="1">
        <f>ROUND((IF('[1]National Polling Changes'!$W187&gt;43409,'[1]National Polling Changes'!AE187*100,I186)),2)</f>
        <v>16.37</v>
      </c>
      <c r="J187" s="1">
        <f>ROUND((IF('[1]National Polling Changes'!$W187&gt;43409,'[1]National Polling Changes'!AF187*100,J186)),2)</f>
        <v>1.93</v>
      </c>
    </row>
    <row r="188" spans="1:10">
      <c r="A188" s="26">
        <f>'[1]National Polling Changes'!W188</f>
        <v>43694</v>
      </c>
      <c r="B188" s="1">
        <f>ROUND((IF('[1]National Polling Changes'!$W188&gt;43409,'[1]National Polling Changes'!X188*100,B187)),2)</f>
        <v>33.1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2.82</v>
      </c>
      <c r="E188" s="1">
        <f>ROUND((IF('[1]National Polling Changes'!$W188&gt;43409,'[1]National Polling Changes'!AA188*100,E187)),2)</f>
        <v>5.43</v>
      </c>
      <c r="F188" s="1">
        <f>ROUND((IF('[1]National Polling Changes'!$W188&gt;43409,'[1]National Polling Changes'!AB188*100,F187)),2)</f>
        <v>1.19</v>
      </c>
      <c r="G188" s="1">
        <f>ROUND((IF('[1]National Polling Changes'!$W188&gt;43409,'[1]National Polling Changes'!AC188*100,G187)),2)</f>
        <v>18.82</v>
      </c>
      <c r="H188" s="1">
        <f>ROUND((IF('[1]National Polling Changes'!$W188&gt;43409,'[1]National Polling Changes'!AD188*100,H187)),2)</f>
        <v>0.77</v>
      </c>
      <c r="I188" s="1">
        <f>ROUND((IF('[1]National Polling Changes'!$W188&gt;43409,'[1]National Polling Changes'!AE188*100,I187)),2)</f>
        <v>16.25</v>
      </c>
      <c r="J188" s="1">
        <f>ROUND((IF('[1]National Polling Changes'!$W188&gt;43409,'[1]National Polling Changes'!AF188*100,J187)),2)</f>
        <v>1.97</v>
      </c>
    </row>
    <row r="189" spans="1:10">
      <c r="A189" s="26">
        <f>'[1]National Polling Changes'!W189</f>
        <v>43693</v>
      </c>
      <c r="B189" s="1">
        <f>ROUND((IF('[1]National Polling Changes'!$W189&gt;43409,'[1]National Polling Changes'!X189*100,B188)),2)</f>
        <v>33.42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5.42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18.72</v>
      </c>
      <c r="H189" s="1">
        <f>ROUND((IF('[1]National Polling Changes'!$W189&gt;43409,'[1]National Polling Changes'!AD189*100,H188)),2)</f>
        <v>0.76</v>
      </c>
      <c r="I189" s="1">
        <f>ROUND((IF('[1]National Polling Changes'!$W189&gt;43409,'[1]National Polling Changes'!AE189*100,I188)),2)</f>
        <v>16.16</v>
      </c>
      <c r="J189" s="1">
        <f>ROUND((IF('[1]National Polling Changes'!$W189&gt;43409,'[1]National Polling Changes'!AF189*100,J188)),2)</f>
        <v>1.87</v>
      </c>
    </row>
    <row r="190" spans="1:10">
      <c r="A190" s="26">
        <f>'[1]National Polling Changes'!W190</f>
        <v>43692</v>
      </c>
      <c r="B190" s="1">
        <f>ROUND((IF('[1]National Polling Changes'!$W190&gt;43409,'[1]National Polling Changes'!X190*100,B189)),2)</f>
        <v>33.42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5.42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18.72</v>
      </c>
      <c r="H190" s="1">
        <f>ROUND((IF('[1]National Polling Changes'!$W190&gt;43409,'[1]National Polling Changes'!AD190*100,H189)),2)</f>
        <v>0.76</v>
      </c>
      <c r="I190" s="1">
        <f>ROUND((IF('[1]National Polling Changes'!$W190&gt;43409,'[1]National Polling Changes'!AE190*100,I189)),2)</f>
        <v>16.16</v>
      </c>
      <c r="J190" s="1">
        <f>ROUND((IF('[1]National Polling Changes'!$W190&gt;43409,'[1]National Polling Changes'!AF190*100,J189)),2)</f>
        <v>1.87</v>
      </c>
    </row>
    <row r="191" spans="1:10">
      <c r="A191" s="26">
        <f>'[1]National Polling Changes'!W191</f>
        <v>43691</v>
      </c>
      <c r="B191" s="1">
        <f>ROUND((IF('[1]National Polling Changes'!$W191&gt;43409,'[1]National Polling Changes'!X191*100,B190)),2)</f>
        <v>33.5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5.45</v>
      </c>
      <c r="F191" s="1">
        <f>ROUND((IF('[1]National Polling Changes'!$W191&gt;43409,'[1]National Polling Changes'!AB191*100,F190)),2)</f>
        <v>1.21</v>
      </c>
      <c r="G191" s="1">
        <f>ROUND((IF('[1]National Polling Changes'!$W191&gt;43409,'[1]National Polling Changes'!AC191*100,G190)),2)</f>
        <v>18.78</v>
      </c>
      <c r="H191" s="1">
        <f>ROUND((IF('[1]National Polling Changes'!$W191&gt;43409,'[1]National Polling Changes'!AD191*100,H190)),2)</f>
        <v>0.75</v>
      </c>
      <c r="I191" s="1">
        <f>ROUND((IF('[1]National Polling Changes'!$W191&gt;43409,'[1]National Polling Changes'!AE191*100,I190)),2)</f>
        <v>16.059999999999999</v>
      </c>
      <c r="J191" s="1">
        <f>ROUND((IF('[1]National Polling Changes'!$W191&gt;43409,'[1]National Polling Changes'!AF191*100,J190)),2)</f>
        <v>1.81</v>
      </c>
    </row>
    <row r="192" spans="1:10">
      <c r="A192" s="26">
        <f>'[1]National Polling Changes'!W192</f>
        <v>43690</v>
      </c>
      <c r="B192" s="1">
        <f>ROUND((IF('[1]National Polling Changes'!$W192&gt;43409,'[1]National Polling Changes'!X192*100,B191)),2)</f>
        <v>33.5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2.81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1.2</v>
      </c>
      <c r="G192" s="1">
        <f>ROUND((IF('[1]National Polling Changes'!$W192&gt;43409,'[1]National Polling Changes'!AC192*100,G191)),2)</f>
        <v>18.86</v>
      </c>
      <c r="H192" s="1">
        <f>ROUND((IF('[1]National Polling Changes'!$W192&gt;43409,'[1]National Polling Changes'!AD192*100,H191)),2)</f>
        <v>0.75</v>
      </c>
      <c r="I192" s="1">
        <f>ROUND((IF('[1]National Polling Changes'!$W192&gt;43409,'[1]National Polling Changes'!AE192*100,I191)),2)</f>
        <v>15.99</v>
      </c>
      <c r="J192" s="1">
        <f>ROUND((IF('[1]National Polling Changes'!$W192&gt;43409,'[1]National Polling Changes'!AF192*100,J191)),2)</f>
        <v>1.74</v>
      </c>
    </row>
    <row r="193" spans="1:10">
      <c r="A193" s="26">
        <f>'[1]National Polling Changes'!W193</f>
        <v>43689</v>
      </c>
      <c r="B193" s="1">
        <f>ROUND((IF('[1]National Polling Changes'!$W193&gt;43409,'[1]National Polling Changes'!X193*100,B192)),2)</f>
        <v>33.86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2.73</v>
      </c>
      <c r="E193" s="1">
        <f>ROUND((IF('[1]National Polling Changes'!$W193&gt;43409,'[1]National Polling Changes'!AA193*100,E192)),2)</f>
        <v>5.75</v>
      </c>
      <c r="F193" s="1">
        <f>ROUND((IF('[1]National Polling Changes'!$W193&gt;43409,'[1]National Polling Changes'!AB193*100,F192)),2)</f>
        <v>1.1399999999999999</v>
      </c>
      <c r="G193" s="1">
        <f>ROUND((IF('[1]National Polling Changes'!$W193&gt;43409,'[1]National Polling Changes'!AC193*100,G192)),2)</f>
        <v>19.059999999999999</v>
      </c>
      <c r="H193" s="1">
        <f>ROUND((IF('[1]National Polling Changes'!$W193&gt;43409,'[1]National Polling Changes'!AD193*100,H192)),2)</f>
        <v>0.65</v>
      </c>
      <c r="I193" s="1">
        <f>ROUND((IF('[1]National Polling Changes'!$W193&gt;43409,'[1]National Polling Changes'!AE193*100,I192)),2)</f>
        <v>15.66</v>
      </c>
      <c r="J193" s="1">
        <f>ROUND((IF('[1]National Polling Changes'!$W193&gt;43409,'[1]National Polling Changes'!AF193*100,J192)),2)</f>
        <v>1.54</v>
      </c>
    </row>
    <row r="194" spans="1:10">
      <c r="A194" s="26">
        <f>'[1]National Polling Changes'!W194</f>
        <v>43688</v>
      </c>
      <c r="B194" s="1">
        <f>ROUND((IF('[1]National Polling Changes'!$W194&gt;43409,'[1]National Polling Changes'!X194*100,B193)),2)</f>
        <v>33.729999999999997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2.73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1.1399999999999999</v>
      </c>
      <c r="G194" s="1">
        <f>ROUND((IF('[1]National Polling Changes'!$W194&gt;43409,'[1]National Polling Changes'!AC194*100,G193)),2)</f>
        <v>18.96</v>
      </c>
      <c r="H194" s="1">
        <f>ROUND((IF('[1]National Polling Changes'!$W194&gt;43409,'[1]National Polling Changes'!AD194*100,H193)),2)</f>
        <v>0.62</v>
      </c>
      <c r="I194" s="1">
        <f>ROUND((IF('[1]National Polling Changes'!$W194&gt;43409,'[1]National Polling Changes'!AE194*100,I193)),2)</f>
        <v>15.94</v>
      </c>
      <c r="J194" s="1">
        <f>ROUND((IF('[1]National Polling Changes'!$W194&gt;43409,'[1]National Polling Changes'!AF194*100,J193)),2)</f>
        <v>1.51</v>
      </c>
    </row>
    <row r="195" spans="1:10">
      <c r="A195" s="26">
        <f>'[1]National Polling Changes'!W195</f>
        <v>43687</v>
      </c>
      <c r="B195" s="1">
        <f>ROUND((IF('[1]National Polling Changes'!$W195&gt;43409,'[1]National Polling Changes'!X195*100,B194)),2)</f>
        <v>34.26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2.39</v>
      </c>
      <c r="E195" s="1">
        <f>ROUND((IF('[1]National Polling Changes'!$W195&gt;43409,'[1]National Polling Changes'!AA195*100,E194)),2)</f>
        <v>5.91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18.34</v>
      </c>
      <c r="H195" s="1">
        <f>ROUND((IF('[1]National Polling Changes'!$W195&gt;43409,'[1]National Polling Changes'!AD195*100,H194)),2)</f>
        <v>0.59</v>
      </c>
      <c r="I195" s="1">
        <f>ROUND((IF('[1]National Polling Changes'!$W195&gt;43409,'[1]National Polling Changes'!AE195*100,I194)),2)</f>
        <v>16.28</v>
      </c>
      <c r="J195" s="1">
        <f>ROUND((IF('[1]National Polling Changes'!$W195&gt;43409,'[1]National Polling Changes'!AF195*100,J194)),2)</f>
        <v>1.49</v>
      </c>
    </row>
    <row r="196" spans="1:10">
      <c r="A196" s="26">
        <f>'[1]National Polling Changes'!W196</f>
        <v>43686</v>
      </c>
      <c r="B196" s="1">
        <f>ROUND((IF('[1]National Polling Changes'!$W196&gt;43409,'[1]National Polling Changes'!X196*100,B195)),2)</f>
        <v>34.26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2.39</v>
      </c>
      <c r="E196" s="1">
        <f>ROUND((IF('[1]National Polling Changes'!$W196&gt;43409,'[1]National Polling Changes'!AA196*100,E195)),2)</f>
        <v>5.91</v>
      </c>
      <c r="F196" s="1">
        <f>ROUND((IF('[1]National Polling Changes'!$W196&gt;43409,'[1]National Polling Changes'!AB196*100,F195)),2)</f>
        <v>1.1299999999999999</v>
      </c>
      <c r="G196" s="1">
        <f>ROUND((IF('[1]National Polling Changes'!$W196&gt;43409,'[1]National Polling Changes'!AC196*100,G195)),2)</f>
        <v>18.34</v>
      </c>
      <c r="H196" s="1">
        <f>ROUND((IF('[1]National Polling Changes'!$W196&gt;43409,'[1]National Polling Changes'!AD196*100,H195)),2)</f>
        <v>0.59</v>
      </c>
      <c r="I196" s="1">
        <f>ROUND((IF('[1]National Polling Changes'!$W196&gt;43409,'[1]National Polling Changes'!AE196*100,I195)),2)</f>
        <v>16.28</v>
      </c>
      <c r="J196" s="1">
        <f>ROUND((IF('[1]National Polling Changes'!$W196&gt;43409,'[1]National Polling Changes'!AF196*100,J195)),2)</f>
        <v>1.49</v>
      </c>
    </row>
    <row r="197" spans="1:10">
      <c r="A197" s="26">
        <f>'[1]National Polling Changes'!W197</f>
        <v>43685</v>
      </c>
      <c r="B197" s="1">
        <f>ROUND((IF('[1]National Polling Changes'!$W197&gt;43409,'[1]National Polling Changes'!X197*100,B196)),2)</f>
        <v>33.9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2.5499999999999998</v>
      </c>
      <c r="E197" s="1">
        <f>ROUND((IF('[1]National Polling Changes'!$W197&gt;43409,'[1]National Polling Changes'!AA197*100,E196)),2)</f>
        <v>5.81</v>
      </c>
      <c r="F197" s="1">
        <f>ROUND((IF('[1]National Polling Changes'!$W197&gt;43409,'[1]National Polling Changes'!AB197*100,F196)),2)</f>
        <v>1.1299999999999999</v>
      </c>
      <c r="G197" s="1">
        <f>ROUND((IF('[1]National Polling Changes'!$W197&gt;43409,'[1]National Polling Changes'!AC197*100,G196)),2)</f>
        <v>18.88</v>
      </c>
      <c r="H197" s="1">
        <f>ROUND((IF('[1]National Polling Changes'!$W197&gt;43409,'[1]National Polling Changes'!AD197*100,H196)),2)</f>
        <v>0.66</v>
      </c>
      <c r="I197" s="1">
        <f>ROUND((IF('[1]National Polling Changes'!$W197&gt;43409,'[1]National Polling Changes'!AE197*100,I196)),2)</f>
        <v>16.079999999999998</v>
      </c>
      <c r="J197" s="1">
        <f>ROUND((IF('[1]National Polling Changes'!$W197&gt;43409,'[1]National Polling Changes'!AF197*100,J196)),2)</f>
        <v>1.42</v>
      </c>
    </row>
    <row r="198" spans="1:10">
      <c r="A198" s="26">
        <f>'[1]National Polling Changes'!W198</f>
        <v>43684</v>
      </c>
      <c r="B198" s="1">
        <f>ROUND((IF('[1]National Polling Changes'!$W198&gt;43409,'[1]National Polling Changes'!X198*100,B197)),2)</f>
        <v>34.229999999999997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2.35</v>
      </c>
      <c r="E198" s="1">
        <f>ROUND((IF('[1]National Polling Changes'!$W198&gt;43409,'[1]National Polling Changes'!AA198*100,E197)),2)</f>
        <v>5.97</v>
      </c>
      <c r="F198" s="1">
        <f>ROUND((IF('[1]National Polling Changes'!$W198&gt;43409,'[1]National Polling Changes'!AB198*100,F197)),2)</f>
        <v>1.1200000000000001</v>
      </c>
      <c r="G198" s="1">
        <f>ROUND((IF('[1]National Polling Changes'!$W198&gt;43409,'[1]National Polling Changes'!AC198*100,G197)),2)</f>
        <v>18.28</v>
      </c>
      <c r="H198" s="1">
        <f>ROUND((IF('[1]National Polling Changes'!$W198&gt;43409,'[1]National Polling Changes'!AD198*100,H197)),2)</f>
        <v>0.56999999999999995</v>
      </c>
      <c r="I198" s="1">
        <f>ROUND((IF('[1]National Polling Changes'!$W198&gt;43409,'[1]National Polling Changes'!AE198*100,I197)),2)</f>
        <v>16.38</v>
      </c>
      <c r="J198" s="1">
        <f>ROUND((IF('[1]National Polling Changes'!$W198&gt;43409,'[1]National Polling Changes'!AF198*100,J197)),2)</f>
        <v>1.51</v>
      </c>
    </row>
    <row r="199" spans="1:10">
      <c r="A199" s="26">
        <f>'[1]National Polling Changes'!W199</f>
        <v>43683</v>
      </c>
      <c r="B199" s="1">
        <f>ROUND((IF('[1]National Polling Changes'!$W199&gt;43409,'[1]National Polling Changes'!X199*100,B198)),2)</f>
        <v>33.86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2.6</v>
      </c>
      <c r="E199" s="1">
        <f>ROUND((IF('[1]National Polling Changes'!$W199&gt;43409,'[1]National Polling Changes'!AA199*100,E198)),2)</f>
        <v>5.79</v>
      </c>
      <c r="F199" s="1">
        <f>ROUND((IF('[1]National Polling Changes'!$W199&gt;43409,'[1]National Polling Changes'!AB199*100,F198)),2)</f>
        <v>1.1399999999999999</v>
      </c>
      <c r="G199" s="1">
        <f>ROUND((IF('[1]National Polling Changes'!$W199&gt;43409,'[1]National Polling Changes'!AC199*100,G198)),2)</f>
        <v>18.82</v>
      </c>
      <c r="H199" s="1">
        <f>ROUND((IF('[1]National Polling Changes'!$W199&gt;43409,'[1]National Polling Changes'!AD199*100,H198)),2)</f>
        <v>0.64</v>
      </c>
      <c r="I199" s="1">
        <f>ROUND((IF('[1]National Polling Changes'!$W199&gt;43409,'[1]National Polling Changes'!AE199*100,I198)),2)</f>
        <v>16.13</v>
      </c>
      <c r="J199" s="1">
        <f>ROUND((IF('[1]National Polling Changes'!$W199&gt;43409,'[1]National Polling Changes'!AF199*100,J198)),2)</f>
        <v>1.43</v>
      </c>
    </row>
    <row r="200" spans="1:10">
      <c r="A200" s="26">
        <f>'[1]National Polling Changes'!W200</f>
        <v>43682</v>
      </c>
      <c r="B200" s="1">
        <f>ROUND((IF('[1]National Polling Changes'!$W200&gt;43409,'[1]National Polling Changes'!X200*100,B199)),2)</f>
        <v>34.409999999999997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2.33</v>
      </c>
      <c r="E200" s="1">
        <f>ROUND((IF('[1]National Polling Changes'!$W200&gt;43409,'[1]National Polling Changes'!AA200*100,E199)),2)</f>
        <v>5.93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18.23</v>
      </c>
      <c r="H200" s="1">
        <f>ROUND((IF('[1]National Polling Changes'!$W200&gt;43409,'[1]National Polling Changes'!AD200*100,H199)),2)</f>
        <v>0.54</v>
      </c>
      <c r="I200" s="1">
        <f>ROUND((IF('[1]National Polling Changes'!$W200&gt;43409,'[1]National Polling Changes'!AE200*100,I199)),2)</f>
        <v>16.21</v>
      </c>
      <c r="J200" s="1">
        <f>ROUND((IF('[1]National Polling Changes'!$W200&gt;43409,'[1]National Polling Changes'!AF200*100,J199)),2)</f>
        <v>1.58</v>
      </c>
    </row>
    <row r="201" spans="1:10">
      <c r="A201" s="26">
        <f>'[1]National Polling Changes'!W201</f>
        <v>43681</v>
      </c>
      <c r="B201" s="1">
        <f>ROUND((IF('[1]National Polling Changes'!$W201&gt;43409,'[1]National Polling Changes'!X201*100,B200)),2)</f>
        <v>34.340000000000003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2.27</v>
      </c>
      <c r="E201" s="1">
        <f>ROUND((IF('[1]National Polling Changes'!$W201&gt;43409,'[1]National Polling Changes'!AA201*100,E200)),2)</f>
        <v>6.07</v>
      </c>
      <c r="F201" s="1">
        <f>ROUND((IF('[1]National Polling Changes'!$W201&gt;43409,'[1]National Polling Changes'!AB201*100,F200)),2)</f>
        <v>1.17</v>
      </c>
      <c r="G201" s="1">
        <f>ROUND((IF('[1]National Polling Changes'!$W201&gt;43409,'[1]National Polling Changes'!AC201*100,G200)),2)</f>
        <v>18.25</v>
      </c>
      <c r="H201" s="1">
        <f>ROUND((IF('[1]National Polling Changes'!$W201&gt;43409,'[1]National Polling Changes'!AD201*100,H200)),2)</f>
        <v>0.5</v>
      </c>
      <c r="I201" s="1">
        <f>ROUND((IF('[1]National Polling Changes'!$W201&gt;43409,'[1]National Polling Changes'!AE201*100,I200)),2)</f>
        <v>16.25</v>
      </c>
      <c r="J201" s="1">
        <f>ROUND((IF('[1]National Polling Changes'!$W201&gt;43409,'[1]National Polling Changes'!AF201*100,J200)),2)</f>
        <v>1.54</v>
      </c>
    </row>
    <row r="202" spans="1:10">
      <c r="A202" s="26">
        <f>'[1]National Polling Changes'!W202</f>
        <v>43680</v>
      </c>
      <c r="B202" s="1">
        <f>ROUND((IF('[1]National Polling Changes'!$W202&gt;43409,'[1]National Polling Changes'!X202*100,B201)),2)</f>
        <v>35.270000000000003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2.15</v>
      </c>
      <c r="E202" s="1">
        <f>ROUND((IF('[1]National Polling Changes'!$W202&gt;43409,'[1]National Polling Changes'!AA202*100,E201)),2)</f>
        <v>5.86</v>
      </c>
      <c r="F202" s="1">
        <f>ROUND((IF('[1]National Polling Changes'!$W202&gt;43409,'[1]National Polling Changes'!AB202*100,F201)),2)</f>
        <v>1.34</v>
      </c>
      <c r="G202" s="1">
        <f>ROUND((IF('[1]National Polling Changes'!$W202&gt;43409,'[1]National Polling Changes'!AC202*100,G201)),2)</f>
        <v>17.72</v>
      </c>
      <c r="H202" s="1">
        <f>ROUND((IF('[1]National Polling Changes'!$W202&gt;43409,'[1]National Polling Changes'!AD202*100,H201)),2)</f>
        <v>0.79</v>
      </c>
      <c r="I202" s="1">
        <f>ROUND((IF('[1]National Polling Changes'!$W202&gt;43409,'[1]National Polling Changes'!AE202*100,I201)),2)</f>
        <v>15.07</v>
      </c>
      <c r="J202" s="1">
        <f>ROUND((IF('[1]National Polling Changes'!$W202&gt;43409,'[1]National Polling Changes'!AF202*100,J201)),2)</f>
        <v>1.81</v>
      </c>
    </row>
    <row r="203" spans="1:10">
      <c r="A203" s="26">
        <f>'[1]National Polling Changes'!W203</f>
        <v>43679</v>
      </c>
      <c r="B203" s="1">
        <f>ROUND((IF('[1]National Polling Changes'!$W203&gt;43409,'[1]National Polling Changes'!X203*100,B202)),2)</f>
        <v>35.119999999999997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2.1</v>
      </c>
      <c r="E203" s="1">
        <f>ROUND((IF('[1]National Polling Changes'!$W203&gt;43409,'[1]National Polling Changes'!AA203*100,E202)),2)</f>
        <v>5.87</v>
      </c>
      <c r="F203" s="1">
        <f>ROUND((IF('[1]National Polling Changes'!$W203&gt;43409,'[1]National Polling Changes'!AB203*100,F202)),2)</f>
        <v>1.31</v>
      </c>
      <c r="G203" s="1">
        <f>ROUND((IF('[1]National Polling Changes'!$W203&gt;43409,'[1]National Polling Changes'!AC203*100,G202)),2)</f>
        <v>17.899999999999999</v>
      </c>
      <c r="H203" s="1">
        <f>ROUND((IF('[1]National Polling Changes'!$W203&gt;43409,'[1]National Polling Changes'!AD203*100,H202)),2)</f>
        <v>0.69</v>
      </c>
      <c r="I203" s="1">
        <f>ROUND((IF('[1]National Polling Changes'!$W203&gt;43409,'[1]National Polling Changes'!AE203*100,I202)),2)</f>
        <v>15.18</v>
      </c>
      <c r="J203" s="1">
        <f>ROUND((IF('[1]National Polling Changes'!$W203&gt;43409,'[1]National Polling Changes'!AF203*100,J202)),2)</f>
        <v>1.82</v>
      </c>
    </row>
    <row r="204" spans="1:10">
      <c r="A204" s="26">
        <f>'[1]National Polling Changes'!W204</f>
        <v>43678</v>
      </c>
      <c r="B204" s="1">
        <f>ROUND((IF('[1]National Polling Changes'!$W204&gt;43409,'[1]National Polling Changes'!X204*100,B203)),2)</f>
        <v>35.07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2.06</v>
      </c>
      <c r="E204" s="1">
        <f>ROUND((IF('[1]National Polling Changes'!$W204&gt;43409,'[1]National Polling Changes'!AA204*100,E203)),2)</f>
        <v>5.93</v>
      </c>
      <c r="F204" s="1">
        <f>ROUND((IF('[1]National Polling Changes'!$W204&gt;43409,'[1]National Polling Changes'!AB204*100,F203)),2)</f>
        <v>1.31</v>
      </c>
      <c r="G204" s="1">
        <f>ROUND((IF('[1]National Polling Changes'!$W204&gt;43409,'[1]National Polling Changes'!AC204*100,G203)),2)</f>
        <v>17.82</v>
      </c>
      <c r="H204" s="1">
        <f>ROUND((IF('[1]National Polling Changes'!$W204&gt;43409,'[1]National Polling Changes'!AD204*100,H203)),2)</f>
        <v>0.67</v>
      </c>
      <c r="I204" s="1">
        <f>ROUND((IF('[1]National Polling Changes'!$W204&gt;43409,'[1]National Polling Changes'!AE204*100,I203)),2)</f>
        <v>15.33</v>
      </c>
      <c r="J204" s="1">
        <f>ROUND((IF('[1]National Polling Changes'!$W204&gt;43409,'[1]National Polling Changes'!AF204*100,J203)),2)</f>
        <v>1.81</v>
      </c>
    </row>
    <row r="205" spans="1:10">
      <c r="A205" s="26">
        <f>'[1]National Polling Changes'!W205</f>
        <v>43677</v>
      </c>
      <c r="B205" s="1">
        <f>ROUND((IF('[1]National Polling Changes'!$W205&gt;43409,'[1]National Polling Changes'!X205*100,B204)),2)</f>
        <v>34.65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2.0099999999999998</v>
      </c>
      <c r="E205" s="1">
        <f>ROUND((IF('[1]National Polling Changes'!$W205&gt;43409,'[1]National Polling Changes'!AA205*100,E204)),2)</f>
        <v>5.98</v>
      </c>
      <c r="F205" s="1">
        <f>ROUND((IF('[1]National Polling Changes'!$W205&gt;43409,'[1]National Polling Changes'!AB205*100,F204)),2)</f>
        <v>1.27</v>
      </c>
      <c r="G205" s="1">
        <f>ROUND((IF('[1]National Polling Changes'!$W205&gt;43409,'[1]National Polling Changes'!AC205*100,G204)),2)</f>
        <v>17.760000000000002</v>
      </c>
      <c r="H205" s="1">
        <f>ROUND((IF('[1]National Polling Changes'!$W205&gt;43409,'[1]National Polling Changes'!AD205*100,H204)),2)</f>
        <v>0.63</v>
      </c>
      <c r="I205" s="1">
        <f>ROUND((IF('[1]National Polling Changes'!$W205&gt;43409,'[1]National Polling Changes'!AE205*100,I204)),2)</f>
        <v>15.86</v>
      </c>
      <c r="J205" s="1">
        <f>ROUND((IF('[1]National Polling Changes'!$W205&gt;43409,'[1]National Polling Changes'!AF205*100,J204)),2)</f>
        <v>1.84</v>
      </c>
    </row>
    <row r="206" spans="1:10">
      <c r="A206" s="26">
        <f>'[1]National Polling Changes'!W206</f>
        <v>43676</v>
      </c>
      <c r="B206" s="1">
        <f>ROUND((IF('[1]National Polling Changes'!$W206&gt;43409,'[1]National Polling Changes'!X206*100,B205)),2)</f>
        <v>34.369999999999997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1.96</v>
      </c>
      <c r="E206" s="1">
        <f>ROUND((IF('[1]National Polling Changes'!$W206&gt;43409,'[1]National Polling Changes'!AA206*100,E205)),2)</f>
        <v>6.08</v>
      </c>
      <c r="F206" s="1">
        <f>ROUND((IF('[1]National Polling Changes'!$W206&gt;43409,'[1]National Polling Changes'!AB206*100,F205)),2)</f>
        <v>1.26</v>
      </c>
      <c r="G206" s="1">
        <f>ROUND((IF('[1]National Polling Changes'!$W206&gt;43409,'[1]National Polling Changes'!AC206*100,G205)),2)</f>
        <v>17.54</v>
      </c>
      <c r="H206" s="1">
        <f>ROUND((IF('[1]National Polling Changes'!$W206&gt;43409,'[1]National Polling Changes'!AD206*100,H205)),2)</f>
        <v>0.59</v>
      </c>
      <c r="I206" s="1">
        <f>ROUND((IF('[1]National Polling Changes'!$W206&gt;43409,'[1]National Polling Changes'!AE206*100,I205)),2)</f>
        <v>16.32</v>
      </c>
      <c r="J206" s="1">
        <f>ROUND((IF('[1]National Polling Changes'!$W206&gt;43409,'[1]National Polling Changes'!AF206*100,J205)),2)</f>
        <v>1.88</v>
      </c>
    </row>
    <row r="207" spans="1:10">
      <c r="A207" s="26">
        <f>'[1]National Polling Changes'!W207</f>
        <v>43675</v>
      </c>
      <c r="B207" s="1">
        <f>ROUND((IF('[1]National Polling Changes'!$W207&gt;43409,'[1]National Polling Changes'!X207*100,B206)),2)</f>
        <v>34.11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1.97</v>
      </c>
      <c r="E207" s="1">
        <f>ROUND((IF('[1]National Polling Changes'!$W207&gt;43409,'[1]National Polling Changes'!AA207*100,E206)),2)</f>
        <v>6.17</v>
      </c>
      <c r="F207" s="1">
        <f>ROUND((IF('[1]National Polling Changes'!$W207&gt;43409,'[1]National Polling Changes'!AB207*100,F206)),2)</f>
        <v>1.22</v>
      </c>
      <c r="G207" s="1">
        <f>ROUND((IF('[1]National Polling Changes'!$W207&gt;43409,'[1]National Polling Changes'!AC207*100,G206)),2)</f>
        <v>18.100000000000001</v>
      </c>
      <c r="H207" s="1">
        <f>ROUND((IF('[1]National Polling Changes'!$W207&gt;43409,'[1]National Polling Changes'!AD207*100,H206)),2)</f>
        <v>0.53</v>
      </c>
      <c r="I207" s="1">
        <f>ROUND((IF('[1]National Polling Changes'!$W207&gt;43409,'[1]National Polling Changes'!AE207*100,I206)),2)</f>
        <v>15.92</v>
      </c>
      <c r="J207" s="1">
        <f>ROUND((IF('[1]National Polling Changes'!$W207&gt;43409,'[1]National Polling Changes'!AF207*100,J206)),2)</f>
        <v>1.97</v>
      </c>
    </row>
    <row r="208" spans="1:10">
      <c r="A208" s="26">
        <f>'[1]National Polling Changes'!W208</f>
        <v>43674</v>
      </c>
      <c r="B208" s="1">
        <f>ROUND((IF('[1]National Polling Changes'!$W208&gt;43409,'[1]National Polling Changes'!X208*100,B207)),2)</f>
        <v>33.64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2.0099999999999998</v>
      </c>
      <c r="E208" s="1">
        <f>ROUND((IF('[1]National Polling Changes'!$W208&gt;43409,'[1]National Polling Changes'!AA208*100,E207)),2)</f>
        <v>6.32</v>
      </c>
      <c r="F208" s="1">
        <f>ROUND((IF('[1]National Polling Changes'!$W208&gt;43409,'[1]National Polling Changes'!AB208*100,F207)),2)</f>
        <v>1.25</v>
      </c>
      <c r="G208" s="1">
        <f>ROUND((IF('[1]National Polling Changes'!$W208&gt;43409,'[1]National Polling Changes'!AC208*100,G207)),2)</f>
        <v>18.13</v>
      </c>
      <c r="H208" s="1">
        <f>ROUND((IF('[1]National Polling Changes'!$W208&gt;43409,'[1]National Polling Changes'!AD208*100,H207)),2)</f>
        <v>0.41</v>
      </c>
      <c r="I208" s="1">
        <f>ROUND((IF('[1]National Polling Changes'!$W208&gt;43409,'[1]National Polling Changes'!AE208*100,I207)),2)</f>
        <v>16.190000000000001</v>
      </c>
      <c r="J208" s="1">
        <f>ROUND((IF('[1]National Polling Changes'!$W208&gt;43409,'[1]National Polling Changes'!AF208*100,J207)),2)</f>
        <v>2.0499999999999998</v>
      </c>
    </row>
    <row r="209" spans="1:10">
      <c r="A209" s="26">
        <f>'[1]National Polling Changes'!W209</f>
        <v>43673</v>
      </c>
      <c r="B209" s="1">
        <f>ROUND((IF('[1]National Polling Changes'!$W209&gt;43409,'[1]National Polling Changes'!X209*100,B208)),2)</f>
        <v>33.090000000000003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1.99</v>
      </c>
      <c r="E209" s="1">
        <f>ROUND((IF('[1]National Polling Changes'!$W209&gt;43409,'[1]National Polling Changes'!AA209*100,E208)),2)</f>
        <v>6.28</v>
      </c>
      <c r="F209" s="1">
        <f>ROUND((IF('[1]National Polling Changes'!$W209&gt;43409,'[1]National Polling Changes'!AB209*100,F208)),2)</f>
        <v>1.35</v>
      </c>
      <c r="G209" s="1">
        <f>ROUND((IF('[1]National Polling Changes'!$W209&gt;43409,'[1]National Polling Changes'!AC209*100,G208)),2)</f>
        <v>18.89</v>
      </c>
      <c r="H209" s="1">
        <f>ROUND((IF('[1]National Polling Changes'!$W209&gt;43409,'[1]National Polling Changes'!AD209*100,H208)),2)</f>
        <v>0.37</v>
      </c>
      <c r="I209" s="1">
        <f>ROUND((IF('[1]National Polling Changes'!$W209&gt;43409,'[1]National Polling Changes'!AE209*100,I208)),2)</f>
        <v>16.149999999999999</v>
      </c>
      <c r="J209" s="1">
        <f>ROUND((IF('[1]National Polling Changes'!$W209&gt;43409,'[1]National Polling Changes'!AF209*100,J208)),2)</f>
        <v>1.87</v>
      </c>
    </row>
    <row r="210" spans="1:10">
      <c r="A210" s="26">
        <f>'[1]National Polling Changes'!W210</f>
        <v>43672</v>
      </c>
      <c r="B210" s="1">
        <f>ROUND((IF('[1]National Polling Changes'!$W210&gt;43409,'[1]National Polling Changes'!X210*100,B209)),2)</f>
        <v>32.44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2.0499999999999998</v>
      </c>
      <c r="E210" s="1">
        <f>ROUND((IF('[1]National Polling Changes'!$W210&gt;43409,'[1]National Polling Changes'!AA210*100,E209)),2)</f>
        <v>6.35</v>
      </c>
      <c r="F210" s="1">
        <f>ROUND((IF('[1]National Polling Changes'!$W210&gt;43409,'[1]National Polling Changes'!AB210*100,F209)),2)</f>
        <v>1.4</v>
      </c>
      <c r="G210" s="1">
        <f>ROUND((IF('[1]National Polling Changes'!$W210&gt;43409,'[1]National Polling Changes'!AC210*100,G209)),2)</f>
        <v>18.79</v>
      </c>
      <c r="H210" s="1">
        <f>ROUND((IF('[1]National Polling Changes'!$W210&gt;43409,'[1]National Polling Changes'!AD210*100,H209)),2)</f>
        <v>0.27</v>
      </c>
      <c r="I210" s="1">
        <f>ROUND((IF('[1]National Polling Changes'!$W210&gt;43409,'[1]National Polling Changes'!AE210*100,I209)),2)</f>
        <v>16.86</v>
      </c>
      <c r="J210" s="1">
        <f>ROUND((IF('[1]National Polling Changes'!$W210&gt;43409,'[1]National Polling Changes'!AF210*100,J209)),2)</f>
        <v>1.83</v>
      </c>
    </row>
    <row r="211" spans="1:10">
      <c r="A211" s="26">
        <f>'[1]National Polling Changes'!W211</f>
        <v>43671</v>
      </c>
      <c r="B211" s="1">
        <f>ROUND((IF('[1]National Polling Changes'!$W211&gt;43409,'[1]National Polling Changes'!X211*100,B210)),2)</f>
        <v>32.799999999999997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2.25</v>
      </c>
      <c r="E211" s="1">
        <f>ROUND((IF('[1]National Polling Changes'!$W211&gt;43409,'[1]National Polling Changes'!AA211*100,E210)),2)</f>
        <v>6.2</v>
      </c>
      <c r="F211" s="1">
        <f>ROUND((IF('[1]National Polling Changes'!$W211&gt;43409,'[1]National Polling Changes'!AB211*100,F210)),2)</f>
        <v>1.25</v>
      </c>
      <c r="G211" s="1">
        <f>ROUND((IF('[1]National Polling Changes'!$W211&gt;43409,'[1]National Polling Changes'!AC211*100,G210)),2)</f>
        <v>18.88</v>
      </c>
      <c r="H211" s="1">
        <f>ROUND((IF('[1]National Polling Changes'!$W211&gt;43409,'[1]National Polling Changes'!AD211*100,H210)),2)</f>
        <v>0.17</v>
      </c>
      <c r="I211" s="1">
        <f>ROUND((IF('[1]National Polling Changes'!$W211&gt;43409,'[1]National Polling Changes'!AE211*100,I210)),2)</f>
        <v>16.809999999999999</v>
      </c>
      <c r="J211" s="1">
        <f>ROUND((IF('[1]National Polling Changes'!$W211&gt;43409,'[1]National Polling Changes'!AF211*100,J210)),2)</f>
        <v>1.63</v>
      </c>
    </row>
    <row r="212" spans="1:10">
      <c r="A212" s="26">
        <f>'[1]National Polling Changes'!W212</f>
        <v>43670</v>
      </c>
      <c r="B212" s="1">
        <f>ROUND((IF('[1]National Polling Changes'!$W212&gt;43409,'[1]National Polling Changes'!X212*100,B211)),2)</f>
        <v>32.659999999999997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2.2000000000000002</v>
      </c>
      <c r="E212" s="1">
        <f>ROUND((IF('[1]National Polling Changes'!$W212&gt;43409,'[1]National Polling Changes'!AA212*100,E211)),2)</f>
        <v>6.22</v>
      </c>
      <c r="F212" s="1">
        <f>ROUND((IF('[1]National Polling Changes'!$W212&gt;43409,'[1]National Polling Changes'!AB212*100,F211)),2)</f>
        <v>1.39</v>
      </c>
      <c r="G212" s="1">
        <f>ROUND((IF('[1]National Polling Changes'!$W212&gt;43409,'[1]National Polling Changes'!AC212*100,G211)),2)</f>
        <v>18.649999999999999</v>
      </c>
      <c r="H212" s="1">
        <f>ROUND((IF('[1]National Polling Changes'!$W212&gt;43409,'[1]National Polling Changes'!AD212*100,H211)),2)</f>
        <v>0.27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1.78</v>
      </c>
    </row>
    <row r="213" spans="1:10">
      <c r="A213" s="26">
        <f>'[1]National Polling Changes'!W213</f>
        <v>43669</v>
      </c>
      <c r="B213" s="1">
        <f>ROUND((IF('[1]National Polling Changes'!$W213&gt;43409,'[1]National Polling Changes'!X213*100,B212)),2)</f>
        <v>32.659999999999997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2.2000000000000002</v>
      </c>
      <c r="E213" s="1">
        <f>ROUND((IF('[1]National Polling Changes'!$W213&gt;43409,'[1]National Polling Changes'!AA213*100,E212)),2)</f>
        <v>6.22</v>
      </c>
      <c r="F213" s="1">
        <f>ROUND((IF('[1]National Polling Changes'!$W213&gt;43409,'[1]National Polling Changes'!AB213*100,F212)),2)</f>
        <v>1.39</v>
      </c>
      <c r="G213" s="1">
        <f>ROUND((IF('[1]National Polling Changes'!$W213&gt;43409,'[1]National Polling Changes'!AC213*100,G212)),2)</f>
        <v>18.649999999999999</v>
      </c>
      <c r="H213" s="1">
        <f>ROUND((IF('[1]National Polling Changes'!$W213&gt;43409,'[1]National Polling Changes'!AD213*100,H212)),2)</f>
        <v>0.27</v>
      </c>
      <c r="I213" s="1">
        <f>ROUND((IF('[1]National Polling Changes'!$W213&gt;43409,'[1]National Polling Changes'!AE213*100,I212)),2)</f>
        <v>16.829999999999998</v>
      </c>
      <c r="J213" s="1">
        <f>ROUND((IF('[1]National Polling Changes'!$W213&gt;43409,'[1]National Polling Changes'!AF213*100,J212)),2)</f>
        <v>1.78</v>
      </c>
    </row>
    <row r="214" spans="1:10">
      <c r="A214" s="26">
        <f>'[1]National Polling Changes'!W214</f>
        <v>43668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2.3199999999999998</v>
      </c>
      <c r="E214" s="1">
        <f>ROUND((IF('[1]National Polling Changes'!$W214&gt;43409,'[1]National Polling Changes'!AA214*100,E213)),2)</f>
        <v>6.17</v>
      </c>
      <c r="F214" s="1">
        <f>ROUND((IF('[1]National Polling Changes'!$W214&gt;43409,'[1]National Polling Changes'!AB214*100,F213)),2)</f>
        <v>1.24</v>
      </c>
      <c r="G214" s="1">
        <f>ROUND((IF('[1]National Polling Changes'!$W214&gt;43409,'[1]National Polling Changes'!AC214*100,G213)),2)</f>
        <v>19.059999999999999</v>
      </c>
      <c r="H214" s="1">
        <f>ROUND((IF('[1]National Polling Changes'!$W214&gt;43409,'[1]National Polling Changes'!AD214*100,H213)),2)</f>
        <v>0.17</v>
      </c>
      <c r="I214" s="1">
        <f>ROUND((IF('[1]National Polling Changes'!$W214&gt;43409,'[1]National Polling Changes'!AE214*100,I213)),2)</f>
        <v>16.75</v>
      </c>
      <c r="J214" s="1">
        <f>ROUND((IF('[1]National Polling Changes'!$W214&gt;43409,'[1]National Polling Changes'!AF214*100,J213)),2)</f>
        <v>1.65</v>
      </c>
    </row>
    <row r="215" spans="1:10">
      <c r="A215" s="26">
        <f>'[1]National Polling Changes'!W215</f>
        <v>43667</v>
      </c>
      <c r="B215" s="1">
        <f>ROUND((IF('[1]National Polling Changes'!$W215&gt;43409,'[1]National Polling Changes'!X215*100,B214)),2)</f>
        <v>32.61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2.3199999999999998</v>
      </c>
      <c r="E215" s="1">
        <f>ROUND((IF('[1]National Polling Changes'!$W215&gt;43409,'[1]National Polling Changes'!AA215*100,E214)),2)</f>
        <v>6.17</v>
      </c>
      <c r="F215" s="1">
        <f>ROUND((IF('[1]National Polling Changes'!$W215&gt;43409,'[1]National Polling Changes'!AB215*100,F214)),2)</f>
        <v>1.24</v>
      </c>
      <c r="G215" s="1">
        <f>ROUND((IF('[1]National Polling Changes'!$W215&gt;43409,'[1]National Polling Changes'!AC215*100,G214)),2)</f>
        <v>19.059999999999999</v>
      </c>
      <c r="H215" s="1">
        <f>ROUND((IF('[1]National Polling Changes'!$W215&gt;43409,'[1]National Polling Changes'!AD215*100,H214)),2)</f>
        <v>0.17</v>
      </c>
      <c r="I215" s="1">
        <f>ROUND((IF('[1]National Polling Changes'!$W215&gt;43409,'[1]National Polling Changes'!AE215*100,I214)),2)</f>
        <v>16.75</v>
      </c>
      <c r="J215" s="1">
        <f>ROUND((IF('[1]National Polling Changes'!$W215&gt;43409,'[1]National Polling Changes'!AF215*100,J214)),2)</f>
        <v>1.65</v>
      </c>
    </row>
    <row r="216" spans="1:10">
      <c r="A216" s="26">
        <f>'[1]National Polling Changes'!W216</f>
        <v>43666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43665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43664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43663</v>
      </c>
      <c r="B219" s="1">
        <f>ROUND((IF('[1]National Polling Changes'!$W219&gt;43409,'[1]National Polling Changes'!X219*100,B218)),2)</f>
        <v>32.44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2.37</v>
      </c>
      <c r="E219" s="1">
        <f>ROUND((IF('[1]National Polling Changes'!$W219&gt;43409,'[1]National Polling Changes'!AA219*100,E218)),2)</f>
        <v>6.23</v>
      </c>
      <c r="F219" s="1">
        <f>ROUND((IF('[1]National Polling Changes'!$W219&gt;43409,'[1]National Polling Changes'!AB219*100,F218)),2)</f>
        <v>1.26</v>
      </c>
      <c r="G219" s="1">
        <f>ROUND((IF('[1]National Polling Changes'!$W219&gt;43409,'[1]National Polling Changes'!AC219*100,G218)),2)</f>
        <v>19.170000000000002</v>
      </c>
      <c r="H219" s="1">
        <f>ROUND((IF('[1]National Polling Changes'!$W219&gt;43409,'[1]National Polling Changes'!AD219*100,H218)),2)</f>
        <v>7.0000000000000007E-2</v>
      </c>
      <c r="I219" s="1">
        <f>ROUND((IF('[1]National Polling Changes'!$W219&gt;43409,'[1]National Polling Changes'!AE219*100,I218)),2)</f>
        <v>16.84</v>
      </c>
      <c r="J219" s="1">
        <f>ROUND((IF('[1]National Polling Changes'!$W219&gt;43409,'[1]National Polling Changes'!AF219*100,J218)),2)</f>
        <v>1.6</v>
      </c>
    </row>
    <row r="220" spans="1:10">
      <c r="A220" s="26">
        <f>'[1]National Polling Changes'!W220</f>
        <v>43662</v>
      </c>
      <c r="B220" s="1">
        <f>ROUND((IF('[1]National Polling Changes'!$W220&gt;43409,'[1]National Polling Changes'!X220*100,B219)),2)</f>
        <v>32.4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1.25</v>
      </c>
      <c r="G220" s="1">
        <f>ROUND((IF('[1]National Polling Changes'!$W220&gt;43409,'[1]National Polling Changes'!AC220*100,G219)),2)</f>
        <v>19.100000000000001</v>
      </c>
      <c r="H220" s="1">
        <f>ROUND((IF('[1]National Polling Changes'!$W220&gt;43409,'[1]National Polling Changes'!AD220*100,H219)),2)</f>
        <v>0.04</v>
      </c>
      <c r="I220" s="1">
        <f>ROUND((IF('[1]National Polling Changes'!$W220&gt;43409,'[1]National Polling Changes'!AE220*100,I219)),2)</f>
        <v>16.98</v>
      </c>
      <c r="J220" s="1">
        <f>ROUND((IF('[1]National Polling Changes'!$W220&gt;43409,'[1]National Polling Changes'!AF220*100,J219)),2)</f>
        <v>1.59</v>
      </c>
    </row>
    <row r="221" spans="1:10">
      <c r="A221" s="26">
        <f>'[1]National Polling Changes'!W221</f>
        <v>43661</v>
      </c>
      <c r="B221" s="1">
        <f>ROUND((IF('[1]National Polling Changes'!$W221&gt;43409,'[1]National Polling Changes'!X221*100,B220)),2)</f>
        <v>32.42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</v>
      </c>
      <c r="E221" s="1">
        <f>ROUND((IF('[1]National Polling Changes'!$W221&gt;43409,'[1]National Polling Changes'!AA221*100,E220)),2)</f>
        <v>6.18</v>
      </c>
      <c r="F221" s="1">
        <f>ROUND((IF('[1]National Polling Changes'!$W221&gt;43409,'[1]National Polling Changes'!AB221*100,F220)),2)</f>
        <v>1.24</v>
      </c>
      <c r="G221" s="1">
        <f>ROUND((IF('[1]National Polling Changes'!$W221&gt;43409,'[1]National Polling Changes'!AC221*100,G220)),2)</f>
        <v>19.09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17.05</v>
      </c>
      <c r="J221" s="1">
        <f>ROUND((IF('[1]National Polling Changes'!$W221&gt;43409,'[1]National Polling Changes'!AF221*100,J220)),2)</f>
        <v>1.63</v>
      </c>
    </row>
    <row r="222" spans="1:10">
      <c r="A222" s="26">
        <f>'[1]National Polling Changes'!W222</f>
        <v>43660</v>
      </c>
      <c r="B222" s="1">
        <f>ROUND((IF('[1]National Polling Changes'!$W222&gt;43409,'[1]National Polling Changes'!X222*100,B221)),2)</f>
        <v>32.42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</v>
      </c>
      <c r="E222" s="1">
        <f>ROUND((IF('[1]National Polling Changes'!$W222&gt;43409,'[1]National Polling Changes'!AA222*100,E221)),2)</f>
        <v>6.18</v>
      </c>
      <c r="F222" s="1">
        <f>ROUND((IF('[1]National Polling Changes'!$W222&gt;43409,'[1]National Polling Changes'!AB222*100,F221)),2)</f>
        <v>1.24</v>
      </c>
      <c r="G222" s="1">
        <f>ROUND((IF('[1]National Polling Changes'!$W222&gt;43409,'[1]National Polling Changes'!AC222*100,G221)),2)</f>
        <v>19.09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17.05</v>
      </c>
      <c r="J222" s="1">
        <f>ROUND((IF('[1]National Polling Changes'!$W222&gt;43409,'[1]National Polling Changes'!AF222*100,J221)),2)</f>
        <v>1.63</v>
      </c>
    </row>
    <row r="223" spans="1:10">
      <c r="A223" s="26">
        <f>'[1]National Polling Changes'!W223</f>
        <v>43659</v>
      </c>
      <c r="B223" s="1">
        <f>ROUND((IF('[1]National Polling Changes'!$W223&gt;43409,'[1]National Polling Changes'!X223*100,B222)),2)</f>
        <v>32.630000000000003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2.39</v>
      </c>
      <c r="E223" s="1">
        <f>ROUND((IF('[1]National Polling Changes'!$W223&gt;43409,'[1]National Polling Changes'!AA223*100,E222)),2)</f>
        <v>6.07</v>
      </c>
      <c r="F223" s="1">
        <f>ROUND((IF('[1]National Polling Changes'!$W223&gt;43409,'[1]National Polling Changes'!AB223*100,F222)),2)</f>
        <v>1.25</v>
      </c>
      <c r="G223" s="1">
        <f>ROUND((IF('[1]National Polling Changes'!$W223&gt;43409,'[1]National Polling Changes'!AC223*100,G222)),2)</f>
        <v>19.23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16.809999999999999</v>
      </c>
      <c r="J223" s="1">
        <f>ROUND((IF('[1]National Polling Changes'!$W223&gt;43409,'[1]National Polling Changes'!AF223*100,J222)),2)</f>
        <v>1.59</v>
      </c>
    </row>
    <row r="224" spans="1:10">
      <c r="A224" s="26">
        <f>'[1]National Polling Changes'!W224</f>
        <v>43658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43657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43656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43655</v>
      </c>
      <c r="B227" s="1">
        <f>ROUND((IF('[1]National Polling Changes'!$W227&gt;43409,'[1]National Polling Changes'!X227*100,B226)),2)</f>
        <v>32.58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2.4500000000000002</v>
      </c>
      <c r="E227" s="1">
        <f>ROUND((IF('[1]National Polling Changes'!$W227&gt;43409,'[1]National Polling Changes'!AA227*100,E226)),2)</f>
        <v>6.24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19.059999999999999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16.86</v>
      </c>
      <c r="J227" s="1">
        <f>ROUND((IF('[1]National Polling Changes'!$W227&gt;43409,'[1]National Polling Changes'!AF227*100,J226)),2)</f>
        <v>1.51</v>
      </c>
    </row>
    <row r="228" spans="1:10">
      <c r="A228" s="26">
        <f>'[1]National Polling Changes'!W228</f>
        <v>43654</v>
      </c>
      <c r="B228" s="1">
        <f>ROUND((IF('[1]National Polling Changes'!$W228&gt;43409,'[1]National Polling Changes'!X228*100,B227)),2)</f>
        <v>33.19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2.56</v>
      </c>
      <c r="E228" s="1">
        <f>ROUND((IF('[1]National Polling Changes'!$W228&gt;43409,'[1]National Polling Changes'!AA228*100,E227)),2)</f>
        <v>6.1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19.559999999999999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1.43</v>
      </c>
    </row>
    <row r="229" spans="1:10">
      <c r="A229" s="26">
        <f>'[1]National Polling Changes'!W229</f>
        <v>43653</v>
      </c>
      <c r="B229" s="1">
        <f>ROUND((IF('[1]National Polling Changes'!$W229&gt;43409,'[1]National Polling Changes'!X229*100,B228)),2)</f>
        <v>33.119999999999997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2.59</v>
      </c>
      <c r="E229" s="1">
        <f>ROUND((IF('[1]National Polling Changes'!$W229&gt;43409,'[1]National Polling Changes'!AA229*100,E228)),2)</f>
        <v>6.12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19.62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16.02</v>
      </c>
      <c r="J229" s="1">
        <f>ROUND((IF('[1]National Polling Changes'!$W229&gt;43409,'[1]National Polling Changes'!AF229*100,J228)),2)</f>
        <v>1.43</v>
      </c>
    </row>
    <row r="230" spans="1:10">
      <c r="A230" s="26">
        <f>'[1]National Polling Changes'!W230</f>
        <v>43652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43651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43650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43649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43648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43647</v>
      </c>
      <c r="B235" s="1">
        <f>ROUND((IF('[1]National Polling Changes'!$W235&gt;43409,'[1]National Polling Changes'!X235*100,B234)),2)</f>
        <v>33.86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2.72</v>
      </c>
      <c r="E235" s="1">
        <f>ROUND((IF('[1]National Polling Changes'!$W235&gt;43409,'[1]National Polling Changes'!AA235*100,E234)),2)</f>
        <v>6.27</v>
      </c>
      <c r="F235" s="1">
        <f>ROUND((IF('[1]National Polling Changes'!$W235&gt;43409,'[1]National Polling Changes'!AB235*100,F234)),2)</f>
        <v>1.29</v>
      </c>
      <c r="G235" s="1">
        <f>ROUND((IF('[1]National Polling Changes'!$W235&gt;43409,'[1]National Polling Changes'!AC235*100,G234)),2)</f>
        <v>19.100000000000001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15.99</v>
      </c>
      <c r="J235" s="1">
        <f>ROUND((IF('[1]National Polling Changes'!$W235&gt;43409,'[1]National Polling Changes'!AF235*100,J234)),2)</f>
        <v>1.36</v>
      </c>
    </row>
    <row r="236" spans="1:10">
      <c r="A236" s="26">
        <f>'[1]National Polling Changes'!W236</f>
        <v>43646</v>
      </c>
      <c r="B236" s="1">
        <f>ROUND((IF('[1]National Polling Changes'!$W236&gt;43409,'[1]National Polling Changes'!X236*100,B235)),2)</f>
        <v>35.51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2.91</v>
      </c>
      <c r="E236" s="1">
        <f>ROUND((IF('[1]National Polling Changes'!$W236&gt;43409,'[1]National Polling Changes'!AA236*100,E235)),2)</f>
        <v>6.94</v>
      </c>
      <c r="F236" s="1">
        <f>ROUND((IF('[1]National Polling Changes'!$W236&gt;43409,'[1]National Polling Changes'!AB236*100,F235)),2)</f>
        <v>1.1599999999999999</v>
      </c>
      <c r="G236" s="1">
        <f>ROUND((IF('[1]National Polling Changes'!$W236&gt;43409,'[1]National Polling Changes'!AC236*100,G235)),2)</f>
        <v>18.489999999999998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14.18</v>
      </c>
      <c r="J236" s="1">
        <f>ROUND((IF('[1]National Polling Changes'!$W236&gt;43409,'[1]National Polling Changes'!AF236*100,J235)),2)</f>
        <v>1.39</v>
      </c>
    </row>
    <row r="237" spans="1:10">
      <c r="A237" s="26">
        <f>'[1]National Polling Changes'!W237</f>
        <v>43645</v>
      </c>
      <c r="B237" s="1">
        <f>ROUND((IF('[1]National Polling Changes'!$W237&gt;43409,'[1]National Polling Changes'!X237*100,B236)),2)</f>
        <v>35.29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2.67</v>
      </c>
      <c r="E237" s="1">
        <f>ROUND((IF('[1]National Polling Changes'!$W237&gt;43409,'[1]National Polling Changes'!AA237*100,E236)),2)</f>
        <v>7.42</v>
      </c>
      <c r="F237" s="1">
        <f>ROUND((IF('[1]National Polling Changes'!$W237&gt;43409,'[1]National Polling Changes'!AB237*100,F236)),2)</f>
        <v>1.1000000000000001</v>
      </c>
      <c r="G237" s="1">
        <f>ROUND((IF('[1]National Polling Changes'!$W237&gt;43409,'[1]National Polling Changes'!AC237*100,G236)),2)</f>
        <v>18.579999999999998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14.21</v>
      </c>
      <c r="J237" s="1">
        <f>ROUND((IF('[1]National Polling Changes'!$W237&gt;43409,'[1]National Polling Changes'!AF237*100,J236)),2)</f>
        <v>1.39</v>
      </c>
    </row>
    <row r="238" spans="1:10">
      <c r="A238" s="26">
        <f>'[1]National Polling Changes'!W238</f>
        <v>43644</v>
      </c>
      <c r="B238" s="1">
        <f>ROUND((IF('[1]National Polling Changes'!$W238&gt;43409,'[1]National Polling Changes'!X238*100,B237)),2)</f>
        <v>35.35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2.68</v>
      </c>
      <c r="E238" s="1">
        <f>ROUND((IF('[1]National Polling Changes'!$W238&gt;43409,'[1]National Polling Changes'!AA238*100,E237)),2)</f>
        <v>7.47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18.649999999999999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13.95</v>
      </c>
      <c r="J238" s="1">
        <f>ROUND((IF('[1]National Polling Changes'!$W238&gt;43409,'[1]National Polling Changes'!AF238*100,J237)),2)</f>
        <v>1.36</v>
      </c>
    </row>
    <row r="239" spans="1:10">
      <c r="A239" s="26">
        <f>'[1]National Polling Changes'!W239</f>
        <v>43643</v>
      </c>
      <c r="B239" s="1">
        <f>ROUND((IF('[1]National Polling Changes'!$W239&gt;43409,'[1]National Polling Changes'!X239*100,B238)),2)</f>
        <v>35.42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2.65</v>
      </c>
      <c r="E239" s="1">
        <f>ROUND((IF('[1]National Polling Changes'!$W239&gt;43409,'[1]National Polling Changes'!AA239*100,E238)),2)</f>
        <v>7.66</v>
      </c>
      <c r="F239" s="1">
        <f>ROUND((IF('[1]National Polling Changes'!$W239&gt;43409,'[1]National Polling Changes'!AB239*100,F238)),2)</f>
        <v>1.19</v>
      </c>
      <c r="G239" s="1">
        <f>ROUND((IF('[1]National Polling Changes'!$W239&gt;43409,'[1]National Polling Changes'!AC239*100,G238)),2)</f>
        <v>18.52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13.92</v>
      </c>
      <c r="J239" s="1">
        <f>ROUND((IF('[1]National Polling Changes'!$W239&gt;43409,'[1]National Polling Changes'!AF239*100,J238)),2)</f>
        <v>1.3</v>
      </c>
    </row>
    <row r="240" spans="1:10">
      <c r="A240" s="26">
        <f>'[1]National Polling Changes'!W240</f>
        <v>43642</v>
      </c>
      <c r="B240" s="1">
        <f>ROUND((IF('[1]National Polling Changes'!$W240&gt;43409,'[1]National Polling Changes'!X240*100,B239)),2)</f>
        <v>35.65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2.52</v>
      </c>
      <c r="E240" s="1">
        <f>ROUND((IF('[1]National Polling Changes'!$W240&gt;43409,'[1]National Polling Changes'!AA240*100,E239)),2)</f>
        <v>7.85</v>
      </c>
      <c r="F240" s="1">
        <f>ROUND((IF('[1]National Polling Changes'!$W240&gt;43409,'[1]National Polling Changes'!AB240*100,F239)),2)</f>
        <v>1.28</v>
      </c>
      <c r="G240" s="1">
        <f>ROUND((IF('[1]National Polling Changes'!$W240&gt;43409,'[1]National Polling Changes'!AC240*100,G239)),2)</f>
        <v>18.41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13.64</v>
      </c>
      <c r="J240" s="1">
        <f>ROUND((IF('[1]National Polling Changes'!$W240&gt;43409,'[1]National Polling Changes'!AF240*100,J239)),2)</f>
        <v>1.27</v>
      </c>
    </row>
    <row r="241" spans="1:10">
      <c r="A241" s="26">
        <f>'[1]National Polling Changes'!W241</f>
        <v>43641</v>
      </c>
      <c r="B241" s="1">
        <f>ROUND((IF('[1]National Polling Changes'!$W241&gt;43409,'[1]National Polling Changes'!X241*100,B240)),2)</f>
        <v>35.81</v>
      </c>
      <c r="C241" s="1">
        <f>ROUND((IF('[1]National Polling Changes'!$W241&gt;43409,'[1]National Polling Changes'!Y241*100,C240)),2)</f>
        <v>0</v>
      </c>
      <c r="D241" s="1">
        <f>ROUND((IF('[1]National Polling Changes'!$W241&gt;43409,'[1]National Polling Changes'!Z241*100,D240)),2)</f>
        <v>2.56</v>
      </c>
      <c r="E241" s="1">
        <f>ROUND((IF('[1]National Polling Changes'!$W241&gt;43409,'[1]National Polling Changes'!AA241*100,E240)),2)</f>
        <v>7.99</v>
      </c>
      <c r="F241" s="1">
        <f>ROUND((IF('[1]National Polling Changes'!$W241&gt;43409,'[1]National Polling Changes'!AB241*100,F240)),2)</f>
        <v>1.3</v>
      </c>
      <c r="G241" s="1">
        <f>ROUND((IF('[1]National Polling Changes'!$W241&gt;43409,'[1]National Polling Changes'!AC241*100,G240)),2)</f>
        <v>18.36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13.34</v>
      </c>
      <c r="J241" s="1">
        <f>ROUND((IF('[1]National Polling Changes'!$W241&gt;43409,'[1]National Polling Changes'!AF241*100,J240)),2)</f>
        <v>1.23</v>
      </c>
    </row>
    <row r="242" spans="1:10">
      <c r="A242" s="26">
        <f>'[1]National Polling Changes'!W242</f>
        <v>43640</v>
      </c>
      <c r="B242" s="1">
        <f>ROUND((IF('[1]National Polling Changes'!$W242&gt;43409,'[1]National Polling Changes'!X242*100,B241)),2)</f>
        <v>36.33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2.64</v>
      </c>
      <c r="E242" s="1">
        <f>ROUND((IF('[1]National Polling Changes'!$W242&gt;43409,'[1]National Polling Changes'!AA242*100,E241)),2)</f>
        <v>7.93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18.55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12.56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43639</v>
      </c>
      <c r="B243" s="1">
        <f>ROUND((IF('[1]National Polling Changes'!$W243&gt;43409,'[1]National Polling Changes'!X243*100,B242)),2)</f>
        <v>36.94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2.71</v>
      </c>
      <c r="E243" s="1">
        <f>ROUND((IF('[1]National Polling Changes'!$W243&gt;43409,'[1]National Polling Changes'!AA243*100,E242)),2)</f>
        <v>7.77</v>
      </c>
      <c r="F243" s="1">
        <f>ROUND((IF('[1]National Polling Changes'!$W243&gt;43409,'[1]National Polling Changes'!AB243*100,F242)),2)</f>
        <v>1.33</v>
      </c>
      <c r="G243" s="1">
        <f>ROUND((IF('[1]National Polling Changes'!$W243&gt;43409,'[1]National Polling Changes'!AC243*100,G242)),2)</f>
        <v>18.41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11.93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43638</v>
      </c>
      <c r="B244" s="1">
        <f>ROUND((IF('[1]National Polling Changes'!$W244&gt;43409,'[1]National Polling Changes'!X244*100,B243)),2)</f>
        <v>36.630000000000003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2.7</v>
      </c>
      <c r="E244" s="1">
        <f>ROUND((IF('[1]National Polling Changes'!$W244&gt;43409,'[1]National Polling Changes'!AA244*100,E243)),2)</f>
        <v>7.88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18.48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12.18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43637</v>
      </c>
      <c r="B245" s="1">
        <f>ROUND((IF('[1]National Polling Changes'!$W245&gt;43409,'[1]National Polling Changes'!X245*100,B244)),2)</f>
        <v>36.630000000000003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2.7</v>
      </c>
      <c r="E245" s="1">
        <f>ROUND((IF('[1]National Polling Changes'!$W245&gt;43409,'[1]National Polling Changes'!AA245*100,E244)),2)</f>
        <v>7.88</v>
      </c>
      <c r="F245" s="1">
        <f>ROUND((IF('[1]National Polling Changes'!$W245&gt;43409,'[1]National Polling Changes'!AB245*100,F244)),2)</f>
        <v>1.32</v>
      </c>
      <c r="G245" s="1">
        <f>ROUND((IF('[1]National Polling Changes'!$W245&gt;43409,'[1]National Polling Changes'!AC245*100,G244)),2)</f>
        <v>18.48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12.18</v>
      </c>
      <c r="J245" s="1">
        <f>ROUND((IF('[1]National Polling Changes'!$W245&gt;43409,'[1]National Polling Changes'!AF245*100,J244)),2)</f>
        <v>1.21</v>
      </c>
    </row>
    <row r="246" spans="1:10">
      <c r="A246" s="26">
        <f>'[1]National Polling Changes'!W246</f>
        <v>43636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43635</v>
      </c>
      <c r="B247" s="1">
        <f>ROUND((IF('[1]National Polling Changes'!$W247&gt;43409,'[1]National Polling Changes'!X247*100,B246)),2)</f>
        <v>36.729999999999997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2.66</v>
      </c>
      <c r="E247" s="1">
        <f>ROUND((IF('[1]National Polling Changes'!$W247&gt;43409,'[1]National Polling Changes'!AA247*100,E246)),2)</f>
        <v>7.86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11.89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43634</v>
      </c>
      <c r="B248" s="1">
        <f>ROUND((IF('[1]National Polling Changes'!$W248&gt;43409,'[1]National Polling Changes'!X248*100,B247)),2)</f>
        <v>36.729999999999997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2.66</v>
      </c>
      <c r="E248" s="1">
        <f>ROUND((IF('[1]National Polling Changes'!$W248&gt;43409,'[1]National Polling Changes'!AA248*100,E247)),2)</f>
        <v>7.86</v>
      </c>
      <c r="F248" s="1">
        <f>ROUND((IF('[1]National Polling Changes'!$W248&gt;43409,'[1]National Polling Changes'!AB248*100,F247)),2)</f>
        <v>1.36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11.89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43633</v>
      </c>
      <c r="B249" s="1">
        <f>ROUND((IF('[1]National Polling Changes'!$W249&gt;43409,'[1]National Polling Changes'!X249*100,B248)),2)</f>
        <v>36.96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7.72</v>
      </c>
      <c r="F249" s="1">
        <f>ROUND((IF('[1]National Polling Changes'!$W249&gt;43409,'[1]National Polling Changes'!AB249*100,F248)),2)</f>
        <v>1.5</v>
      </c>
      <c r="G249" s="1">
        <f>ROUND((IF('[1]National Polling Changes'!$W249&gt;43409,'[1]National Polling Changes'!AC249*100,G248)),2)</f>
        <v>18.43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11.74</v>
      </c>
      <c r="J249" s="1">
        <f>ROUND((IF('[1]National Polling Changes'!$W249&gt;43409,'[1]National Polling Changes'!AF249*100,J248)),2)</f>
        <v>1.1499999999999999</v>
      </c>
    </row>
    <row r="250" spans="1:10">
      <c r="A250" s="26">
        <f>'[1]National Polling Changes'!W250</f>
        <v>43632</v>
      </c>
      <c r="B250" s="1">
        <f>ROUND((IF('[1]National Polling Changes'!$W250&gt;43409,'[1]National Polling Changes'!X250*100,B249)),2)</f>
        <v>37.270000000000003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2.64</v>
      </c>
      <c r="E250" s="1">
        <f>ROUND((IF('[1]National Polling Changes'!$W250&gt;43409,'[1]National Polling Changes'!AA250*100,E249)),2)</f>
        <v>7.48</v>
      </c>
      <c r="F250" s="1">
        <f>ROUND((IF('[1]National Polling Changes'!$W250&gt;43409,'[1]National Polling Changes'!AB250*100,F249)),2)</f>
        <v>1.58</v>
      </c>
      <c r="G250" s="1">
        <f>ROUND((IF('[1]National Polling Changes'!$W250&gt;43409,'[1]National Polling Changes'!AC250*100,G249)),2)</f>
        <v>18.63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11.37</v>
      </c>
      <c r="J250" s="1">
        <f>ROUND((IF('[1]National Polling Changes'!$W250&gt;43409,'[1]National Polling Changes'!AF250*100,J249)),2)</f>
        <v>1.1100000000000001</v>
      </c>
    </row>
    <row r="251" spans="1:10">
      <c r="A251" s="26">
        <f>'[1]National Polling Changes'!W251</f>
        <v>43631</v>
      </c>
      <c r="B251" s="1">
        <f>ROUND((IF('[1]National Polling Changes'!$W251&gt;43409,'[1]National Polling Changes'!X251*100,B250)),2)</f>
        <v>37.04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2.63</v>
      </c>
      <c r="E251" s="1">
        <f>ROUND((IF('[1]National Polling Changes'!$W251&gt;43409,'[1]National Polling Changes'!AA251*100,E250)),2)</f>
        <v>7.72</v>
      </c>
      <c r="F251" s="1">
        <f>ROUND((IF('[1]National Polling Changes'!$W251&gt;43409,'[1]National Polling Changes'!AB251*100,F250)),2)</f>
        <v>1.56</v>
      </c>
      <c r="G251" s="1">
        <f>ROUND((IF('[1]National Polling Changes'!$W251&gt;43409,'[1]National Polling Changes'!AC251*100,G250)),2)</f>
        <v>18.53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11.52</v>
      </c>
      <c r="J251" s="1">
        <f>ROUND((IF('[1]National Polling Changes'!$W251&gt;43409,'[1]National Polling Changes'!AF251*100,J250)),2)</f>
        <v>1.08</v>
      </c>
    </row>
    <row r="252" spans="1:10">
      <c r="A252" s="26">
        <f>'[1]National Polling Changes'!W252</f>
        <v>43630</v>
      </c>
      <c r="B252" s="1">
        <f>ROUND((IF('[1]National Polling Changes'!$W252&gt;43409,'[1]National Polling Changes'!X252*100,B251)),2)</f>
        <v>37.25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2.64</v>
      </c>
      <c r="E252" s="1">
        <f>ROUND((IF('[1]National Polling Changes'!$W252&gt;43409,'[1]National Polling Changes'!AA252*100,E251)),2)</f>
        <v>7.48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18.600000000000001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11.33</v>
      </c>
      <c r="J252" s="1">
        <f>ROUND((IF('[1]National Polling Changes'!$W252&gt;43409,'[1]National Polling Changes'!AF252*100,J251)),2)</f>
        <v>1.1200000000000001</v>
      </c>
    </row>
    <row r="253" spans="1:10">
      <c r="A253" s="26">
        <f>'[1]National Polling Changes'!W253</f>
        <v>43629</v>
      </c>
      <c r="B253" s="1">
        <f>ROUND((IF('[1]National Polling Changes'!$W253&gt;43409,'[1]National Polling Changes'!X253*100,B252)),2)</f>
        <v>37.25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2.64</v>
      </c>
      <c r="E253" s="1">
        <f>ROUND((IF('[1]National Polling Changes'!$W253&gt;43409,'[1]National Polling Changes'!AA253*100,E252)),2)</f>
        <v>7.48</v>
      </c>
      <c r="F253" s="1">
        <f>ROUND((IF('[1]National Polling Changes'!$W253&gt;43409,'[1]National Polling Changes'!AB253*100,F252)),2)</f>
        <v>1.66</v>
      </c>
      <c r="G253" s="1">
        <f>ROUND((IF('[1]National Polling Changes'!$W253&gt;43409,'[1]National Polling Changes'!AC253*100,G252)),2)</f>
        <v>18.600000000000001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11.33</v>
      </c>
      <c r="J253" s="1">
        <f>ROUND((IF('[1]National Polling Changes'!$W253&gt;43409,'[1]National Polling Changes'!AF253*100,J252)),2)</f>
        <v>1.1200000000000001</v>
      </c>
    </row>
    <row r="254" spans="1:10">
      <c r="A254" s="26">
        <f>'[1]National Polling Changes'!W254</f>
        <v>43628</v>
      </c>
      <c r="B254" s="1">
        <f>ROUND((IF('[1]National Polling Changes'!$W254&gt;43409,'[1]National Polling Changes'!X254*100,B253)),2)</f>
        <v>37.44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2.62</v>
      </c>
      <c r="E254" s="1">
        <f>ROUND((IF('[1]National Polling Changes'!$W254&gt;43409,'[1]National Polling Changes'!AA254*100,E253)),2)</f>
        <v>7.33</v>
      </c>
      <c r="F254" s="1">
        <f>ROUND((IF('[1]National Polling Changes'!$W254&gt;43409,'[1]National Polling Changes'!AB254*100,F253)),2)</f>
        <v>1.66</v>
      </c>
      <c r="G254" s="1">
        <f>ROUND((IF('[1]National Polling Changes'!$W254&gt;43409,'[1]National Polling Changes'!AC254*100,G253)),2)</f>
        <v>18.670000000000002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11.23</v>
      </c>
      <c r="J254" s="1">
        <f>ROUND((IF('[1]National Polling Changes'!$W254&gt;43409,'[1]National Polling Changes'!AF254*100,J253)),2)</f>
        <v>1.1299999999999999</v>
      </c>
    </row>
    <row r="255" spans="1:10">
      <c r="A255" s="26">
        <f>'[1]National Polling Changes'!W255</f>
        <v>43627</v>
      </c>
      <c r="B255" s="1">
        <f>ROUND((IF('[1]National Polling Changes'!$W255&gt;43409,'[1]National Polling Changes'!X255*100,B254)),2)</f>
        <v>37.380000000000003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2.5299999999999998</v>
      </c>
      <c r="E255" s="1">
        <f>ROUND((IF('[1]National Polling Changes'!$W255&gt;43409,'[1]National Polling Changes'!AA255*100,E254)),2)</f>
        <v>7.23</v>
      </c>
      <c r="F255" s="1">
        <f>ROUND((IF('[1]National Polling Changes'!$W255&gt;43409,'[1]National Polling Changes'!AB255*100,F254)),2)</f>
        <v>1.6</v>
      </c>
      <c r="G255" s="1">
        <f>ROUND((IF('[1]National Polling Changes'!$W255&gt;43409,'[1]National Polling Changes'!AC255*100,G254)),2)</f>
        <v>19.03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11.25</v>
      </c>
      <c r="J255" s="1">
        <f>ROUND((IF('[1]National Polling Changes'!$W255&gt;43409,'[1]National Polling Changes'!AF255*100,J254)),2)</f>
        <v>1.07</v>
      </c>
    </row>
    <row r="256" spans="1:10">
      <c r="A256" s="26">
        <f>'[1]National Polling Changes'!W256</f>
        <v>43626</v>
      </c>
      <c r="B256" s="1">
        <f>ROUND((IF('[1]National Polling Changes'!$W256&gt;43409,'[1]National Polling Changes'!X256*100,B255)),2)</f>
        <v>37.590000000000003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2.57</v>
      </c>
      <c r="E256" s="1">
        <f>ROUND((IF('[1]National Polling Changes'!$W256&gt;43409,'[1]National Polling Changes'!AA256*100,E255)),2)</f>
        <v>7.11</v>
      </c>
      <c r="F256" s="1">
        <f>ROUND((IF('[1]National Polling Changes'!$W256&gt;43409,'[1]National Polling Changes'!AB256*100,F255)),2)</f>
        <v>1.62</v>
      </c>
      <c r="G256" s="1">
        <f>ROUND((IF('[1]National Polling Changes'!$W256&gt;43409,'[1]National Polling Changes'!AC256*100,G255)),2)</f>
        <v>19.170000000000002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10.96</v>
      </c>
      <c r="J256" s="1">
        <f>ROUND((IF('[1]National Polling Changes'!$W256&gt;43409,'[1]National Polling Changes'!AF256*100,J255)),2)</f>
        <v>1.06</v>
      </c>
    </row>
    <row r="257" spans="1:10">
      <c r="A257" s="26">
        <f>'[1]National Polling Changes'!W257</f>
        <v>43625</v>
      </c>
      <c r="B257" s="1">
        <f>ROUND((IF('[1]National Polling Changes'!$W257&gt;43409,'[1]National Polling Changes'!X257*100,B256)),2)</f>
        <v>38.39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2.77</v>
      </c>
      <c r="E257" s="1">
        <f>ROUND((IF('[1]National Polling Changes'!$W257&gt;43409,'[1]National Polling Changes'!AA257*100,E256)),2)</f>
        <v>6.77</v>
      </c>
      <c r="F257" s="1">
        <f>ROUND((IF('[1]National Polling Changes'!$W257&gt;43409,'[1]National Polling Changes'!AB257*100,F256)),2)</f>
        <v>1.71</v>
      </c>
      <c r="G257" s="1">
        <f>ROUND((IF('[1]National Polling Changes'!$W257&gt;43409,'[1]National Polling Changes'!AC257*100,G256)),2)</f>
        <v>19.11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10.199999999999999</v>
      </c>
      <c r="J257" s="1">
        <f>ROUND((IF('[1]National Polling Changes'!$W257&gt;43409,'[1]National Polling Changes'!AF257*100,J256)),2)</f>
        <v>1.07</v>
      </c>
    </row>
    <row r="258" spans="1:10">
      <c r="A258" s="26">
        <f>'[1]National Polling Changes'!W258</f>
        <v>43624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43623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43622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43621</v>
      </c>
      <c r="B261" s="1">
        <f>ROUND((IF('[1]National Polling Changes'!$W261&gt;43409,'[1]National Polling Changes'!X261*100,B260)),2)</f>
        <v>39.22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6.47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18.940000000000001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9.7100000000000009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43620</v>
      </c>
      <c r="B262" s="1">
        <f>ROUND((IF('[1]National Polling Changes'!$W262&gt;43409,'[1]National Polling Changes'!X262*100,B261)),2)</f>
        <v>38.64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2.74</v>
      </c>
      <c r="E262" s="1">
        <f>ROUND((IF('[1]National Polling Changes'!$W262&gt;43409,'[1]National Polling Changes'!AA262*100,E261)),2)</f>
        <v>6.79</v>
      </c>
      <c r="F262" s="1">
        <f>ROUND((IF('[1]National Polling Changes'!$W262&gt;43409,'[1]National Polling Changes'!AB262*100,F261)),2)</f>
        <v>1.68</v>
      </c>
      <c r="G262" s="1">
        <f>ROUND((IF('[1]National Polling Changes'!$W262&gt;43409,'[1]National Polling Changes'!AC262*100,G261)),2)</f>
        <v>18.98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10.08</v>
      </c>
      <c r="J262" s="1">
        <f>ROUND((IF('[1]National Polling Changes'!$W262&gt;43409,'[1]National Polling Changes'!AF262*100,J261)),2)</f>
        <v>1.1100000000000001</v>
      </c>
    </row>
    <row r="263" spans="1:10">
      <c r="A263" s="26">
        <f>'[1]National Polling Changes'!W263</f>
        <v>43619</v>
      </c>
      <c r="B263" s="1">
        <f>ROUND((IF('[1]National Polling Changes'!$W263&gt;43409,'[1]National Polling Changes'!X263*100,B262)),2)</f>
        <v>38.56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2.76</v>
      </c>
      <c r="E263" s="1">
        <f>ROUND((IF('[1]National Polling Changes'!$W263&gt;43409,'[1]National Polling Changes'!AA263*100,E262)),2)</f>
        <v>6.76</v>
      </c>
      <c r="F263" s="1">
        <f>ROUND((IF('[1]National Polling Changes'!$W263&gt;43409,'[1]National Polling Changes'!AB263*100,F262)),2)</f>
        <v>1.69</v>
      </c>
      <c r="G263" s="1">
        <f>ROUND((IF('[1]National Polling Changes'!$W263&gt;43409,'[1]National Polling Changes'!AC263*100,G262)),2)</f>
        <v>19.079999999999998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10.07</v>
      </c>
      <c r="J263" s="1">
        <f>ROUND((IF('[1]National Polling Changes'!$W263&gt;43409,'[1]National Polling Changes'!AF263*100,J262)),2)</f>
        <v>1.0900000000000001</v>
      </c>
    </row>
    <row r="264" spans="1:10">
      <c r="A264" s="26">
        <f>'[1]National Polling Changes'!W264</f>
        <v>43618</v>
      </c>
      <c r="B264" s="1">
        <f>ROUND((IF('[1]National Polling Changes'!$W264&gt;43409,'[1]National Polling Changes'!X264*100,B263)),2)</f>
        <v>39.39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2.89</v>
      </c>
      <c r="E264" s="1">
        <f>ROUND((IF('[1]National Polling Changes'!$W264&gt;43409,'[1]National Polling Changes'!AA264*100,E263)),2)</f>
        <v>6.44</v>
      </c>
      <c r="F264" s="1">
        <f>ROUND((IF('[1]National Polling Changes'!$W264&gt;43409,'[1]National Polling Changes'!AB264*100,F263)),2)</f>
        <v>1.67</v>
      </c>
      <c r="G264" s="1">
        <f>ROUND((IF('[1]National Polling Changes'!$W264&gt;43409,'[1]National Polling Changes'!AC264*100,G263)),2)</f>
        <v>19.03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9.51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43617</v>
      </c>
      <c r="B265" s="1">
        <f>ROUND((IF('[1]National Polling Changes'!$W265&gt;43409,'[1]National Polling Changes'!X265*100,B264)),2)</f>
        <v>39.72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2.83</v>
      </c>
      <c r="E265" s="1">
        <f>ROUND((IF('[1]National Polling Changes'!$W265&gt;43409,'[1]National Polling Changes'!AA265*100,E264)),2)</f>
        <v>6.6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18.510000000000002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9.5500000000000007</v>
      </c>
      <c r="J265" s="1">
        <f>ROUND((IF('[1]National Polling Changes'!$W265&gt;43409,'[1]National Polling Changes'!AF265*100,J264)),2)</f>
        <v>1.07</v>
      </c>
    </row>
    <row r="266" spans="1:10">
      <c r="A266" s="26">
        <f>'[1]National Polling Changes'!W266</f>
        <v>43616</v>
      </c>
      <c r="B266" s="1">
        <f>ROUND((IF('[1]National Polling Changes'!$W266&gt;43409,'[1]National Polling Changes'!X266*100,B265)),2)</f>
        <v>39.72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2.83</v>
      </c>
      <c r="E266" s="1">
        <f>ROUND((IF('[1]National Polling Changes'!$W266&gt;43409,'[1]National Polling Changes'!AA266*100,E265)),2)</f>
        <v>6.6</v>
      </c>
      <c r="F266" s="1">
        <f>ROUND((IF('[1]National Polling Changes'!$W266&gt;43409,'[1]National Polling Changes'!AB266*100,F265)),2)</f>
        <v>1.71</v>
      </c>
      <c r="G266" s="1">
        <f>ROUND((IF('[1]National Polling Changes'!$W266&gt;43409,'[1]National Polling Changes'!AC266*100,G265)),2)</f>
        <v>18.510000000000002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9.5500000000000007</v>
      </c>
      <c r="J266" s="1">
        <f>ROUND((IF('[1]National Polling Changes'!$W266&gt;43409,'[1]National Polling Changes'!AF266*100,J265)),2)</f>
        <v>1.07</v>
      </c>
    </row>
    <row r="267" spans="1:10">
      <c r="A267" s="26">
        <f>'[1]National Polling Changes'!W267</f>
        <v>43615</v>
      </c>
      <c r="B267" s="1">
        <f>ROUND((IF('[1]National Polling Changes'!$W267&gt;43409,'[1]National Polling Changes'!X267*100,B266)),2)</f>
        <v>39.51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2.82</v>
      </c>
      <c r="E267" s="1">
        <f>ROUND((IF('[1]National Polling Changes'!$W267&gt;43409,'[1]National Polling Changes'!AA267*100,E266)),2)</f>
        <v>6.74</v>
      </c>
      <c r="F267" s="1">
        <f>ROUND((IF('[1]National Polling Changes'!$W267&gt;43409,'[1]National Polling Changes'!AB267*100,F266)),2)</f>
        <v>1.71</v>
      </c>
      <c r="G267" s="1">
        <f>ROUND((IF('[1]National Polling Changes'!$W267&gt;43409,'[1]National Polling Changes'!AC267*100,G266)),2)</f>
        <v>18.68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9.56</v>
      </c>
      <c r="J267" s="1">
        <f>ROUND((IF('[1]National Polling Changes'!$W267&gt;43409,'[1]National Polling Changes'!AF267*100,J266)),2)</f>
        <v>1.1399999999999999</v>
      </c>
    </row>
    <row r="268" spans="1:10">
      <c r="A268" s="26">
        <f>'[1]National Polling Changes'!W268</f>
        <v>43614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43613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43612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43611</v>
      </c>
      <c r="B271" s="1">
        <f>ROUND((IF('[1]National Polling Changes'!$W271&gt;43409,'[1]National Polling Changes'!X271*100,B270)),2)</f>
        <v>38.76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2.84</v>
      </c>
      <c r="E271" s="1">
        <f>ROUND((IF('[1]National Polling Changes'!$W271&gt;43409,'[1]National Polling Changes'!AA271*100,E270)),2)</f>
        <v>7.23</v>
      </c>
      <c r="F271" s="1">
        <f>ROUND((IF('[1]National Polling Changes'!$W271&gt;43409,'[1]National Polling Changes'!AB271*100,F270)),2)</f>
        <v>1.75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9.3800000000000008</v>
      </c>
      <c r="J271" s="1">
        <f>ROUND((IF('[1]National Polling Changes'!$W271&gt;43409,'[1]National Polling Changes'!AF271*100,J270)),2)</f>
        <v>1.08</v>
      </c>
    </row>
    <row r="272" spans="1:10">
      <c r="A272" s="26">
        <f>'[1]National Polling Changes'!W272</f>
        <v>43610</v>
      </c>
      <c r="B272" s="1">
        <f>ROUND((IF('[1]National Polling Changes'!$W272&gt;43409,'[1]National Polling Changes'!X272*100,B271)),2)</f>
        <v>39.130000000000003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2.75</v>
      </c>
      <c r="E272" s="1">
        <f>ROUND((IF('[1]National Polling Changes'!$W272&gt;43409,'[1]National Polling Changes'!AA272*100,E271)),2)</f>
        <v>7.01</v>
      </c>
      <c r="F272" s="1">
        <f>ROUND((IF('[1]National Polling Changes'!$W272&gt;43409,'[1]National Polling Changes'!AB272*100,F271)),2)</f>
        <v>1.76</v>
      </c>
      <c r="G272" s="1">
        <f>ROUND((IF('[1]National Polling Changes'!$W272&gt;43409,'[1]National Polling Changes'!AC272*100,G271)),2)</f>
        <v>18.93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9.5299999999999994</v>
      </c>
      <c r="J272" s="1">
        <f>ROUND((IF('[1]National Polling Changes'!$W272&gt;43409,'[1]National Polling Changes'!AF272*100,J271)),2)</f>
        <v>1.06</v>
      </c>
    </row>
    <row r="273" spans="1:10">
      <c r="A273" s="26">
        <f>'[1]National Polling Changes'!W273</f>
        <v>43609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43608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43607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43606</v>
      </c>
      <c r="B276" s="1">
        <f>ROUND((IF('[1]National Polling Changes'!$W276&gt;43409,'[1]National Polling Changes'!X276*100,B275)),2)</f>
        <v>38.71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2.83</v>
      </c>
      <c r="E276" s="1">
        <f>ROUND((IF('[1]National Polling Changes'!$W276&gt;43409,'[1]National Polling Changes'!AA276*100,E275)),2)</f>
        <v>7.26</v>
      </c>
      <c r="F276" s="1">
        <f>ROUND((IF('[1]National Polling Changes'!$W276&gt;43409,'[1]National Polling Changes'!AB276*100,F275)),2)</f>
        <v>1.81</v>
      </c>
      <c r="G276" s="1">
        <f>ROUND((IF('[1]National Polling Changes'!$W276&gt;43409,'[1]National Polling Changes'!AC276*100,G275)),2)</f>
        <v>19.12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9.34</v>
      </c>
      <c r="J276" s="1">
        <f>ROUND((IF('[1]National Polling Changes'!$W276&gt;43409,'[1]National Polling Changes'!AF276*100,J275)),2)</f>
        <v>1.1000000000000001</v>
      </c>
    </row>
    <row r="277" spans="1:10">
      <c r="A277" s="26">
        <f>'[1]National Polling Changes'!W277</f>
        <v>43605</v>
      </c>
      <c r="B277" s="1">
        <f>ROUND((IF('[1]National Polling Changes'!$W277&gt;43409,'[1]National Polling Changes'!X277*100,B276)),2)</f>
        <v>37.92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2.97</v>
      </c>
      <c r="E277" s="1">
        <f>ROUND((IF('[1]National Polling Changes'!$W277&gt;43409,'[1]National Polling Changes'!AA277*100,E276)),2)</f>
        <v>7.61</v>
      </c>
      <c r="F277" s="1">
        <f>ROUND((IF('[1]National Polling Changes'!$W277&gt;43409,'[1]National Polling Changes'!AB277*100,F276)),2)</f>
        <v>1.84</v>
      </c>
      <c r="G277" s="1">
        <f>ROUND((IF('[1]National Polling Changes'!$W277&gt;43409,'[1]National Polling Changes'!AC277*100,G276)),2)</f>
        <v>19.5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9.11</v>
      </c>
      <c r="J277" s="1">
        <f>ROUND((IF('[1]National Polling Changes'!$W277&gt;43409,'[1]National Polling Changes'!AF277*100,J276)),2)</f>
        <v>1.17</v>
      </c>
    </row>
    <row r="278" spans="1:10">
      <c r="A278" s="26">
        <f>'[1]National Polling Changes'!W278</f>
        <v>43604</v>
      </c>
      <c r="B278" s="1">
        <f>ROUND((IF('[1]National Polling Changes'!$W278&gt;43409,'[1]National Polling Changes'!X278*100,B277)),2)</f>
        <v>37.119999999999997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3.13</v>
      </c>
      <c r="E278" s="1">
        <f>ROUND((IF('[1]National Polling Changes'!$W278&gt;43409,'[1]National Polling Changes'!AA278*100,E277)),2)</f>
        <v>7.95</v>
      </c>
      <c r="F278" s="1">
        <f>ROUND((IF('[1]National Polling Changes'!$W278&gt;43409,'[1]National Polling Changes'!AB278*100,F277)),2)</f>
        <v>1.7</v>
      </c>
      <c r="G278" s="1">
        <f>ROUND((IF('[1]National Polling Changes'!$W278&gt;43409,'[1]National Polling Changes'!AC278*100,G277)),2)</f>
        <v>20.65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8.43</v>
      </c>
      <c r="J278" s="1">
        <f>ROUND((IF('[1]National Polling Changes'!$W278&gt;43409,'[1]National Polling Changes'!AF278*100,J277)),2)</f>
        <v>1.1299999999999999</v>
      </c>
    </row>
    <row r="279" spans="1:10">
      <c r="A279" s="26">
        <f>'[1]National Polling Changes'!W279</f>
        <v>43603</v>
      </c>
      <c r="B279" s="1">
        <f>ROUND((IF('[1]National Polling Changes'!$W279&gt;43409,'[1]National Polling Changes'!X279*100,B278)),2)</f>
        <v>37.46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3.03</v>
      </c>
      <c r="E279" s="1">
        <f>ROUND((IF('[1]National Polling Changes'!$W279&gt;43409,'[1]National Polling Changes'!AA279*100,E278)),2)</f>
        <v>7.98</v>
      </c>
      <c r="F279" s="1">
        <f>ROUND((IF('[1]National Polling Changes'!$W279&gt;43409,'[1]National Polling Changes'!AB279*100,F278)),2)</f>
        <v>1.66</v>
      </c>
      <c r="G279" s="1">
        <f>ROUND((IF('[1]National Polling Changes'!$W279&gt;43409,'[1]National Polling Changes'!AC279*100,G278)),2)</f>
        <v>20.34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8.52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43602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43601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43600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43599</v>
      </c>
      <c r="B283" s="1">
        <f>ROUND((IF('[1]National Polling Changes'!$W283&gt;43409,'[1]National Polling Changes'!X283*100,B282)),2)</f>
        <v>36.909999999999997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3.18</v>
      </c>
      <c r="E283" s="1">
        <f>ROUND((IF('[1]National Polling Changes'!$W283&gt;43409,'[1]National Polling Changes'!AA283*100,E282)),2)</f>
        <v>8.0500000000000007</v>
      </c>
      <c r="F283" s="1">
        <f>ROUND((IF('[1]National Polling Changes'!$W283&gt;43409,'[1]National Polling Changes'!AB283*100,F282)),2)</f>
        <v>1.76</v>
      </c>
      <c r="G283" s="1">
        <f>ROUND((IF('[1]National Polling Changes'!$W283&gt;43409,'[1]National Polling Changes'!AC283*100,G282)),2)</f>
        <v>20.75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8.34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43598</v>
      </c>
      <c r="B284" s="1">
        <f>ROUND((IF('[1]National Polling Changes'!$W284&gt;43409,'[1]National Polling Changes'!X284*100,B283)),2)</f>
        <v>36.409999999999997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3.3</v>
      </c>
      <c r="E284" s="1">
        <f>ROUND((IF('[1]National Polling Changes'!$W284&gt;43409,'[1]National Polling Changes'!AA284*100,E283)),2)</f>
        <v>7.98</v>
      </c>
      <c r="F284" s="1">
        <f>ROUND((IF('[1]National Polling Changes'!$W284&gt;43409,'[1]National Polling Changes'!AB284*100,F283)),2)</f>
        <v>1.81</v>
      </c>
      <c r="G284" s="1">
        <f>ROUND((IF('[1]National Polling Changes'!$W284&gt;43409,'[1]National Polling Changes'!AC284*100,G283)),2)</f>
        <v>21.36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</v>
      </c>
      <c r="J284" s="1">
        <f>ROUND((IF('[1]National Polling Changes'!$W284&gt;43409,'[1]National Polling Changes'!AF284*100,J283)),2)</f>
        <v>1.17</v>
      </c>
    </row>
    <row r="285" spans="1:10">
      <c r="A285" s="26">
        <f>'[1]National Polling Changes'!W285</f>
        <v>43597</v>
      </c>
      <c r="B285" s="1">
        <f>ROUND((IF('[1]National Polling Changes'!$W285&gt;43409,'[1]National Polling Changes'!X285*100,B284)),2)</f>
        <v>36.409999999999997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3.43</v>
      </c>
      <c r="E285" s="1">
        <f>ROUND((IF('[1]National Polling Changes'!$W285&gt;43409,'[1]National Polling Changes'!AA285*100,E284)),2)</f>
        <v>7.66</v>
      </c>
      <c r="F285" s="1">
        <f>ROUND((IF('[1]National Polling Changes'!$W285&gt;43409,'[1]National Polling Changes'!AB285*100,F284)),2)</f>
        <v>1.87</v>
      </c>
      <c r="G285" s="1">
        <f>ROUND((IF('[1]National Polling Changes'!$W285&gt;43409,'[1]National Polling Changes'!AC285*100,G284)),2)</f>
        <v>21.67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7.98</v>
      </c>
      <c r="J285" s="1">
        <f>ROUND((IF('[1]National Polling Changes'!$W285&gt;43409,'[1]National Polling Changes'!AF285*100,J284)),2)</f>
        <v>1.0900000000000001</v>
      </c>
    </row>
    <row r="286" spans="1:10">
      <c r="A286" s="26">
        <f>'[1]National Polling Changes'!W286</f>
        <v>43596</v>
      </c>
      <c r="B286" s="1">
        <f>ROUND((IF('[1]National Polling Changes'!$W286&gt;43409,'[1]National Polling Changes'!X286*100,B285)),2)</f>
        <v>36.35</v>
      </c>
      <c r="C286" s="1">
        <f>ROUND((IF('[1]National Polling Changes'!$W286&gt;43409,'[1]National Polling Changes'!Y286*100,C285)),2)</f>
        <v>0.03</v>
      </c>
      <c r="D286" s="1">
        <f>ROUND((IF('[1]National Polling Changes'!$W286&gt;43409,'[1]National Polling Changes'!Z286*100,D285)),2)</f>
        <v>3.44</v>
      </c>
      <c r="E286" s="1">
        <f>ROUND((IF('[1]National Polling Changes'!$W286&gt;43409,'[1]National Polling Changes'!AA286*100,E285)),2)</f>
        <v>7.69</v>
      </c>
      <c r="F286" s="1">
        <f>ROUND((IF('[1]National Polling Changes'!$W286&gt;43409,'[1]National Polling Changes'!AB286*100,F285)),2)</f>
        <v>1.86</v>
      </c>
      <c r="G286" s="1">
        <f>ROUND((IF('[1]National Polling Changes'!$W286&gt;43409,'[1]National Polling Changes'!AC286*100,G285)),2)</f>
        <v>21.69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</v>
      </c>
      <c r="J286" s="1">
        <f>ROUND((IF('[1]National Polling Changes'!$W286&gt;43409,'[1]National Polling Changes'!AF286*100,J285)),2)</f>
        <v>1.1000000000000001</v>
      </c>
    </row>
    <row r="287" spans="1:10">
      <c r="A287" s="26">
        <f>'[1]National Polling Changes'!W287</f>
        <v>43595</v>
      </c>
      <c r="B287" s="1">
        <f>ROUND((IF('[1]National Polling Changes'!$W287&gt;43409,'[1]National Polling Changes'!X287*100,B286)),2)</f>
        <v>36.26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3.42</v>
      </c>
      <c r="E287" s="1">
        <f>ROUND((IF('[1]National Polling Changes'!$W287&gt;43409,'[1]National Polling Changes'!AA287*100,E286)),2)</f>
        <v>7.64</v>
      </c>
      <c r="F287" s="1">
        <f>ROUND((IF('[1]National Polling Changes'!$W287&gt;43409,'[1]National Polling Changes'!AB287*100,F286)),2)</f>
        <v>1.9</v>
      </c>
      <c r="G287" s="1">
        <f>ROUND((IF('[1]National Polling Changes'!$W287&gt;43409,'[1]National Polling Changes'!AC287*100,G286)),2)</f>
        <v>22.07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7.81</v>
      </c>
      <c r="J287" s="1">
        <f>ROUND((IF('[1]National Polling Changes'!$W287&gt;43409,'[1]National Polling Changes'!AF287*100,J286)),2)</f>
        <v>1.03</v>
      </c>
    </row>
    <row r="288" spans="1:10">
      <c r="A288" s="26">
        <f>'[1]National Polling Changes'!W288</f>
        <v>43594</v>
      </c>
      <c r="B288" s="1">
        <f>ROUND((IF('[1]National Polling Changes'!$W288&gt;43409,'[1]National Polling Changes'!X288*100,B287)),2)</f>
        <v>36.26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3.42</v>
      </c>
      <c r="E288" s="1">
        <f>ROUND((IF('[1]National Polling Changes'!$W288&gt;43409,'[1]National Polling Changes'!AA288*100,E287)),2)</f>
        <v>7.64</v>
      </c>
      <c r="F288" s="1">
        <f>ROUND((IF('[1]National Polling Changes'!$W288&gt;43409,'[1]National Polling Changes'!AB288*100,F287)),2)</f>
        <v>1.9</v>
      </c>
      <c r="G288" s="1">
        <f>ROUND((IF('[1]National Polling Changes'!$W288&gt;43409,'[1]National Polling Changes'!AC288*100,G287)),2)</f>
        <v>22.07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7.81</v>
      </c>
      <c r="J288" s="1">
        <f>ROUND((IF('[1]National Polling Changes'!$W288&gt;43409,'[1]National Polling Changes'!AF288*100,J287)),2)</f>
        <v>1.03</v>
      </c>
    </row>
    <row r="289" spans="1:10">
      <c r="A289" s="26">
        <f>'[1]National Polling Changes'!W289</f>
        <v>43593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43592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43591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43590</v>
      </c>
      <c r="B292" s="1">
        <f>ROUND((IF('[1]National Polling Changes'!$W292&gt;43409,'[1]National Polling Changes'!X292*100,B291)),2)</f>
        <v>36.14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3.49</v>
      </c>
      <c r="E292" s="1">
        <f>ROUND((IF('[1]National Polling Changes'!$W292&gt;43409,'[1]National Polling Changes'!AA292*100,E291)),2)</f>
        <v>7.25</v>
      </c>
      <c r="F292" s="1">
        <f>ROUND((IF('[1]National Polling Changes'!$W292&gt;43409,'[1]National Polling Changes'!AB292*100,F291)),2)</f>
        <v>1.93</v>
      </c>
      <c r="G292" s="1">
        <f>ROUND((IF('[1]National Polling Changes'!$W292&gt;43409,'[1]National Polling Changes'!AC292*100,G291)),2)</f>
        <v>22.55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</v>
      </c>
      <c r="J292" s="1">
        <f>ROUND((IF('[1]National Polling Changes'!$W292&gt;43409,'[1]National Polling Changes'!AF292*100,J291)),2)</f>
        <v>0.95</v>
      </c>
    </row>
    <row r="293" spans="1:10">
      <c r="A293" s="26">
        <f>'[1]National Polling Changes'!W293</f>
        <v>43589</v>
      </c>
      <c r="B293" s="1">
        <f>ROUND((IF('[1]National Polling Changes'!$W293&gt;43409,'[1]National Polling Changes'!X293*100,B292)),2)</f>
        <v>36.22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3.43</v>
      </c>
      <c r="E293" s="1">
        <f>ROUND((IF('[1]National Polling Changes'!$W293&gt;43409,'[1]National Polling Changes'!AA293*100,E292)),2)</f>
        <v>7.61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22.15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7.81</v>
      </c>
      <c r="J293" s="1">
        <f>ROUND((IF('[1]National Polling Changes'!$W293&gt;43409,'[1]National Polling Changes'!AF293*100,J292)),2)</f>
        <v>1.01</v>
      </c>
    </row>
    <row r="294" spans="1:10">
      <c r="A294" s="26">
        <f>'[1]National Polling Changes'!W294</f>
        <v>43588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43587</v>
      </c>
      <c r="B295" s="1">
        <f>ROUND((IF('[1]National Polling Changes'!$W295&gt;43409,'[1]National Polling Changes'!X295*100,B294)),2)</f>
        <v>35.58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3.57</v>
      </c>
      <c r="E295" s="1">
        <f>ROUND((IF('[1]National Polling Changes'!$W295&gt;43409,'[1]National Polling Changes'!AA295*100,E294)),2)</f>
        <v>7.05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23.38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7.65</v>
      </c>
      <c r="J295" s="1">
        <f>ROUND((IF('[1]National Polling Changes'!$W295&gt;43409,'[1]National Polling Changes'!AF295*100,J294)),2)</f>
        <v>0.99</v>
      </c>
    </row>
    <row r="296" spans="1:10">
      <c r="A296" s="26">
        <f>'[1]National Polling Changes'!W296</f>
        <v>43586</v>
      </c>
      <c r="B296" s="1">
        <f>ROUND((IF('[1]National Polling Changes'!$W296&gt;43409,'[1]National Polling Changes'!X296*100,B295)),2)</f>
        <v>35.58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3.57</v>
      </c>
      <c r="E296" s="1">
        <f>ROUND((IF('[1]National Polling Changes'!$W296&gt;43409,'[1]National Polling Changes'!AA296*100,E295)),2)</f>
        <v>7.05</v>
      </c>
      <c r="F296" s="1">
        <f>ROUND((IF('[1]National Polling Changes'!$W296&gt;43409,'[1]National Polling Changes'!AB296*100,F295)),2)</f>
        <v>1.89</v>
      </c>
      <c r="G296" s="1">
        <f>ROUND((IF('[1]National Polling Changes'!$W296&gt;43409,'[1]National Polling Changes'!AC296*100,G295)),2)</f>
        <v>23.38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7.65</v>
      </c>
      <c r="J296" s="1">
        <f>ROUND((IF('[1]National Polling Changes'!$W296&gt;43409,'[1]National Polling Changes'!AF296*100,J295)),2)</f>
        <v>0.99</v>
      </c>
    </row>
    <row r="297" spans="1:10">
      <c r="A297" s="26">
        <f>'[1]National Polling Changes'!W297</f>
        <v>43585</v>
      </c>
      <c r="B297" s="1">
        <f>ROUND((IF('[1]National Polling Changes'!$W297&gt;43409,'[1]National Polling Changes'!X297*100,B296)),2)</f>
        <v>35.450000000000003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3.59</v>
      </c>
      <c r="E297" s="1">
        <f>ROUND((IF('[1]National Polling Changes'!$W297&gt;43409,'[1]National Polling Changes'!AA297*100,E296)),2)</f>
        <v>6.92</v>
      </c>
      <c r="F297" s="1">
        <f>ROUND((IF('[1]National Polling Changes'!$W297&gt;43409,'[1]National Polling Changes'!AB297*100,F296)),2)</f>
        <v>1.95</v>
      </c>
      <c r="G297" s="1">
        <f>ROUND((IF('[1]National Polling Changes'!$W297&gt;43409,'[1]National Polling Changes'!AC297*100,G296)),2)</f>
        <v>23.53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7.73</v>
      </c>
      <c r="J297" s="1">
        <f>ROUND((IF('[1]National Polling Changes'!$W297&gt;43409,'[1]National Polling Changes'!AF297*100,J296)),2)</f>
        <v>0.97</v>
      </c>
    </row>
    <row r="298" spans="1:10">
      <c r="A298" s="26">
        <f>'[1]National Polling Changes'!W298</f>
        <v>43584</v>
      </c>
      <c r="B298" s="1">
        <f>ROUND((IF('[1]National Polling Changes'!$W298&gt;43409,'[1]National Polling Changes'!X298*100,B297)),2)</f>
        <v>35.450000000000003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3.59</v>
      </c>
      <c r="E298" s="1">
        <f>ROUND((IF('[1]National Polling Changes'!$W298&gt;43409,'[1]National Polling Changes'!AA298*100,E297)),2)</f>
        <v>6.92</v>
      </c>
      <c r="F298" s="1">
        <f>ROUND((IF('[1]National Polling Changes'!$W298&gt;43409,'[1]National Polling Changes'!AB298*100,F297)),2)</f>
        <v>1.95</v>
      </c>
      <c r="G298" s="1">
        <f>ROUND((IF('[1]National Polling Changes'!$W298&gt;43409,'[1]National Polling Changes'!AC298*100,G297)),2)</f>
        <v>23.53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7.73</v>
      </c>
      <c r="J298" s="1">
        <f>ROUND((IF('[1]National Polling Changes'!$W298&gt;43409,'[1]National Polling Changes'!AF298*100,J297)),2)</f>
        <v>0.97</v>
      </c>
    </row>
    <row r="299" spans="1:10">
      <c r="A299" s="26">
        <f>'[1]National Polling Changes'!W299</f>
        <v>43583</v>
      </c>
      <c r="B299" s="1">
        <f>ROUND((IF('[1]National Polling Changes'!$W299&gt;43409,'[1]National Polling Changes'!X299*100,B298)),2)</f>
        <v>35.26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3.7</v>
      </c>
      <c r="E299" s="1">
        <f>ROUND((IF('[1]National Polling Changes'!$W299&gt;43409,'[1]National Polling Changes'!AA299*100,E298)),2)</f>
        <v>6.35</v>
      </c>
      <c r="F299" s="1">
        <f>ROUND((IF('[1]National Polling Changes'!$W299&gt;43409,'[1]National Polling Changes'!AB299*100,F298)),2)</f>
        <v>2.0099999999999998</v>
      </c>
      <c r="G299" s="1">
        <f>ROUND((IF('[1]National Polling Changes'!$W299&gt;43409,'[1]National Polling Changes'!AC299*100,G298)),2)</f>
        <v>24.48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7.43</v>
      </c>
      <c r="J299" s="1">
        <f>ROUND((IF('[1]National Polling Changes'!$W299&gt;43409,'[1]National Polling Changes'!AF299*100,J298)),2)</f>
        <v>0.9</v>
      </c>
    </row>
    <row r="300" spans="1:10">
      <c r="A300" s="26">
        <f>'[1]National Polling Changes'!W300</f>
        <v>43582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43581</v>
      </c>
      <c r="B301" s="1">
        <f>ROUND((IF('[1]National Polling Changes'!$W301&gt;43409,'[1]National Polling Changes'!X301*100,B300)),2)</f>
        <v>34.83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3.88</v>
      </c>
      <c r="E301" s="1">
        <f>ROUND((IF('[1]National Polling Changes'!$W301&gt;43409,'[1]National Polling Changes'!AA301*100,E300)),2)</f>
        <v>5.65</v>
      </c>
      <c r="F301" s="1">
        <f>ROUND((IF('[1]National Polling Changes'!$W301&gt;43409,'[1]National Polling Changes'!AB301*100,F300)),2)</f>
        <v>2.12</v>
      </c>
      <c r="G301" s="1">
        <f>ROUND((IF('[1]National Polling Changes'!$W301&gt;43409,'[1]National Polling Changes'!AC301*100,G300)),2)</f>
        <v>25.44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7.28</v>
      </c>
      <c r="J301" s="1">
        <f>ROUND((IF('[1]National Polling Changes'!$W301&gt;43409,'[1]National Polling Changes'!AF301*100,J300)),2)</f>
        <v>0.78</v>
      </c>
    </row>
    <row r="302" spans="1:10">
      <c r="A302" s="26">
        <f>'[1]National Polling Changes'!W302</f>
        <v>43580</v>
      </c>
      <c r="B302" s="1">
        <f>ROUND((IF('[1]National Polling Changes'!$W302&gt;43409,'[1]National Polling Changes'!X302*100,B301)),2)</f>
        <v>34.83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3.88</v>
      </c>
      <c r="E302" s="1">
        <f>ROUND((IF('[1]National Polling Changes'!$W302&gt;43409,'[1]National Polling Changes'!AA302*100,E301)),2)</f>
        <v>5.65</v>
      </c>
      <c r="F302" s="1">
        <f>ROUND((IF('[1]National Polling Changes'!$W302&gt;43409,'[1]National Polling Changes'!AB302*100,F301)),2)</f>
        <v>2.12</v>
      </c>
      <c r="G302" s="1">
        <f>ROUND((IF('[1]National Polling Changes'!$W302&gt;43409,'[1]National Polling Changes'!AC302*100,G301)),2)</f>
        <v>25.44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7.28</v>
      </c>
      <c r="J302" s="1">
        <f>ROUND((IF('[1]National Polling Changes'!$W302&gt;43409,'[1]National Polling Changes'!AF302*100,J301)),2)</f>
        <v>0.78</v>
      </c>
    </row>
    <row r="303" spans="1:10">
      <c r="A303" s="26">
        <f>'[1]National Polling Changes'!W303</f>
        <v>43579</v>
      </c>
      <c r="B303" s="1">
        <f>ROUND((IF('[1]National Polling Changes'!$W303&gt;43409,'[1]National Polling Changes'!X303*100,B302)),2)</f>
        <v>34.64</v>
      </c>
      <c r="C303" s="1">
        <f>ROUND((IF('[1]National Polling Changes'!$W303&gt;43409,'[1]National Polling Changes'!Y303*100,C302)),2)</f>
        <v>0.13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5.01</v>
      </c>
      <c r="F303" s="1">
        <f>ROUND((IF('[1]National Polling Changes'!$W303&gt;43409,'[1]National Polling Changes'!AB303*100,F302)),2)</f>
        <v>2.19</v>
      </c>
      <c r="G303" s="1">
        <f>ROUND((IF('[1]National Polling Changes'!$W303&gt;43409,'[1]National Polling Changes'!AC303*100,G302)),2)</f>
        <v>25.78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43578</v>
      </c>
      <c r="B304" s="1">
        <f>ROUND((IF('[1]National Polling Changes'!$W304&gt;43409,'[1]National Polling Changes'!X304*100,B303)),2)</f>
        <v>34.64</v>
      </c>
      <c r="C304" s="1">
        <f>ROUND((IF('[1]National Polling Changes'!$W304&gt;43409,'[1]National Polling Changes'!Y304*100,C303)),2)</f>
        <v>0.13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5.01</v>
      </c>
      <c r="F304" s="1">
        <f>ROUND((IF('[1]National Polling Changes'!$W304&gt;43409,'[1]National Polling Changes'!AB304*100,F303)),2)</f>
        <v>2.19</v>
      </c>
      <c r="G304" s="1">
        <f>ROUND((IF('[1]National Polling Changes'!$W304&gt;43409,'[1]National Polling Changes'!AC304*100,G303)),2)</f>
        <v>25.78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43577</v>
      </c>
      <c r="B305" s="1">
        <f>ROUND((IF('[1]National Polling Changes'!$W305&gt;43409,'[1]National Polling Changes'!X305*100,B304)),2)</f>
        <v>34.67</v>
      </c>
      <c r="C305" s="1">
        <f>ROUND((IF('[1]National Polling Changes'!$W305&gt;43409,'[1]National Polling Changes'!Y305*100,C304)),2)</f>
        <v>0.26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4.22</v>
      </c>
      <c r="F305" s="1">
        <f>ROUND((IF('[1]National Polling Changes'!$W305&gt;43409,'[1]National Polling Changes'!AB305*100,F304)),2)</f>
        <v>2.34</v>
      </c>
      <c r="G305" s="1">
        <f>ROUND((IF('[1]National Polling Changes'!$W305&gt;43409,'[1]National Polling Changes'!AC305*100,G304)),2)</f>
        <v>26.33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7.35</v>
      </c>
      <c r="J305" s="1">
        <f>ROUND((IF('[1]National Polling Changes'!$W305&gt;43409,'[1]National Polling Changes'!AF305*100,J304)),2)</f>
        <v>0.72</v>
      </c>
    </row>
    <row r="306" spans="1:10">
      <c r="A306" s="26">
        <f>'[1]National Polling Changes'!W306</f>
        <v>43576</v>
      </c>
      <c r="B306" s="1">
        <f>ROUND((IF('[1]National Polling Changes'!$W306&gt;43409,'[1]National Polling Changes'!X306*100,B305)),2)</f>
        <v>34.67</v>
      </c>
      <c r="C306" s="1">
        <f>ROUND((IF('[1]National Polling Changes'!$W306&gt;43409,'[1]National Polling Changes'!Y306*100,C305)),2)</f>
        <v>0.26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4.22</v>
      </c>
      <c r="F306" s="1">
        <f>ROUND((IF('[1]National Polling Changes'!$W306&gt;43409,'[1]National Polling Changes'!AB306*100,F305)),2)</f>
        <v>2.34</v>
      </c>
      <c r="G306" s="1">
        <f>ROUND((IF('[1]National Polling Changes'!$W306&gt;43409,'[1]National Polling Changes'!AC306*100,G305)),2)</f>
        <v>26.33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7.35</v>
      </c>
      <c r="J306" s="1">
        <f>ROUND((IF('[1]National Polling Changes'!$W306&gt;43409,'[1]National Polling Changes'!AF306*100,J305)),2)</f>
        <v>0.72</v>
      </c>
    </row>
    <row r="307" spans="1:10">
      <c r="A307" s="26">
        <f>'[1]National Polling Changes'!W307</f>
        <v>43575</v>
      </c>
      <c r="B307" s="1">
        <f>ROUND((IF('[1]National Polling Changes'!$W307&gt;43409,'[1]National Polling Changes'!X307*100,B306)),2)</f>
        <v>34.75</v>
      </c>
      <c r="C307" s="1">
        <f>ROUND((IF('[1]National Polling Changes'!$W307&gt;43409,'[1]National Polling Changes'!Y307*100,C306)),2)</f>
        <v>0.14000000000000001</v>
      </c>
      <c r="D307" s="1">
        <f>ROUND((IF('[1]National Polling Changes'!$W307&gt;43409,'[1]National Polling Changes'!Z307*100,D306)),2)</f>
        <v>4.09</v>
      </c>
      <c r="E307" s="1">
        <f>ROUND((IF('[1]National Polling Changes'!$W307&gt;43409,'[1]National Polling Changes'!AA307*100,E306)),2)</f>
        <v>4.49</v>
      </c>
      <c r="F307" s="1">
        <f>ROUND((IF('[1]National Polling Changes'!$W307&gt;43409,'[1]National Polling Changes'!AB307*100,F306)),2)</f>
        <v>2.2599999999999998</v>
      </c>
      <c r="G307" s="1">
        <f>ROUND((IF('[1]National Polling Changes'!$W307&gt;43409,'[1]National Polling Changes'!AC307*100,G306)),2)</f>
        <v>26.18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</v>
      </c>
      <c r="J307" s="1">
        <f>ROUND((IF('[1]National Polling Changes'!$W307&gt;43409,'[1]National Polling Changes'!AF307*100,J306)),2)</f>
        <v>0.79</v>
      </c>
    </row>
    <row r="308" spans="1:10">
      <c r="A308" s="26">
        <f>'[1]National Polling Changes'!W308</f>
        <v>43574</v>
      </c>
      <c r="B308" s="1">
        <f>ROUND((IF('[1]National Polling Changes'!$W308&gt;43409,'[1]National Polling Changes'!X308*100,B307)),2)</f>
        <v>34.75</v>
      </c>
      <c r="C308" s="1">
        <f>ROUND((IF('[1]National Polling Changes'!$W308&gt;43409,'[1]National Polling Changes'!Y308*100,C307)),2)</f>
        <v>0.14000000000000001</v>
      </c>
      <c r="D308" s="1">
        <f>ROUND((IF('[1]National Polling Changes'!$W308&gt;43409,'[1]National Polling Changes'!Z308*100,D307)),2)</f>
        <v>4.09</v>
      </c>
      <c r="E308" s="1">
        <f>ROUND((IF('[1]National Polling Changes'!$W308&gt;43409,'[1]National Polling Changes'!AA308*100,E307)),2)</f>
        <v>4.49</v>
      </c>
      <c r="F308" s="1">
        <f>ROUND((IF('[1]National Polling Changes'!$W308&gt;43409,'[1]National Polling Changes'!AB308*100,F307)),2)</f>
        <v>2.2599999999999998</v>
      </c>
      <c r="G308" s="1">
        <f>ROUND((IF('[1]National Polling Changes'!$W308&gt;43409,'[1]National Polling Changes'!AC308*100,G307)),2)</f>
        <v>26.18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</v>
      </c>
      <c r="J308" s="1">
        <f>ROUND((IF('[1]National Polling Changes'!$W308&gt;43409,'[1]National Polling Changes'!AF308*100,J307)),2)</f>
        <v>0.79</v>
      </c>
    </row>
    <row r="309" spans="1:10">
      <c r="A309" s="26">
        <f>'[1]National Polling Changes'!W309</f>
        <v>43573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43572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43571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43570</v>
      </c>
      <c r="B312" s="1">
        <f>ROUND((IF('[1]National Polling Changes'!$W312&gt;43409,'[1]National Polling Changes'!X312*100,B311)),2)</f>
        <v>35.119999999999997</v>
      </c>
      <c r="C312" s="1">
        <f>ROUND((IF('[1]National Polling Changes'!$W312&gt;43409,'[1]National Polling Changes'!Y312*100,C311)),2)</f>
        <v>0.31</v>
      </c>
      <c r="D312" s="1">
        <f>ROUND((IF('[1]National Polling Changes'!$W312&gt;43409,'[1]National Polling Changes'!Z312*100,D311)),2)</f>
        <v>4.1100000000000003</v>
      </c>
      <c r="E312" s="1">
        <f>ROUND((IF('[1]National Polling Changes'!$W312&gt;43409,'[1]National Polling Changes'!AA312*100,E311)),2)</f>
        <v>3.77</v>
      </c>
      <c r="F312" s="1">
        <f>ROUND((IF('[1]National Polling Changes'!$W312&gt;43409,'[1]National Polling Changes'!AB312*100,F311)),2)</f>
        <v>2.36</v>
      </c>
      <c r="G312" s="1">
        <f>ROUND((IF('[1]National Polling Changes'!$W312&gt;43409,'[1]National Polling Changes'!AC312*100,G311)),2)</f>
        <v>26.37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7.35</v>
      </c>
      <c r="J312" s="1">
        <f>ROUND((IF('[1]National Polling Changes'!$W312&gt;43409,'[1]National Polling Changes'!AF312*100,J311)),2)</f>
        <v>0.6</v>
      </c>
    </row>
    <row r="313" spans="1:10">
      <c r="A313" s="26">
        <f>'[1]National Polling Changes'!W313</f>
        <v>43569</v>
      </c>
      <c r="B313" s="1">
        <f>ROUND((IF('[1]National Polling Changes'!$W313&gt;43409,'[1]National Polling Changes'!X313*100,B312)),2)</f>
        <v>35.369999999999997</v>
      </c>
      <c r="C313" s="1">
        <f>ROUND((IF('[1]National Polling Changes'!$W313&gt;43409,'[1]National Polling Changes'!Y313*100,C312)),2)</f>
        <v>0.51</v>
      </c>
      <c r="D313" s="1">
        <f>ROUND((IF('[1]National Polling Changes'!$W313&gt;43409,'[1]National Polling Changes'!Z313*100,D312)),2)</f>
        <v>4.21</v>
      </c>
      <c r="E313" s="1">
        <f>ROUND((IF('[1]National Polling Changes'!$W313&gt;43409,'[1]National Polling Changes'!AA313*100,E312)),2)</f>
        <v>2.77</v>
      </c>
      <c r="F313" s="1">
        <f>ROUND((IF('[1]National Polling Changes'!$W313&gt;43409,'[1]National Polling Changes'!AB313*100,F312)),2)</f>
        <v>2.48</v>
      </c>
      <c r="G313" s="1">
        <f>ROUND((IF('[1]National Polling Changes'!$W313&gt;43409,'[1]National Polling Changes'!AC313*100,G312)),2)</f>
        <v>26.8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</v>
      </c>
      <c r="J313" s="1">
        <f>ROUND((IF('[1]National Polling Changes'!$W313&gt;43409,'[1]National Polling Changes'!AF313*100,J312)),2)</f>
        <v>0.55000000000000004</v>
      </c>
    </row>
    <row r="314" spans="1:10">
      <c r="A314" s="26">
        <f>'[1]National Polling Changes'!W314</f>
        <v>43568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43567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43566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43565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43564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43563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43562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43561</v>
      </c>
      <c r="B321" s="1">
        <f>ROUND((IF('[1]National Polling Changes'!$W321&gt;43409,'[1]National Polling Changes'!X321*100,B320)),2)</f>
        <v>35.74</v>
      </c>
      <c r="C321" s="1">
        <f>ROUND((IF('[1]National Polling Changes'!$W321&gt;43409,'[1]National Polling Changes'!Y321*100,C320)),2)</f>
        <v>0.71</v>
      </c>
      <c r="D321" s="1">
        <f>ROUND((IF('[1]National Polling Changes'!$W321&gt;43409,'[1]National Polling Changes'!Z321*100,D320)),2)</f>
        <v>4.41</v>
      </c>
      <c r="E321" s="1">
        <f>ROUND((IF('[1]National Polling Changes'!$W321&gt;43409,'[1]National Polling Changes'!AA321*100,E320)),2)</f>
        <v>2.13</v>
      </c>
      <c r="F321" s="1">
        <f>ROUND((IF('[1]National Polling Changes'!$W321&gt;43409,'[1]National Polling Changes'!AB321*100,F320)),2)</f>
        <v>2.6</v>
      </c>
      <c r="G321" s="1">
        <f>ROUND((IF('[1]National Polling Changes'!$W321&gt;43409,'[1]National Polling Changes'!AC321*100,G320)),2)</f>
        <v>26.6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7.36</v>
      </c>
      <c r="J321" s="1">
        <f>ROUND((IF('[1]National Polling Changes'!$W321&gt;43409,'[1]National Polling Changes'!AF321*100,J320)),2)</f>
        <v>0.44</v>
      </c>
    </row>
    <row r="322" spans="1:10">
      <c r="A322" s="26">
        <f>'[1]National Polling Changes'!W322</f>
        <v>43560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7.57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43559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7.57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43558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43557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43556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43555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43554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43553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43552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43551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43550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43549</v>
      </c>
      <c r="B333" s="1">
        <f>ROUND((IF('[1]National Polling Changes'!$W333&gt;43409,'[1]National Polling Changes'!X333*100,B332)),2)</f>
        <v>35.47</v>
      </c>
      <c r="C333" s="1">
        <f>ROUND((IF('[1]National Polling Changes'!$W333&gt;43409,'[1]National Polling Changes'!Y333*100,C332)),2)</f>
        <v>1.24</v>
      </c>
      <c r="D333" s="1">
        <f>ROUND((IF('[1]National Polling Changes'!$W333&gt;43409,'[1]National Polling Changes'!Z333*100,D332)),2)</f>
        <v>4.59</v>
      </c>
      <c r="E333" s="1">
        <f>ROUND((IF('[1]National Polling Changes'!$W333&gt;43409,'[1]National Polling Changes'!AA333*100,E332)),2)</f>
        <v>1.1299999999999999</v>
      </c>
      <c r="F333" s="1">
        <f>ROUND((IF('[1]National Polling Changes'!$W333&gt;43409,'[1]National Polling Changes'!AB333*100,F332)),2)</f>
        <v>2.87</v>
      </c>
      <c r="G333" s="1">
        <f>ROUND((IF('[1]National Polling Changes'!$W333&gt;43409,'[1]National Polling Changes'!AC333*100,G332)),2)</f>
        <v>26.55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7.93</v>
      </c>
      <c r="J333" s="1">
        <f>ROUND((IF('[1]National Polling Changes'!$W333&gt;43409,'[1]National Polling Changes'!AF333*100,J332)),2)</f>
        <v>0.22</v>
      </c>
    </row>
    <row r="334" spans="1:10">
      <c r="A334" s="26">
        <f>'[1]National Polling Changes'!W334</f>
        <v>43548</v>
      </c>
      <c r="B334" s="1">
        <f>ROUND((IF('[1]National Polling Changes'!$W334&gt;43409,'[1]National Polling Changes'!X334*100,B333)),2)</f>
        <v>35.28</v>
      </c>
      <c r="C334" s="1">
        <f>ROUND((IF('[1]National Polling Changes'!$W334&gt;43409,'[1]National Polling Changes'!Y334*100,C333)),2)</f>
        <v>1.54</v>
      </c>
      <c r="D334" s="1">
        <f>ROUND((IF('[1]National Polling Changes'!$W334&gt;43409,'[1]National Polling Changes'!Z334*100,D333)),2)</f>
        <v>4.75</v>
      </c>
      <c r="E334" s="1">
        <f>ROUND((IF('[1]National Polling Changes'!$W334&gt;43409,'[1]National Polling Changes'!AA334*100,E333)),2)</f>
        <v>0.77</v>
      </c>
      <c r="F334" s="1">
        <f>ROUND((IF('[1]National Polling Changes'!$W334&gt;43409,'[1]National Polling Changes'!AB334*100,F333)),2)</f>
        <v>2.87</v>
      </c>
      <c r="G334" s="1">
        <f>ROUND((IF('[1]National Polling Changes'!$W334&gt;43409,'[1]National Polling Changes'!AC334*100,G333)),2)</f>
        <v>26.27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8.23</v>
      </c>
      <c r="J334" s="1">
        <f>ROUND((IF('[1]National Polling Changes'!$W334&gt;43409,'[1]National Polling Changes'!AF334*100,J333)),2)</f>
        <v>0.28999999999999998</v>
      </c>
    </row>
    <row r="335" spans="1:10">
      <c r="A335" s="26">
        <f>'[1]National Polling Changes'!W335</f>
        <v>43547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43546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43545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43544</v>
      </c>
      <c r="B338" s="1">
        <f>ROUND((IF('[1]National Polling Changes'!$W338&gt;43409,'[1]National Polling Changes'!X338*100,B337)),2)</f>
        <v>35.61</v>
      </c>
      <c r="C338" s="1">
        <f>ROUND((IF('[1]National Polling Changes'!$W338&gt;43409,'[1]National Polling Changes'!Y338*100,C337)),2)</f>
        <v>1.7</v>
      </c>
      <c r="D338" s="1">
        <f>ROUND((IF('[1]National Polling Changes'!$W338&gt;43409,'[1]National Polling Changes'!Z338*100,D337)),2)</f>
        <v>4.7</v>
      </c>
      <c r="E338" s="1">
        <f>ROUND((IF('[1]National Polling Changes'!$W338&gt;43409,'[1]National Polling Changes'!AA338*100,E337)),2)</f>
        <v>0.54</v>
      </c>
      <c r="F338" s="1">
        <f>ROUND((IF('[1]National Polling Changes'!$W338&gt;43409,'[1]National Polling Changes'!AB338*100,F337)),2)</f>
        <v>3.02</v>
      </c>
      <c r="G338" s="1">
        <f>ROUND((IF('[1]National Polling Changes'!$W338&gt;43409,'[1]National Polling Changes'!AC338*100,G337)),2)</f>
        <v>25.64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8.52</v>
      </c>
      <c r="J338" s="1">
        <f>ROUND((IF('[1]National Polling Changes'!$W338&gt;43409,'[1]National Polling Changes'!AF338*100,J337)),2)</f>
        <v>0.27</v>
      </c>
    </row>
    <row r="339" spans="1:10">
      <c r="A339" s="26">
        <f>'[1]National Polling Changes'!W339</f>
        <v>43543</v>
      </c>
      <c r="B339" s="1">
        <f>ROUND((IF('[1]National Polling Changes'!$W339&gt;43409,'[1]National Polling Changes'!X339*100,B338)),2)</f>
        <v>35.78</v>
      </c>
      <c r="C339" s="1">
        <f>ROUND((IF('[1]National Polling Changes'!$W339&gt;43409,'[1]National Polling Changes'!Y339*100,C338)),2)</f>
        <v>1.88</v>
      </c>
      <c r="D339" s="1">
        <f>ROUND((IF('[1]National Polling Changes'!$W339&gt;43409,'[1]National Polling Changes'!Z339*100,D338)),2)</f>
        <v>4.76</v>
      </c>
      <c r="E339" s="1">
        <f>ROUND((IF('[1]National Polling Changes'!$W339&gt;43409,'[1]National Polling Changes'!AA339*100,E338)),2)</f>
        <v>0.5</v>
      </c>
      <c r="F339" s="1">
        <f>ROUND((IF('[1]National Polling Changes'!$W339&gt;43409,'[1]National Polling Changes'!AB339*100,F338)),2)</f>
        <v>3.08</v>
      </c>
      <c r="G339" s="1">
        <f>ROUND((IF('[1]National Polling Changes'!$W339&gt;43409,'[1]National Polling Changes'!AC339*100,G338)),2)</f>
        <v>25.17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8.6</v>
      </c>
      <c r="J339" s="1">
        <f>ROUND((IF('[1]National Polling Changes'!$W339&gt;43409,'[1]National Polling Changes'!AF339*100,J338)),2)</f>
        <v>0.22</v>
      </c>
    </row>
    <row r="340" spans="1:10">
      <c r="A340" s="26">
        <f>'[1]National Polling Changes'!W340</f>
        <v>43542</v>
      </c>
      <c r="B340" s="1">
        <f>ROUND((IF('[1]National Polling Changes'!$W340&gt;43409,'[1]National Polling Changes'!X340*100,B339)),2)</f>
        <v>35.78</v>
      </c>
      <c r="C340" s="1">
        <f>ROUND((IF('[1]National Polling Changes'!$W340&gt;43409,'[1]National Polling Changes'!Y340*100,C339)),2)</f>
        <v>1.88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0.5</v>
      </c>
      <c r="F340" s="1">
        <f>ROUND((IF('[1]National Polling Changes'!$W340&gt;43409,'[1]National Polling Changes'!AB340*100,F339)),2)</f>
        <v>3.08</v>
      </c>
      <c r="G340" s="1">
        <f>ROUND((IF('[1]National Polling Changes'!$W340&gt;43409,'[1]National Polling Changes'!AC340*100,G339)),2)</f>
        <v>25.17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8.6</v>
      </c>
      <c r="J340" s="1">
        <f>ROUND((IF('[1]National Polling Changes'!$W340&gt;43409,'[1]National Polling Changes'!AF340*100,J339)),2)</f>
        <v>0.22</v>
      </c>
    </row>
    <row r="341" spans="1:10">
      <c r="A341" s="26">
        <f>'[1]National Polling Changes'!W341</f>
        <v>43541</v>
      </c>
      <c r="B341" s="1">
        <f>ROUND((IF('[1]National Polling Changes'!$W341&gt;43409,'[1]National Polling Changes'!X341*100,B340)),2)</f>
        <v>35.93</v>
      </c>
      <c r="C341" s="1">
        <f>ROUND((IF('[1]National Polling Changes'!$W341&gt;43409,'[1]National Polling Changes'!Y341*100,C340)),2)</f>
        <v>1.95</v>
      </c>
      <c r="D341" s="1">
        <f>ROUND((IF('[1]National Polling Changes'!$W341&gt;43409,'[1]National Polling Changes'!Z341*100,D340)),2)</f>
        <v>4.82</v>
      </c>
      <c r="E341" s="1">
        <f>ROUND((IF('[1]National Polling Changes'!$W341&gt;43409,'[1]National Polling Changes'!AA341*100,E340)),2)</f>
        <v>0.42</v>
      </c>
      <c r="F341" s="1">
        <f>ROUND((IF('[1]National Polling Changes'!$W341&gt;43409,'[1]National Polling Changes'!AB341*100,F340)),2)</f>
        <v>3.12</v>
      </c>
      <c r="G341" s="1">
        <f>ROUND((IF('[1]National Polling Changes'!$W341&gt;43409,'[1]National Polling Changes'!AC341*100,G340)),2)</f>
        <v>25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8.58</v>
      </c>
      <c r="J341" s="1">
        <f>ROUND((IF('[1]National Polling Changes'!$W341&gt;43409,'[1]National Polling Changes'!AF341*100,J340)),2)</f>
        <v>0.18</v>
      </c>
    </row>
    <row r="342" spans="1:10">
      <c r="A342" s="26">
        <f>'[1]National Polling Changes'!W342</f>
        <v>43540</v>
      </c>
      <c r="B342" s="1">
        <f>ROUND((IF('[1]National Polling Changes'!$W342&gt;43409,'[1]National Polling Changes'!X342*100,B341)),2)</f>
        <v>35.6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43539</v>
      </c>
      <c r="B343" s="1">
        <f>ROUND((IF('[1]National Polling Changes'!$W343&gt;43409,'[1]National Polling Changes'!X343*100,B342)),2)</f>
        <v>35.6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43538</v>
      </c>
      <c r="B344" s="1">
        <f>ROUND((IF('[1]National Polling Changes'!$W344&gt;43409,'[1]National Polling Changes'!X344*100,B343)),2)</f>
        <v>35.6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43537</v>
      </c>
      <c r="B345" s="1">
        <f>ROUND((IF('[1]National Polling Changes'!$W345&gt;43409,'[1]National Polling Changes'!X345*100,B344)),2)</f>
        <v>35.6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43536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43535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43534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43533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43532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43531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43530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43529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43528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43527</v>
      </c>
      <c r="B355" s="1">
        <f>ROUND((IF('[1]National Polling Changes'!$W355&gt;43409,'[1]National Polling Changes'!X355*100,B354)),2)</f>
        <v>36.06</v>
      </c>
      <c r="C355" s="1">
        <f>ROUND((IF('[1]National Polling Changes'!$W355&gt;43409,'[1]National Polling Changes'!Y355*100,C354)),2)</f>
        <v>2.91</v>
      </c>
      <c r="D355" s="1">
        <f>ROUND((IF('[1]National Polling Changes'!$W355&gt;43409,'[1]National Polling Changes'!Z355*100,D354)),2)</f>
        <v>4.63</v>
      </c>
      <c r="E355" s="1">
        <f>ROUND((IF('[1]National Polling Changes'!$W355&gt;43409,'[1]National Polling Changes'!AA355*100,E354)),2)</f>
        <v>0.18</v>
      </c>
      <c r="F355" s="1">
        <f>ROUND((IF('[1]National Polling Changes'!$W355&gt;43409,'[1]National Polling Changes'!AB355*100,F354)),2)</f>
        <v>2.94</v>
      </c>
      <c r="G355" s="1">
        <f>ROUND((IF('[1]National Polling Changes'!$W355&gt;43409,'[1]National Polling Changes'!AC355*100,G354)),2)</f>
        <v>24.01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9.19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43526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43525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43524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43523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43522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43521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43520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43519</v>
      </c>
      <c r="B363" s="1">
        <f>ROUND((IF('[1]National Polling Changes'!$W363&gt;43409,'[1]National Polling Changes'!X363*100,B362)),2)</f>
        <v>36.229999999999997</v>
      </c>
      <c r="C363" s="1">
        <f>ROUND((IF('[1]National Polling Changes'!$W363&gt;43409,'[1]National Polling Changes'!Y363*100,C362)),2)</f>
        <v>3.07</v>
      </c>
      <c r="D363" s="1">
        <f>ROUND((IF('[1]National Polling Changes'!$W363&gt;43409,'[1]National Polling Changes'!Z363*100,D362)),2)</f>
        <v>4.71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23.49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9.35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43518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43517</v>
      </c>
      <c r="B365" s="1">
        <f>ROUND((IF('[1]National Polling Changes'!$W365&gt;43409,'[1]National Polling Changes'!X365*100,B364)),2)</f>
        <v>36.71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4.8600000000000003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22.85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43516</v>
      </c>
      <c r="B366" s="1">
        <f>ROUND((IF('[1]National Polling Changes'!$W366&gt;43409,'[1]National Polling Changes'!X366*100,B365)),2)</f>
        <v>36.71</v>
      </c>
      <c r="C366" s="1">
        <f>ROUND((IF('[1]National Polling Changes'!$W366&gt;43409,'[1]National Polling Changes'!Y366*100,C365)),2)</f>
        <v>3.15</v>
      </c>
      <c r="D366" s="1">
        <f>ROUND((IF('[1]National Polling Changes'!$W366&gt;43409,'[1]National Polling Changes'!Z366*100,D365)),2)</f>
        <v>4.8600000000000003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22.85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9.3800000000000008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43515</v>
      </c>
      <c r="B367" s="1">
        <f>ROUND((IF('[1]National Polling Changes'!$W367&gt;43409,'[1]National Polling Changes'!X367*100,B366)),2)</f>
        <v>36.590000000000003</v>
      </c>
      <c r="C367" s="1">
        <f>ROUND((IF('[1]National Polling Changes'!$W367&gt;43409,'[1]National Polling Changes'!Y367*100,C366)),2)</f>
        <v>3.17</v>
      </c>
      <c r="D367" s="1">
        <f>ROUND((IF('[1]National Polling Changes'!$W367&gt;43409,'[1]National Polling Changes'!Z367*100,D366)),2)</f>
        <v>4.9000000000000004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9.41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43514</v>
      </c>
      <c r="B368" s="1">
        <f>ROUND((IF('[1]National Polling Changes'!$W368&gt;43409,'[1]National Polling Changes'!X368*100,B367)),2)</f>
        <v>36.590000000000003</v>
      </c>
      <c r="C368" s="1">
        <f>ROUND((IF('[1]National Polling Changes'!$W368&gt;43409,'[1]National Polling Changes'!Y368*100,C367)),2)</f>
        <v>3.17</v>
      </c>
      <c r="D368" s="1">
        <f>ROUND((IF('[1]National Polling Changes'!$W368&gt;43409,'[1]National Polling Changes'!Z368*100,D367)),2)</f>
        <v>4.9000000000000004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9.41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43513</v>
      </c>
      <c r="B369" s="1">
        <f>ROUND((IF('[1]National Polling Changes'!$W369&gt;43409,'[1]National Polling Changes'!X369*100,B368)),2)</f>
        <v>36.700000000000003</v>
      </c>
      <c r="C369" s="1">
        <f>ROUND((IF('[1]National Polling Changes'!$W369&gt;43409,'[1]National Polling Changes'!Y369*100,C368)),2)</f>
        <v>3.14</v>
      </c>
      <c r="D369" s="1">
        <f>ROUND((IF('[1]National Polling Changes'!$W369&gt;43409,'[1]National Polling Changes'!Z369*100,D368)),2)</f>
        <v>4.75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2.79</v>
      </c>
      <c r="G369" s="1">
        <f>ROUND((IF('[1]National Polling Changes'!$W369&gt;43409,'[1]National Polling Changes'!AC369*100,G368)),2)</f>
        <v>23.17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9.32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43512</v>
      </c>
      <c r="B370" s="1">
        <f>ROUND((IF('[1]National Polling Changes'!$W370&gt;43409,'[1]National Polling Changes'!X370*100,B369)),2)</f>
        <v>36.56</v>
      </c>
      <c r="C370" s="1">
        <f>ROUND((IF('[1]National Polling Changes'!$W370&gt;43409,'[1]National Polling Changes'!Y370*100,C369)),2)</f>
        <v>3.09</v>
      </c>
      <c r="D370" s="1">
        <f>ROUND((IF('[1]National Polling Changes'!$W370&gt;43409,'[1]National Polling Changes'!Z370*100,D369)),2)</f>
        <v>4.87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2.9</v>
      </c>
      <c r="G370" s="1">
        <f>ROUND((IF('[1]National Polling Changes'!$W370&gt;43409,'[1]National Polling Changes'!AC370*100,G369)),2)</f>
        <v>23.06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9.39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43511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43510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43509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43508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43507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43506</v>
      </c>
      <c r="B376" s="1">
        <f>ROUND((IF('[1]National Polling Changes'!$W376&gt;43409,'[1]National Polling Changes'!X376*100,B375)),2)</f>
        <v>36.94</v>
      </c>
      <c r="C376" s="1">
        <f>ROUND((IF('[1]National Polling Changes'!$W376&gt;43409,'[1]National Polling Changes'!Y376*100,C375)),2)</f>
        <v>3.3</v>
      </c>
      <c r="D376" s="1">
        <f>ROUND((IF('[1]National Polling Changes'!$W376&gt;43409,'[1]National Polling Changes'!Z376*100,D375)),2)</f>
        <v>4.7300000000000004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2.59</v>
      </c>
      <c r="G376" s="1">
        <f>ROUND((IF('[1]National Polling Changes'!$W376&gt;43409,'[1]National Polling Changes'!AC376*100,G375)),2)</f>
        <v>22.97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43505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43504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43503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43502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43501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43500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43499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43498</v>
      </c>
      <c r="B384" s="1">
        <f>ROUND((IF('[1]National Polling Changes'!$W384&gt;43409,'[1]National Polling Changes'!X384*100,B383)),2)</f>
        <v>37.28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4.62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22.67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9.36</v>
      </c>
      <c r="J384" s="1">
        <f>ROUND((IF('[1]National Polling Changes'!$W384&gt;43409,'[1]National Polling Changes'!AF384*100,J383)),2)</f>
        <v>0.11</v>
      </c>
    </row>
    <row r="385" spans="1:10">
      <c r="A385" s="26">
        <f>'[1]National Polling Changes'!W385</f>
        <v>43497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43496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43495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43494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43493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43492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43491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43490</v>
      </c>
      <c r="B392" s="1">
        <f>ROUND((IF('[1]National Polling Changes'!$W392&gt;43409,'[1]National Polling Changes'!X392*100,B391)),2)</f>
        <v>37.950000000000003</v>
      </c>
      <c r="C392" s="1">
        <f>ROUND((IF('[1]National Polling Changes'!$W392&gt;43409,'[1]National Polling Changes'!Y392*100,C391)),2)</f>
        <v>3.39</v>
      </c>
      <c r="D392" s="1">
        <f>ROUND((IF('[1]National Polling Changes'!$W392&gt;43409,'[1]National Polling Changes'!Z392*100,D391)),2)</f>
        <v>4.6500000000000004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2.56</v>
      </c>
      <c r="G392" s="1">
        <f>ROUND((IF('[1]National Polling Changes'!$W392&gt;43409,'[1]National Polling Changes'!AC392*100,G391)),2)</f>
        <v>22.46</v>
      </c>
      <c r="H392" s="1">
        <f>ROUND((IF('[1]National Polling Changes'!$W392&gt;43409,'[1]National Polling Changes'!AD392*100,H391)),2)</f>
        <v>7.0000000000000007E-2</v>
      </c>
      <c r="I392" s="1">
        <f>ROUND((IF('[1]National Polling Changes'!$W392&gt;43409,'[1]National Polling Changes'!AE392*100,I391)),2)</f>
        <v>8.92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43489</v>
      </c>
      <c r="B393" s="1">
        <f>ROUND((IF('[1]National Polling Changes'!$W393&gt;43409,'[1]National Polling Changes'!X393*100,B392)),2)</f>
        <v>37.950000000000003</v>
      </c>
      <c r="C393" s="1">
        <f>ROUND((IF('[1]National Polling Changes'!$W393&gt;43409,'[1]National Polling Changes'!Y393*100,C392)),2)</f>
        <v>3.39</v>
      </c>
      <c r="D393" s="1">
        <f>ROUND((IF('[1]National Polling Changes'!$W393&gt;43409,'[1]National Polling Changes'!Z393*100,D392)),2)</f>
        <v>4.6500000000000004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2.56</v>
      </c>
      <c r="G393" s="1">
        <f>ROUND((IF('[1]National Polling Changes'!$W393&gt;43409,'[1]National Polling Changes'!AC393*100,G392)),2)</f>
        <v>22.46</v>
      </c>
      <c r="H393" s="1">
        <f>ROUND((IF('[1]National Polling Changes'!$W393&gt;43409,'[1]National Polling Changes'!AD393*100,H392)),2)</f>
        <v>7.0000000000000007E-2</v>
      </c>
      <c r="I393" s="1">
        <f>ROUND((IF('[1]National Polling Changes'!$W393&gt;43409,'[1]National Polling Changes'!AE393*100,I392)),2)</f>
        <v>8.92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43488</v>
      </c>
      <c r="B394" s="1">
        <f>ROUND((IF('[1]National Polling Changes'!$W394&gt;43409,'[1]National Polling Changes'!X394*100,B393)),2)</f>
        <v>36.1</v>
      </c>
      <c r="C394" s="1">
        <f>ROUND((IF('[1]National Polling Changes'!$W394&gt;43409,'[1]National Polling Changes'!Y394*100,C393)),2)</f>
        <v>3.92</v>
      </c>
      <c r="D394" s="1">
        <f>ROUND((IF('[1]National Polling Changes'!$W394&gt;43409,'[1]National Polling Changes'!Z394*100,D393)),2)</f>
        <v>4.3899999999999997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2.12</v>
      </c>
      <c r="G394" s="1">
        <f>ROUND((IF('[1]National Polling Changes'!$W394&gt;43409,'[1]National Polling Changes'!AC394*100,G393)),2)</f>
        <v>24.24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9.1300000000000008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43487</v>
      </c>
      <c r="B395" s="1">
        <f>ROUND((IF('[1]National Polling Changes'!$W395&gt;43409,'[1]National Polling Changes'!X395*100,B394)),2)</f>
        <v>36.1</v>
      </c>
      <c r="C395" s="1">
        <f>ROUND((IF('[1]National Polling Changes'!$W395&gt;43409,'[1]National Polling Changes'!Y395*100,C394)),2)</f>
        <v>3.92</v>
      </c>
      <c r="D395" s="1">
        <f>ROUND((IF('[1]National Polling Changes'!$W395&gt;43409,'[1]National Polling Changes'!Z395*100,D394)),2)</f>
        <v>4.3899999999999997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2.12</v>
      </c>
      <c r="G395" s="1">
        <f>ROUND((IF('[1]National Polling Changes'!$W395&gt;43409,'[1]National Polling Changes'!AC395*100,G394)),2)</f>
        <v>24.24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9.1300000000000008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43486</v>
      </c>
      <c r="B396" s="1">
        <f>ROUND((IF('[1]National Polling Changes'!$W396&gt;43409,'[1]National Polling Changes'!X396*100,B395)),2)</f>
        <v>37</v>
      </c>
      <c r="C396" s="1">
        <f>ROUND((IF('[1]National Polling Changes'!$W396&gt;43409,'[1]National Polling Changes'!Y396*100,C395)),2)</f>
        <v>4.13</v>
      </c>
      <c r="D396" s="1">
        <f>ROUND((IF('[1]National Polling Changes'!$W396&gt;43409,'[1]National Polling Changes'!Z396*100,D395)),2)</f>
        <v>4.6399999999999997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2.09</v>
      </c>
      <c r="G396" s="1">
        <f>ROUND((IF('[1]National Polling Changes'!$W396&gt;43409,'[1]National Polling Changes'!AC396*100,G395)),2)</f>
        <v>23.24</v>
      </c>
      <c r="H396" s="1">
        <f>ROUND((IF('[1]National Polling Changes'!$W396&gt;43409,'[1]National Polling Changes'!AD396*100,H395)),2)</f>
        <v>0.09</v>
      </c>
      <c r="I396" s="1">
        <f>ROUND((IF('[1]National Polling Changes'!$W396&gt;43409,'[1]National Polling Changes'!AE396*100,I395)),2)</f>
        <v>8.81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43485</v>
      </c>
      <c r="B397" s="1">
        <f>ROUND((IF('[1]National Polling Changes'!$W397&gt;43409,'[1]National Polling Changes'!X397*100,B396)),2)</f>
        <v>36.03</v>
      </c>
      <c r="C397" s="1">
        <f>ROUND((IF('[1]National Polling Changes'!$W397&gt;43409,'[1]National Polling Changes'!Y397*100,C396)),2)</f>
        <v>3.99</v>
      </c>
      <c r="D397" s="1">
        <f>ROUND((IF('[1]National Polling Changes'!$W397&gt;43409,'[1]National Polling Changes'!Z397*100,D396)),2)</f>
        <v>4.3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2.0699999999999998</v>
      </c>
      <c r="G397" s="1">
        <f>ROUND((IF('[1]National Polling Changes'!$W397&gt;43409,'[1]National Polling Changes'!AC397*100,G396)),2)</f>
        <v>24.33</v>
      </c>
      <c r="H397" s="1">
        <f>ROUND((IF('[1]National Polling Changes'!$W397&gt;43409,'[1]National Polling Changes'!AD397*100,H396)),2)</f>
        <v>0.1</v>
      </c>
      <c r="I397" s="1">
        <f>ROUND((IF('[1]National Polling Changes'!$W397&gt;43409,'[1]National Polling Changes'!AE397*100,I396)),2)</f>
        <v>9.17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43484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43483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43482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43481</v>
      </c>
      <c r="B401" s="1">
        <f>ROUND((IF('[1]National Polling Changes'!$W401&gt;43409,'[1]National Polling Changes'!X401*100,B400)),2)</f>
        <v>37.159999999999997</v>
      </c>
      <c r="C401" s="1">
        <f>ROUND((IF('[1]National Polling Changes'!$W401&gt;43409,'[1]National Polling Changes'!Y401*100,C400)),2)</f>
        <v>3.53</v>
      </c>
      <c r="D401" s="1">
        <f>ROUND((IF('[1]National Polling Changes'!$W401&gt;43409,'[1]National Polling Changes'!Z401*100,D400)),2)</f>
        <v>4.8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2.14</v>
      </c>
      <c r="G401" s="1">
        <f>ROUND((IF('[1]National Polling Changes'!$W401&gt;43409,'[1]National Polling Changes'!AC401*100,G400)),2)</f>
        <v>24.12</v>
      </c>
      <c r="H401" s="1">
        <f>ROUND((IF('[1]National Polling Changes'!$W401&gt;43409,'[1]National Polling Changes'!AD401*100,H400)),2)</f>
        <v>0.14000000000000001</v>
      </c>
      <c r="I401" s="1">
        <f>ROUND((IF('[1]National Polling Changes'!$W401&gt;43409,'[1]National Polling Changes'!AE401*100,I400)),2)</f>
        <v>8.1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43480</v>
      </c>
      <c r="B402" s="1">
        <f>ROUND((IF('[1]National Polling Changes'!$W402&gt;43409,'[1]National Polling Changes'!X402*100,B401)),2)</f>
        <v>37.47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4.84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2.2999999999999998</v>
      </c>
      <c r="G402" s="1">
        <f>ROUND((IF('[1]National Polling Changes'!$W402&gt;43409,'[1]National Polling Changes'!AC402*100,G401)),2)</f>
        <v>23.7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8.27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43479</v>
      </c>
      <c r="B403" s="1">
        <f>ROUND((IF('[1]National Polling Changes'!$W403&gt;43409,'[1]National Polling Changes'!X403*100,B402)),2)</f>
        <v>37.47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4.84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2.2999999999999998</v>
      </c>
      <c r="G403" s="1">
        <f>ROUND((IF('[1]National Polling Changes'!$W403&gt;43409,'[1]National Polling Changes'!AC403*100,G402)),2)</f>
        <v>23.7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8.27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43478</v>
      </c>
      <c r="B404" s="1">
        <f>ROUND((IF('[1]National Polling Changes'!$W404&gt;43409,'[1]National Polling Changes'!X404*100,B403)),2)</f>
        <v>36.93</v>
      </c>
      <c r="C404" s="1">
        <f>ROUND((IF('[1]National Polling Changes'!$W404&gt;43409,'[1]National Polling Changes'!Y404*100,C403)),2)</f>
        <v>3.47</v>
      </c>
      <c r="D404" s="1">
        <f>ROUND((IF('[1]National Polling Changes'!$W404&gt;43409,'[1]National Polling Changes'!Z404*100,D403)),2)</f>
        <v>5.0599999999999996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24.08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7.89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43477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43476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43475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43474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43473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43472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43471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43470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43469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43468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43467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43466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43465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43464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43463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43462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43461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43460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43459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43458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43457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43456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43455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43454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43453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43452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43451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43450</v>
      </c>
      <c r="B432" s="1">
        <f>ROUND((IF('[1]National Polling Changes'!$W432&gt;43409,'[1]National Polling Changes'!X432*100,B431)),2)</f>
        <v>38.979999999999997</v>
      </c>
      <c r="C432" s="1">
        <f>ROUND((IF('[1]National Polling Changes'!$W432&gt;43409,'[1]National Polling Changes'!Y432*100,C431)),2)</f>
        <v>3.57</v>
      </c>
      <c r="D432" s="1">
        <f>ROUND((IF('[1]National Polling Changes'!$W432&gt;43409,'[1]National Polling Changes'!Z432*100,D431)),2)</f>
        <v>5.81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1.95</v>
      </c>
      <c r="G432" s="1">
        <f>ROUND((IF('[1]National Polling Changes'!$W432&gt;43409,'[1]National Polling Changes'!AC432*100,G431)),2)</f>
        <v>23.79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5.89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43449</v>
      </c>
      <c r="B433" s="1">
        <f>ROUND((IF('[1]National Polling Changes'!$W433&gt;43409,'[1]National Polling Changes'!X433*100,B432)),2)</f>
        <v>38.57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6.02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2.0299999999999998</v>
      </c>
      <c r="G433" s="1">
        <f>ROUND((IF('[1]National Polling Changes'!$W433&gt;43409,'[1]National Polling Changes'!AC433*100,G432)),2)</f>
        <v>23.64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6.11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43448</v>
      </c>
      <c r="B434" s="1">
        <f>ROUND((IF('[1]National Polling Changes'!$W434&gt;43409,'[1]National Polling Changes'!X434*100,B433)),2)</f>
        <v>38.57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6.02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2.0299999999999998</v>
      </c>
      <c r="G434" s="1">
        <f>ROUND((IF('[1]National Polling Changes'!$W434&gt;43409,'[1]National Polling Changes'!AC434*100,G433)),2)</f>
        <v>23.64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6.11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43447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43446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43445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43444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43443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22.72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43442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43441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43440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43439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43438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43437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43436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43435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43434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43433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43432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43431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43430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43429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43428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43427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43426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43425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43424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43423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43422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43421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43420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43419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43418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43417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43416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43415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43414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43413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43412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43411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43410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43409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43408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43407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43406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43405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43404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43403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43402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43401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43400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43399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43398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43397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43396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43395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43394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43393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43392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43391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43390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43389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43388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43387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43386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43385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43384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43383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43382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43381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43380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43379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43378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43377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43376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43375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43374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43373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43372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43371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43370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43369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43368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43367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43366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43365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43364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43363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43362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43361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43360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43359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43358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43357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43356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43355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43354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43353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43352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43351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43350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43349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43348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43347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43346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43345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43344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43343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43342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43341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43340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43339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43338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43337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43336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43335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43334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43333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43332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43331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43330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43329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43328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43327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43326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43325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43324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43323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43322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43321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43320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43319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43318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43317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43316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43315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43314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43313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43312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43311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43310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43309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43308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43307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43306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43305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43304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43303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43302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43301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43300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43299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43298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43297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43296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43295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43294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43293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43292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43291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43290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43289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43288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43287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43286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43285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43284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43283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43282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43281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43280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43279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43278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43277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43276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43275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43274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43273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43272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43271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43270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43269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43268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43267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43266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43265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43264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43263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43262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43261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43260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43259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43258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43257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43256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43255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43254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43253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43252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43251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43250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43249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43248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43247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43246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43245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43244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43243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43242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43241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43240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43239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43238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43237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43236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43235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43234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43233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43232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43231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43230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43229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43228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43227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43226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43225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43224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43223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43222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43221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43220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43219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43218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43217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43216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43215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43214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43213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43212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43211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43210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43209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43208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43207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43206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43205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43204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43203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43202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43201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43200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43199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43198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43197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43196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43195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43194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43193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43192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43191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43190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43189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43188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43187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43186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43185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43184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43183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43182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43181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43180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43179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43178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43177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43176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43175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43174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43173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43172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43171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43170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43169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43168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43167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43166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43165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43164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43163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43162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43161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43160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43159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43158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43157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43156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43155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43154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43153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43152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43151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43150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43149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43148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43147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43146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43145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43144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43143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43142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43141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43140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43139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43138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43137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43136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43135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43134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43133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43132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43131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43130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43129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43128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43127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43126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43125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43124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43123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South Carolina</v>
      </c>
      <c r="B2" t="str">
        <f>INDEX([1]Calculation!$D:$D,ROW())</f>
        <v>University of Massachusetts Lowell</v>
      </c>
      <c r="C2" t="str">
        <f>IF(INDEX([1]Calculation!$G:$G,ROW())=0,"-",INDEX([1]Calculation!$G:$G,ROW()))</f>
        <v>A/B</v>
      </c>
      <c r="D2" t="str">
        <f>INDEX([1]Calculation!$J:$J,ROW())&amp;"  "&amp;INDEX([1]Calculation!$K:$K,ROW())</f>
        <v>400  lv</v>
      </c>
      <c r="E2" s="26">
        <f>INDEX([1]Calculation!$I:$I,ROW())</f>
        <v>43879</v>
      </c>
      <c r="F2" s="12">
        <f>ROUND(INDEX([1]Calculation!AL:AL,ROW()),1)</f>
        <v>28.5</v>
      </c>
      <c r="G2" s="8">
        <f>ROUND(INDEX([1]Calculation!L:L,ROW()),0)</f>
        <v>23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9</v>
      </c>
      <c r="L2" s="8">
        <f>ROUND(INDEX([1]Calculation!Q:Q,ROW()),0)</f>
        <v>21</v>
      </c>
      <c r="M2" s="8">
        <f>ROUND(INDEX([1]Calculation!R:R,ROW()),0)</f>
        <v>13</v>
      </c>
      <c r="N2" s="8">
        <f>ROUND(INDEX([1]Calculation!S:S,ROW()),0)</f>
        <v>11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555  lv</v>
      </c>
      <c r="E3" s="26">
        <f>INDEX([1]Calculation!$I:$I,ROW())</f>
        <v>43879</v>
      </c>
      <c r="F3" s="12">
        <f>ROUND(INDEX([1]Calculation!AL:AL,ROW()),1)</f>
        <v>23.1</v>
      </c>
      <c r="G3" s="8">
        <f>ROUND(INDEX([1]Calculation!L:L,ROW()),0)</f>
        <v>18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7</v>
      </c>
      <c r="L3" s="8">
        <f>ROUND(INDEX([1]Calculation!Q:Q,ROW()),0)</f>
        <v>24</v>
      </c>
      <c r="M3" s="8">
        <f>ROUND(INDEX([1]Calculation!R:R,ROW()),0)</f>
        <v>2</v>
      </c>
      <c r="N3" s="8">
        <f>ROUND(INDEX([1]Calculation!S:S,ROW()),0)</f>
        <v>16</v>
      </c>
      <c r="O3" s="8">
        <f>ROUND(INDEX([1]Calculation!T:T,ROW()),0)</f>
        <v>0</v>
      </c>
    </row>
    <row r="4" spans="1:15">
      <c r="A4" t="str">
        <f>INDEX([1]Calculation!$F:$F,ROW())</f>
        <v>Massachusetts</v>
      </c>
      <c r="B4" t="str">
        <f>INDEX([1]Calculation!$D:$D,ROW())</f>
        <v>Evan Falchuk and Lou DiNatale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453  lv</v>
      </c>
      <c r="E4" s="26">
        <f>INDEX([1]Calculation!$I:$I,ROW())</f>
        <v>43879</v>
      </c>
      <c r="F4" s="12">
        <f>ROUND(INDEX([1]Calculation!AL:AL,ROW()),1)</f>
        <v>14.1</v>
      </c>
      <c r="G4" s="8">
        <f>ROUND(INDEX([1]Calculation!L:L,ROW()),0)</f>
        <v>13</v>
      </c>
      <c r="H4" s="8">
        <f>ROUND(INDEX([1]Calculation!M:M,ROW()),0)</f>
        <v>13</v>
      </c>
      <c r="I4" s="8">
        <f>ROUND(INDEX([1]Calculation!N:N,ROW()),0)</f>
        <v>0</v>
      </c>
      <c r="J4" s="8">
        <f>ROUND(INDEX([1]Calculation!O:O,ROW()),0)</f>
        <v>13</v>
      </c>
      <c r="K4" s="8">
        <f>ROUND(INDEX([1]Calculation!P:P,ROW()),0)</f>
        <v>14</v>
      </c>
      <c r="L4" s="8">
        <f>ROUND(INDEX([1]Calculation!Q:Q,ROW()),0)</f>
        <v>17</v>
      </c>
      <c r="M4" s="8">
        <f>ROUND(INDEX([1]Calculation!R:R,ROW()),0)</f>
        <v>2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Emerson College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573  lv</v>
      </c>
      <c r="E5" s="26">
        <f>INDEX([1]Calculation!$I:$I,ROW())</f>
        <v>43879</v>
      </c>
      <c r="F5" s="12">
        <f>ROUND(INDEX([1]Calculation!AL:AL,ROW()),1)</f>
        <v>23.4</v>
      </c>
      <c r="G5" s="8">
        <f>ROUND(INDEX([1]Calculation!L:L,ROW()),0)</f>
        <v>22</v>
      </c>
      <c r="H5" s="8">
        <f>ROUND(INDEX([1]Calculation!M:M,ROW()),0)</f>
        <v>14</v>
      </c>
      <c r="I5" s="8">
        <f>ROUND(INDEX([1]Calculation!N:N,ROW()),0)</f>
        <v>0</v>
      </c>
      <c r="J5" s="8">
        <f>ROUND(INDEX([1]Calculation!O:O,ROW()),0)</f>
        <v>8</v>
      </c>
      <c r="K5" s="8">
        <f>ROUND(INDEX([1]Calculation!P:P,ROW()),0)</f>
        <v>6</v>
      </c>
      <c r="L5" s="8">
        <f>ROUND(INDEX([1]Calculation!Q:Q,ROW()),0)</f>
        <v>29</v>
      </c>
      <c r="M5" s="8">
        <f>ROUND(INDEX([1]Calculation!R:R,ROW()),0)</f>
        <v>3</v>
      </c>
      <c r="N5" s="8">
        <f>ROUND(INDEX([1]Calculation!S:S,ROW()),0)</f>
        <v>12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ABC News/Washington Post</v>
      </c>
      <c r="C6" t="str">
        <f>IF(INDEX([1]Calculation!$G:$G,ROW())=0,"-",INDEX([1]Calculation!$G:$G,ROW()))</f>
        <v>A+</v>
      </c>
      <c r="D6" t="str">
        <f>INDEX([1]Calculation!$J:$J,ROW())&amp;"  "&amp;INDEX([1]Calculation!$K:$K,ROW())</f>
        <v>350  lv</v>
      </c>
      <c r="E6" s="26">
        <f>INDEX([1]Calculation!$I:$I,ROW())</f>
        <v>43878</v>
      </c>
      <c r="F6" s="12">
        <f>ROUND(INDEX([1]Calculation!AL:AL,ROW()),1)</f>
        <v>46.7</v>
      </c>
      <c r="G6" s="8">
        <f>ROUND(INDEX([1]Calculation!L:L,ROW()),0)</f>
        <v>15</v>
      </c>
      <c r="H6" s="8">
        <f>ROUND(INDEX([1]Calculation!M:M,ROW()),0)</f>
        <v>15</v>
      </c>
      <c r="I6" s="8">
        <f>ROUND(INDEX([1]Calculation!N:N,ROW()),0)</f>
        <v>0</v>
      </c>
      <c r="J6" s="8">
        <f>ROUND(INDEX([1]Calculation!O:O,ROW()),0)</f>
        <v>9</v>
      </c>
      <c r="K6" s="8">
        <f>ROUND(INDEX([1]Calculation!P:P,ROW()),0)</f>
        <v>7</v>
      </c>
      <c r="L6" s="8">
        <f>ROUND(INDEX([1]Calculation!Q:Q,ROW()),0)</f>
        <v>33</v>
      </c>
      <c r="M6" s="8">
        <f>ROUND(INDEX([1]Calculation!R:R,ROW()),0)</f>
        <v>2</v>
      </c>
      <c r="N6" s="8">
        <f>ROUND(INDEX([1]Calculation!S:S,ROW()),0)</f>
        <v>13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ABC News/Washington Post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408  rv</v>
      </c>
      <c r="E7" s="26">
        <f>INDEX([1]Calculation!$I:$I,ROW())</f>
        <v>43878</v>
      </c>
      <c r="F7" s="12">
        <f>ROUND(INDEX([1]Calculation!AL:AL,ROW()),1)</f>
        <v>0</v>
      </c>
      <c r="G7" s="8">
        <f>ROUND(INDEX([1]Calculation!L:L,ROW()),0)</f>
        <v>16</v>
      </c>
      <c r="H7" s="8">
        <f>ROUND(INDEX([1]Calculation!M:M,ROW()),0)</f>
        <v>14</v>
      </c>
      <c r="I7" s="8">
        <f>ROUND(INDEX([1]Calculation!N:N,ROW()),0)</f>
        <v>0</v>
      </c>
      <c r="J7" s="8">
        <f>ROUND(INDEX([1]Calculation!O:O,ROW()),0)</f>
        <v>8</v>
      </c>
      <c r="K7" s="8">
        <f>ROUND(INDEX([1]Calculation!P:P,ROW()),0)</f>
        <v>7</v>
      </c>
      <c r="L7" s="8">
        <f>ROUND(INDEX([1]Calculation!Q:Q,ROW()),0)</f>
        <v>32</v>
      </c>
      <c r="M7" s="8">
        <f>ROUND(INDEX([1]Calculation!R:R,ROW()),0)</f>
        <v>2</v>
      </c>
      <c r="N7" s="8">
        <f>ROUND(INDEX([1]Calculation!S:S,ROW()),0)</f>
        <v>12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ABC News/Washington Post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466  a</v>
      </c>
      <c r="E8" s="26">
        <f>INDEX([1]Calculation!$I:$I,ROW())</f>
        <v>43878</v>
      </c>
      <c r="F8" s="12">
        <f>ROUND(INDEX([1]Calculation!AL:AL,ROW()),1)</f>
        <v>0</v>
      </c>
      <c r="G8" s="8">
        <f>ROUND(INDEX([1]Calculation!L:L,ROW()),0)</f>
        <v>17</v>
      </c>
      <c r="H8" s="8">
        <f>ROUND(INDEX([1]Calculation!M:M,ROW()),0)</f>
        <v>14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6</v>
      </c>
      <c r="L8" s="8">
        <f>ROUND(INDEX([1]Calculation!Q:Q,ROW()),0)</f>
        <v>32</v>
      </c>
      <c r="M8" s="8">
        <f>ROUND(INDEX([1]Calculation!R:R,ROW()),0)</f>
        <v>2</v>
      </c>
      <c r="N8" s="8">
        <f>ROUND(INDEX([1]Calculation!S:S,ROW()),0)</f>
        <v>11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Morning Consult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15974  lv</v>
      </c>
      <c r="E9" s="26">
        <f>INDEX([1]Calculation!$I:$I,ROW())</f>
        <v>43878</v>
      </c>
      <c r="F9" s="12">
        <f>ROUND(INDEX([1]Calculation!AL:AL,ROW()),1)</f>
        <v>73.2</v>
      </c>
      <c r="G9" s="8">
        <f>ROUND(INDEX([1]Calculation!L:L,ROW()),0)</f>
        <v>19</v>
      </c>
      <c r="H9" s="8">
        <f>ROUND(INDEX([1]Calculation!M:M,ROW()),0)</f>
        <v>20</v>
      </c>
      <c r="I9" s="8">
        <f>ROUND(INDEX([1]Calculation!N:N,ROW()),0)</f>
        <v>0</v>
      </c>
      <c r="J9" s="8">
        <f>ROUND(INDEX([1]Calculation!O:O,ROW()),0)</f>
        <v>12</v>
      </c>
      <c r="K9" s="8">
        <f>ROUND(INDEX([1]Calculation!P:P,ROW()),0)</f>
        <v>6</v>
      </c>
      <c r="L9" s="8">
        <f>ROUND(INDEX([1]Calculation!Q:Q,ROW()),0)</f>
        <v>28</v>
      </c>
      <c r="M9" s="8">
        <f>ROUND(INDEX([1]Calculation!R:R,ROW()),0)</f>
        <v>3</v>
      </c>
      <c r="N9" s="8">
        <f>ROUND(INDEX([1]Calculation!S:S,ROW()),0)</f>
        <v>10</v>
      </c>
      <c r="O9" s="8">
        <f>ROUND(INDEX([1]Calculation!T:T,ROW()),0)</f>
        <v>0</v>
      </c>
    </row>
    <row r="10" spans="1:15">
      <c r="A10" t="str">
        <f>INDEX([1]Calculation!$F:$F,ROW())</f>
        <v>California</v>
      </c>
      <c r="B10" t="str">
        <f>INDEX([1]Calculation!$D:$D,ROW())</f>
        <v>Public Policy Institute of California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573  lv</v>
      </c>
      <c r="E10" s="26">
        <f>INDEX([1]Calculation!$I:$I,ROW())</f>
        <v>43878</v>
      </c>
      <c r="F10" s="12">
        <f>ROUND(INDEX([1]Calculation!AL:AL,ROW()),1)</f>
        <v>31.8</v>
      </c>
      <c r="G10" s="8">
        <f>ROUND(INDEX([1]Calculation!L:L,ROW()),0)</f>
        <v>14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5</v>
      </c>
      <c r="L10" s="8">
        <f>ROUND(INDEX([1]Calculation!Q:Q,ROW()),0)</f>
        <v>32</v>
      </c>
      <c r="M10" s="8">
        <f>ROUND(INDEX([1]Calculation!R:R,ROW()),0)</f>
        <v>3</v>
      </c>
      <c r="N10" s="8">
        <f>ROUND(INDEX([1]Calculation!S:S,ROW()),0)</f>
        <v>13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SurveyUSA</v>
      </c>
      <c r="C11" t="str">
        <f>IF(INDEX([1]Calculation!$G:$G,ROW())=0,"-",INDEX([1]Calculation!$G:$G,ROW()))</f>
        <v>A</v>
      </c>
      <c r="D11" t="str">
        <f>INDEX([1]Calculation!$J:$J,ROW())&amp;"  "&amp;INDEX([1]Calculation!$K:$K,ROW())</f>
        <v>1022  lv</v>
      </c>
      <c r="E11" s="26">
        <f>INDEX([1]Calculation!$I:$I,ROW())</f>
        <v>43878</v>
      </c>
      <c r="F11" s="12">
        <f>ROUND(INDEX([1]Calculation!AL:AL,ROW()),1)</f>
        <v>68.5</v>
      </c>
      <c r="G11" s="8">
        <f>ROUND(INDEX([1]Calculation!L:L,ROW()),0)</f>
        <v>18</v>
      </c>
      <c r="H11" s="8">
        <f>ROUND(INDEX([1]Calculation!M:M,ROW()),0)</f>
        <v>18</v>
      </c>
      <c r="I11" s="8">
        <f>ROUND(INDEX([1]Calculation!N:N,ROW()),0)</f>
        <v>0</v>
      </c>
      <c r="J11" s="8">
        <f>ROUND(INDEX([1]Calculation!O:O,ROW()),0)</f>
        <v>12</v>
      </c>
      <c r="K11" s="8">
        <f>ROUND(INDEX([1]Calculation!P:P,ROW()),0)</f>
        <v>4</v>
      </c>
      <c r="L11" s="8">
        <f>ROUND(INDEX([1]Calculation!Q:Q,ROW()),0)</f>
        <v>29</v>
      </c>
      <c r="M11" s="8">
        <f>ROUND(INDEX([1]Calculation!R:R,ROW()),0)</f>
        <v>2</v>
      </c>
      <c r="N11" s="8">
        <f>ROUND(INDEX([1]Calculation!S:S,ROW()),0)</f>
        <v>10</v>
      </c>
      <c r="O11" s="8">
        <f>ROUND(INDEX([1]Calculation!T:T,ROW()),0)</f>
        <v>0</v>
      </c>
    </row>
    <row r="12" spans="1:15">
      <c r="A12" t="str">
        <f>INDEX([1]Calculation!$F:$F,ROW())</f>
        <v>US</v>
      </c>
      <c r="B12" t="str">
        <f>INDEX([1]Calculation!$D:$D,ROW())</f>
        <v>NBC News/Wall Street Journal</v>
      </c>
      <c r="C12" t="str">
        <f>IF(INDEX([1]Calculation!$G:$G,ROW())=0,"-",INDEX([1]Calculation!$G:$G,ROW()))</f>
        <v>A/B</v>
      </c>
      <c r="D12" t="str">
        <f>INDEX([1]Calculation!$J:$J,ROW())&amp;"  "&amp;INDEX([1]Calculation!$K:$K,ROW())</f>
        <v>426  lv</v>
      </c>
      <c r="E12" s="26">
        <f>INDEX([1]Calculation!$I:$I,ROW())</f>
        <v>43878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38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US</v>
      </c>
      <c r="B13" t="str">
        <f>INDEX([1]Calculation!$D:$D,ROW())</f>
        <v>NBC News/Wall Street Journal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426  lv</v>
      </c>
      <c r="E13" s="26">
        <f>INDEX([1]Calculation!$I:$I,ROW())</f>
        <v>43878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37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57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</row>
    <row r="14" spans="1:15">
      <c r="A14" t="str">
        <f>INDEX([1]Calculation!$F:$F,ROW())</f>
        <v>US</v>
      </c>
      <c r="B14" t="str">
        <f>INDEX([1]Calculation!$D:$D,ROW())</f>
        <v>NBC News/Wall Street Journal</v>
      </c>
      <c r="C14" t="str">
        <f>IF(INDEX([1]Calculation!$G:$G,ROW())=0,"-",INDEX([1]Calculation!$G:$G,ROW()))</f>
        <v>A/B</v>
      </c>
      <c r="D14" t="str">
        <f>INDEX([1]Calculation!$J:$J,ROW())&amp;"  "&amp;INDEX([1]Calculation!$K:$K,ROW())</f>
        <v>426  lv</v>
      </c>
      <c r="E14" s="26">
        <f>INDEX([1]Calculation!$I:$I,ROW())</f>
        <v>43878</v>
      </c>
      <c r="F14" s="12">
        <f>ROUND(INDEX([1]Calculation!AL:AL,ROW()),1)</f>
        <v>31.7</v>
      </c>
      <c r="G14" s="8">
        <f>ROUND(INDEX([1]Calculation!L:L,ROW()),0)</f>
        <v>15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13</v>
      </c>
      <c r="K14" s="8">
        <f>ROUND(INDEX([1]Calculation!P:P,ROW()),0)</f>
        <v>7</v>
      </c>
      <c r="L14" s="8">
        <f>ROUND(INDEX([1]Calculation!Q:Q,ROW()),0)</f>
        <v>27</v>
      </c>
      <c r="M14" s="8">
        <f>ROUND(INDEX([1]Calculation!R:R,ROW()),0)</f>
        <v>2</v>
      </c>
      <c r="N14" s="8">
        <f>ROUND(INDEX([1]Calculation!S:S,ROW()),0)</f>
        <v>14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543  rv</v>
      </c>
      <c r="E15" s="26">
        <f>INDEX([1]Calculation!$I:$I,ROW())</f>
        <v>43878</v>
      </c>
      <c r="F15" s="12">
        <f>ROUND(INDEX([1]Calculation!AL:AL,ROW()),1)</f>
        <v>29.3</v>
      </c>
      <c r="G15" s="8">
        <f>ROUND(INDEX([1]Calculation!L:L,ROW()),0)</f>
        <v>13</v>
      </c>
      <c r="H15" s="8">
        <f>ROUND(INDEX([1]Calculation!M:M,ROW()),0)</f>
        <v>17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25</v>
      </c>
      <c r="M15" s="8">
        <f>ROUND(INDEX([1]Calculation!R:R,ROW()),0)</f>
        <v>3</v>
      </c>
      <c r="N15" s="8">
        <f>ROUND(INDEX([1]Calculation!S:S,ROW()),0)</f>
        <v>9</v>
      </c>
      <c r="O15" s="8">
        <f>ROUND(INDEX([1]Calculation!T:T,ROW()),0)</f>
        <v>0</v>
      </c>
    </row>
    <row r="16" spans="1:15">
      <c r="A16" t="str">
        <f>INDEX([1]Calculation!$F:$F,ROW())</f>
        <v>California</v>
      </c>
      <c r="B16" t="str">
        <f>INDEX([1]Calculation!$D:$D,ROW())</f>
        <v>SurveyUSA</v>
      </c>
      <c r="C16" t="str">
        <f>IF(INDEX([1]Calculation!$G:$G,ROW())=0,"-",INDEX([1]Calculation!$G:$G,ROW()))</f>
        <v>A</v>
      </c>
      <c r="D16" t="str">
        <f>INDEX([1]Calculation!$J:$J,ROW())&amp;"  "&amp;INDEX([1]Calculation!$K:$K,ROW())</f>
        <v>520  lv</v>
      </c>
      <c r="E16" s="26">
        <f>INDEX([1]Calculation!$I:$I,ROW())</f>
        <v>43877</v>
      </c>
      <c r="F16" s="12">
        <f>ROUND(INDEX([1]Calculation!AL:AL,ROW()),1)</f>
        <v>45.9</v>
      </c>
      <c r="G16" s="8">
        <f>ROUND(INDEX([1]Calculation!L:L,ROW()),0)</f>
        <v>15</v>
      </c>
      <c r="H16" s="8">
        <f>ROUND(INDEX([1]Calculation!M:M,ROW()),0)</f>
        <v>21</v>
      </c>
      <c r="I16" s="8">
        <f>ROUND(INDEX([1]Calculation!N:N,ROW()),0)</f>
        <v>0</v>
      </c>
      <c r="J16" s="8">
        <f>ROUND(INDEX([1]Calculation!O:O,ROW()),0)</f>
        <v>12</v>
      </c>
      <c r="K16" s="8">
        <f>ROUND(INDEX([1]Calculation!P:P,ROW()),0)</f>
        <v>6</v>
      </c>
      <c r="L16" s="8">
        <f>ROUND(INDEX([1]Calculation!Q:Q,ROW()),0)</f>
        <v>25</v>
      </c>
      <c r="M16" s="8">
        <f>ROUND(INDEX([1]Calculation!R:R,ROW()),0)</f>
        <v>3</v>
      </c>
      <c r="N16" s="8">
        <f>ROUND(INDEX([1]Calculation!S:S,ROW()),0)</f>
        <v>9</v>
      </c>
      <c r="O16" s="8">
        <f>ROUND(INDEX([1]Calculation!T:T,ROW()),0)</f>
        <v>0</v>
      </c>
    </row>
    <row r="17" spans="1:15">
      <c r="A17" t="str">
        <f>INDEX([1]Calculation!$F:$F,ROW())</f>
        <v>New Jersey</v>
      </c>
      <c r="B17" t="str">
        <f>INDEX([1]Calculation!$D:$D,ROW())</f>
        <v>Fairleigh Dickinson University (PublicMind)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357  rv</v>
      </c>
      <c r="E17" s="26">
        <f>INDEX([1]Calculation!$I:$I,ROW())</f>
        <v>43877</v>
      </c>
      <c r="F17" s="12">
        <f>ROUND(INDEX([1]Calculation!AL:AL,ROW()),1)</f>
        <v>24.7</v>
      </c>
      <c r="G17" s="8">
        <f>ROUND(INDEX([1]Calculation!L:L,ROW()),0)</f>
        <v>16</v>
      </c>
      <c r="H17" s="8">
        <f>ROUND(INDEX([1]Calculation!M:M,ROW()),0)</f>
        <v>23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3</v>
      </c>
      <c r="L17" s="8">
        <f>ROUND(INDEX([1]Calculation!Q:Q,ROW()),0)</f>
        <v>25</v>
      </c>
      <c r="M17" s="8">
        <f>ROUND(INDEX([1]Calculation!R:R,ROW()),0)</f>
        <v>2</v>
      </c>
      <c r="N17" s="8">
        <f>ROUND(INDEX([1]Calculation!S:S,ROW()),0)</f>
        <v>8</v>
      </c>
      <c r="O17" s="8">
        <f>ROUND(INDEX([1]Calculation!T:T,ROW()),0)</f>
        <v>0</v>
      </c>
    </row>
    <row r="18" spans="1:15">
      <c r="A18" t="str">
        <f>INDEX([1]Calculation!$F:$F,ROW())</f>
        <v>New Jersey</v>
      </c>
      <c r="B18" t="str">
        <f>INDEX([1]Calculation!$D:$D,ROW())</f>
        <v>Fairleigh Dickinson University (PublicMind)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379  a</v>
      </c>
      <c r="E18" s="26">
        <f>INDEX([1]Calculation!$I:$I,ROW())</f>
        <v>43877</v>
      </c>
      <c r="F18" s="12">
        <f>ROUND(INDEX([1]Calculation!AL:AL,ROW()),1)</f>
        <v>0</v>
      </c>
      <c r="G18" s="8">
        <f>ROUND(INDEX([1]Calculation!L:L,ROW()),0)</f>
        <v>16</v>
      </c>
      <c r="H18" s="8">
        <f>ROUND(INDEX([1]Calculation!M:M,ROW()),0)</f>
        <v>23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3</v>
      </c>
      <c r="L18" s="8">
        <f>ROUND(INDEX([1]Calculation!Q:Q,ROW()),0)</f>
        <v>24</v>
      </c>
      <c r="M18" s="8">
        <f>ROUND(INDEX([1]Calculation!R:R,ROW()),0)</f>
        <v>2</v>
      </c>
      <c r="N18" s="8">
        <f>ROUND(INDEX([1]Calculation!S:S,ROW()),0)</f>
        <v>7</v>
      </c>
      <c r="O18" s="8">
        <f>ROUND(INDEX([1]Calculation!T:T,ROW()),0)</f>
        <v>0</v>
      </c>
    </row>
    <row r="19" spans="1:15">
      <c r="A19" t="str">
        <f>INDEX([1]Calculation!$F:$F,ROW())</f>
        <v>North Carolina</v>
      </c>
      <c r="B19" t="str">
        <f>INDEX([1]Calculation!$D:$D,ROW())</f>
        <v>SurveyUSA</v>
      </c>
      <c r="C19" t="str">
        <f>IF(INDEX([1]Calculation!$G:$G,ROW())=0,"-",INDEX([1]Calculation!$G:$G,ROW()))</f>
        <v>A</v>
      </c>
      <c r="D19" t="str">
        <f>INDEX([1]Calculation!$J:$J,ROW())&amp;"  "&amp;INDEX([1]Calculation!$K:$K,ROW())</f>
        <v>698  lv</v>
      </c>
      <c r="E19" s="26">
        <f>INDEX([1]Calculation!$I:$I,ROW())</f>
        <v>43877</v>
      </c>
      <c r="F19" s="12">
        <f>ROUND(INDEX([1]Calculation!AL:AL,ROW()),1)</f>
        <v>51.3</v>
      </c>
      <c r="G19" s="8">
        <f>ROUND(INDEX([1]Calculation!L:L,ROW()),0)</f>
        <v>20</v>
      </c>
      <c r="H19" s="8">
        <f>ROUND(INDEX([1]Calculation!M:M,ROW()),0)</f>
        <v>22</v>
      </c>
      <c r="I19" s="8">
        <f>ROUND(INDEX([1]Calculation!N:N,ROW()),0)</f>
        <v>0</v>
      </c>
      <c r="J19" s="8">
        <f>ROUND(INDEX([1]Calculation!O:O,ROW()),0)</f>
        <v>11</v>
      </c>
      <c r="K19" s="8">
        <f>ROUND(INDEX([1]Calculation!P:P,ROW()),0)</f>
        <v>5</v>
      </c>
      <c r="L19" s="8">
        <f>ROUND(INDEX([1]Calculation!Q:Q,ROW()),0)</f>
        <v>22</v>
      </c>
      <c r="M19" s="8">
        <f>ROUND(INDEX([1]Calculation!R:R,ROW()),0)</f>
        <v>0</v>
      </c>
      <c r="N19" s="8">
        <f>ROUND(INDEX([1]Calculation!S:S,ROW()),0)</f>
        <v>8</v>
      </c>
      <c r="O19" s="8">
        <f>ROUND(INDEX([1]Calculation!T:T,ROW()),0)</f>
        <v>0</v>
      </c>
    </row>
    <row r="20" spans="1:15">
      <c r="A20" t="str">
        <f>INDEX([1]Calculation!$F:$F,ROW())</f>
        <v>Virginia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400  lv</v>
      </c>
      <c r="E20" s="26">
        <f>INDEX([1]Calculation!$I:$I,ROW())</f>
        <v>43877</v>
      </c>
      <c r="F20" s="12">
        <f>ROUND(INDEX([1]Calculation!AL:AL,ROW()),1)</f>
        <v>0</v>
      </c>
      <c r="G20" s="8">
        <f>ROUND(INDEX([1]Calculation!L:L,ROW()),0)</f>
        <v>0</v>
      </c>
      <c r="H20" s="8">
        <f>ROUND(INDEX([1]Calculation!M:M,ROW()),0)</f>
        <v>47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41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Virginia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400  lv</v>
      </c>
      <c r="E21" s="26">
        <f>INDEX([1]Calculation!$I:$I,ROW())</f>
        <v>43877</v>
      </c>
      <c r="F21" s="12">
        <f>ROUND(INDEX([1]Calculation!AL:AL,ROW()),1)</f>
        <v>0</v>
      </c>
      <c r="G21" s="8">
        <f>ROUND(INDEX([1]Calculation!L:L,ROW()),0)</f>
        <v>0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42</v>
      </c>
      <c r="L21" s="8">
        <f>ROUND(INDEX([1]Calculation!Q:Q,ROW()),0)</f>
        <v>45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</row>
    <row r="22" spans="1:15">
      <c r="A22" t="str">
        <f>INDEX([1]Calculation!$F:$F,ROW())</f>
        <v>Virginia</v>
      </c>
      <c r="B22" t="str">
        <f>INDEX([1]Calculation!$D:$D,ROW())</f>
        <v>Monmouth University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400  lv</v>
      </c>
      <c r="E22" s="26">
        <f>INDEX([1]Calculation!$I:$I,ROW())</f>
        <v>43877</v>
      </c>
      <c r="F22" s="12">
        <f>ROUND(INDEX([1]Calculation!AL:AL,ROW()),1)</f>
        <v>0</v>
      </c>
      <c r="G22" s="8">
        <f>ROUND(INDEX([1]Calculation!L:L,ROW()),0)</f>
        <v>0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42</v>
      </c>
      <c r="K22" s="8">
        <f>ROUND(INDEX([1]Calculation!P:P,ROW()),0)</f>
        <v>0</v>
      </c>
      <c r="L22" s="8">
        <f>ROUND(INDEX([1]Calculation!Q:Q,ROW()),0)</f>
        <v>44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</row>
    <row r="23" spans="1:15">
      <c r="A23" t="str">
        <f>INDEX([1]Calculation!$F:$F,ROW())</f>
        <v>Virginia</v>
      </c>
      <c r="B23" t="str">
        <f>INDEX([1]Calculation!$D:$D,ROW())</f>
        <v>Monmouth University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400  lv</v>
      </c>
      <c r="E23" s="26">
        <f>INDEX([1]Calculation!$I:$I,ROW())</f>
        <v>43877</v>
      </c>
      <c r="F23" s="12">
        <f>ROUND(INDEX([1]Calculation!AL:AL,ROW()),1)</f>
        <v>0</v>
      </c>
      <c r="G23" s="8">
        <f>ROUND(INDEX([1]Calculation!L:L,ROW()),0)</f>
        <v>51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38</v>
      </c>
      <c r="M23" s="8">
        <f>ROUND(INDEX([1]Calculation!R:R,ROW()),0)</f>
        <v>0</v>
      </c>
      <c r="N23" s="8">
        <f>ROUND(INDEX([1]Calculation!S:S,ROW()),0)</f>
        <v>0</v>
      </c>
      <c r="O23" s="8">
        <f>ROUND(INDEX([1]Calculation!T:T,ROW()),0)</f>
        <v>0</v>
      </c>
    </row>
    <row r="24" spans="1:15">
      <c r="A24" t="str">
        <f>INDEX([1]Calculation!$F:$F,ROW())</f>
        <v>Virginia</v>
      </c>
      <c r="B24" t="str">
        <f>INDEX([1]Calculation!$D:$D,ROW())</f>
        <v>Monmouth University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400  lv</v>
      </c>
      <c r="E24" s="26">
        <f>INDEX([1]Calculation!$I:$I,ROW())</f>
        <v>43877</v>
      </c>
      <c r="F24" s="12">
        <f>ROUND(INDEX([1]Calculation!AL:AL,ROW()),1)</f>
        <v>48.2</v>
      </c>
      <c r="G24" s="8">
        <f>ROUND(INDEX([1]Calculation!L:L,ROW()),0)</f>
        <v>18</v>
      </c>
      <c r="H24" s="8">
        <f>ROUND(INDEX([1]Calculation!M:M,ROW()),0)</f>
        <v>22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9</v>
      </c>
      <c r="L24" s="8">
        <f>ROUND(INDEX([1]Calculation!Q:Q,ROW()),0)</f>
        <v>22</v>
      </c>
      <c r="M24" s="8">
        <f>ROUND(INDEX([1]Calculation!R:R,ROW()),0)</f>
        <v>0</v>
      </c>
      <c r="N24" s="8">
        <f>ROUND(INDEX([1]Calculation!S:S,ROW()),0)</f>
        <v>5</v>
      </c>
      <c r="O24" s="8">
        <f>ROUND(INDEX([1]Calculation!T:T,ROW()),0)</f>
        <v>0</v>
      </c>
    </row>
    <row r="25" spans="1:15">
      <c r="A25" t="str">
        <f>INDEX([1]Calculation!$F:$F,ROW())</f>
        <v>US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527  rv</v>
      </c>
      <c r="E25" s="26">
        <f>INDEX([1]Calculation!$I:$I,ROW())</f>
        <v>43877</v>
      </c>
      <c r="F25" s="12">
        <f>ROUND(INDEX([1]Calculation!AL:AL,ROW()),1)</f>
        <v>51.6</v>
      </c>
      <c r="G25" s="8">
        <f>ROUND(INDEX([1]Calculation!L:L,ROW()),0)</f>
        <v>15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8</v>
      </c>
      <c r="K25" s="8">
        <f>ROUND(INDEX([1]Calculation!P:P,ROW()),0)</f>
        <v>9</v>
      </c>
      <c r="L25" s="8">
        <f>ROUND(INDEX([1]Calculation!Q:Q,ROW()),0)</f>
        <v>31</v>
      </c>
      <c r="M25" s="8">
        <f>ROUND(INDEX([1]Calculation!R:R,ROW()),0)</f>
        <v>2</v>
      </c>
      <c r="N25" s="8">
        <f>ROUND(INDEX([1]Calculation!S:S,ROW()),0)</f>
        <v>12</v>
      </c>
      <c r="O25" s="8">
        <f>ROUND(INDEX([1]Calculation!T:T,ROW()),0)</f>
        <v>0</v>
      </c>
    </row>
    <row r="26" spans="1:15">
      <c r="A26" t="str">
        <f>INDEX([1]Calculation!$F:$F,ROW())</f>
        <v>US</v>
      </c>
      <c r="B26" t="str">
        <f>INDEX([1]Calculation!$D:$D,ROW())</f>
        <v>Harris Insights &amp; Analytics</v>
      </c>
      <c r="C26" t="str">
        <f>IF(INDEX([1]Calculation!$G:$G,ROW())=0,"-",INDEX([1]Calculation!$G:$G,ROW()))</f>
        <v>C+</v>
      </c>
      <c r="D26" t="str">
        <f>INDEX([1]Calculation!$J:$J,ROW())&amp;"  "&amp;INDEX([1]Calculation!$K:$K,ROW())</f>
        <v>449  rv</v>
      </c>
      <c r="E26" s="26">
        <f>INDEX([1]Calculation!$I:$I,ROW())</f>
        <v>43876</v>
      </c>
      <c r="F26" s="12">
        <f>ROUND(INDEX([1]Calculation!AL:AL,ROW()),1)</f>
        <v>13.9</v>
      </c>
      <c r="G26" s="8">
        <f>ROUND(INDEX([1]Calculation!L:L,ROW()),0)</f>
        <v>19</v>
      </c>
      <c r="H26" s="8">
        <f>ROUND(INDEX([1]Calculation!M:M,ROW()),0)</f>
        <v>18</v>
      </c>
      <c r="I26" s="8">
        <f>ROUND(INDEX([1]Calculation!N:N,ROW()),0)</f>
        <v>0</v>
      </c>
      <c r="J26" s="8">
        <f>ROUND(INDEX([1]Calculation!O:O,ROW()),0)</f>
        <v>10</v>
      </c>
      <c r="K26" s="8">
        <f>ROUND(INDEX([1]Calculation!P:P,ROW()),0)</f>
        <v>5</v>
      </c>
      <c r="L26" s="8">
        <f>ROUND(INDEX([1]Calculation!Q:Q,ROW()),0)</f>
        <v>22</v>
      </c>
      <c r="M26" s="8">
        <f>ROUND(INDEX([1]Calculation!R:R,ROW()),0)</f>
        <v>3</v>
      </c>
      <c r="N26" s="8">
        <f>ROUND(INDEX([1]Calculation!S:S,ROW()),0)</f>
        <v>12</v>
      </c>
      <c r="O26" s="8">
        <f>ROUND(INDEX([1]Calculation!T:T,ROW()),0)</f>
        <v>0</v>
      </c>
    </row>
    <row r="27" spans="1:15">
      <c r="A27" t="str">
        <f>INDEX([1]Calculation!$F:$F,ROW())</f>
        <v>Nevada</v>
      </c>
      <c r="B27" t="str">
        <f>INDEX([1]Calculation!$D:$D,ROW())</f>
        <v>Beacon Research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600  lv</v>
      </c>
      <c r="E27" s="26">
        <f>INDEX([1]Calculation!$I:$I,ROW())</f>
        <v>43876</v>
      </c>
      <c r="F27" s="12">
        <f>ROUND(INDEX([1]Calculation!AL:AL,ROW()),1)</f>
        <v>12.5</v>
      </c>
      <c r="G27" s="8">
        <f>ROUND(INDEX([1]Calculation!L:L,ROW()),0)</f>
        <v>19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13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18</v>
      </c>
      <c r="N27" s="8">
        <f>ROUND(INDEX([1]Calculation!S:S,ROW()),0)</f>
        <v>10</v>
      </c>
      <c r="O27" s="8">
        <f>ROUND(INDEX([1]Calculation!T:T,ROW()),0)</f>
        <v>0</v>
      </c>
    </row>
    <row r="28" spans="1:15">
      <c r="A28" t="str">
        <f>INDEX([1]Calculation!$F:$F,ROW())</f>
        <v>Nevada</v>
      </c>
      <c r="B28" t="str">
        <f>INDEX([1]Calculation!$D:$D,ROW())</f>
        <v>Data for Progress</v>
      </c>
      <c r="C28" t="str">
        <f>IF(INDEX([1]Calculation!$G:$G,ROW())=0,"-",INDEX([1]Calculation!$G:$G,ROW()))</f>
        <v>B</v>
      </c>
      <c r="D28" t="str">
        <f>INDEX([1]Calculation!$J:$J,ROW())&amp;"  "&amp;INDEX([1]Calculation!$K:$K,ROW())</f>
        <v>766  lv</v>
      </c>
      <c r="E28" s="26">
        <f>INDEX([1]Calculation!$I:$I,ROW())</f>
        <v>43876</v>
      </c>
      <c r="F28" s="12">
        <f>ROUND(INDEX([1]Calculation!AL:AL,ROW()),1)</f>
        <v>26.6</v>
      </c>
      <c r="G28" s="8">
        <f>ROUND(INDEX([1]Calculation!L:L,ROW()),0)</f>
        <v>14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15</v>
      </c>
      <c r="K28" s="8">
        <f>ROUND(INDEX([1]Calculation!P:P,ROW()),0)</f>
        <v>9</v>
      </c>
      <c r="L28" s="8">
        <f>ROUND(INDEX([1]Calculation!Q:Q,ROW()),0)</f>
        <v>35</v>
      </c>
      <c r="M28" s="8">
        <f>ROUND(INDEX([1]Calculation!R:R,ROW()),0)</f>
        <v>10</v>
      </c>
      <c r="N28" s="8">
        <f>ROUND(INDEX([1]Calculation!S:S,ROW()),0)</f>
        <v>16</v>
      </c>
      <c r="O28" s="8">
        <f>ROUND(INDEX([1]Calculation!T:T,ROW()),0)</f>
        <v>0</v>
      </c>
    </row>
    <row r="29" spans="1:15">
      <c r="A29" t="str">
        <f>INDEX([1]Calculation!$F:$F,ROW())</f>
        <v>Nevada</v>
      </c>
      <c r="B29" t="str">
        <f>INDEX([1]Calculation!$D:$D,ROW())</f>
        <v>Point Blank Political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256  lv</v>
      </c>
      <c r="E29" s="26">
        <f>INDEX([1]Calculation!$I:$I,ROW())</f>
        <v>43876</v>
      </c>
      <c r="F29" s="12">
        <f>ROUND(INDEX([1]Calculation!AL:AL,ROW()),1)</f>
        <v>9.4</v>
      </c>
      <c r="G29" s="8">
        <f>ROUND(INDEX([1]Calculation!L:L,ROW()),0)</f>
        <v>14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13</v>
      </c>
      <c r="K29" s="8">
        <f>ROUND(INDEX([1]Calculation!P:P,ROW()),0)</f>
        <v>16</v>
      </c>
      <c r="L29" s="8">
        <f>ROUND(INDEX([1]Calculation!Q:Q,ROW()),0)</f>
        <v>13</v>
      </c>
      <c r="M29" s="8">
        <f>ROUND(INDEX([1]Calculation!R:R,ROW()),0)</f>
        <v>19</v>
      </c>
      <c r="N29" s="8">
        <f>ROUND(INDEX([1]Calculation!S:S,ROW()),0)</f>
        <v>7</v>
      </c>
      <c r="O29" s="8">
        <f>ROUND(INDEX([1]Calculation!T:T,ROW()),0)</f>
        <v>0</v>
      </c>
    </row>
    <row r="30" spans="1:15">
      <c r="A30" t="str">
        <f>INDEX([1]Calculation!$F:$F,ROW())</f>
        <v>South Carolina</v>
      </c>
      <c r="B30" t="str">
        <f>INDEX([1]Calculation!$D:$D,ROW())</f>
        <v>Change Research</v>
      </c>
      <c r="C30" t="str">
        <f>IF(INDEX([1]Calculation!$G:$G,ROW())=0,"-",INDEX([1]Calculation!$G:$G,ROW()))</f>
        <v>C</v>
      </c>
      <c r="D30" t="str">
        <f>INDEX([1]Calculation!$J:$J,ROW())&amp;"  "&amp;INDEX([1]Calculation!$K:$K,ROW())</f>
        <v>1015  lv</v>
      </c>
      <c r="E30" s="26">
        <f>INDEX([1]Calculation!$I:$I,ROW())</f>
        <v>43875</v>
      </c>
      <c r="F30" s="12">
        <f>ROUND(INDEX([1]Calculation!AL:AL,ROW()),1)</f>
        <v>14.9</v>
      </c>
      <c r="G30" s="8">
        <f>ROUND(INDEX([1]Calculation!L:L,ROW()),0)</f>
        <v>23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15</v>
      </c>
      <c r="K30" s="8">
        <f>ROUND(INDEX([1]Calculation!P:P,ROW()),0)</f>
        <v>8</v>
      </c>
      <c r="L30" s="8">
        <f>ROUND(INDEX([1]Calculation!Q:Q,ROW()),0)</f>
        <v>23</v>
      </c>
      <c r="M30" s="8">
        <f>ROUND(INDEX([1]Calculation!R:R,ROW()),0)</f>
        <v>20</v>
      </c>
      <c r="N30" s="8">
        <f>ROUND(INDEX([1]Calculation!S:S,ROW()),0)</f>
        <v>9</v>
      </c>
      <c r="O30" s="8">
        <f>ROUND(INDEX([1]Calculation!T:T,ROW()),0)</f>
        <v>0</v>
      </c>
    </row>
    <row r="31" spans="1:15">
      <c r="A31" t="str">
        <f>INDEX([1]Calculation!$F:$F,ROW())</f>
        <v>US</v>
      </c>
      <c r="B31" t="str">
        <f>INDEX([1]Calculation!$D:$D,ROW())</f>
        <v>Zogby Interactive/JZ Analytics</v>
      </c>
      <c r="C31" t="str">
        <f>IF(INDEX([1]Calculation!$G:$G,ROW())=0,"-",INDEX([1]Calculation!$G:$G,ROW()))</f>
        <v>C</v>
      </c>
      <c r="D31" t="str">
        <f>INDEX([1]Calculation!$J:$J,ROW())&amp;"  "&amp;INDEX([1]Calculation!$K:$K,ROW())</f>
        <v>732  lv</v>
      </c>
      <c r="E31" s="26">
        <f>INDEX([1]Calculation!$I:$I,ROW())</f>
        <v>43875</v>
      </c>
      <c r="F31" s="12">
        <f>ROUND(INDEX([1]Calculation!AL:AL,ROW()),1)</f>
        <v>14.2</v>
      </c>
      <c r="G31" s="8">
        <f>ROUND(INDEX([1]Calculation!L:L,ROW()),0)</f>
        <v>18</v>
      </c>
      <c r="H31" s="8">
        <f>ROUND(INDEX([1]Calculation!M:M,ROW()),0)</f>
        <v>20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5</v>
      </c>
      <c r="L31" s="8">
        <f>ROUND(INDEX([1]Calculation!Q:Q,ROW()),0)</f>
        <v>24</v>
      </c>
      <c r="M31" s="8">
        <f>ROUND(INDEX([1]Calculation!R:R,ROW()),0)</f>
        <v>4</v>
      </c>
      <c r="N31" s="8">
        <f>ROUND(INDEX([1]Calculation!S:S,ROW()),0)</f>
        <v>10</v>
      </c>
      <c r="O31" s="8">
        <f>ROUND(INDEX([1]Calculation!T:T,ROW()),0)</f>
        <v>0</v>
      </c>
    </row>
    <row r="32" spans="1:15">
      <c r="A32" t="str">
        <f>INDEX([1]Calculation!$F:$F,ROW())</f>
        <v>Maine</v>
      </c>
      <c r="B32" t="str">
        <f>INDEX([1]Calculation!$D:$D,ROW())</f>
        <v>SocialSphere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350  lv</v>
      </c>
      <c r="E32" s="26">
        <f>INDEX([1]Calculation!$I:$I,ROW())</f>
        <v>43874</v>
      </c>
      <c r="F32" s="12">
        <f>ROUND(INDEX([1]Calculation!AL:AL,ROW()),1)</f>
        <v>14.2</v>
      </c>
      <c r="G32" s="8">
        <f>ROUND(INDEX([1]Calculation!L:L,ROW()),0)</f>
        <v>12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16</v>
      </c>
      <c r="K32" s="8">
        <f>ROUND(INDEX([1]Calculation!P:P,ROW()),0)</f>
        <v>4</v>
      </c>
      <c r="L32" s="8">
        <f>ROUND(INDEX([1]Calculation!Q:Q,ROW()),0)</f>
        <v>25</v>
      </c>
      <c r="M32" s="8">
        <f>ROUND(INDEX([1]Calculation!R:R,ROW()),0)</f>
        <v>2</v>
      </c>
      <c r="N32" s="8">
        <f>ROUND(INDEX([1]Calculation!S:S,ROW()),0)</f>
        <v>9</v>
      </c>
      <c r="O32" s="8">
        <f>ROUND(INDEX([1]Calculation!T:T,ROW()),0)</f>
        <v>2</v>
      </c>
    </row>
    <row r="33" spans="1:15">
      <c r="A33" t="str">
        <f>INDEX([1]Calculation!$F:$F,ROW())</f>
        <v>Oklahoma</v>
      </c>
      <c r="B33" t="str">
        <f>INDEX([1]Calculation!$D:$D,ROW())</f>
        <v>Cole Hargrave Snodgrass &amp; Associates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172  lv</v>
      </c>
      <c r="E33" s="26">
        <f>INDEX([1]Calculation!$I:$I,ROW())</f>
        <v>43874</v>
      </c>
      <c r="F33" s="12">
        <f>ROUND(INDEX([1]Calculation!AL:AL,ROW()),1)</f>
        <v>9.5</v>
      </c>
      <c r="G33" s="8">
        <f>ROUND(INDEX([1]Calculation!L:L,ROW()),0)</f>
        <v>12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6</v>
      </c>
      <c r="L33" s="8">
        <f>ROUND(INDEX([1]Calculation!Q:Q,ROW()),0)</f>
        <v>14</v>
      </c>
      <c r="M33" s="8">
        <f>ROUND(INDEX([1]Calculation!R:R,ROW()),0)</f>
        <v>0</v>
      </c>
      <c r="N33" s="8">
        <f>ROUND(INDEX([1]Calculation!S:S,ROW()),0)</f>
        <v>8</v>
      </c>
      <c r="O33" s="8">
        <f>ROUND(INDEX([1]Calculation!T:T,ROW()),0)</f>
        <v>0</v>
      </c>
    </row>
    <row r="34" spans="1:15">
      <c r="A34" t="str">
        <f>INDEX([1]Calculation!$F:$F,ROW())</f>
        <v>Oklahoma</v>
      </c>
      <c r="B34" t="str">
        <f>INDEX([1]Calculation!$D:$D,ROW())</f>
        <v>Cole Hargrave Snodgrass &amp; Associates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242  rv</v>
      </c>
      <c r="E34" s="26">
        <f>INDEX([1]Calculation!$I:$I,ROW())</f>
        <v>43874</v>
      </c>
      <c r="F34" s="12">
        <f>ROUND(INDEX([1]Calculation!AL:AL,ROW()),1)</f>
        <v>0</v>
      </c>
      <c r="G34" s="8">
        <f>ROUND(INDEX([1]Calculation!L:L,ROW()),0)</f>
        <v>11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9</v>
      </c>
      <c r="K34" s="8">
        <f>ROUND(INDEX([1]Calculation!P:P,ROW()),0)</f>
        <v>7</v>
      </c>
      <c r="L34" s="8">
        <f>ROUND(INDEX([1]Calculation!Q:Q,ROW()),0)</f>
        <v>17</v>
      </c>
      <c r="M34" s="8">
        <f>ROUND(INDEX([1]Calculation!R:R,ROW()),0)</f>
        <v>0</v>
      </c>
      <c r="N34" s="8">
        <f>ROUND(INDEX([1]Calculation!S:S,ROW()),0)</f>
        <v>8</v>
      </c>
      <c r="O34" s="8">
        <f>ROUND(INDEX([1]Calculation!T:T,ROW()),0)</f>
        <v>3</v>
      </c>
    </row>
    <row r="35" spans="1:15">
      <c r="A35" t="str">
        <f>INDEX([1]Calculation!$F:$F,ROW())</f>
        <v>US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344  lv</v>
      </c>
      <c r="E35" s="26">
        <f>INDEX([1]Calculation!$I:$I,ROW())</f>
        <v>43874</v>
      </c>
      <c r="F35" s="12">
        <f>ROUND(INDEX([1]Calculation!AL:AL,ROW()),1)</f>
        <v>0</v>
      </c>
      <c r="G35" s="8">
        <f>ROUND(INDEX([1]Calculation!L:L,ROW()),0)</f>
        <v>0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31</v>
      </c>
      <c r="L35" s="8">
        <f>ROUND(INDEX([1]Calculation!Q:Q,ROW()),0)</f>
        <v>0</v>
      </c>
      <c r="M35" s="8">
        <f>ROUND(INDEX([1]Calculation!R:R,ROW()),0)</f>
        <v>0</v>
      </c>
      <c r="N35" s="8">
        <f>ROUND(INDEX([1]Calculation!S:S,ROW()),0)</f>
        <v>50</v>
      </c>
      <c r="O35" s="8">
        <f>ROUND(INDEX([1]Calculation!T:T,ROW()),0)</f>
        <v>0</v>
      </c>
    </row>
    <row r="36" spans="1:15">
      <c r="A36" t="str">
        <f>INDEX([1]Calculation!$F:$F,ROW())</f>
        <v>US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388  lv</v>
      </c>
      <c r="E36" s="26">
        <f>INDEX([1]Calculation!$I:$I,ROW())</f>
        <v>43874</v>
      </c>
      <c r="F36" s="12">
        <f>ROUND(INDEX([1]Calculation!AL:AL,ROW()),1)</f>
        <v>0</v>
      </c>
      <c r="G36" s="8">
        <f>ROUND(INDEX([1]Calculation!L:L,ROW()),0)</f>
        <v>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33</v>
      </c>
      <c r="K36" s="8">
        <f>ROUND(INDEX([1]Calculation!P:P,ROW()),0)</f>
        <v>44</v>
      </c>
      <c r="L36" s="8">
        <f>ROUND(INDEX([1]Calculation!Q:Q,ROW()),0)</f>
        <v>0</v>
      </c>
      <c r="M36" s="8">
        <f>ROUND(INDEX([1]Calculation!R:R,ROW()),0)</f>
        <v>0</v>
      </c>
      <c r="N36" s="8">
        <f>ROUND(INDEX([1]Calculation!S:S,ROW()),0)</f>
        <v>0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347  lv</v>
      </c>
      <c r="E37" s="26">
        <f>INDEX([1]Calculation!$I:$I,ROW())</f>
        <v>43874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34</v>
      </c>
      <c r="K37" s="8">
        <f>ROUND(INDEX([1]Calculation!P:P,ROW()),0)</f>
        <v>0</v>
      </c>
      <c r="L37" s="8">
        <f>ROUND(INDEX([1]Calculation!Q:Q,ROW()),0)</f>
        <v>0</v>
      </c>
      <c r="M37" s="8">
        <f>ROUND(INDEX([1]Calculation!R:R,ROW()),0)</f>
        <v>0</v>
      </c>
      <c r="N37" s="8">
        <f>ROUND(INDEX([1]Calculation!S:S,ROW()),0)</f>
        <v>52</v>
      </c>
      <c r="O37" s="8">
        <f>ROUND(INDEX([1]Calculation!T:T,ROW()),0)</f>
        <v>0</v>
      </c>
    </row>
    <row r="38" spans="1:15">
      <c r="A38" t="str">
        <f>INDEX([1]Calculation!$F:$F,ROW())</f>
        <v>US</v>
      </c>
      <c r="B38" t="str">
        <f>INDEX([1]Calculation!$D:$D,ROW())</f>
        <v>YouGov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362  lv</v>
      </c>
      <c r="E38" s="26">
        <f>INDEX([1]Calculation!$I:$I,ROW())</f>
        <v>43874</v>
      </c>
      <c r="F38" s="12">
        <f>ROUND(INDEX([1]Calculation!AL:AL,ROW()),1)</f>
        <v>0</v>
      </c>
      <c r="G38" s="8">
        <f>ROUND(INDEX([1]Calculation!L:L,ROW()),0)</f>
        <v>43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45</v>
      </c>
      <c r="L38" s="8">
        <f>ROUND(INDEX([1]Calculation!Q:Q,ROW()),0)</f>
        <v>0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347  lv</v>
      </c>
      <c r="E39" s="26">
        <f>INDEX([1]Calculation!$I:$I,ROW())</f>
        <v>43874</v>
      </c>
      <c r="F39" s="12">
        <f>ROUND(INDEX([1]Calculation!AL:AL,ROW()),1)</f>
        <v>0</v>
      </c>
      <c r="G39" s="8">
        <f>ROUND(INDEX([1]Calculation!L:L,ROW()),0)</f>
        <v>45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42</v>
      </c>
      <c r="K39" s="8">
        <f>ROUND(INDEX([1]Calculation!P:P,ROW()),0)</f>
        <v>0</v>
      </c>
      <c r="L39" s="8">
        <f>ROUND(INDEX([1]Calculation!Q:Q,ROW()),0)</f>
        <v>0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</row>
    <row r="40" spans="1:15">
      <c r="A40" t="str">
        <f>INDEX([1]Calculation!$F:$F,ROW())</f>
        <v>US</v>
      </c>
      <c r="B40" t="str">
        <f>INDEX([1]Calculation!$D:$D,ROW())</f>
        <v>YouGov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366  lv</v>
      </c>
      <c r="E40" s="26">
        <f>INDEX([1]Calculation!$I:$I,ROW())</f>
        <v>43874</v>
      </c>
      <c r="F40" s="12">
        <f>ROUND(INDEX([1]Calculation!AL:AL,ROW()),1)</f>
        <v>0</v>
      </c>
      <c r="G40" s="8">
        <f>ROUND(INDEX([1]Calculation!L:L,ROW()),0)</f>
        <v>41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0</v>
      </c>
      <c r="M40" s="8">
        <f>ROUND(INDEX([1]Calculation!R:R,ROW()),0)</f>
        <v>0</v>
      </c>
      <c r="N40" s="8">
        <f>ROUND(INDEX([1]Calculation!S:S,ROW()),0)</f>
        <v>49</v>
      </c>
      <c r="O40" s="8">
        <f>ROUND(INDEX([1]Calculation!T:T,ROW()),0)</f>
        <v>0</v>
      </c>
    </row>
    <row r="41" spans="1:15">
      <c r="A41" t="str">
        <f>INDEX([1]Calculation!$F:$F,ROW())</f>
        <v>South Carolina</v>
      </c>
      <c r="B41" t="str">
        <f>INDEX([1]Calculation!$D:$D,ROW())</f>
        <v>East Carolina University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703  lv</v>
      </c>
      <c r="E41" s="26">
        <f>INDEX([1]Calculation!$I:$I,ROW())</f>
        <v>43874</v>
      </c>
      <c r="F41" s="12">
        <f>ROUND(INDEX([1]Calculation!AL:AL,ROW()),1)</f>
        <v>13.4</v>
      </c>
      <c r="G41" s="8">
        <f>ROUND(INDEX([1]Calculation!L:L,ROW()),0)</f>
        <v>28</v>
      </c>
      <c r="H41" s="8">
        <f>ROUND(INDEX([1]Calculation!M:M,ROW()),0)</f>
        <v>6</v>
      </c>
      <c r="I41" s="8">
        <f>ROUND(INDEX([1]Calculation!N:N,ROW()),0)</f>
        <v>0</v>
      </c>
      <c r="J41" s="8">
        <f>ROUND(INDEX([1]Calculation!O:O,ROW()),0)</f>
        <v>8</v>
      </c>
      <c r="K41" s="8">
        <f>ROUND(INDEX([1]Calculation!P:P,ROW()),0)</f>
        <v>7</v>
      </c>
      <c r="L41" s="8">
        <f>ROUND(INDEX([1]Calculation!Q:Q,ROW()),0)</f>
        <v>20</v>
      </c>
      <c r="M41" s="8">
        <f>ROUND(INDEX([1]Calculation!R:R,ROW()),0)</f>
        <v>14</v>
      </c>
      <c r="N41" s="8">
        <f>ROUND(INDEX([1]Calculation!S:S,ROW()),0)</f>
        <v>7</v>
      </c>
      <c r="O41" s="8">
        <f>ROUND(INDEX([1]Calculation!T:T,ROW()),0)</f>
        <v>0</v>
      </c>
    </row>
    <row r="42" spans="1:15">
      <c r="A42" t="str">
        <f>INDEX([1]Calculation!$F:$F,ROW())</f>
        <v>US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351  lv</v>
      </c>
      <c r="E42" s="26">
        <f>INDEX([1]Calculation!$I:$I,ROW())</f>
        <v>43874</v>
      </c>
      <c r="F42" s="12">
        <f>ROUND(INDEX([1]Calculation!AL:AL,ROW()),1)</f>
        <v>0</v>
      </c>
      <c r="G42" s="8">
        <f>ROUND(INDEX([1]Calculation!L:L,ROW()),0)</f>
        <v>0</v>
      </c>
      <c r="H42" s="8">
        <f>ROUND(INDEX([1]Calculation!M:M,ROW()),0)</f>
        <v>38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43</v>
      </c>
      <c r="L42" s="8">
        <f>ROUND(INDEX([1]Calculation!Q:Q,ROW()),0)</f>
        <v>0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</row>
    <row r="43" spans="1:15">
      <c r="A43" t="str">
        <f>INDEX([1]Calculation!$F:$F,ROW())</f>
        <v>US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331  lv</v>
      </c>
      <c r="E43" s="26">
        <f>INDEX([1]Calculation!$I:$I,ROW())</f>
        <v>43874</v>
      </c>
      <c r="F43" s="12">
        <f>ROUND(INDEX([1]Calculation!AL:AL,ROW()),1)</f>
        <v>0</v>
      </c>
      <c r="G43" s="8">
        <f>ROUND(INDEX([1]Calculation!L:L,ROW()),0)</f>
        <v>0</v>
      </c>
      <c r="H43" s="8">
        <f>ROUND(INDEX([1]Calculation!M:M,ROW()),0)</f>
        <v>37</v>
      </c>
      <c r="I43" s="8">
        <f>ROUND(INDEX([1]Calculation!N:N,ROW()),0)</f>
        <v>0</v>
      </c>
      <c r="J43" s="8">
        <f>ROUND(INDEX([1]Calculation!O:O,ROW()),0)</f>
        <v>44</v>
      </c>
      <c r="K43" s="8">
        <f>ROUND(INDEX([1]Calculation!P:P,ROW()),0)</f>
        <v>0</v>
      </c>
      <c r="L43" s="8">
        <f>ROUND(INDEX([1]Calculation!Q:Q,ROW()),0)</f>
        <v>0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</row>
    <row r="44" spans="1:15">
      <c r="A44" t="str">
        <f>INDEX([1]Calculation!$F:$F,ROW())</f>
        <v>US</v>
      </c>
      <c r="B44" t="str">
        <f>INDEX([1]Calculation!$D:$D,ROW())</f>
        <v>YouGov</v>
      </c>
      <c r="C44" t="str">
        <f>IF(INDEX([1]Calculation!$G:$G,ROW())=0,"-",INDEX([1]Calculation!$G:$G,ROW()))</f>
        <v>B-</v>
      </c>
      <c r="D44" t="str">
        <f>INDEX([1]Calculation!$J:$J,ROW())&amp;"  "&amp;INDEX([1]Calculation!$K:$K,ROW())</f>
        <v>367  lv</v>
      </c>
      <c r="E44" s="26">
        <f>INDEX([1]Calculation!$I:$I,ROW())</f>
        <v>43874</v>
      </c>
      <c r="F44" s="12">
        <f>ROUND(INDEX([1]Calculation!AL:AL,ROW()),1)</f>
        <v>0</v>
      </c>
      <c r="G44" s="8">
        <f>ROUND(INDEX([1]Calculation!L:L,ROW()),0)</f>
        <v>47</v>
      </c>
      <c r="H44" s="8">
        <f>ROUND(INDEX([1]Calculation!M:M,ROW()),0)</f>
        <v>34</v>
      </c>
      <c r="I44" s="8">
        <f>ROUND(INDEX([1]Calculation!N:N,ROW()),0)</f>
        <v>0</v>
      </c>
      <c r="J44" s="8">
        <f>ROUND(INDEX([1]Calculation!O:O,ROW()),0)</f>
        <v>0</v>
      </c>
      <c r="K44" s="8">
        <f>ROUND(INDEX([1]Calculation!P:P,ROW()),0)</f>
        <v>0</v>
      </c>
      <c r="L44" s="8">
        <f>ROUND(INDEX([1]Calculation!Q:Q,ROW()),0)</f>
        <v>0</v>
      </c>
      <c r="M44" s="8">
        <f>ROUND(INDEX([1]Calculation!R:R,ROW()),0)</f>
        <v>0</v>
      </c>
      <c r="N44" s="8">
        <f>ROUND(INDEX([1]Calculation!S:S,ROW()),0)</f>
        <v>0</v>
      </c>
      <c r="O44" s="8">
        <f>ROUND(INDEX([1]Calculation!T:T,ROW()),0)</f>
        <v>0</v>
      </c>
    </row>
    <row r="45" spans="1:15">
      <c r="A45" t="str">
        <f>INDEX([1]Calculation!$F:$F,ROW())</f>
        <v>US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375  lv</v>
      </c>
      <c r="E45" s="26">
        <f>INDEX([1]Calculation!$I:$I,ROW())</f>
        <v>43874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38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0</v>
      </c>
      <c r="M45" s="8">
        <f>ROUND(INDEX([1]Calculation!R:R,ROW()),0)</f>
        <v>0</v>
      </c>
      <c r="N45" s="8">
        <f>ROUND(INDEX([1]Calculation!S:S,ROW()),0)</f>
        <v>52</v>
      </c>
      <c r="O45" s="8">
        <f>ROUND(INDEX([1]Calculation!T:T,ROW()),0)</f>
        <v>0</v>
      </c>
    </row>
    <row r="46" spans="1:15">
      <c r="A46" t="str">
        <f>INDEX([1]Calculation!$F:$F,ROW())</f>
        <v>US</v>
      </c>
      <c r="B46" t="str">
        <f>INDEX([1]Calculation!$D:$D,ROW())</f>
        <v>YouGov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383  lv</v>
      </c>
      <c r="E46" s="26">
        <f>INDEX([1]Calculation!$I:$I,ROW())</f>
        <v>43874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33</v>
      </c>
      <c r="L46" s="8">
        <f>ROUND(INDEX([1]Calculation!Q:Q,ROW()),0)</f>
        <v>54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>
      <c r="A47" t="str">
        <f>INDEX([1]Calculation!$F:$F,ROW())</f>
        <v>US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347  lv</v>
      </c>
      <c r="E47" s="26">
        <f>INDEX([1]Calculation!$I:$I,ROW())</f>
        <v>43874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37</v>
      </c>
      <c r="K47" s="8">
        <f>ROUND(INDEX([1]Calculation!P:P,ROW()),0)</f>
        <v>0</v>
      </c>
      <c r="L47" s="8">
        <f>ROUND(INDEX([1]Calculation!Q:Q,ROW()),0)</f>
        <v>54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>
      <c r="A48" t="str">
        <f>INDEX([1]Calculation!$F:$F,ROW())</f>
        <v>US</v>
      </c>
      <c r="B48" t="str">
        <f>INDEX([1]Calculation!$D:$D,ROW())</f>
        <v>YouGov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369  lv</v>
      </c>
      <c r="E48" s="26">
        <f>INDEX([1]Calculation!$I:$I,ROW())</f>
        <v>43874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38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53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>
      <c r="A49" t="str">
        <f>INDEX([1]Calculation!$F:$F,ROW())</f>
        <v>US</v>
      </c>
      <c r="B49" t="str">
        <f>INDEX([1]Calculation!$D:$D,ROW())</f>
        <v>YouGov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348  lv</v>
      </c>
      <c r="E49" s="26">
        <f>INDEX([1]Calculation!$I:$I,ROW())</f>
        <v>43874</v>
      </c>
      <c r="F49" s="12">
        <f>ROUND(INDEX([1]Calculation!AL:AL,ROW()),1)</f>
        <v>0</v>
      </c>
      <c r="G49" s="8">
        <f>ROUND(INDEX([1]Calculation!L:L,ROW()),0)</f>
        <v>0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44</v>
      </c>
      <c r="M49" s="8">
        <f>ROUND(INDEX([1]Calculation!R:R,ROW()),0)</f>
        <v>0</v>
      </c>
      <c r="N49" s="8">
        <f>ROUND(INDEX([1]Calculation!S:S,ROW()),0)</f>
        <v>42</v>
      </c>
      <c r="O49" s="8">
        <f>ROUND(INDEX([1]Calculation!T:T,ROW()),0)</f>
        <v>0</v>
      </c>
    </row>
    <row r="50" spans="1:15">
      <c r="A50" t="str">
        <f>INDEX([1]Calculation!$F:$F,ROW())</f>
        <v>US</v>
      </c>
      <c r="B50" t="str">
        <f>INDEX([1]Calculation!$D:$D,ROW())</f>
        <v>YouGov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359  lv</v>
      </c>
      <c r="E50" s="26">
        <f>INDEX([1]Calculation!$I:$I,ROW())</f>
        <v>43874</v>
      </c>
      <c r="F50" s="12">
        <f>ROUND(INDEX([1]Calculation!AL:AL,ROW()),1)</f>
        <v>0</v>
      </c>
      <c r="G50" s="8">
        <f>ROUND(INDEX([1]Calculation!L:L,ROW()),0)</f>
        <v>44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0</v>
      </c>
      <c r="L50" s="8">
        <f>ROUND(INDEX([1]Calculation!Q:Q,ROW()),0)</f>
        <v>48</v>
      </c>
      <c r="M50" s="8">
        <f>ROUND(INDEX([1]Calculation!R:R,ROW()),0)</f>
        <v>0</v>
      </c>
      <c r="N50" s="8">
        <f>ROUND(INDEX([1]Calculation!S:S,ROW()),0)</f>
        <v>0</v>
      </c>
      <c r="O50" s="8">
        <f>ROUND(INDEX([1]Calculation!T:T,ROW()),0)</f>
        <v>0</v>
      </c>
    </row>
    <row r="51" spans="1:15">
      <c r="A51" t="str">
        <f>INDEX([1]Calculation!$F:$F,ROW())</f>
        <v>Nevada</v>
      </c>
      <c r="B51" t="str">
        <f>INDEX([1]Calculation!$D:$D,ROW())</f>
        <v>WPA Intelligence (WPAi)</v>
      </c>
      <c r="C51" t="str">
        <f>IF(INDEX([1]Calculation!$G:$G,ROW())=0,"-",INDEX([1]Calculation!$G:$G,ROW()))</f>
        <v>B/C</v>
      </c>
      <c r="D51" t="str">
        <f>INDEX([1]Calculation!$J:$J,ROW())&amp;"  "&amp;INDEX([1]Calculation!$K:$K,ROW())</f>
        <v>413  lv</v>
      </c>
      <c r="E51" s="26">
        <f>INDEX([1]Calculation!$I:$I,ROW())</f>
        <v>43874</v>
      </c>
      <c r="F51" s="12">
        <f>ROUND(INDEX([1]Calculation!AL:AL,ROW()),1)</f>
        <v>13.9</v>
      </c>
      <c r="G51" s="8">
        <f>ROUND(INDEX([1]Calculation!L:L,ROW()),0)</f>
        <v>18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10</v>
      </c>
      <c r="K51" s="8">
        <f>ROUND(INDEX([1]Calculation!P:P,ROW()),0)</f>
        <v>10</v>
      </c>
      <c r="L51" s="8">
        <f>ROUND(INDEX([1]Calculation!Q:Q,ROW()),0)</f>
        <v>25</v>
      </c>
      <c r="M51" s="8">
        <f>ROUND(INDEX([1]Calculation!R:R,ROW()),0)</f>
        <v>11</v>
      </c>
      <c r="N51" s="8">
        <f>ROUND(INDEX([1]Calculation!S:S,ROW()),0)</f>
        <v>13</v>
      </c>
      <c r="O51" s="8">
        <f>ROUND(INDEX([1]Calculation!T:T,ROW()),0)</f>
        <v>0</v>
      </c>
    </row>
    <row r="52" spans="1:15">
      <c r="A52" t="str">
        <f>INDEX([1]Calculation!$F:$F,ROW())</f>
        <v>Florida</v>
      </c>
      <c r="B52" t="str">
        <f>INDEX([1]Calculation!$D:$D,ROW())</f>
        <v>St. Pete Polls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3047  lv</v>
      </c>
      <c r="E52" s="26">
        <f>INDEX([1]Calculation!$I:$I,ROW())</f>
        <v>43874</v>
      </c>
      <c r="F52" s="12">
        <f>ROUND(INDEX([1]Calculation!AL:AL,ROW()),1)</f>
        <v>29.6</v>
      </c>
      <c r="G52" s="8">
        <f>ROUND(INDEX([1]Calculation!L:L,ROW()),0)</f>
        <v>26</v>
      </c>
      <c r="H52" s="8">
        <f>ROUND(INDEX([1]Calculation!M:M,ROW()),0)</f>
        <v>27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9</v>
      </c>
      <c r="L52" s="8">
        <f>ROUND(INDEX([1]Calculation!Q:Q,ROW()),0)</f>
        <v>10</v>
      </c>
      <c r="M52" s="8">
        <f>ROUND(INDEX([1]Calculation!R:R,ROW()),0)</f>
        <v>1</v>
      </c>
      <c r="N52" s="8">
        <f>ROUND(INDEX([1]Calculation!S:S,ROW()),0)</f>
        <v>5</v>
      </c>
      <c r="O52" s="8">
        <f>ROUND(INDEX([1]Calculation!T:T,ROW()),0)</f>
        <v>0</v>
      </c>
    </row>
    <row r="53" spans="1:15">
      <c r="A53" t="str">
        <f>INDEX([1]Calculation!$F:$F,ROW())</f>
        <v>Georgia</v>
      </c>
      <c r="B53" t="str">
        <f>INDEX([1]Calculation!$D:$D,ROW())</f>
        <v>Landmark Communications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500  lv</v>
      </c>
      <c r="E53" s="26">
        <f>INDEX([1]Calculation!$I:$I,ROW())</f>
        <v>43873</v>
      </c>
      <c r="F53" s="12">
        <f>ROUND(INDEX([1]Calculation!AL:AL,ROW()),1)</f>
        <v>21.6</v>
      </c>
      <c r="G53" s="8">
        <f>ROUND(INDEX([1]Calculation!L:L,ROW()),0)</f>
        <v>32</v>
      </c>
      <c r="H53" s="8">
        <f>ROUND(INDEX([1]Calculation!M:M,ROW()),0)</f>
        <v>14</v>
      </c>
      <c r="I53" s="8">
        <f>ROUND(INDEX([1]Calculation!N:N,ROW()),0)</f>
        <v>0</v>
      </c>
      <c r="J53" s="8">
        <f>ROUND(INDEX([1]Calculation!O:O,ROW()),0)</f>
        <v>5</v>
      </c>
      <c r="K53" s="8">
        <f>ROUND(INDEX([1]Calculation!P:P,ROW()),0)</f>
        <v>3</v>
      </c>
      <c r="L53" s="8">
        <f>ROUND(INDEX([1]Calculation!Q:Q,ROW()),0)</f>
        <v>14</v>
      </c>
      <c r="M53" s="8">
        <f>ROUND(INDEX([1]Calculation!R:R,ROW()),0)</f>
        <v>2</v>
      </c>
      <c r="N53" s="8">
        <f>ROUND(INDEX([1]Calculation!S:S,ROW()),0)</f>
        <v>4</v>
      </c>
      <c r="O53" s="8">
        <f>ROUND(INDEX([1]Calculation!T:T,ROW()),0)</f>
        <v>0</v>
      </c>
    </row>
    <row r="54" spans="1:15">
      <c r="A54" t="str">
        <f>INDEX([1]Calculation!$F:$F,ROW())</f>
        <v>US</v>
      </c>
      <c r="B54" t="str">
        <f>INDEX([1]Calculation!$D:$D,ROW())</f>
        <v>McLaughlin &amp; Associates</v>
      </c>
      <c r="C54" t="str">
        <f>IF(INDEX([1]Calculation!$G:$G,ROW())=0,"-",INDEX([1]Calculation!$G:$G,ROW()))</f>
        <v>C/D</v>
      </c>
      <c r="D54" t="str">
        <f>INDEX([1]Calculation!$J:$J,ROW())&amp;"  "&amp;INDEX([1]Calculation!$K:$K,ROW())</f>
        <v>479  lv</v>
      </c>
      <c r="E54" s="26">
        <f>INDEX([1]Calculation!$I:$I,ROW())</f>
        <v>43872</v>
      </c>
      <c r="F54" s="12">
        <f>ROUND(INDEX([1]Calculation!AL:AL,ROW()),1)</f>
        <v>7.9</v>
      </c>
      <c r="G54" s="8">
        <f>ROUND(INDEX([1]Calculation!L:L,ROW()),0)</f>
        <v>24</v>
      </c>
      <c r="H54" s="8">
        <f>ROUND(INDEX([1]Calculation!M:M,ROW()),0)</f>
        <v>16</v>
      </c>
      <c r="I54" s="8">
        <f>ROUND(INDEX([1]Calculation!N:N,ROW()),0)</f>
        <v>0</v>
      </c>
      <c r="J54" s="8">
        <f>ROUND(INDEX([1]Calculation!O:O,ROW()),0)</f>
        <v>11</v>
      </c>
      <c r="K54" s="8">
        <f>ROUND(INDEX([1]Calculation!P:P,ROW()),0)</f>
        <v>3</v>
      </c>
      <c r="L54" s="8">
        <f>ROUND(INDEX([1]Calculation!Q:Q,ROW()),0)</f>
        <v>21</v>
      </c>
      <c r="M54" s="8">
        <f>ROUND(INDEX([1]Calculation!R:R,ROW()),0)</f>
        <v>3</v>
      </c>
      <c r="N54" s="8">
        <f>ROUND(INDEX([1]Calculation!S:S,ROW()),0)</f>
        <v>11</v>
      </c>
      <c r="O54" s="8">
        <f>ROUND(INDEX([1]Calculation!T:T,ROW()),0)</f>
        <v>3</v>
      </c>
    </row>
    <row r="55" spans="1:15">
      <c r="A55" t="str">
        <f>INDEX([1]Calculation!$F:$F,ROW())</f>
        <v>Vermont</v>
      </c>
      <c r="B55" t="str">
        <f>INDEX([1]Calculation!$D:$D,ROW())</f>
        <v>Braun Research</v>
      </c>
      <c r="C55" t="str">
        <f>IF(INDEX([1]Calculation!$G:$G,ROW())=0,"-",INDEX([1]Calculation!$G:$G,ROW()))</f>
        <v>B/C</v>
      </c>
      <c r="D55" t="str">
        <f>INDEX([1]Calculation!$J:$J,ROW())&amp;"  "&amp;INDEX([1]Calculation!$K:$K,ROW())</f>
        <v>332  lv</v>
      </c>
      <c r="E55" s="26">
        <f>INDEX([1]Calculation!$I:$I,ROW())</f>
        <v>43871</v>
      </c>
      <c r="F55" s="12">
        <f>ROUND(INDEX([1]Calculation!AL:AL,ROW()),1)</f>
        <v>11.8</v>
      </c>
      <c r="G55" s="8">
        <f>ROUND(INDEX([1]Calculation!L:L,ROW()),0)</f>
        <v>5</v>
      </c>
      <c r="H55" s="8">
        <f>ROUND(INDEX([1]Calculation!M:M,ROW()),0)</f>
        <v>7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4</v>
      </c>
      <c r="L55" s="8">
        <f>ROUND(INDEX([1]Calculation!Q:Q,ROW()),0)</f>
        <v>51</v>
      </c>
      <c r="M55" s="8">
        <f>ROUND(INDEX([1]Calculation!R:R,ROW()),0)</f>
        <v>0</v>
      </c>
      <c r="N55" s="8">
        <f>ROUND(INDEX([1]Calculation!S:S,ROW()),0)</f>
        <v>9</v>
      </c>
      <c r="O55" s="8">
        <f>ROUND(INDEX([1]Calculation!T:T,ROW()),0)</f>
        <v>2</v>
      </c>
    </row>
    <row r="56" spans="1:15">
      <c r="A56" t="str">
        <f>INDEX([1]Calculation!$F:$F,ROW())</f>
        <v>US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552  lv</v>
      </c>
      <c r="E56" s="26">
        <f>INDEX([1]Calculation!$I:$I,ROW())</f>
        <v>43872</v>
      </c>
      <c r="F56" s="12">
        <f>ROUND(INDEX([1]Calculation!AL:AL,ROW()),1)</f>
        <v>0</v>
      </c>
      <c r="G56" s="8">
        <f>ROUND(INDEX([1]Calculation!L:L,ROW()),0)</f>
        <v>18</v>
      </c>
      <c r="H56" s="8">
        <f>ROUND(INDEX([1]Calculation!M:M,ROW()),0)</f>
        <v>12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7</v>
      </c>
      <c r="L56" s="8">
        <f>ROUND(INDEX([1]Calculation!Q:Q,ROW()),0)</f>
        <v>22</v>
      </c>
      <c r="M56" s="8">
        <f>ROUND(INDEX([1]Calculation!R:R,ROW()),0)</f>
        <v>1</v>
      </c>
      <c r="N56" s="8">
        <f>ROUND(INDEX([1]Calculation!S:S,ROW()),0)</f>
        <v>15</v>
      </c>
      <c r="O56" s="8">
        <f>ROUND(INDEX([1]Calculation!T:T,ROW()),0)</f>
        <v>2</v>
      </c>
    </row>
    <row r="57" spans="1:15">
      <c r="A57" t="str">
        <f>INDEX([1]Calculation!$F:$F,ROW())</f>
        <v>US</v>
      </c>
      <c r="B57" t="str">
        <f>INDEX([1]Calculation!$D:$D,ROW())</f>
        <v>Harris Insights &amp; Analytics</v>
      </c>
      <c r="C57" t="str">
        <f>IF(INDEX([1]Calculation!$G:$G,ROW())=0,"-",INDEX([1]Calculation!$G:$G,ROW()))</f>
        <v>C+</v>
      </c>
      <c r="D57" t="str">
        <f>INDEX([1]Calculation!$J:$J,ROW())&amp;"  "&amp;INDEX([1]Calculation!$K:$K,ROW())</f>
        <v>913  rv</v>
      </c>
      <c r="E57" s="26">
        <f>INDEX([1]Calculation!$I:$I,ROW())</f>
        <v>43871</v>
      </c>
      <c r="F57" s="12">
        <f>ROUND(INDEX([1]Calculation!AL:AL,ROW()),1)</f>
        <v>1.9</v>
      </c>
      <c r="G57" s="8">
        <f>ROUND(INDEX([1]Calculation!L:L,ROW()),0)</f>
        <v>23</v>
      </c>
      <c r="H57" s="8">
        <f>ROUND(INDEX([1]Calculation!M:M,ROW()),0)</f>
        <v>16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3</v>
      </c>
      <c r="L57" s="8">
        <f>ROUND(INDEX([1]Calculation!Q:Q,ROW()),0)</f>
        <v>20</v>
      </c>
      <c r="M57" s="8">
        <f>ROUND(INDEX([1]Calculation!R:R,ROW()),0)</f>
        <v>3</v>
      </c>
      <c r="N57" s="8">
        <f>ROUND(INDEX([1]Calculation!S:S,ROW()),0)</f>
        <v>9</v>
      </c>
      <c r="O57" s="8">
        <f>ROUND(INDEX([1]Calculation!T:T,ROW()),0)</f>
        <v>3</v>
      </c>
    </row>
    <row r="58" spans="1:15">
      <c r="A58" t="str">
        <f>INDEX([1]Calculation!$F:$F,ROW())</f>
        <v>New Hampshire</v>
      </c>
      <c r="B58" t="str">
        <f>INDEX([1]Calculation!$D:$D,ROW())</f>
        <v>AtlasIntel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431  lv</v>
      </c>
      <c r="E58" s="26">
        <f>INDEX([1]Calculation!$I:$I,ROW())</f>
        <v>43871</v>
      </c>
      <c r="F58" s="12">
        <f>ROUND(INDEX([1]Calculation!AL:AL,ROW()),1)</f>
        <v>9.8000000000000007</v>
      </c>
      <c r="G58" s="8">
        <f>ROUND(INDEX([1]Calculation!L:L,ROW()),0)</f>
        <v>12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24</v>
      </c>
      <c r="K58" s="8">
        <f>ROUND(INDEX([1]Calculation!P:P,ROW()),0)</f>
        <v>14</v>
      </c>
      <c r="L58" s="8">
        <f>ROUND(INDEX([1]Calculation!Q:Q,ROW()),0)</f>
        <v>24</v>
      </c>
      <c r="M58" s="8">
        <f>ROUND(INDEX([1]Calculation!R:R,ROW()),0)</f>
        <v>1</v>
      </c>
      <c r="N58" s="8">
        <f>ROUND(INDEX([1]Calculation!S:S,ROW()),0)</f>
        <v>11</v>
      </c>
      <c r="O58" s="8">
        <f>ROUND(INDEX([1]Calculation!T:T,ROW()),0)</f>
        <v>5</v>
      </c>
    </row>
    <row r="59" spans="1:15">
      <c r="A59" t="str">
        <f>INDEX([1]Calculation!$F:$F,ROW())</f>
        <v>New Hampshire</v>
      </c>
      <c r="B59" t="str">
        <f>INDEX([1]Calculation!$D:$D,ROW())</f>
        <v>Data for Progress</v>
      </c>
      <c r="C59" t="str">
        <f>IF(INDEX([1]Calculation!$G:$G,ROW())=0,"-",INDEX([1]Calculation!$G:$G,ROW()))</f>
        <v>B</v>
      </c>
      <c r="D59" t="str">
        <f>INDEX([1]Calculation!$J:$J,ROW())&amp;"  "&amp;INDEX([1]Calculation!$K:$K,ROW())</f>
        <v>1295  lv</v>
      </c>
      <c r="E59" s="26">
        <f>INDEX([1]Calculation!$I:$I,ROW())</f>
        <v>43871</v>
      </c>
      <c r="F59" s="12">
        <f>ROUND(INDEX([1]Calculation!AL:AL,ROW()),1)</f>
        <v>29.4</v>
      </c>
      <c r="G59" s="8">
        <f>ROUND(INDEX([1]Calculation!L:L,ROW()),0)</f>
        <v>9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26</v>
      </c>
      <c r="K59" s="8">
        <f>ROUND(INDEX([1]Calculation!P:P,ROW()),0)</f>
        <v>13</v>
      </c>
      <c r="L59" s="8">
        <f>ROUND(INDEX([1]Calculation!Q:Q,ROW()),0)</f>
        <v>28</v>
      </c>
      <c r="M59" s="8">
        <f>ROUND(INDEX([1]Calculation!R:R,ROW()),0)</f>
        <v>3</v>
      </c>
      <c r="N59" s="8">
        <f>ROUND(INDEX([1]Calculation!S:S,ROW()),0)</f>
        <v>14</v>
      </c>
      <c r="O59" s="8">
        <f>ROUND(INDEX([1]Calculation!T:T,ROW()),0)</f>
        <v>5</v>
      </c>
    </row>
    <row r="60" spans="1:15">
      <c r="A60" t="str">
        <f>INDEX([1]Calculation!$F:$F,ROW())</f>
        <v>US</v>
      </c>
      <c r="B60" t="str">
        <f>INDEX([1]Calculation!$D:$D,ROW())</f>
        <v>Ipsos</v>
      </c>
      <c r="C60" t="str">
        <f>IF(INDEX([1]Calculation!$G:$G,ROW())=0,"-",INDEX([1]Calculation!$G:$G,ROW()))</f>
        <v>B+</v>
      </c>
      <c r="D60" t="str">
        <f>INDEX([1]Calculation!$J:$J,ROW())&amp;"  "&amp;INDEX([1]Calculation!$K:$K,ROW())</f>
        <v>556  rv</v>
      </c>
      <c r="E60" s="26">
        <f>INDEX([1]Calculation!$I:$I,ROW())</f>
        <v>43871</v>
      </c>
      <c r="F60" s="12">
        <f>ROUND(INDEX([1]Calculation!AL:AL,ROW()),1)</f>
        <v>2.9</v>
      </c>
      <c r="G60" s="8">
        <f>ROUND(INDEX([1]Calculation!L:L,ROW()),0)</f>
        <v>17</v>
      </c>
      <c r="H60" s="8">
        <f>ROUND(INDEX([1]Calculation!M:M,ROW()),0)</f>
        <v>15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3</v>
      </c>
      <c r="L60" s="8">
        <f>ROUND(INDEX([1]Calculation!Q:Q,ROW()),0)</f>
        <v>20</v>
      </c>
      <c r="M60" s="8">
        <f>ROUND(INDEX([1]Calculation!R:R,ROW()),0)</f>
        <v>2</v>
      </c>
      <c r="N60" s="8">
        <f>ROUND(INDEX([1]Calculation!S:S,ROW()),0)</f>
        <v>11</v>
      </c>
      <c r="O60" s="8">
        <f>ROUND(INDEX([1]Calculation!T:T,ROW()),0)</f>
        <v>5</v>
      </c>
    </row>
    <row r="61" spans="1:15">
      <c r="A61" t="str">
        <f>INDEX([1]Calculation!$F:$F,ROW())</f>
        <v>Texas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575  lv</v>
      </c>
      <c r="E61" s="26">
        <f>INDEX([1]Calculation!$I:$I,ROW())</f>
        <v>43870</v>
      </c>
      <c r="F61" s="12">
        <f>ROUND(INDEX([1]Calculation!AL:AL,ROW()),1)</f>
        <v>16</v>
      </c>
      <c r="G61" s="8">
        <f>ROUND(INDEX([1]Calculation!L:L,ROW()),0)</f>
        <v>22</v>
      </c>
      <c r="H61" s="8">
        <f>ROUND(INDEX([1]Calculation!M:M,ROW()),0)</f>
        <v>10</v>
      </c>
      <c r="I61" s="8">
        <f>ROUND(INDEX([1]Calculation!N:N,ROW()),0)</f>
        <v>1</v>
      </c>
      <c r="J61" s="8">
        <f>ROUND(INDEX([1]Calculation!O:O,ROW()),0)</f>
        <v>7</v>
      </c>
      <c r="K61" s="8">
        <f>ROUND(INDEX([1]Calculation!P:P,ROW()),0)</f>
        <v>3</v>
      </c>
      <c r="L61" s="8">
        <f>ROUND(INDEX([1]Calculation!Q:Q,ROW()),0)</f>
        <v>24</v>
      </c>
      <c r="M61" s="8">
        <f>ROUND(INDEX([1]Calculation!R:R,ROW()),0)</f>
        <v>3</v>
      </c>
      <c r="N61" s="8">
        <f>ROUND(INDEX([1]Calculation!S:S,ROW()),0)</f>
        <v>15</v>
      </c>
      <c r="O61" s="8">
        <f>ROUND(INDEX([1]Calculation!T:T,ROW()),0)</f>
        <v>6</v>
      </c>
    </row>
    <row r="62" spans="1:15">
      <c r="A62" t="str">
        <f>INDEX([1]Calculation!$F:$F,ROW())</f>
        <v>New Hampshire</v>
      </c>
      <c r="B62" t="str">
        <f>INDEX([1]Calculation!$D:$D,ROW())</f>
        <v>Change Research</v>
      </c>
      <c r="C62" t="str">
        <f>IF(INDEX([1]Calculation!$G:$G,ROW())=0,"-",INDEX([1]Calculation!$G:$G,ROW()))</f>
        <v>C</v>
      </c>
      <c r="D62" t="str">
        <f>INDEX([1]Calculation!$J:$J,ROW())&amp;"  "&amp;INDEX([1]Calculation!$K:$K,ROW())</f>
        <v>662  lv</v>
      </c>
      <c r="E62" s="26">
        <f>INDEX([1]Calculation!$I:$I,ROW())</f>
        <v>43870</v>
      </c>
      <c r="F62" s="12">
        <f>ROUND(INDEX([1]Calculation!AL:AL,ROW()),1)</f>
        <v>11.3</v>
      </c>
      <c r="G62" s="8">
        <f>ROUND(INDEX([1]Calculation!L:L,ROW()),0)</f>
        <v>9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21</v>
      </c>
      <c r="K62" s="8">
        <f>ROUND(INDEX([1]Calculation!P:P,ROW()),0)</f>
        <v>8</v>
      </c>
      <c r="L62" s="8">
        <f>ROUND(INDEX([1]Calculation!Q:Q,ROW()),0)</f>
        <v>30</v>
      </c>
      <c r="M62" s="8">
        <f>ROUND(INDEX([1]Calculation!R:R,ROW()),0)</f>
        <v>3</v>
      </c>
      <c r="N62" s="8">
        <f>ROUND(INDEX([1]Calculation!S:S,ROW()),0)</f>
        <v>8</v>
      </c>
      <c r="O62" s="8">
        <f>ROUND(INDEX([1]Calculation!T:T,ROW()),0)</f>
        <v>5</v>
      </c>
    </row>
    <row r="63" spans="1:15">
      <c r="A63" t="str">
        <f>INDEX([1]Calculation!$F:$F,ROW())</f>
        <v>US</v>
      </c>
      <c r="B63" t="str">
        <f>INDEX([1]Calculation!$D:$D,ROW())</f>
        <v>Monmouth University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357  rv</v>
      </c>
      <c r="E63" s="26">
        <f>INDEX([1]Calculation!$I:$I,ROW())</f>
        <v>43870</v>
      </c>
      <c r="F63" s="12">
        <f>ROUND(INDEX([1]Calculation!AL:AL,ROW()),1)</f>
        <v>32.799999999999997</v>
      </c>
      <c r="G63" s="8">
        <f>ROUND(INDEX([1]Calculation!L:L,ROW()),0)</f>
        <v>16</v>
      </c>
      <c r="H63" s="8">
        <f>ROUND(INDEX([1]Calculation!M:M,ROW()),0)</f>
        <v>11</v>
      </c>
      <c r="I63" s="8">
        <f>ROUND(INDEX([1]Calculation!N:N,ROW()),0)</f>
        <v>0</v>
      </c>
      <c r="J63" s="8">
        <f>ROUND(INDEX([1]Calculation!O:O,ROW()),0)</f>
        <v>13</v>
      </c>
      <c r="K63" s="8">
        <f>ROUND(INDEX([1]Calculation!P:P,ROW()),0)</f>
        <v>6</v>
      </c>
      <c r="L63" s="8">
        <f>ROUND(INDEX([1]Calculation!Q:Q,ROW()),0)</f>
        <v>26</v>
      </c>
      <c r="M63" s="8">
        <f>ROUND(INDEX([1]Calculation!R:R,ROW()),0)</f>
        <v>1</v>
      </c>
      <c r="N63" s="8">
        <f>ROUND(INDEX([1]Calculation!S:S,ROW()),0)</f>
        <v>13</v>
      </c>
      <c r="O63" s="8">
        <f>ROUND(INDEX([1]Calculation!T:T,ROW()),0)</f>
        <v>4</v>
      </c>
    </row>
    <row r="64" spans="1:15">
      <c r="A64" t="str">
        <f>INDEX([1]Calculation!$F:$F,ROW())</f>
        <v>US</v>
      </c>
      <c r="B64" t="str">
        <f>INDEX([1]Calculation!$D:$D,ROW())</f>
        <v>Morning Consult</v>
      </c>
      <c r="C64" t="str">
        <f>IF(INDEX([1]Calculation!$G:$G,ROW())=0,"-",INDEX([1]Calculation!$G:$G,ROW()))</f>
        <v>B/C</v>
      </c>
      <c r="D64" t="str">
        <f>INDEX([1]Calculation!$J:$J,ROW())&amp;"  "&amp;INDEX([1]Calculation!$K:$K,ROW())</f>
        <v>15346  lv</v>
      </c>
      <c r="E64" s="26">
        <f>INDEX([1]Calculation!$I:$I,ROW())</f>
        <v>43870</v>
      </c>
      <c r="F64" s="12">
        <f>ROUND(INDEX([1]Calculation!AL:AL,ROW()),1)</f>
        <v>7</v>
      </c>
      <c r="G64" s="8">
        <f>ROUND(INDEX([1]Calculation!L:L,ROW()),0)</f>
        <v>22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11</v>
      </c>
      <c r="K64" s="8">
        <f>ROUND(INDEX([1]Calculation!P:P,ROW()),0)</f>
        <v>3</v>
      </c>
      <c r="L64" s="8">
        <f>ROUND(INDEX([1]Calculation!Q:Q,ROW()),0)</f>
        <v>25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4</v>
      </c>
    </row>
    <row r="65" spans="1:15">
      <c r="A65" t="str">
        <f>INDEX([1]Calculation!$F:$F,ROW())</f>
        <v>New Hampshire</v>
      </c>
      <c r="B65" t="str">
        <f>INDEX([1]Calculation!$D:$D,ROW())</f>
        <v>Elucd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492  lv</v>
      </c>
      <c r="E65" s="26">
        <f>INDEX([1]Calculation!$I:$I,ROW())</f>
        <v>43870</v>
      </c>
      <c r="F65" s="12">
        <f>ROUND(INDEX([1]Calculation!AL:AL,ROW()),1)</f>
        <v>10</v>
      </c>
      <c r="G65" s="8">
        <f>ROUND(INDEX([1]Calculation!L:L,ROW()),0)</f>
        <v>8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20</v>
      </c>
      <c r="K65" s="8">
        <f>ROUND(INDEX([1]Calculation!P:P,ROW()),0)</f>
        <v>12</v>
      </c>
      <c r="L65" s="8">
        <f>ROUND(INDEX([1]Calculation!Q:Q,ROW()),0)</f>
        <v>26</v>
      </c>
      <c r="M65" s="8">
        <f>ROUND(INDEX([1]Calculation!R:R,ROW()),0)</f>
        <v>3</v>
      </c>
      <c r="N65" s="8">
        <f>ROUND(INDEX([1]Calculation!S:S,ROW()),0)</f>
        <v>10</v>
      </c>
      <c r="O65" s="8">
        <f>ROUND(INDEX([1]Calculation!T:T,ROW()),0)</f>
        <v>1</v>
      </c>
    </row>
    <row r="66" spans="1:15">
      <c r="A66" t="str">
        <f>INDEX([1]Calculation!$F:$F,ROW())</f>
        <v>California</v>
      </c>
      <c r="B66" t="str">
        <f>INDEX([1]Calculation!$D:$D,ROW())</f>
        <v>Capitol Weekly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843  lv</v>
      </c>
      <c r="E66" s="26">
        <f>INDEX([1]Calculation!$I:$I,ROW())</f>
        <v>43870</v>
      </c>
      <c r="F66" s="12">
        <f>ROUND(INDEX([1]Calculation!AL:AL,ROW()),1)</f>
        <v>13.1</v>
      </c>
      <c r="G66" s="8">
        <f>ROUND(INDEX([1]Calculation!L:L,ROW()),0)</f>
        <v>11</v>
      </c>
      <c r="H66" s="8">
        <f>ROUND(INDEX([1]Calculation!M:M,ROW()),0)</f>
        <v>13</v>
      </c>
      <c r="I66" s="8">
        <f>ROUND(INDEX([1]Calculation!N:N,ROW()),0)</f>
        <v>1</v>
      </c>
      <c r="J66" s="8">
        <f>ROUND(INDEX([1]Calculation!O:O,ROW()),0)</f>
        <v>14</v>
      </c>
      <c r="K66" s="8">
        <f>ROUND(INDEX([1]Calculation!P:P,ROW()),0)</f>
        <v>5</v>
      </c>
      <c r="L66" s="8">
        <f>ROUND(INDEX([1]Calculation!Q:Q,ROW()),0)</f>
        <v>29</v>
      </c>
      <c r="M66" s="8">
        <f>ROUND(INDEX([1]Calculation!R:R,ROW()),0)</f>
        <v>3</v>
      </c>
      <c r="N66" s="8">
        <f>ROUND(INDEX([1]Calculation!S:S,ROW()),0)</f>
        <v>16</v>
      </c>
      <c r="O66" s="8">
        <f>ROUND(INDEX([1]Calculation!T:T,ROW()),0)</f>
        <v>4</v>
      </c>
    </row>
    <row r="67" spans="1:15">
      <c r="A67" t="str">
        <f>INDEX([1]Calculation!$F:$F,ROW())</f>
        <v>US</v>
      </c>
      <c r="B67" t="str">
        <f>INDEX([1]Calculation!$D:$D,ROW())</f>
        <v>Quinnipiac University</v>
      </c>
      <c r="C67" t="str">
        <f>IF(INDEX([1]Calculation!$G:$G,ROW())=0,"-",INDEX([1]Calculation!$G:$G,ROW()))</f>
        <v>A</v>
      </c>
      <c r="D67" t="str">
        <f>INDEX([1]Calculation!$J:$J,ROW())&amp;"  "&amp;INDEX([1]Calculation!$K:$K,ROW())</f>
        <v>665  rv</v>
      </c>
      <c r="E67" s="26">
        <f>INDEX([1]Calculation!$I:$I,ROW())</f>
        <v>43870</v>
      </c>
      <c r="F67" s="12">
        <f>ROUND(INDEX([1]Calculation!AL:AL,ROW()),1)</f>
        <v>37.700000000000003</v>
      </c>
      <c r="G67" s="8">
        <f>ROUND(INDEX([1]Calculation!L:L,ROW()),0)</f>
        <v>17</v>
      </c>
      <c r="H67" s="8">
        <f>ROUND(INDEX([1]Calculation!M:M,ROW()),0)</f>
        <v>15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4</v>
      </c>
      <c r="L67" s="8">
        <f>ROUND(INDEX([1]Calculation!Q:Q,ROW()),0)</f>
        <v>25</v>
      </c>
      <c r="M67" s="8">
        <f>ROUND(INDEX([1]Calculation!R:R,ROW()),0)</f>
        <v>1</v>
      </c>
      <c r="N67" s="8">
        <f>ROUND(INDEX([1]Calculation!S:S,ROW()),0)</f>
        <v>14</v>
      </c>
      <c r="O67" s="8">
        <f>ROUND(INDEX([1]Calculation!T:T,ROW()),0)</f>
        <v>2</v>
      </c>
    </row>
    <row r="68" spans="1:15">
      <c r="A68" t="str">
        <f>INDEX([1]Calculation!$F:$F,ROW())</f>
        <v>New Hampshire</v>
      </c>
      <c r="B68" t="str">
        <f>INDEX([1]Calculation!$D:$D,ROW())</f>
        <v>University of New Hampshire</v>
      </c>
      <c r="C68" t="str">
        <f>IF(INDEX([1]Calculation!$G:$G,ROW())=0,"-",INDEX([1]Calculation!$G:$G,ROW()))</f>
        <v>B</v>
      </c>
      <c r="D68" t="str">
        <f>INDEX([1]Calculation!$J:$J,ROW())&amp;"  "&amp;INDEX([1]Calculation!$K:$K,ROW())</f>
        <v>365  lv</v>
      </c>
      <c r="E68" s="26">
        <f>INDEX([1]Calculation!$I:$I,ROW())</f>
        <v>43870</v>
      </c>
      <c r="F68" s="12">
        <f>ROUND(INDEX([1]Calculation!AL:AL,ROW()),1)</f>
        <v>16.7</v>
      </c>
      <c r="G68" s="8">
        <f>ROUND(INDEX([1]Calculation!L:L,ROW()),0)</f>
        <v>11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22</v>
      </c>
      <c r="K68" s="8">
        <f>ROUND(INDEX([1]Calculation!P:P,ROW()),0)</f>
        <v>7</v>
      </c>
      <c r="L68" s="8">
        <f>ROUND(INDEX([1]Calculation!Q:Q,ROW()),0)</f>
        <v>29</v>
      </c>
      <c r="M68" s="8">
        <f>ROUND(INDEX([1]Calculation!R:R,ROW()),0)</f>
        <v>1</v>
      </c>
      <c r="N68" s="8">
        <f>ROUND(INDEX([1]Calculation!S:S,ROW()),0)</f>
        <v>10</v>
      </c>
      <c r="O68" s="8">
        <f>ROUND(INDEX([1]Calculation!T:T,ROW()),0)</f>
        <v>4</v>
      </c>
    </row>
    <row r="69" spans="1:15">
      <c r="A69" t="str">
        <f>INDEX([1]Calculation!$F:$F,ROW())</f>
        <v>New Hampshire</v>
      </c>
      <c r="B69" t="str">
        <f>INDEX([1]Calculation!$D:$D,ROW())</f>
        <v>American Research Group</v>
      </c>
      <c r="C69" t="str">
        <f>IF(INDEX([1]Calculation!$G:$G,ROW())=0,"-",INDEX([1]Calculation!$G:$G,ROW()))</f>
        <v>B</v>
      </c>
      <c r="D69" t="str">
        <f>INDEX([1]Calculation!$J:$J,ROW())&amp;"  "&amp;INDEX([1]Calculation!$K:$K,ROW())</f>
        <v>400  lv</v>
      </c>
      <c r="E69" s="26">
        <f>INDEX([1]Calculation!$I:$I,ROW())</f>
        <v>43870</v>
      </c>
      <c r="F69" s="12">
        <f>ROUND(INDEX([1]Calculation!AL:AL,ROW()),1)</f>
        <v>18</v>
      </c>
      <c r="G69" s="8">
        <f>ROUND(INDEX([1]Calculation!L:L,ROW()),0)</f>
        <v>13</v>
      </c>
      <c r="H69" s="8">
        <f>ROUND(INDEX([1]Calculation!M:M,ROW()),0)</f>
        <v>1</v>
      </c>
      <c r="I69" s="8">
        <f>ROUND(INDEX([1]Calculation!N:N,ROW()),0)</f>
        <v>0</v>
      </c>
      <c r="J69" s="8">
        <f>ROUND(INDEX([1]Calculation!O:O,ROW()),0)</f>
        <v>20</v>
      </c>
      <c r="K69" s="8">
        <f>ROUND(INDEX([1]Calculation!P:P,ROW()),0)</f>
        <v>13</v>
      </c>
      <c r="L69" s="8">
        <f>ROUND(INDEX([1]Calculation!Q:Q,ROW()),0)</f>
        <v>28</v>
      </c>
      <c r="M69" s="8">
        <f>ROUND(INDEX([1]Calculation!R:R,ROW()),0)</f>
        <v>2</v>
      </c>
      <c r="N69" s="8">
        <f>ROUND(INDEX([1]Calculation!S:S,ROW()),0)</f>
        <v>11</v>
      </c>
      <c r="O69" s="8">
        <f>ROUND(INDEX([1]Calculation!T:T,ROW()),0)</f>
        <v>3</v>
      </c>
    </row>
    <row r="70" spans="1:15">
      <c r="A70" t="str">
        <f>INDEX([1]Calculation!$F:$F,ROW())</f>
        <v>New Hampshire</v>
      </c>
      <c r="B70" t="str">
        <f>INDEX([1]Calculation!$D:$D,ROW())</f>
        <v>Suffolk University</v>
      </c>
      <c r="C70" t="str">
        <f>IF(INDEX([1]Calculation!$G:$G,ROW())=0,"-",INDEX([1]Calculation!$G:$G,ROW()))</f>
        <v>A-</v>
      </c>
      <c r="D70" t="str">
        <f>INDEX([1]Calculation!$J:$J,ROW())&amp;"  "&amp;INDEX([1]Calculation!$K:$K,ROW())</f>
        <v>500  lv</v>
      </c>
      <c r="E70" s="26">
        <f>INDEX([1]Calculation!$I:$I,ROW())</f>
        <v>43870</v>
      </c>
      <c r="F70" s="12">
        <f>ROUND(INDEX([1]Calculation!AL:AL,ROW()),1)</f>
        <v>28.8</v>
      </c>
      <c r="G70" s="8">
        <f>ROUND(INDEX([1]Calculation!L:L,ROW()),0)</f>
        <v>12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19</v>
      </c>
      <c r="K70" s="8">
        <f>ROUND(INDEX([1]Calculation!P:P,ROW()),0)</f>
        <v>14</v>
      </c>
      <c r="L70" s="8">
        <f>ROUND(INDEX([1]Calculation!Q:Q,ROW()),0)</f>
        <v>27</v>
      </c>
      <c r="M70" s="8">
        <f>ROUND(INDEX([1]Calculation!R:R,ROW()),0)</f>
        <v>2</v>
      </c>
      <c r="N70" s="8">
        <f>ROUND(INDEX([1]Calculation!S:S,ROW()),0)</f>
        <v>12</v>
      </c>
      <c r="O70" s="8">
        <f>ROUND(INDEX([1]Calculation!T:T,ROW()),0)</f>
        <v>3</v>
      </c>
    </row>
    <row r="71" spans="1:15">
      <c r="A71" t="str">
        <f>INDEX([1]Calculation!$F:$F,ROW())</f>
        <v>New Hampshire</v>
      </c>
      <c r="B71" t="str">
        <f>INDEX([1]Calculation!$D:$D,ROW())</f>
        <v>Emerson College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500  lv</v>
      </c>
      <c r="E71" s="26">
        <f>INDEX([1]Calculation!$I:$I,ROW())</f>
        <v>43870</v>
      </c>
      <c r="F71" s="12">
        <f>ROUND(INDEX([1]Calculation!AL:AL,ROW()),1)</f>
        <v>15.4</v>
      </c>
      <c r="G71" s="8">
        <f>ROUND(INDEX([1]Calculation!L:L,ROW()),0)</f>
        <v>10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23</v>
      </c>
      <c r="K71" s="8">
        <f>ROUND(INDEX([1]Calculation!P:P,ROW()),0)</f>
        <v>14</v>
      </c>
      <c r="L71" s="8">
        <f>ROUND(INDEX([1]Calculation!Q:Q,ROW()),0)</f>
        <v>30</v>
      </c>
      <c r="M71" s="8">
        <f>ROUND(INDEX([1]Calculation!R:R,ROW()),0)</f>
        <v>2</v>
      </c>
      <c r="N71" s="8">
        <f>ROUND(INDEX([1]Calculation!S:S,ROW()),0)</f>
        <v>11</v>
      </c>
      <c r="O71" s="8">
        <f>ROUND(INDEX([1]Calculation!T:T,ROW()),0)</f>
        <v>4</v>
      </c>
    </row>
    <row r="72" spans="1:15">
      <c r="A72" t="str">
        <f>INDEX([1]Calculation!$F:$F,ROW())</f>
        <v>New Hampshire</v>
      </c>
      <c r="B72" t="str">
        <f>INDEX([1]Calculation!$D:$D,ROW())</f>
        <v>RKM Research and Communications Inc.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512  lv</v>
      </c>
      <c r="E72" s="26">
        <f>INDEX([1]Calculation!$I:$I,ROW())</f>
        <v>43869</v>
      </c>
      <c r="F72" s="12">
        <f>ROUND(INDEX([1]Calculation!AL:AL,ROW()),1)</f>
        <v>24.5</v>
      </c>
      <c r="G72" s="8">
        <f>ROUND(INDEX([1]Calculation!L:L,ROW()),0)</f>
        <v>14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20</v>
      </c>
      <c r="K72" s="8">
        <f>ROUND(INDEX([1]Calculation!P:P,ROW()),0)</f>
        <v>6</v>
      </c>
      <c r="L72" s="8">
        <f>ROUND(INDEX([1]Calculation!Q:Q,ROW()),0)</f>
        <v>23</v>
      </c>
      <c r="M72" s="8">
        <f>ROUND(INDEX([1]Calculation!R:R,ROW()),0)</f>
        <v>2</v>
      </c>
      <c r="N72" s="8">
        <f>ROUND(INDEX([1]Calculation!S:S,ROW()),0)</f>
        <v>16</v>
      </c>
      <c r="O72" s="8">
        <f>ROUND(INDEX([1]Calculation!T:T,ROW()),0)</f>
        <v>3</v>
      </c>
    </row>
    <row r="73" spans="1:15">
      <c r="A73" t="str">
        <f>INDEX([1]Calculation!$F:$F,ROW())</f>
        <v>New Hampshire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848  lv</v>
      </c>
      <c r="E73" s="26">
        <f>INDEX([1]Calculation!$I:$I,ROW())</f>
        <v>43869</v>
      </c>
      <c r="F73" s="12">
        <f>ROUND(INDEX([1]Calculation!AL:AL,ROW()),1)</f>
        <v>18.100000000000001</v>
      </c>
      <c r="G73" s="8">
        <f>ROUND(INDEX([1]Calculation!L:L,ROW()),0)</f>
        <v>12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25</v>
      </c>
      <c r="K73" s="8">
        <f>ROUND(INDEX([1]Calculation!P:P,ROW()),0)</f>
        <v>10</v>
      </c>
      <c r="L73" s="8">
        <f>ROUND(INDEX([1]Calculation!Q:Q,ROW()),0)</f>
        <v>29</v>
      </c>
      <c r="M73" s="8">
        <f>ROUND(INDEX([1]Calculation!R:R,ROW()),0)</f>
        <v>1</v>
      </c>
      <c r="N73" s="8">
        <f>ROUND(INDEX([1]Calculation!S:S,ROW()),0)</f>
        <v>17</v>
      </c>
      <c r="O73" s="8">
        <f>ROUND(INDEX([1]Calculation!T:T,ROW()),0)</f>
        <v>1</v>
      </c>
    </row>
    <row r="74" spans="1:15">
      <c r="A74" t="str">
        <f>INDEX([1]Calculation!$F:$F,ROW())</f>
        <v>New Hampshire</v>
      </c>
      <c r="B74" t="str">
        <f>INDEX([1]Calculation!$D:$D,ROW())</f>
        <v>University of New Hampshire</v>
      </c>
      <c r="C74" t="str">
        <f>IF(INDEX([1]Calculation!$G:$G,ROW())=0,"-",INDEX([1]Calculation!$G:$G,ROW()))</f>
        <v>B</v>
      </c>
      <c r="D74" t="str">
        <f>INDEX([1]Calculation!$J:$J,ROW())&amp;"  "&amp;INDEX([1]Calculation!$K:$K,ROW())</f>
        <v>384  lv</v>
      </c>
      <c r="E74" s="26">
        <f>INDEX([1]Calculation!$I:$I,ROW())</f>
        <v>43869</v>
      </c>
      <c r="F74" s="12">
        <f>ROUND(INDEX([1]Calculation!AL:AL,ROW()),1)</f>
        <v>2.1</v>
      </c>
      <c r="G74" s="8">
        <f>ROUND(INDEX([1]Calculation!L:L,ROW()),0)</f>
        <v>12</v>
      </c>
      <c r="H74" s="8">
        <f>ROUND(INDEX([1]Calculation!M:M,ROW()),0)</f>
        <v>1</v>
      </c>
      <c r="I74" s="8">
        <f>ROUND(INDEX([1]Calculation!N:N,ROW()),0)</f>
        <v>0</v>
      </c>
      <c r="J74" s="8">
        <f>ROUND(INDEX([1]Calculation!O:O,ROW()),0)</f>
        <v>21</v>
      </c>
      <c r="K74" s="8">
        <f>ROUND(INDEX([1]Calculation!P:P,ROW()),0)</f>
        <v>6</v>
      </c>
      <c r="L74" s="8">
        <f>ROUND(INDEX([1]Calculation!Q:Q,ROW()),0)</f>
        <v>28</v>
      </c>
      <c r="M74" s="8">
        <f>ROUND(INDEX([1]Calculation!R:R,ROW()),0)</f>
        <v>2</v>
      </c>
      <c r="N74" s="8">
        <f>ROUND(INDEX([1]Calculation!S:S,ROW()),0)</f>
        <v>9</v>
      </c>
      <c r="O74" s="8">
        <f>ROUND(INDEX([1]Calculation!T:T,ROW()),0)</f>
        <v>4</v>
      </c>
    </row>
    <row r="75" spans="1:15">
      <c r="A75" t="str">
        <f>INDEX([1]Calculation!$F:$F,ROW())</f>
        <v>New Hampshire</v>
      </c>
      <c r="B75" t="str">
        <f>INDEX([1]Calculation!$D:$D,ROW())</f>
        <v>Suffolk University</v>
      </c>
      <c r="C75" t="str">
        <f>IF(INDEX([1]Calculation!$G:$G,ROW())=0,"-",INDEX([1]Calculation!$G:$G,ROW()))</f>
        <v>A-</v>
      </c>
      <c r="D75" t="str">
        <f>INDEX([1]Calculation!$J:$J,ROW())&amp;"  "&amp;INDEX([1]Calculation!$K:$K,ROW())</f>
        <v>500  lv</v>
      </c>
      <c r="E75" s="26">
        <f>INDEX([1]Calculation!$I:$I,ROW())</f>
        <v>43869</v>
      </c>
      <c r="F75" s="12">
        <f>ROUND(INDEX([1]Calculation!AL:AL,ROW()),1)</f>
        <v>3.5</v>
      </c>
      <c r="G75" s="8">
        <f>ROUND(INDEX([1]Calculation!L:L,ROW()),0)</f>
        <v>10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22</v>
      </c>
      <c r="K75" s="8">
        <f>ROUND(INDEX([1]Calculation!P:P,ROW()),0)</f>
        <v>9</v>
      </c>
      <c r="L75" s="8">
        <f>ROUND(INDEX([1]Calculation!Q:Q,ROW()),0)</f>
        <v>24</v>
      </c>
      <c r="M75" s="8">
        <f>ROUND(INDEX([1]Calculation!R:R,ROW()),0)</f>
        <v>2</v>
      </c>
      <c r="N75" s="8">
        <f>ROUND(INDEX([1]Calculation!S:S,ROW()),0)</f>
        <v>13</v>
      </c>
      <c r="O75" s="8">
        <f>ROUND(INDEX([1]Calculation!T:T,ROW()),0)</f>
        <v>3</v>
      </c>
    </row>
    <row r="76" spans="1:15">
      <c r="A76" t="str">
        <f>INDEX([1]Calculation!$F:$F,ROW())</f>
        <v>New Hampshire</v>
      </c>
      <c r="B76" t="str">
        <f>INDEX([1]Calculation!$D:$D,ROW())</f>
        <v>Emerson College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500  lv</v>
      </c>
      <c r="E76" s="26">
        <f>INDEX([1]Calculation!$I:$I,ROW())</f>
        <v>43869</v>
      </c>
      <c r="F76" s="12">
        <f>ROUND(INDEX([1]Calculation!AL:AL,ROW()),1)</f>
        <v>1.9</v>
      </c>
      <c r="G76" s="8">
        <f>ROUND(INDEX([1]Calculation!L:L,ROW()),0)</f>
        <v>11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20</v>
      </c>
      <c r="K76" s="8">
        <f>ROUND(INDEX([1]Calculation!P:P,ROW()),0)</f>
        <v>13</v>
      </c>
      <c r="L76" s="8">
        <f>ROUND(INDEX([1]Calculation!Q:Q,ROW()),0)</f>
        <v>30</v>
      </c>
      <c r="M76" s="8">
        <f>ROUND(INDEX([1]Calculation!R:R,ROW()),0)</f>
        <v>2</v>
      </c>
      <c r="N76" s="8">
        <f>ROUND(INDEX([1]Calculation!S:S,ROW()),0)</f>
        <v>12</v>
      </c>
      <c r="O76" s="8">
        <f>ROUND(INDEX([1]Calculation!T:T,ROW()),0)</f>
        <v>4</v>
      </c>
    </row>
    <row r="77" spans="1:15">
      <c r="A77" t="str">
        <f>INDEX([1]Calculation!$F:$F,ROW())</f>
        <v>Arkansas</v>
      </c>
      <c r="B77" t="str">
        <f>INDEX([1]Calculation!$D:$D,ROW())</f>
        <v>Hendrix College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496  lv</v>
      </c>
      <c r="E77" s="26">
        <f>INDEX([1]Calculation!$I:$I,ROW())</f>
        <v>43868</v>
      </c>
      <c r="F77" s="12">
        <f>ROUND(INDEX([1]Calculation!AL:AL,ROW()),1)</f>
        <v>13</v>
      </c>
      <c r="G77" s="8">
        <f>ROUND(INDEX([1]Calculation!L:L,ROW()),0)</f>
        <v>19</v>
      </c>
      <c r="H77" s="8">
        <f>ROUND(INDEX([1]Calculation!M:M,ROW()),0)</f>
        <v>20</v>
      </c>
      <c r="I77" s="8">
        <f>ROUND(INDEX([1]Calculation!N:N,ROW()),0)</f>
        <v>0</v>
      </c>
      <c r="J77" s="8">
        <f>ROUND(INDEX([1]Calculation!O:O,ROW()),0)</f>
        <v>16</v>
      </c>
      <c r="K77" s="8">
        <f>ROUND(INDEX([1]Calculation!P:P,ROW()),0)</f>
        <v>5</v>
      </c>
      <c r="L77" s="8">
        <f>ROUND(INDEX([1]Calculation!Q:Q,ROW()),0)</f>
        <v>16</v>
      </c>
      <c r="M77" s="8">
        <f>ROUND(INDEX([1]Calculation!R:R,ROW()),0)</f>
        <v>0</v>
      </c>
      <c r="N77" s="8">
        <f>ROUND(INDEX([1]Calculation!S:S,ROW()),0)</f>
        <v>9</v>
      </c>
      <c r="O77" s="8">
        <f>ROUND(INDEX([1]Calculation!T:T,ROW()),0)</f>
        <v>2</v>
      </c>
    </row>
    <row r="78" spans="1:15">
      <c r="A78" t="str">
        <f>INDEX([1]Calculation!$F:$F,ROW())</f>
        <v>New Hampshire</v>
      </c>
      <c r="B78" t="str">
        <f>INDEX([1]Calculation!$D:$D,ROW())</f>
        <v>University of Massachusetts Lowell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440  lv</v>
      </c>
      <c r="E78" s="26">
        <f>INDEX([1]Calculation!$I:$I,ROW())</f>
        <v>43868</v>
      </c>
      <c r="F78" s="12">
        <f>ROUND(INDEX([1]Calculation!AL:AL,ROW()),1)</f>
        <v>22</v>
      </c>
      <c r="G78" s="8">
        <f>ROUND(INDEX([1]Calculation!L:L,ROW()),0)</f>
        <v>14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17</v>
      </c>
      <c r="K78" s="8">
        <f>ROUND(INDEX([1]Calculation!P:P,ROW()),0)</f>
        <v>8</v>
      </c>
      <c r="L78" s="8">
        <f>ROUND(INDEX([1]Calculation!Q:Q,ROW()),0)</f>
        <v>25</v>
      </c>
      <c r="M78" s="8">
        <f>ROUND(INDEX([1]Calculation!R:R,ROW()),0)</f>
        <v>5</v>
      </c>
      <c r="N78" s="8">
        <f>ROUND(INDEX([1]Calculation!S:S,ROW()),0)</f>
        <v>15</v>
      </c>
      <c r="O78" s="8">
        <f>ROUND(INDEX([1]Calculation!T:T,ROW()),0)</f>
        <v>3</v>
      </c>
    </row>
    <row r="79" spans="1:15">
      <c r="A79" t="str">
        <f>INDEX([1]Calculation!$F:$F,ROW())</f>
        <v>New Hampshire</v>
      </c>
      <c r="B79" t="str">
        <f>INDEX([1]Calculation!$D:$D,ROW())</f>
        <v>University of New Hampshire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365  lv</v>
      </c>
      <c r="E79" s="26">
        <f>INDEX([1]Calculation!$I:$I,ROW())</f>
        <v>43868</v>
      </c>
      <c r="F79" s="12">
        <f>ROUND(INDEX([1]Calculation!AL:AL,ROW()),1)</f>
        <v>0.6</v>
      </c>
      <c r="G79" s="8">
        <f>ROUND(INDEX([1]Calculation!L:L,ROW()),0)</f>
        <v>11</v>
      </c>
      <c r="H79" s="8">
        <f>ROUND(INDEX([1]Calculation!M:M,ROW()),0)</f>
        <v>2</v>
      </c>
      <c r="I79" s="8">
        <f>ROUND(INDEX([1]Calculation!N:N,ROW()),0)</f>
        <v>0</v>
      </c>
      <c r="J79" s="8">
        <f>ROUND(INDEX([1]Calculation!O:O,ROW()),0)</f>
        <v>21</v>
      </c>
      <c r="K79" s="8">
        <f>ROUND(INDEX([1]Calculation!P:P,ROW()),0)</f>
        <v>5</v>
      </c>
      <c r="L79" s="8">
        <f>ROUND(INDEX([1]Calculation!Q:Q,ROW()),0)</f>
        <v>28</v>
      </c>
      <c r="M79" s="8">
        <f>ROUND(INDEX([1]Calculation!R:R,ROW()),0)</f>
        <v>3</v>
      </c>
      <c r="N79" s="8">
        <f>ROUND(INDEX([1]Calculation!S:S,ROW()),0)</f>
        <v>9</v>
      </c>
      <c r="O79" s="8">
        <f>ROUND(INDEX([1]Calculation!T:T,ROW()),0)</f>
        <v>3</v>
      </c>
    </row>
    <row r="80" spans="1:15">
      <c r="A80" t="str">
        <f>INDEX([1]Calculation!$F:$F,ROW())</f>
        <v>New Hampshire</v>
      </c>
      <c r="B80" t="str">
        <f>INDEX([1]Calculation!$D:$D,ROW())</f>
        <v>Suffolk University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500  lv</v>
      </c>
      <c r="E80" s="26">
        <f>INDEX([1]Calculation!$I:$I,ROW())</f>
        <v>43868</v>
      </c>
      <c r="F80" s="12">
        <f>ROUND(INDEX([1]Calculation!AL:AL,ROW()),1)</f>
        <v>1</v>
      </c>
      <c r="G80" s="8">
        <f>ROUND(INDEX([1]Calculation!L:L,ROW()),0)</f>
        <v>11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25</v>
      </c>
      <c r="K80" s="8">
        <f>ROUND(INDEX([1]Calculation!P:P,ROW()),0)</f>
        <v>6</v>
      </c>
      <c r="L80" s="8">
        <f>ROUND(INDEX([1]Calculation!Q:Q,ROW()),0)</f>
        <v>24</v>
      </c>
      <c r="M80" s="8">
        <f>ROUND(INDEX([1]Calculation!R:R,ROW()),0)</f>
        <v>2</v>
      </c>
      <c r="N80" s="8">
        <f>ROUND(INDEX([1]Calculation!S:S,ROW()),0)</f>
        <v>14</v>
      </c>
      <c r="O80" s="8">
        <f>ROUND(INDEX([1]Calculation!T:T,ROW()),0)</f>
        <v>3</v>
      </c>
    </row>
    <row r="81" spans="1:15">
      <c r="A81" t="str">
        <f>INDEX([1]Calculation!$F:$F,ROW())</f>
        <v>New Hampshire</v>
      </c>
      <c r="B81" t="str">
        <f>INDEX([1]Calculation!$D:$D,ROW())</f>
        <v>Emerson College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500  lv</v>
      </c>
      <c r="E81" s="26">
        <f>INDEX([1]Calculation!$I:$I,ROW())</f>
        <v>43868</v>
      </c>
      <c r="F81" s="12">
        <f>ROUND(INDEX([1]Calculation!AL:AL,ROW()),1)</f>
        <v>0.5</v>
      </c>
      <c r="G81" s="8">
        <f>ROUND(INDEX([1]Calculation!L:L,ROW()),0)</f>
        <v>11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24</v>
      </c>
      <c r="K81" s="8">
        <f>ROUND(INDEX([1]Calculation!P:P,ROW()),0)</f>
        <v>9</v>
      </c>
      <c r="L81" s="8">
        <f>ROUND(INDEX([1]Calculation!Q:Q,ROW()),0)</f>
        <v>31</v>
      </c>
      <c r="M81" s="8">
        <f>ROUND(INDEX([1]Calculation!R:R,ROW()),0)</f>
        <v>2</v>
      </c>
      <c r="N81" s="8">
        <f>ROUND(INDEX([1]Calculation!S:S,ROW()),0)</f>
        <v>11</v>
      </c>
      <c r="O81" s="8">
        <f>ROUND(INDEX([1]Calculation!T:T,ROW()),0)</f>
        <v>3</v>
      </c>
    </row>
    <row r="82" spans="1:15">
      <c r="A82" t="str">
        <f>INDEX([1]Calculation!$F:$F,ROW())</f>
        <v>North Carolina</v>
      </c>
      <c r="B82" t="str">
        <f>INDEX([1]Calculation!$D:$D,ROW())</f>
        <v>High Point University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399  rv</v>
      </c>
      <c r="E82" s="26">
        <f>INDEX([1]Calculation!$I:$I,ROW())</f>
        <v>43867</v>
      </c>
      <c r="F82" s="12">
        <f>ROUND(INDEX([1]Calculation!AL:AL,ROW()),1)</f>
        <v>0</v>
      </c>
      <c r="G82" s="8">
        <f>ROUND(INDEX([1]Calculation!L:L,ROW()),0)</f>
        <v>19</v>
      </c>
      <c r="H82" s="8">
        <f>ROUND(INDEX([1]Calculation!M:M,ROW()),0)</f>
        <v>13</v>
      </c>
      <c r="I82" s="8">
        <f>ROUND(INDEX([1]Calculation!N:N,ROW()),0)</f>
        <v>1</v>
      </c>
      <c r="J82" s="8">
        <f>ROUND(INDEX([1]Calculation!O:O,ROW()),0)</f>
        <v>6</v>
      </c>
      <c r="K82" s="8">
        <f>ROUND(INDEX([1]Calculation!P:P,ROW()),0)</f>
        <v>3</v>
      </c>
      <c r="L82" s="8">
        <f>ROUND(INDEX([1]Calculation!Q:Q,ROW()),0)</f>
        <v>25</v>
      </c>
      <c r="M82" s="8">
        <f>ROUND(INDEX([1]Calculation!R:R,ROW()),0)</f>
        <v>3</v>
      </c>
      <c r="N82" s="8">
        <f>ROUND(INDEX([1]Calculation!S:S,ROW()),0)</f>
        <v>12</v>
      </c>
      <c r="O82" s="8">
        <f>ROUND(INDEX([1]Calculation!T:T,ROW()),0)</f>
        <v>4</v>
      </c>
    </row>
    <row r="83" spans="1:15">
      <c r="A83" t="str">
        <f>INDEX([1]Calculation!$F:$F,ROW())</f>
        <v>North Carolina</v>
      </c>
      <c r="B83" t="str">
        <f>INDEX([1]Calculation!$D:$D,ROW())</f>
        <v>High Point University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225  lv</v>
      </c>
      <c r="E83" s="26">
        <f>INDEX([1]Calculation!$I:$I,ROW())</f>
        <v>43867</v>
      </c>
      <c r="F83" s="12">
        <f>ROUND(INDEX([1]Calculation!AL:AL,ROW()),1)</f>
        <v>16</v>
      </c>
      <c r="G83" s="8">
        <f>ROUND(INDEX([1]Calculation!L:L,ROW()),0)</f>
        <v>24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8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4</v>
      </c>
      <c r="N83" s="8">
        <f>ROUND(INDEX([1]Calculation!S:S,ROW()),0)</f>
        <v>11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Marist College</v>
      </c>
      <c r="C84" t="str">
        <f>IF(INDEX([1]Calculation!$G:$G,ROW())=0,"-",INDEX([1]Calculation!$G:$G,ROW()))</f>
        <v>A+</v>
      </c>
      <c r="D84" t="str">
        <f>INDEX([1]Calculation!$J:$J,ROW())&amp;"  "&amp;INDEX([1]Calculation!$K:$K,ROW())</f>
        <v>1058  rv</v>
      </c>
      <c r="E84" s="26">
        <f>INDEX([1]Calculation!$I:$I,ROW())</f>
        <v>43867</v>
      </c>
      <c r="F84" s="12">
        <f>ROUND(INDEX([1]Calculation!AL:AL,ROW()),1)</f>
        <v>0</v>
      </c>
      <c r="G84" s="8">
        <f>ROUND(INDEX([1]Calculation!L:L,ROW()),0)</f>
        <v>13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21</v>
      </c>
      <c r="K84" s="8">
        <f>ROUND(INDEX([1]Calculation!P:P,ROW()),0)</f>
        <v>8</v>
      </c>
      <c r="L84" s="8">
        <f>ROUND(INDEX([1]Calculation!Q:Q,ROW()),0)</f>
        <v>25</v>
      </c>
      <c r="M84" s="8">
        <f>ROUND(INDEX([1]Calculation!R:R,ROW()),0)</f>
        <v>5</v>
      </c>
      <c r="N84" s="8">
        <f>ROUND(INDEX([1]Calculation!S:S,ROW()),0)</f>
        <v>14</v>
      </c>
      <c r="O84" s="8">
        <f>ROUND(INDEX([1]Calculation!T:T,ROW()),0)</f>
        <v>4</v>
      </c>
    </row>
    <row r="85" spans="1:15">
      <c r="A85" t="str">
        <f>INDEX([1]Calculation!$F:$F,ROW())</f>
        <v>New Hampshire</v>
      </c>
      <c r="B85" t="str">
        <f>INDEX([1]Calculation!$D:$D,ROW())</f>
        <v>Marist College</v>
      </c>
      <c r="C85" t="str">
        <f>IF(INDEX([1]Calculation!$G:$G,ROW())=0,"-",INDEX([1]Calculation!$G:$G,ROW()))</f>
        <v>A+</v>
      </c>
      <c r="D85" t="str">
        <f>INDEX([1]Calculation!$J:$J,ROW())&amp;"  "&amp;INDEX([1]Calculation!$K:$K,ROW())</f>
        <v>709  lv</v>
      </c>
      <c r="E85" s="26">
        <f>INDEX([1]Calculation!$I:$I,ROW())</f>
        <v>43867</v>
      </c>
      <c r="F85" s="12">
        <f>ROUND(INDEX([1]Calculation!AL:AL,ROW()),1)</f>
        <v>47.5</v>
      </c>
      <c r="G85" s="8">
        <f>ROUND(INDEX([1]Calculation!L:L,ROW()),0)</f>
        <v>13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21</v>
      </c>
      <c r="K85" s="8">
        <f>ROUND(INDEX([1]Calculation!P:P,ROW()),0)</f>
        <v>8</v>
      </c>
      <c r="L85" s="8">
        <f>ROUND(INDEX([1]Calculation!Q:Q,ROW()),0)</f>
        <v>25</v>
      </c>
      <c r="M85" s="8">
        <f>ROUND(INDEX([1]Calculation!R:R,ROW()),0)</f>
        <v>4</v>
      </c>
      <c r="N85" s="8">
        <f>ROUND(INDEX([1]Calculation!S:S,ROW()),0)</f>
        <v>14</v>
      </c>
      <c r="O85" s="8">
        <f>ROUND(INDEX([1]Calculation!T:T,ROW()),0)</f>
        <v>4</v>
      </c>
    </row>
    <row r="86" spans="1:15">
      <c r="A86" t="str">
        <f>INDEX([1]Calculation!$F:$F,ROW())</f>
        <v>New Hampshire</v>
      </c>
      <c r="B86" t="str">
        <f>INDEX([1]Calculation!$D:$D,ROW())</f>
        <v>Suffolk University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500  lv</v>
      </c>
      <c r="E86" s="26">
        <f>INDEX([1]Calculation!$I:$I,ROW())</f>
        <v>43867</v>
      </c>
      <c r="F86" s="12">
        <f>ROUND(INDEX([1]Calculation!AL:AL,ROW()),1)</f>
        <v>0.4</v>
      </c>
      <c r="G86" s="8">
        <f>ROUND(INDEX([1]Calculation!L:L,ROW()),0)</f>
        <v>11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23</v>
      </c>
      <c r="K86" s="8">
        <f>ROUND(INDEX([1]Calculation!P:P,ROW()),0)</f>
        <v>6</v>
      </c>
      <c r="L86" s="8">
        <f>ROUND(INDEX([1]Calculation!Q:Q,ROW()),0)</f>
        <v>24</v>
      </c>
      <c r="M86" s="8">
        <f>ROUND(INDEX([1]Calculation!R:R,ROW()),0)</f>
        <v>3</v>
      </c>
      <c r="N86" s="8">
        <f>ROUND(INDEX([1]Calculation!S:S,ROW()),0)</f>
        <v>13</v>
      </c>
      <c r="O86" s="8">
        <f>ROUND(INDEX([1]Calculation!T:T,ROW()),0)</f>
        <v>3</v>
      </c>
    </row>
    <row r="87" spans="1:15">
      <c r="A87" t="str">
        <f>INDEX([1]Calculation!$F:$F,ROW())</f>
        <v>New Hampshire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500  lv</v>
      </c>
      <c r="E87" s="26">
        <f>INDEX([1]Calculation!$I:$I,ROW())</f>
        <v>43867</v>
      </c>
      <c r="F87" s="12">
        <f>ROUND(INDEX([1]Calculation!AL:AL,ROW()),1)</f>
        <v>0.2</v>
      </c>
      <c r="G87" s="8">
        <f>ROUND(INDEX([1]Calculation!L:L,ROW()),0)</f>
        <v>11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23</v>
      </c>
      <c r="K87" s="8">
        <f>ROUND(INDEX([1]Calculation!P:P,ROW()),0)</f>
        <v>9</v>
      </c>
      <c r="L87" s="8">
        <f>ROUND(INDEX([1]Calculation!Q:Q,ROW()),0)</f>
        <v>32</v>
      </c>
      <c r="M87" s="8">
        <f>ROUND(INDEX([1]Calculation!R:R,ROW()),0)</f>
        <v>2</v>
      </c>
      <c r="N87" s="8">
        <f>ROUND(INDEX([1]Calculation!S:S,ROW()),0)</f>
        <v>13</v>
      </c>
      <c r="O87" s="8">
        <f>ROUND(INDEX([1]Calculation!T:T,ROW()),0)</f>
        <v>2</v>
      </c>
    </row>
    <row r="88" spans="1:15">
      <c r="A88" t="str">
        <f>INDEX([1]Calculation!$F:$F,ROW())</f>
        <v>New Hampshire</v>
      </c>
      <c r="B88" t="str">
        <f>INDEX([1]Calculation!$D:$D,ROW())</f>
        <v>Monmouth University</v>
      </c>
      <c r="C88" t="str">
        <f>IF(INDEX([1]Calculation!$G:$G,ROW())=0,"-",INDEX([1]Calculation!$G:$G,ROW()))</f>
        <v>A+</v>
      </c>
      <c r="D88" t="str">
        <f>INDEX([1]Calculation!$J:$J,ROW())&amp;"  "&amp;INDEX([1]Calculation!$K:$K,ROW())</f>
        <v>503  lv</v>
      </c>
      <c r="E88" s="26">
        <f>INDEX([1]Calculation!$I:$I,ROW())</f>
        <v>43866</v>
      </c>
      <c r="F88" s="12">
        <f>ROUND(INDEX([1]Calculation!AL:AL,ROW()),1)</f>
        <v>0</v>
      </c>
      <c r="G88" s="8">
        <f>ROUND(INDEX([1]Calculation!L:L,ROW()),0)</f>
        <v>19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28</v>
      </c>
      <c r="K88" s="8">
        <f>ROUND(INDEX([1]Calculation!P:P,ROW()),0)</f>
        <v>0</v>
      </c>
      <c r="L88" s="8">
        <f>ROUND(INDEX([1]Calculation!Q:Q,ROW()),0)</f>
        <v>28</v>
      </c>
      <c r="M88" s="8">
        <f>ROUND(INDEX([1]Calculation!R:R,ROW()),0)</f>
        <v>0</v>
      </c>
      <c r="N88" s="8">
        <f>ROUND(INDEX([1]Calculation!S:S,ROW()),0)</f>
        <v>16</v>
      </c>
      <c r="O88" s="8">
        <f>ROUND(INDEX([1]Calculation!T:T,ROW()),0)</f>
        <v>0</v>
      </c>
    </row>
    <row r="89" spans="1:15">
      <c r="A89" t="str">
        <f>INDEX([1]Calculation!$F:$F,ROW())</f>
        <v>New Hampshire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503  lv</v>
      </c>
      <c r="E89" s="26">
        <f>INDEX([1]Calculation!$I:$I,ROW())</f>
        <v>43866</v>
      </c>
      <c r="F89" s="12">
        <f>ROUND(INDEX([1]Calculation!AL:AL,ROW()),1)</f>
        <v>0</v>
      </c>
      <c r="G89" s="8">
        <f>ROUND(INDEX([1]Calculation!L:L,ROW()),0)</f>
        <v>17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22</v>
      </c>
      <c r="K89" s="8">
        <f>ROUND(INDEX([1]Calculation!P:P,ROW()),0)</f>
        <v>13</v>
      </c>
      <c r="L89" s="8">
        <f>ROUND(INDEX([1]Calculation!Q:Q,ROW()),0)</f>
        <v>27</v>
      </c>
      <c r="M89" s="8">
        <f>ROUND(INDEX([1]Calculation!R:R,ROW()),0)</f>
        <v>0</v>
      </c>
      <c r="N89" s="8">
        <f>ROUND(INDEX([1]Calculation!S:S,ROW()),0)</f>
        <v>13</v>
      </c>
      <c r="O89" s="8">
        <f>ROUND(INDEX([1]Calculation!T:T,ROW()),0)</f>
        <v>0</v>
      </c>
    </row>
    <row r="90" spans="1:15">
      <c r="A90" t="str">
        <f>INDEX([1]Calculation!$F:$F,ROW())</f>
        <v>New Hampshire</v>
      </c>
      <c r="B90" t="str">
        <f>INDEX([1]Calculation!$D:$D,ROW())</f>
        <v>Monmouth University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503  lv</v>
      </c>
      <c r="E90" s="26">
        <f>INDEX([1]Calculation!$I:$I,ROW())</f>
        <v>43866</v>
      </c>
      <c r="F90" s="12">
        <f>ROUND(INDEX([1]Calculation!AL:AL,ROW()),1)</f>
        <v>37.6</v>
      </c>
      <c r="G90" s="8">
        <f>ROUND(INDEX([1]Calculation!L:L,ROW()),0)</f>
        <v>17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20</v>
      </c>
      <c r="K90" s="8">
        <f>ROUND(INDEX([1]Calculation!P:P,ROW()),0)</f>
        <v>9</v>
      </c>
      <c r="L90" s="8">
        <f>ROUND(INDEX([1]Calculation!Q:Q,ROW()),0)</f>
        <v>24</v>
      </c>
      <c r="M90" s="8">
        <f>ROUND(INDEX([1]Calculation!R:R,ROW()),0)</f>
        <v>3</v>
      </c>
      <c r="N90" s="8">
        <f>ROUND(INDEX([1]Calculation!S:S,ROW()),0)</f>
        <v>13</v>
      </c>
      <c r="O90" s="8">
        <f>ROUND(INDEX([1]Calculation!T:T,ROW()),0)</f>
        <v>4</v>
      </c>
    </row>
    <row r="91" spans="1:15">
      <c r="A91" t="str">
        <f>INDEX([1]Calculation!$F:$F,ROW())</f>
        <v>North Carolina</v>
      </c>
      <c r="B91" t="str">
        <f>INDEX([1]Calculation!$D:$D,ROW())</f>
        <v>Public Policy Polling</v>
      </c>
      <c r="C91" t="str">
        <f>IF(INDEX([1]Calculation!$G:$G,ROW())=0,"-",INDEX([1]Calculation!$G:$G,ROW()))</f>
        <v>B</v>
      </c>
      <c r="D91" t="str">
        <f>INDEX([1]Calculation!$J:$J,ROW())&amp;"  "&amp;INDEX([1]Calculation!$K:$K,ROW())</f>
        <v>604  lv</v>
      </c>
      <c r="E91" s="26">
        <f>INDEX([1]Calculation!$I:$I,ROW())</f>
        <v>43866</v>
      </c>
      <c r="F91" s="12">
        <f>ROUND(INDEX([1]Calculation!AL:AL,ROW()),1)</f>
        <v>19.100000000000001</v>
      </c>
      <c r="G91" s="8">
        <f>ROUND(INDEX([1]Calculation!L:L,ROW()),0)</f>
        <v>25</v>
      </c>
      <c r="H91" s="8">
        <f>ROUND(INDEX([1]Calculation!M:M,ROW()),0)</f>
        <v>14</v>
      </c>
      <c r="I91" s="8">
        <f>ROUND(INDEX([1]Calculation!N:N,ROW()),0)</f>
        <v>0</v>
      </c>
      <c r="J91" s="8">
        <f>ROUND(INDEX([1]Calculation!O:O,ROW()),0)</f>
        <v>9</v>
      </c>
      <c r="K91" s="8">
        <f>ROUND(INDEX([1]Calculation!P:P,ROW()),0)</f>
        <v>5</v>
      </c>
      <c r="L91" s="8">
        <f>ROUND(INDEX([1]Calculation!Q:Q,ROW()),0)</f>
        <v>16</v>
      </c>
      <c r="M91" s="8">
        <f>ROUND(INDEX([1]Calculation!R:R,ROW()),0)</f>
        <v>2</v>
      </c>
      <c r="N91" s="8">
        <f>ROUND(INDEX([1]Calculation!S:S,ROW()),0)</f>
        <v>12</v>
      </c>
      <c r="O91" s="8">
        <f>ROUND(INDEX([1]Calculation!T:T,ROW()),0)</f>
        <v>5</v>
      </c>
    </row>
    <row r="92" spans="1:15">
      <c r="A92" t="str">
        <f>INDEX([1]Calculation!$F:$F,ROW())</f>
        <v>New Hampshire</v>
      </c>
      <c r="B92" t="str">
        <f>INDEX([1]Calculation!$D:$D,ROW())</f>
        <v>Suffolk University</v>
      </c>
      <c r="C92" t="str">
        <f>IF(INDEX([1]Calculation!$G:$G,ROW())=0,"-",INDEX([1]Calculation!$G:$G,ROW()))</f>
        <v>A-</v>
      </c>
      <c r="D92" t="str">
        <f>INDEX([1]Calculation!$J:$J,ROW())&amp;"  "&amp;INDEX([1]Calculation!$K:$K,ROW())</f>
        <v>500  lv</v>
      </c>
      <c r="E92" s="26">
        <f>INDEX([1]Calculation!$I:$I,ROW())</f>
        <v>43866</v>
      </c>
      <c r="F92" s="12">
        <f>ROUND(INDEX([1]Calculation!AL:AL,ROW()),1)</f>
        <v>0.2</v>
      </c>
      <c r="G92" s="8">
        <f>ROUND(INDEX([1]Calculation!L:L,ROW()),0)</f>
        <v>12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19</v>
      </c>
      <c r="K92" s="8">
        <f>ROUND(INDEX([1]Calculation!P:P,ROW()),0)</f>
        <v>6</v>
      </c>
      <c r="L92" s="8">
        <f>ROUND(INDEX([1]Calculation!Q:Q,ROW()),0)</f>
        <v>25</v>
      </c>
      <c r="M92" s="8">
        <f>ROUND(INDEX([1]Calculation!R:R,ROW()),0)</f>
        <v>4</v>
      </c>
      <c r="N92" s="8">
        <f>ROUND(INDEX([1]Calculation!S:S,ROW()),0)</f>
        <v>11</v>
      </c>
      <c r="O92" s="8">
        <f>ROUND(INDEX([1]Calculation!T:T,ROW()),0)</f>
        <v>2</v>
      </c>
    </row>
    <row r="93" spans="1:15">
      <c r="A93" t="str">
        <f>INDEX([1]Calculation!$F:$F,ROW())</f>
        <v>New Hampshire</v>
      </c>
      <c r="B93" t="str">
        <f>INDEX([1]Calculation!$D:$D,ROW())</f>
        <v>Emerson College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500  lv</v>
      </c>
      <c r="E93" s="26">
        <f>INDEX([1]Calculation!$I:$I,ROW())</f>
        <v>43866</v>
      </c>
      <c r="F93" s="12">
        <f>ROUND(INDEX([1]Calculation!AL:AL,ROW()),1)</f>
        <v>0.1</v>
      </c>
      <c r="G93" s="8">
        <f>ROUND(INDEX([1]Calculation!L:L,ROW()),0)</f>
        <v>12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21</v>
      </c>
      <c r="K93" s="8">
        <f>ROUND(INDEX([1]Calculation!P:P,ROW()),0)</f>
        <v>11</v>
      </c>
      <c r="L93" s="8">
        <f>ROUND(INDEX([1]Calculation!Q:Q,ROW()),0)</f>
        <v>31</v>
      </c>
      <c r="M93" s="8">
        <f>ROUND(INDEX([1]Calculation!R:R,ROW()),0)</f>
        <v>1</v>
      </c>
      <c r="N93" s="8">
        <f>ROUND(INDEX([1]Calculation!S:S,ROW()),0)</f>
        <v>12</v>
      </c>
      <c r="O93" s="8">
        <f>ROUND(INDEX([1]Calculation!T:T,ROW()),0)</f>
        <v>4</v>
      </c>
    </row>
    <row r="94" spans="1:15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616  lv</v>
      </c>
      <c r="E94" s="26">
        <f>INDEX([1]Calculation!$I:$I,ROW())</f>
        <v>43865</v>
      </c>
      <c r="F94" s="12">
        <f>ROUND(INDEX([1]Calculation!AL:AL,ROW()),1)</f>
        <v>0</v>
      </c>
      <c r="G94" s="8">
        <f>ROUND(INDEX([1]Calculation!L:L,ROW()),0)</f>
        <v>24</v>
      </c>
      <c r="H94" s="8">
        <f>ROUND(INDEX([1]Calculation!M:M,ROW()),0)</f>
        <v>9</v>
      </c>
      <c r="I94" s="8">
        <f>ROUND(INDEX([1]Calculation!N:N,ROW()),0)</f>
        <v>0</v>
      </c>
      <c r="J94" s="8">
        <f>ROUND(INDEX([1]Calculation!O:O,ROW()),0)</f>
        <v>9</v>
      </c>
      <c r="K94" s="8">
        <f>ROUND(INDEX([1]Calculation!P:P,ROW()),0)</f>
        <v>6</v>
      </c>
      <c r="L94" s="8">
        <f>ROUND(INDEX([1]Calculation!Q:Q,ROW()),0)</f>
        <v>19</v>
      </c>
      <c r="M94" s="8">
        <f>ROUND(INDEX([1]Calculation!R:R,ROW()),0)</f>
        <v>2</v>
      </c>
      <c r="N94" s="8">
        <f>ROUND(INDEX([1]Calculation!S:S,ROW()),0)</f>
        <v>18</v>
      </c>
      <c r="O94" s="8">
        <f>ROUND(INDEX([1]Calculation!T:T,ROW()),0)</f>
        <v>3</v>
      </c>
    </row>
    <row r="95" spans="1:15">
      <c r="A95" t="str">
        <f>INDEX([1]Calculation!$F:$F,ROW())</f>
        <v>New Hampshire</v>
      </c>
      <c r="B95" t="str">
        <f>INDEX([1]Calculation!$D:$D,ROW())</f>
        <v>Suffolk University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500  lv</v>
      </c>
      <c r="E95" s="26">
        <f>INDEX([1]Calculation!$I:$I,ROW())</f>
        <v>43865</v>
      </c>
      <c r="F95" s="12">
        <f>ROUND(INDEX([1]Calculation!AL:AL,ROW()),1)</f>
        <v>0.1</v>
      </c>
      <c r="G95" s="8">
        <f>ROUND(INDEX([1]Calculation!L:L,ROW()),0)</f>
        <v>15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15</v>
      </c>
      <c r="K95" s="8">
        <f>ROUND(INDEX([1]Calculation!P:P,ROW()),0)</f>
        <v>6</v>
      </c>
      <c r="L95" s="8">
        <f>ROUND(INDEX([1]Calculation!Q:Q,ROW()),0)</f>
        <v>24</v>
      </c>
      <c r="M95" s="8">
        <f>ROUND(INDEX([1]Calculation!R:R,ROW()),0)</f>
        <v>5</v>
      </c>
      <c r="N95" s="8">
        <f>ROUND(INDEX([1]Calculation!S:S,ROW()),0)</f>
        <v>10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Emerson College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500  lv</v>
      </c>
      <c r="E96" s="26">
        <f>INDEX([1]Calculation!$I:$I,ROW())</f>
        <v>43865</v>
      </c>
      <c r="F96" s="12">
        <f>ROUND(INDEX([1]Calculation!AL:AL,ROW()),1)</f>
        <v>0.1</v>
      </c>
      <c r="G96" s="8">
        <f>ROUND(INDEX([1]Calculation!L:L,ROW()),0)</f>
        <v>13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17</v>
      </c>
      <c r="K96" s="8">
        <f>ROUND(INDEX([1]Calculation!P:P,ROW()),0)</f>
        <v>11</v>
      </c>
      <c r="L96" s="8">
        <f>ROUND(INDEX([1]Calculation!Q:Q,ROW()),0)</f>
        <v>32</v>
      </c>
      <c r="M96" s="8">
        <f>ROUND(INDEX([1]Calculation!R:R,ROW()),0)</f>
        <v>2</v>
      </c>
      <c r="N96" s="8">
        <f>ROUND(INDEX([1]Calculation!S:S,ROW()),0)</f>
        <v>11</v>
      </c>
      <c r="O96" s="8">
        <f>ROUND(INDEX([1]Calculation!T:T,ROW()),0)</f>
        <v>6</v>
      </c>
    </row>
    <row r="97" spans="1:15">
      <c r="A97" t="str">
        <f>INDEX([1]Calculation!$F:$F,ROW())</f>
        <v>South Carolina</v>
      </c>
      <c r="B97" t="str">
        <f>INDEX([1]Calculation!$D:$D,ROW())</f>
        <v>Zogby Interactive/JZ Analytics</v>
      </c>
      <c r="C97" t="str">
        <f>IF(INDEX([1]Calculation!$G:$G,ROW())=0,"-",INDEX([1]Calculation!$G:$G,ROW()))</f>
        <v>C</v>
      </c>
      <c r="D97" t="str">
        <f>INDEX([1]Calculation!$J:$J,ROW())&amp;"  "&amp;INDEX([1]Calculation!$K:$K,ROW())</f>
        <v>277  lv</v>
      </c>
      <c r="E97" s="26">
        <f>INDEX([1]Calculation!$I:$I,ROW())</f>
        <v>43864</v>
      </c>
      <c r="F97" s="12">
        <f>ROUND(INDEX([1]Calculation!AL:AL,ROW()),1)</f>
        <v>7</v>
      </c>
      <c r="G97" s="8">
        <f>ROUND(INDEX([1]Calculation!L:L,ROW()),0)</f>
        <v>28</v>
      </c>
      <c r="H97" s="8">
        <f>ROUND(INDEX([1]Calculation!M:M,ROW()),0)</f>
        <v>4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2</v>
      </c>
      <c r="L97" s="8">
        <f>ROUND(INDEX([1]Calculation!Q:Q,ROW()),0)</f>
        <v>20</v>
      </c>
      <c r="M97" s="8">
        <f>ROUND(INDEX([1]Calculation!R:R,ROW()),0)</f>
        <v>15</v>
      </c>
      <c r="N97" s="8">
        <f>ROUND(INDEX([1]Calculation!S:S,ROW()),0)</f>
        <v>11</v>
      </c>
      <c r="O97" s="8">
        <f>ROUND(INDEX([1]Calculation!T:T,ROW()),0)</f>
        <v>1</v>
      </c>
    </row>
    <row r="98" spans="1:15">
      <c r="A98" t="str">
        <f>INDEX([1]Calculation!$F:$F,ROW())</f>
        <v>US</v>
      </c>
      <c r="B98" t="str">
        <f>INDEX([1]Calculation!$D:$D,ROW())</f>
        <v>Morning Consult</v>
      </c>
      <c r="C98" t="str">
        <f>IF(INDEX([1]Calculation!$G:$G,ROW())=0,"-",INDEX([1]Calculation!$G:$G,ROW()))</f>
        <v>B/C</v>
      </c>
      <c r="D98" t="str">
        <f>INDEX([1]Calculation!$J:$J,ROW())&amp;"  "&amp;INDEX([1]Calculation!$K:$K,ROW())</f>
        <v>2500  lv</v>
      </c>
      <c r="E98" s="26">
        <f>INDEX([1]Calculation!$I:$I,ROW())</f>
        <v>43864</v>
      </c>
      <c r="F98" s="12">
        <f>ROUND(INDEX([1]Calculation!AL:AL,ROW()),1)</f>
        <v>0.9</v>
      </c>
      <c r="G98" s="8">
        <f>ROUND(INDEX([1]Calculation!L:L,ROW()),0)</f>
        <v>29</v>
      </c>
      <c r="H98" s="8">
        <f>ROUND(INDEX([1]Calculation!M:M,ROW()),0)</f>
        <v>16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3</v>
      </c>
      <c r="L98" s="8">
        <f>ROUND(INDEX([1]Calculation!Q:Q,ROW()),0)</f>
        <v>22</v>
      </c>
      <c r="M98" s="8">
        <f>ROUND(INDEX([1]Calculation!R:R,ROW()),0)</f>
        <v>2</v>
      </c>
      <c r="N98" s="8">
        <f>ROUND(INDEX([1]Calculation!S:S,ROW()),0)</f>
        <v>13</v>
      </c>
      <c r="O98" s="8">
        <f>ROUND(INDEX([1]Calculation!T:T,ROW()),0)</f>
        <v>5</v>
      </c>
    </row>
    <row r="99" spans="1:15">
      <c r="A99" t="str">
        <f>INDEX([1]Calculation!$F:$F,ROW())</f>
        <v>US</v>
      </c>
      <c r="B99" t="str">
        <f>INDEX([1]Calculation!$D:$D,ROW())</f>
        <v>Ipsos</v>
      </c>
      <c r="C99" t="str">
        <f>IF(INDEX([1]Calculation!$G:$G,ROW())=0,"-",INDEX([1]Calculation!$G:$G,ROW()))</f>
        <v>B+</v>
      </c>
      <c r="D99" t="str">
        <f>INDEX([1]Calculation!$J:$J,ROW())&amp;"  "&amp;INDEX([1]Calculation!$K:$K,ROW())</f>
        <v>551  rv</v>
      </c>
      <c r="E99" s="26">
        <f>INDEX([1]Calculation!$I:$I,ROW())</f>
        <v>43864</v>
      </c>
      <c r="F99" s="12">
        <f>ROUND(INDEX([1]Calculation!AL:AL,ROW()),1)</f>
        <v>0.7</v>
      </c>
      <c r="G99" s="8">
        <f>ROUND(INDEX([1]Calculation!L:L,ROW()),0)</f>
        <v>22</v>
      </c>
      <c r="H99" s="8">
        <f>ROUND(INDEX([1]Calculation!M:M,ROW()),0)</f>
        <v>9</v>
      </c>
      <c r="I99" s="8">
        <f>ROUND(INDEX([1]Calculation!N:N,ROW()),0)</f>
        <v>0</v>
      </c>
      <c r="J99" s="8">
        <f>ROUND(INDEX([1]Calculation!O:O,ROW()),0)</f>
        <v>5</v>
      </c>
      <c r="K99" s="8">
        <f>ROUND(INDEX([1]Calculation!P:P,ROW()),0)</f>
        <v>4</v>
      </c>
      <c r="L99" s="8">
        <f>ROUND(INDEX([1]Calculation!Q:Q,ROW()),0)</f>
        <v>19</v>
      </c>
      <c r="M99" s="8">
        <f>ROUND(INDEX([1]Calculation!R:R,ROW()),0)</f>
        <v>3</v>
      </c>
      <c r="N99" s="8">
        <f>ROUND(INDEX([1]Calculation!S:S,ROW()),0)</f>
        <v>10</v>
      </c>
      <c r="O99" s="8">
        <f>ROUND(INDEX([1]Calculation!T:T,ROW()),0)</f>
        <v>4</v>
      </c>
    </row>
    <row r="100" spans="1:15">
      <c r="A100" t="str">
        <f>INDEX([1]Calculation!$F:$F,ROW())</f>
        <v>New Hampshire</v>
      </c>
      <c r="B100" t="str">
        <f>INDEX([1]Calculation!$D:$D,ROW())</f>
        <v>Suffolk University</v>
      </c>
      <c r="C100" t="str">
        <f>IF(INDEX([1]Calculation!$G:$G,ROW())=0,"-",INDEX([1]Calculation!$G:$G,ROW()))</f>
        <v>A-</v>
      </c>
      <c r="D100" t="str">
        <f>INDEX([1]Calculation!$J:$J,ROW())&amp;"  "&amp;INDEX([1]Calculation!$K:$K,ROW())</f>
        <v>500  lv</v>
      </c>
      <c r="E100" s="26">
        <f>INDEX([1]Calculation!$I:$I,ROW())</f>
        <v>43864</v>
      </c>
      <c r="F100" s="12">
        <f>ROUND(INDEX([1]Calculation!AL:AL,ROW()),1)</f>
        <v>0.1</v>
      </c>
      <c r="G100" s="8">
        <f>ROUND(INDEX([1]Calculation!L:L,ROW()),0)</f>
        <v>18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11</v>
      </c>
      <c r="K100" s="8">
        <f>ROUND(INDEX([1]Calculation!P:P,ROW()),0)</f>
        <v>6</v>
      </c>
      <c r="L100" s="8">
        <f>ROUND(INDEX([1]Calculation!Q:Q,ROW()),0)</f>
        <v>24</v>
      </c>
      <c r="M100" s="8">
        <f>ROUND(INDEX([1]Calculation!R:R,ROW()),0)</f>
        <v>4</v>
      </c>
      <c r="N100" s="8">
        <f>ROUND(INDEX([1]Calculation!S:S,ROW()),0)</f>
        <v>13</v>
      </c>
      <c r="O100" s="8">
        <f>ROUND(INDEX([1]Calculation!T:T,ROW()),0)</f>
        <v>3</v>
      </c>
    </row>
    <row r="101" spans="1:15">
      <c r="A101" t="str">
        <f>INDEX([1]Calculation!$F:$F,ROW())</f>
        <v>New Hampshire</v>
      </c>
      <c r="B101" t="str">
        <f>INDEX([1]Calculation!$D:$D,ROW())</f>
        <v>Emerson College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500  lv</v>
      </c>
      <c r="E101" s="26">
        <f>INDEX([1]Calculation!$I:$I,ROW())</f>
        <v>43864</v>
      </c>
      <c r="F101" s="12">
        <f>ROUND(INDEX([1]Calculation!AL:AL,ROW()),1)</f>
        <v>0</v>
      </c>
      <c r="G101" s="8">
        <f>ROUND(INDEX([1]Calculation!L:L,ROW()),0)</f>
        <v>13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12</v>
      </c>
      <c r="L101" s="8">
        <f>ROUND(INDEX([1]Calculation!Q:Q,ROW()),0)</f>
        <v>32</v>
      </c>
      <c r="M101" s="8">
        <f>ROUND(INDEX([1]Calculation!R:R,ROW()),0)</f>
        <v>5</v>
      </c>
      <c r="N101" s="8">
        <f>ROUND(INDEX([1]Calculation!S:S,ROW()),0)</f>
        <v>13</v>
      </c>
      <c r="O101" s="8">
        <f>ROUND(INDEX([1]Calculation!T:T,ROW()),0)</f>
        <v>5</v>
      </c>
    </row>
    <row r="102" spans="1:15">
      <c r="A102" t="str">
        <f>INDEX([1]Calculation!$F:$F,ROW())</f>
        <v>South Carolina</v>
      </c>
      <c r="B102" t="str">
        <f>INDEX([1]Calculation!$D:$D,ROW())</f>
        <v>East Carolina University</v>
      </c>
      <c r="C102" t="str">
        <f>IF(INDEX([1]Calculation!$G:$G,ROW())=0,"-",INDEX([1]Calculation!$G:$G,ROW()))</f>
        <v>-</v>
      </c>
      <c r="D102" t="str">
        <f>INDEX([1]Calculation!$J:$J,ROW())&amp;"  "&amp;INDEX([1]Calculation!$K:$K,ROW())</f>
        <v>469  lv</v>
      </c>
      <c r="E102" s="26">
        <f>INDEX([1]Calculation!$I:$I,ROW())</f>
        <v>43863</v>
      </c>
      <c r="F102" s="12">
        <f>ROUND(INDEX([1]Calculation!AL:AL,ROW()),1)</f>
        <v>1</v>
      </c>
      <c r="G102" s="8">
        <f>ROUND(INDEX([1]Calculation!L:L,ROW()),0)</f>
        <v>37</v>
      </c>
      <c r="H102" s="8">
        <f>ROUND(INDEX([1]Calculation!M:M,ROW()),0)</f>
        <v>1</v>
      </c>
      <c r="I102" s="8">
        <f>ROUND(INDEX([1]Calculation!N:N,ROW()),0)</f>
        <v>0</v>
      </c>
      <c r="J102" s="8">
        <f>ROUND(INDEX([1]Calculation!O:O,ROW()),0)</f>
        <v>4</v>
      </c>
      <c r="K102" s="8">
        <f>ROUND(INDEX([1]Calculation!P:P,ROW()),0)</f>
        <v>2</v>
      </c>
      <c r="L102" s="8">
        <f>ROUND(INDEX([1]Calculation!Q:Q,ROW()),0)</f>
        <v>14</v>
      </c>
      <c r="M102" s="8">
        <f>ROUND(INDEX([1]Calculation!R:R,ROW()),0)</f>
        <v>19</v>
      </c>
      <c r="N102" s="8">
        <f>ROUND(INDEX([1]Calculation!S:S,ROW()),0)</f>
        <v>8</v>
      </c>
      <c r="O102" s="8">
        <f>ROUND(INDEX([1]Calculation!T:T,ROW()),0)</f>
        <v>3</v>
      </c>
    </row>
    <row r="103" spans="1:15">
      <c r="A103" t="str">
        <f>INDEX([1]Calculation!$F:$F,ROW())</f>
        <v>New Hampshire</v>
      </c>
      <c r="B103" t="str">
        <f>INDEX([1]Calculation!$D:$D,ROW())</f>
        <v>St. Anselm</v>
      </c>
      <c r="C103" t="str">
        <f>IF(INDEX([1]Calculation!$G:$G,ROW())=0,"-",INDEX([1]Calculation!$G:$G,ROW()))</f>
        <v>-</v>
      </c>
      <c r="D103" t="str">
        <f>INDEX([1]Calculation!$J:$J,ROW())&amp;"  "&amp;INDEX([1]Calculation!$K:$K,ROW())</f>
        <v>491  lv</v>
      </c>
      <c r="E103" s="26">
        <f>INDEX([1]Calculation!$I:$I,ROW())</f>
        <v>43863</v>
      </c>
      <c r="F103" s="12">
        <f>ROUND(INDEX([1]Calculation!AL:AL,ROW()),1)</f>
        <v>8.1999999999999993</v>
      </c>
      <c r="G103" s="8">
        <f>ROUND(INDEX([1]Calculation!L:L,ROW()),0)</f>
        <v>19</v>
      </c>
      <c r="H103" s="8">
        <f>ROUND(INDEX([1]Calculation!M:M,ROW()),0)</f>
        <v>2</v>
      </c>
      <c r="I103" s="8">
        <f>ROUND(INDEX([1]Calculation!N:N,ROW()),0)</f>
        <v>0</v>
      </c>
      <c r="J103" s="8">
        <f>ROUND(INDEX([1]Calculation!O:O,ROW()),0)</f>
        <v>14</v>
      </c>
      <c r="K103" s="8">
        <f>ROUND(INDEX([1]Calculation!P:P,ROW()),0)</f>
        <v>11</v>
      </c>
      <c r="L103" s="8">
        <f>ROUND(INDEX([1]Calculation!Q:Q,ROW()),0)</f>
        <v>19</v>
      </c>
      <c r="M103" s="8">
        <f>ROUND(INDEX([1]Calculation!R:R,ROW()),0)</f>
        <v>5</v>
      </c>
      <c r="N103" s="8">
        <f>ROUND(INDEX([1]Calculation!S:S,ROW()),0)</f>
        <v>11</v>
      </c>
      <c r="O103" s="8">
        <f>ROUND(INDEX([1]Calculation!T:T,ROW()),0)</f>
        <v>4</v>
      </c>
    </row>
    <row r="104" spans="1:15">
      <c r="A104" t="str">
        <f>INDEX([1]Calculation!$F:$F,ROW())</f>
        <v>US</v>
      </c>
      <c r="B104" t="str">
        <f>INDEX([1]Calculation!$D:$D,ROW())</f>
        <v>AtlasIntel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532  lv</v>
      </c>
      <c r="E104" s="26">
        <f>INDEX([1]Calculation!$I:$I,ROW())</f>
        <v>43863</v>
      </c>
      <c r="F104" s="12">
        <f>ROUND(INDEX([1]Calculation!AL:AL,ROW()),1)</f>
        <v>8.1999999999999993</v>
      </c>
      <c r="G104" s="8">
        <f>ROUND(INDEX([1]Calculation!L:L,ROW()),0)</f>
        <v>24</v>
      </c>
      <c r="H104" s="8">
        <f>ROUND(INDEX([1]Calculation!M:M,ROW()),0)</f>
        <v>8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2</v>
      </c>
      <c r="L104" s="8">
        <f>ROUND(INDEX([1]Calculation!Q:Q,ROW()),0)</f>
        <v>28</v>
      </c>
      <c r="M104" s="8">
        <f>ROUND(INDEX([1]Calculation!R:R,ROW()),0)</f>
        <v>0</v>
      </c>
      <c r="N104" s="8">
        <f>ROUND(INDEX([1]Calculation!S:S,ROW()),0)</f>
        <v>11</v>
      </c>
      <c r="O104" s="8">
        <f>ROUND(INDEX([1]Calculation!T:T,ROW()),0)</f>
        <v>3</v>
      </c>
    </row>
    <row r="105" spans="1:15">
      <c r="A105" t="str">
        <f>INDEX([1]Calculation!$F:$F,ROW())</f>
        <v>US</v>
      </c>
      <c r="B105" t="str">
        <f>INDEX([1]Calculation!$D:$D,ROW())</f>
        <v>Morning Consult</v>
      </c>
      <c r="C105" t="str">
        <f>IF(INDEX([1]Calculation!$G:$G,ROW())=0,"-",INDEX([1]Calculation!$G:$G,ROW()))</f>
        <v>B/C</v>
      </c>
      <c r="D105" t="str">
        <f>INDEX([1]Calculation!$J:$J,ROW())&amp;"  "&amp;INDEX([1]Calculation!$K:$K,ROW())</f>
        <v>15259  lv</v>
      </c>
      <c r="E105" s="26">
        <f>INDEX([1]Calculation!$I:$I,ROW())</f>
        <v>43863</v>
      </c>
      <c r="F105" s="12">
        <f>ROUND(INDEX([1]Calculation!AL:AL,ROW()),1)</f>
        <v>0.7</v>
      </c>
      <c r="G105" s="8">
        <f>ROUND(INDEX([1]Calculation!L:L,ROW()),0)</f>
        <v>28</v>
      </c>
      <c r="H105" s="8">
        <f>ROUND(INDEX([1]Calculation!M:M,ROW()),0)</f>
        <v>14</v>
      </c>
      <c r="I105" s="8">
        <f>ROUND(INDEX([1]Calculation!N:N,ROW()),0)</f>
        <v>0</v>
      </c>
      <c r="J105" s="8">
        <f>ROUND(INDEX([1]Calculation!O:O,ROW()),0)</f>
        <v>6</v>
      </c>
      <c r="K105" s="8">
        <f>ROUND(INDEX([1]Calculation!P:P,ROW()),0)</f>
        <v>3</v>
      </c>
      <c r="L105" s="8">
        <f>ROUND(INDEX([1]Calculation!Q:Q,ROW()),0)</f>
        <v>24</v>
      </c>
      <c r="M105" s="8">
        <f>ROUND(INDEX([1]Calculation!R:R,ROW()),0)</f>
        <v>3</v>
      </c>
      <c r="N105" s="8">
        <f>ROUND(INDEX([1]Calculation!S:S,ROW()),0)</f>
        <v>14</v>
      </c>
      <c r="O105" s="8">
        <f>ROUND(INDEX([1]Calculation!T:T,ROW()),0)</f>
        <v>4</v>
      </c>
    </row>
    <row r="106" spans="1:15">
      <c r="A106" t="str">
        <f>INDEX([1]Calculation!$F:$F,ROW())</f>
        <v>New Hampshire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500  lv</v>
      </c>
      <c r="E106" s="26">
        <f>INDEX([1]Calculation!$I:$I,ROW())</f>
        <v>43863</v>
      </c>
      <c r="F106" s="12">
        <f>ROUND(INDEX([1]Calculation!AL:AL,ROW()),1)</f>
        <v>0</v>
      </c>
      <c r="G106" s="8">
        <f>ROUND(INDEX([1]Calculation!L:L,ROW()),0)</f>
        <v>14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13</v>
      </c>
      <c r="K106" s="8">
        <f>ROUND(INDEX([1]Calculation!P:P,ROW()),0)</f>
        <v>8</v>
      </c>
      <c r="L106" s="8">
        <f>ROUND(INDEX([1]Calculation!Q:Q,ROW()),0)</f>
        <v>29</v>
      </c>
      <c r="M106" s="8">
        <f>ROUND(INDEX([1]Calculation!R:R,ROW()),0)</f>
        <v>8</v>
      </c>
      <c r="N106" s="8">
        <f>ROUND(INDEX([1]Calculation!S:S,ROW()),0)</f>
        <v>12</v>
      </c>
      <c r="O106" s="8">
        <f>ROUND(INDEX([1]Calculation!T:T,ROW()),0)</f>
        <v>7</v>
      </c>
    </row>
    <row r="107" spans="1:15">
      <c r="A107" t="str">
        <f>INDEX([1]Calculation!$F:$F,ROW())</f>
        <v>Iowa</v>
      </c>
      <c r="B107" t="str">
        <f>INDEX([1]Calculation!$D:$D,ROW())</f>
        <v>Data for Progress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2394  lv</v>
      </c>
      <c r="E107" s="26">
        <f>INDEX([1]Calculation!$I:$I,ROW())</f>
        <v>43863</v>
      </c>
      <c r="F107" s="12">
        <f>ROUND(INDEX([1]Calculation!AL:AL,ROW()),1)</f>
        <v>31.2</v>
      </c>
      <c r="G107" s="8">
        <f>ROUND(INDEX([1]Calculation!L:L,ROW()),0)</f>
        <v>18</v>
      </c>
      <c r="H107" s="8">
        <f>ROUND(INDEX([1]Calculation!M:M,ROW()),0)</f>
        <v>2</v>
      </c>
      <c r="I107" s="8">
        <f>ROUND(INDEX([1]Calculation!N:N,ROW()),0)</f>
        <v>0</v>
      </c>
      <c r="J107" s="8">
        <f>ROUND(INDEX([1]Calculation!O:O,ROW()),0)</f>
        <v>18</v>
      </c>
      <c r="K107" s="8">
        <f>ROUND(INDEX([1]Calculation!P:P,ROW()),0)</f>
        <v>9</v>
      </c>
      <c r="L107" s="8">
        <f>ROUND(INDEX([1]Calculation!Q:Q,ROW()),0)</f>
        <v>22</v>
      </c>
      <c r="M107" s="8">
        <f>ROUND(INDEX([1]Calculation!R:R,ROW()),0)</f>
        <v>4</v>
      </c>
      <c r="N107" s="8">
        <f>ROUND(INDEX([1]Calculation!S:S,ROW()),0)</f>
        <v>19</v>
      </c>
      <c r="O107" s="8">
        <f>ROUND(INDEX([1]Calculation!T:T,ROW()),0)</f>
        <v>6</v>
      </c>
    </row>
    <row r="108" spans="1:15">
      <c r="A108" t="str">
        <f>INDEX([1]Calculation!$F:$F,ROW())</f>
        <v>Iowa</v>
      </c>
      <c r="B108" t="str">
        <f>INDEX([1]Calculation!$D:$D,ROW())</f>
        <v>Emerson College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853  lv</v>
      </c>
      <c r="E108" s="26">
        <f>INDEX([1]Calculation!$I:$I,ROW())</f>
        <v>43863</v>
      </c>
      <c r="F108" s="12">
        <f>ROUND(INDEX([1]Calculation!AL:AL,ROW()),1)</f>
        <v>15.2</v>
      </c>
      <c r="G108" s="8">
        <f>ROUND(INDEX([1]Calculation!L:L,ROW()),0)</f>
        <v>21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15</v>
      </c>
      <c r="K108" s="8">
        <f>ROUND(INDEX([1]Calculation!P:P,ROW()),0)</f>
        <v>11</v>
      </c>
      <c r="L108" s="8">
        <f>ROUND(INDEX([1]Calculation!Q:Q,ROW()),0)</f>
        <v>28</v>
      </c>
      <c r="M108" s="8">
        <f>ROUND(INDEX([1]Calculation!R:R,ROW()),0)</f>
        <v>4</v>
      </c>
      <c r="N108" s="8">
        <f>ROUND(INDEX([1]Calculation!S:S,ROW()),0)</f>
        <v>14</v>
      </c>
      <c r="O108" s="8">
        <f>ROUND(INDEX([1]Calculation!T:T,ROW()),0)</f>
        <v>5</v>
      </c>
    </row>
    <row r="109" spans="1:15">
      <c r="A109" t="str">
        <f>INDEX([1]Calculation!$F:$F,ROW())</f>
        <v>New Hampshire</v>
      </c>
      <c r="B109" t="str">
        <f>INDEX([1]Calculation!$D:$D,ROW())</f>
        <v>RKM Research and Communications Inc.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454  lv</v>
      </c>
      <c r="E109" s="26">
        <f>INDEX([1]Calculation!$I:$I,ROW())</f>
        <v>43862</v>
      </c>
      <c r="F109" s="12">
        <f>ROUND(INDEX([1]Calculation!AL:AL,ROW()),1)</f>
        <v>2.5</v>
      </c>
      <c r="G109" s="8">
        <f>ROUND(INDEX([1]Calculation!L:L,ROW()),0)</f>
        <v>24</v>
      </c>
      <c r="H109" s="8">
        <f>ROUND(INDEX([1]Calculation!M:M,ROW()),0)</f>
        <v>2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31</v>
      </c>
      <c r="M109" s="8">
        <f>ROUND(INDEX([1]Calculation!R:R,ROW()),0)</f>
        <v>0</v>
      </c>
      <c r="N109" s="8">
        <f>ROUND(INDEX([1]Calculation!S:S,ROW()),0)</f>
        <v>17</v>
      </c>
      <c r="O109" s="8">
        <f>ROUND(INDEX([1]Calculation!T:T,ROW()),0)</f>
        <v>1</v>
      </c>
    </row>
    <row r="110" spans="1:15">
      <c r="A110" t="str">
        <f>INDEX([1]Calculation!$F:$F,ROW())</f>
        <v>New Hampshire</v>
      </c>
      <c r="B110" t="str">
        <f>INDEX([1]Calculation!$D:$D,ROW())</f>
        <v>University of Massachusetts Lowell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400  lv</v>
      </c>
      <c r="E110" s="26">
        <f>INDEX([1]Calculation!$I:$I,ROW())</f>
        <v>43861</v>
      </c>
      <c r="F110" s="12">
        <f>ROUND(INDEX([1]Calculation!AL:AL,ROW()),1)</f>
        <v>2.1</v>
      </c>
      <c r="G110" s="8">
        <f>ROUND(INDEX([1]Calculation!L:L,ROW()),0)</f>
        <v>22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12</v>
      </c>
      <c r="K110" s="8">
        <f>ROUND(INDEX([1]Calculation!P:P,ROW()),0)</f>
        <v>6</v>
      </c>
      <c r="L110" s="8">
        <f>ROUND(INDEX([1]Calculation!Q:Q,ROW()),0)</f>
        <v>23</v>
      </c>
      <c r="M110" s="8">
        <f>ROUND(INDEX([1]Calculation!R:R,ROW()),0)</f>
        <v>6</v>
      </c>
      <c r="N110" s="8">
        <f>ROUND(INDEX([1]Calculation!S:S,ROW()),0)</f>
        <v>19</v>
      </c>
      <c r="O110" s="8">
        <f>ROUND(INDEX([1]Calculation!T:T,ROW()),0)</f>
        <v>2</v>
      </c>
    </row>
    <row r="111" spans="1:15">
      <c r="A111" t="str">
        <f>INDEX([1]Calculation!$F:$F,ROW())</f>
        <v>Massachusetts</v>
      </c>
      <c r="B111" t="str">
        <f>INDEX([1]Calculation!$D:$D,ROW())</f>
        <v>Evan Falchuk and Lou DiNatale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334  lv</v>
      </c>
      <c r="E111" s="26">
        <f>INDEX([1]Calculation!$I:$I,ROW())</f>
        <v>43860</v>
      </c>
      <c r="F111" s="12">
        <f>ROUND(INDEX([1]Calculation!AL:AL,ROW()),1)</f>
        <v>0.9</v>
      </c>
      <c r="G111" s="8">
        <f>ROUND(INDEX([1]Calculation!L:L,ROW()),0)</f>
        <v>16</v>
      </c>
      <c r="H111" s="8">
        <f>ROUND(INDEX([1]Calculation!M:M,ROW()),0)</f>
        <v>8</v>
      </c>
      <c r="I111" s="8">
        <f>ROUND(INDEX([1]Calculation!N:N,ROW()),0)</f>
        <v>0</v>
      </c>
      <c r="J111" s="8">
        <f>ROUND(INDEX([1]Calculation!O:O,ROW()),0)</f>
        <v>6</v>
      </c>
      <c r="K111" s="8">
        <f>ROUND(INDEX([1]Calculation!P:P,ROW()),0)</f>
        <v>7</v>
      </c>
      <c r="L111" s="8">
        <f>ROUND(INDEX([1]Calculation!Q:Q,ROW()),0)</f>
        <v>12</v>
      </c>
      <c r="M111" s="8">
        <f>ROUND(INDEX([1]Calculation!R:R,ROW()),0)</f>
        <v>4</v>
      </c>
      <c r="N111" s="8">
        <f>ROUND(INDEX([1]Calculation!S:S,ROW()),0)</f>
        <v>23</v>
      </c>
      <c r="O111" s="8">
        <f>ROUND(INDEX([1]Calculation!T:T,ROW()),0)</f>
        <v>3</v>
      </c>
    </row>
    <row r="112" spans="1:15">
      <c r="A112" t="str">
        <f>INDEX([1]Calculation!$F:$F,ROW())</f>
        <v>Iowa</v>
      </c>
      <c r="B112" t="str">
        <f>INDEX([1]Calculation!$D:$D,ROW())</f>
        <v>David Binder Research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300  lv</v>
      </c>
      <c r="E112" s="26">
        <f>INDEX([1]Calculation!$I:$I,ROW())</f>
        <v>43860</v>
      </c>
      <c r="F112" s="12">
        <f>ROUND(INDEX([1]Calculation!AL:AL,ROW()),1)</f>
        <v>0</v>
      </c>
      <c r="G112" s="8">
        <f>ROUND(INDEX([1]Calculation!L:L,ROW()),0)</f>
        <v>46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40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</row>
    <row r="113" spans="1:15">
      <c r="A113" t="str">
        <f>INDEX([1]Calculation!$F:$F,ROW())</f>
        <v>Iowa</v>
      </c>
      <c r="B113" t="str">
        <f>INDEX([1]Calculation!$D:$D,ROW())</f>
        <v>David Binder Research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300  lv</v>
      </c>
      <c r="E113" s="26">
        <f>INDEX([1]Calculation!$I:$I,ROW())</f>
        <v>43860</v>
      </c>
      <c r="F113" s="12">
        <f>ROUND(INDEX([1]Calculation!AL:AL,ROW()),1)</f>
        <v>6.5</v>
      </c>
      <c r="G113" s="8">
        <f>ROUND(INDEX([1]Calculation!L:L,ROW()),0)</f>
        <v>15</v>
      </c>
      <c r="H113" s="8">
        <f>ROUND(INDEX([1]Calculation!M:M,ROW()),0)</f>
        <v>1</v>
      </c>
      <c r="I113" s="8">
        <f>ROUND(INDEX([1]Calculation!N:N,ROW()),0)</f>
        <v>0</v>
      </c>
      <c r="J113" s="8">
        <f>ROUND(INDEX([1]Calculation!O:O,ROW()),0)</f>
        <v>19</v>
      </c>
      <c r="K113" s="8">
        <f>ROUND(INDEX([1]Calculation!P:P,ROW()),0)</f>
        <v>11</v>
      </c>
      <c r="L113" s="8">
        <f>ROUND(INDEX([1]Calculation!Q:Q,ROW()),0)</f>
        <v>17</v>
      </c>
      <c r="M113" s="8">
        <f>ROUND(INDEX([1]Calculation!R:R,ROW()),0)</f>
        <v>3</v>
      </c>
      <c r="N113" s="8">
        <f>ROUND(INDEX([1]Calculation!S:S,ROW()),0)</f>
        <v>15</v>
      </c>
      <c r="O113" s="8">
        <f>ROUND(INDEX([1]Calculation!T:T,ROW()),0)</f>
        <v>1</v>
      </c>
    </row>
    <row r="114" spans="1:15">
      <c r="A114" t="str">
        <f>INDEX([1]Calculation!$F:$F,ROW())</f>
        <v>Texas</v>
      </c>
      <c r="B114" t="str">
        <f>INDEX([1]Calculation!$D:$D,ROW())</f>
        <v>University of Texas at Tyler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416  lv</v>
      </c>
      <c r="E114" s="26">
        <f>INDEX([1]Calculation!$I:$I,ROW())</f>
        <v>43860</v>
      </c>
      <c r="F114" s="12">
        <f>ROUND(INDEX([1]Calculation!AL:AL,ROW()),1)</f>
        <v>9.1</v>
      </c>
      <c r="G114" s="8">
        <f>ROUND(INDEX([1]Calculation!L:L,ROW()),0)</f>
        <v>34</v>
      </c>
      <c r="H114" s="8">
        <f>ROUND(INDEX([1]Calculation!M:M,ROW()),0)</f>
        <v>16</v>
      </c>
      <c r="I114" s="8">
        <f>ROUND(INDEX([1]Calculation!N:N,ROW()),0)</f>
        <v>0</v>
      </c>
      <c r="J114" s="8">
        <f>ROUND(INDEX([1]Calculation!O:O,ROW()),0)</f>
        <v>4</v>
      </c>
      <c r="K114" s="8">
        <f>ROUND(INDEX([1]Calculation!P:P,ROW()),0)</f>
        <v>3</v>
      </c>
      <c r="L114" s="8">
        <f>ROUND(INDEX([1]Calculation!Q:Q,ROW()),0)</f>
        <v>18</v>
      </c>
      <c r="M114" s="8">
        <f>ROUND(INDEX([1]Calculation!R:R,ROW()),0)</f>
        <v>2</v>
      </c>
      <c r="N114" s="8">
        <f>ROUND(INDEX([1]Calculation!S:S,ROW()),0)</f>
        <v>17</v>
      </c>
      <c r="O114" s="8">
        <f>ROUND(INDEX([1]Calculation!T:T,ROW()),0)</f>
        <v>3</v>
      </c>
    </row>
    <row r="115" spans="1:15">
      <c r="A115" t="str">
        <f>INDEX([1]Calculation!$F:$F,ROW())</f>
        <v>Texas</v>
      </c>
      <c r="B115" t="str">
        <f>INDEX([1]Calculation!$D:$D,ROW())</f>
        <v>University of Texas at Tyler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487  rv</v>
      </c>
      <c r="E115" s="26">
        <f>INDEX([1]Calculation!$I:$I,ROW())</f>
        <v>43860</v>
      </c>
      <c r="F115" s="12">
        <f>ROUND(INDEX([1]Calculation!AL:AL,ROW()),1)</f>
        <v>0</v>
      </c>
      <c r="G115" s="8">
        <f>ROUND(INDEX([1]Calculation!L:L,ROW()),0)</f>
        <v>35</v>
      </c>
      <c r="H115" s="8">
        <f>ROUND(INDEX([1]Calculation!M:M,ROW()),0)</f>
        <v>16</v>
      </c>
      <c r="I115" s="8">
        <f>ROUND(INDEX([1]Calculation!N:N,ROW()),0)</f>
        <v>0</v>
      </c>
      <c r="J115" s="8">
        <f>ROUND(INDEX([1]Calculation!O:O,ROW()),0)</f>
        <v>4</v>
      </c>
      <c r="K115" s="8">
        <f>ROUND(INDEX([1]Calculation!P:P,ROW()),0)</f>
        <v>3</v>
      </c>
      <c r="L115" s="8">
        <f>ROUND(INDEX([1]Calculation!Q:Q,ROW()),0)</f>
        <v>18</v>
      </c>
      <c r="M115" s="8">
        <f>ROUND(INDEX([1]Calculation!R:R,ROW()),0)</f>
        <v>2</v>
      </c>
      <c r="N115" s="8">
        <f>ROUND(INDEX([1]Calculation!S:S,ROW()),0)</f>
        <v>16</v>
      </c>
      <c r="O115" s="8">
        <f>ROUND(INDEX([1]Calculation!T:T,ROW()),0)</f>
        <v>3</v>
      </c>
    </row>
    <row r="116" spans="1:15">
      <c r="A116" t="str">
        <f>INDEX([1]Calculation!$F:$F,ROW())</f>
        <v>Iowa</v>
      </c>
      <c r="B116" t="str">
        <f>INDEX([1]Calculation!$D:$D,ROW())</f>
        <v>American Research Group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400  lv</v>
      </c>
      <c r="E116" s="26">
        <f>INDEX([1]Calculation!$I:$I,ROW())</f>
        <v>43860</v>
      </c>
      <c r="F116" s="12">
        <f>ROUND(INDEX([1]Calculation!AL:AL,ROW()),1)</f>
        <v>13</v>
      </c>
      <c r="G116" s="8">
        <f>ROUND(INDEX([1]Calculation!L:L,ROW()),0)</f>
        <v>17</v>
      </c>
      <c r="H116" s="8">
        <f>ROUND(INDEX([1]Calculation!M:M,ROW()),0)</f>
        <v>2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16</v>
      </c>
      <c r="L116" s="8">
        <f>ROUND(INDEX([1]Calculation!Q:Q,ROW()),0)</f>
        <v>23</v>
      </c>
      <c r="M116" s="8">
        <f>ROUND(INDEX([1]Calculation!R:R,ROW()),0)</f>
        <v>3</v>
      </c>
      <c r="N116" s="8">
        <f>ROUND(INDEX([1]Calculation!S:S,ROW()),0)</f>
        <v>15</v>
      </c>
      <c r="O116" s="8">
        <f>ROUND(INDEX([1]Calculation!T:T,ROW()),0)</f>
        <v>5</v>
      </c>
    </row>
    <row r="117" spans="1:15">
      <c r="A117" t="str">
        <f>INDEX([1]Calculation!$F:$F,ROW())</f>
        <v>US</v>
      </c>
      <c r="B117" t="str">
        <f>INDEX([1]Calculation!$D:$D,ROW())</f>
        <v>IBD/TIPP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336  rv</v>
      </c>
      <c r="E117" s="26">
        <f>INDEX([1]Calculation!$I:$I,ROW())</f>
        <v>43860</v>
      </c>
      <c r="F117" s="12">
        <f>ROUND(INDEX([1]Calculation!AL:AL,ROW()),1)</f>
        <v>13.9</v>
      </c>
      <c r="G117" s="8">
        <f>ROUND(INDEX([1]Calculation!L:L,ROW()),0)</f>
        <v>26</v>
      </c>
      <c r="H117" s="8">
        <f>ROUND(INDEX([1]Calculation!M:M,ROW()),0)</f>
        <v>8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19</v>
      </c>
      <c r="M117" s="8">
        <f>ROUND(INDEX([1]Calculation!R:R,ROW()),0)</f>
        <v>2</v>
      </c>
      <c r="N117" s="8">
        <f>ROUND(INDEX([1]Calculation!S:S,ROW()),0)</f>
        <v>13</v>
      </c>
      <c r="O117" s="8">
        <f>ROUND(INDEX([1]Calculation!T:T,ROW()),0)</f>
        <v>4</v>
      </c>
    </row>
    <row r="118" spans="1:15">
      <c r="A118" t="str">
        <f>INDEX([1]Calculation!$F:$F,ROW())</f>
        <v>US</v>
      </c>
      <c r="B118" t="str">
        <f>INDEX([1]Calculation!$D:$D,ROW())</f>
        <v>Ipsos</v>
      </c>
      <c r="C118" t="str">
        <f>IF(INDEX([1]Calculation!$G:$G,ROW())=0,"-",INDEX([1]Calculation!$G:$G,ROW()))</f>
        <v>B+</v>
      </c>
      <c r="D118" t="str">
        <f>INDEX([1]Calculation!$J:$J,ROW())&amp;"  "&amp;INDEX([1]Calculation!$K:$K,ROW())</f>
        <v>565  rv</v>
      </c>
      <c r="E118" s="26">
        <f>INDEX([1]Calculation!$I:$I,ROW())</f>
        <v>43860</v>
      </c>
      <c r="F118" s="12">
        <f>ROUND(INDEX([1]Calculation!AL:AL,ROW()),1)</f>
        <v>0.3</v>
      </c>
      <c r="G118" s="8">
        <f>ROUND(INDEX([1]Calculation!L:L,ROW()),0)</f>
        <v>23</v>
      </c>
      <c r="H118" s="8">
        <f>ROUND(INDEX([1]Calculation!M:M,ROW()),0)</f>
        <v>12</v>
      </c>
      <c r="I118" s="8">
        <f>ROUND(INDEX([1]Calculation!N:N,ROW()),0)</f>
        <v>0</v>
      </c>
      <c r="J118" s="8">
        <f>ROUND(INDEX([1]Calculation!O:O,ROW()),0)</f>
        <v>4</v>
      </c>
      <c r="K118" s="8">
        <f>ROUND(INDEX([1]Calculation!P:P,ROW()),0)</f>
        <v>2</v>
      </c>
      <c r="L118" s="8">
        <f>ROUND(INDEX([1]Calculation!Q:Q,ROW()),0)</f>
        <v>18</v>
      </c>
      <c r="M118" s="8">
        <f>ROUND(INDEX([1]Calculation!R:R,ROW()),0)</f>
        <v>4</v>
      </c>
      <c r="N118" s="8">
        <f>ROUND(INDEX([1]Calculation!S:S,ROW()),0)</f>
        <v>10</v>
      </c>
      <c r="O118" s="8">
        <f>ROUND(INDEX([1]Calculation!T:T,ROW()),0)</f>
        <v>4</v>
      </c>
    </row>
    <row r="119" spans="1:15">
      <c r="A119" t="str">
        <f>INDEX([1]Calculation!$F:$F,ROW())</f>
        <v>New Hampshire</v>
      </c>
      <c r="B119" t="str">
        <f>INDEX([1]Calculation!$D:$D,ROW())</f>
        <v>YouGov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6">
        <f>INDEX([1]Calculation!$I:$I,ROW())</f>
        <v>43859</v>
      </c>
      <c r="F119" s="12">
        <f>ROUND(INDEX([1]Calculation!AL:AL,ROW()),1)</f>
        <v>1.2</v>
      </c>
      <c r="G119" s="8">
        <f>ROUND(INDEX([1]Calculation!L:L,ROW()),0)</f>
        <v>20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12</v>
      </c>
      <c r="K119" s="8">
        <f>ROUND(INDEX([1]Calculation!P:P,ROW()),0)</f>
        <v>5</v>
      </c>
      <c r="L119" s="8">
        <f>ROUND(INDEX([1]Calculation!Q:Q,ROW()),0)</f>
        <v>25</v>
      </c>
      <c r="M119" s="8">
        <f>ROUND(INDEX([1]Calculation!R:R,ROW()),0)</f>
        <v>5</v>
      </c>
      <c r="N119" s="8">
        <f>ROUND(INDEX([1]Calculation!S:S,ROW()),0)</f>
        <v>17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Harris Insights &amp; Analytics</v>
      </c>
      <c r="C120" t="str">
        <f>IF(INDEX([1]Calculation!$G:$G,ROW())=0,"-",INDEX([1]Calculation!$G:$G,ROW()))</f>
        <v>C+</v>
      </c>
      <c r="D120" t="str">
        <f>INDEX([1]Calculation!$J:$J,ROW())&amp;"  "&amp;INDEX([1]Calculation!$K:$K,ROW())</f>
        <v>980  rv</v>
      </c>
      <c r="E120" s="26">
        <f>INDEX([1]Calculation!$I:$I,ROW())</f>
        <v>43859</v>
      </c>
      <c r="F120" s="12">
        <f>ROUND(INDEX([1]Calculation!AL:AL,ROW()),1)</f>
        <v>0.4</v>
      </c>
      <c r="G120" s="8">
        <f>ROUND(INDEX([1]Calculation!L:L,ROW()),0)</f>
        <v>31</v>
      </c>
      <c r="H120" s="8">
        <f>ROUND(INDEX([1]Calculation!M:M,ROW()),0)</f>
        <v>13</v>
      </c>
      <c r="I120" s="8">
        <f>ROUND(INDEX([1]Calculation!N:N,ROW()),0)</f>
        <v>0</v>
      </c>
      <c r="J120" s="8">
        <f>ROUND(INDEX([1]Calculation!O:O,ROW()),0)</f>
        <v>6</v>
      </c>
      <c r="K120" s="8">
        <f>ROUND(INDEX([1]Calculation!P:P,ROW()),0)</f>
        <v>3</v>
      </c>
      <c r="L120" s="8">
        <f>ROUND(INDEX([1]Calculation!Q:Q,ROW()),0)</f>
        <v>20</v>
      </c>
      <c r="M120" s="8">
        <f>ROUND(INDEX([1]Calculation!R:R,ROW()),0)</f>
        <v>2</v>
      </c>
      <c r="N120" s="8">
        <f>ROUND(INDEX([1]Calculation!S:S,ROW()),0)</f>
        <v>12</v>
      </c>
      <c r="O120" s="8">
        <f>ROUND(INDEX([1]Calculation!T:T,ROW()),0)</f>
        <v>3</v>
      </c>
    </row>
    <row r="121" spans="1:15">
      <c r="A121" t="str">
        <f>INDEX([1]Calculation!$F:$F,ROW())</f>
        <v>Iowa</v>
      </c>
      <c r="B121" t="str">
        <f>INDEX([1]Calculation!$D:$D,ROW())</f>
        <v>Civiqs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615  lv</v>
      </c>
      <c r="E121" s="26">
        <f>INDEX([1]Calculation!$I:$I,ROW())</f>
        <v>43859</v>
      </c>
      <c r="F121" s="12">
        <f>ROUND(INDEX([1]Calculation!AL:AL,ROW()),1)</f>
        <v>7.7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8</v>
      </c>
      <c r="L121" s="8">
        <f>ROUND(INDEX([1]Calculation!Q:Q,ROW()),0)</f>
        <v>28</v>
      </c>
      <c r="M121" s="8">
        <f>ROUND(INDEX([1]Calculation!R:R,ROW()),0)</f>
        <v>2</v>
      </c>
      <c r="N121" s="8">
        <f>ROUND(INDEX([1]Calculation!S:S,ROW()),0)</f>
        <v>21</v>
      </c>
      <c r="O121" s="8">
        <f>ROUND(INDEX([1]Calculation!T:T,ROW()),0)</f>
        <v>5</v>
      </c>
    </row>
    <row r="122" spans="1:15">
      <c r="A122" t="str">
        <f>INDEX([1]Calculation!$F:$F,ROW())</f>
        <v>South Carolina</v>
      </c>
      <c r="B122" t="str">
        <f>INDEX([1]Calculation!$D:$D,ROW())</f>
        <v>Change Research</v>
      </c>
      <c r="C122" t="str">
        <f>IF(INDEX([1]Calculation!$G:$G,ROW())=0,"-",INDEX([1]Calculation!$G:$G,ROW()))</f>
        <v>C</v>
      </c>
      <c r="D122" t="str">
        <f>INDEX([1]Calculation!$J:$J,ROW())&amp;"  "&amp;INDEX([1]Calculation!$K:$K,ROW())</f>
        <v>651  lv</v>
      </c>
      <c r="E122" s="26">
        <f>INDEX([1]Calculation!$I:$I,ROW())</f>
        <v>43859</v>
      </c>
      <c r="F122" s="12">
        <f>ROUND(INDEX([1]Calculation!AL:AL,ROW()),1)</f>
        <v>1</v>
      </c>
      <c r="G122" s="8">
        <f>ROUND(INDEX([1]Calculation!L:L,ROW()),0)</f>
        <v>25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2</v>
      </c>
      <c r="L122" s="8">
        <f>ROUND(INDEX([1]Calculation!Q:Q,ROW()),0)</f>
        <v>20</v>
      </c>
      <c r="M122" s="8">
        <f>ROUND(INDEX([1]Calculation!R:R,ROW()),0)</f>
        <v>18</v>
      </c>
      <c r="N122" s="8">
        <f>ROUND(INDEX([1]Calculation!S:S,ROW()),0)</f>
        <v>11</v>
      </c>
      <c r="O122" s="8">
        <f>ROUND(INDEX([1]Calculation!T:T,ROW()),0)</f>
        <v>3</v>
      </c>
    </row>
    <row r="123" spans="1:15">
      <c r="A123" t="str">
        <f>INDEX([1]Calculation!$F:$F,ROW())</f>
        <v>US</v>
      </c>
      <c r="B123" t="str">
        <f>INDEX([1]Calculation!$D:$D,ROW())</f>
        <v>NBC News/Wall Street Journal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428  lv</v>
      </c>
      <c r="E123" s="26">
        <f>INDEX([1]Calculation!$I:$I,ROW())</f>
        <v>43859</v>
      </c>
      <c r="F123" s="12">
        <f>ROUND(INDEX([1]Calculation!AL:AL,ROW()),1)</f>
        <v>0.3</v>
      </c>
      <c r="G123" s="8">
        <f>ROUND(INDEX([1]Calculation!L:L,ROW()),0)</f>
        <v>26</v>
      </c>
      <c r="H123" s="8">
        <f>ROUND(INDEX([1]Calculation!M:M,ROW()),0)</f>
        <v>9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5</v>
      </c>
      <c r="L123" s="8">
        <f>ROUND(INDEX([1]Calculation!Q:Q,ROW()),0)</f>
        <v>27</v>
      </c>
      <c r="M123" s="8">
        <f>ROUND(INDEX([1]Calculation!R:R,ROW()),0)</f>
        <v>2</v>
      </c>
      <c r="N123" s="8">
        <f>ROUND(INDEX([1]Calculation!S:S,ROW()),0)</f>
        <v>15</v>
      </c>
      <c r="O123" s="8">
        <f>ROUND(INDEX([1]Calculation!T:T,ROW()),0)</f>
        <v>4</v>
      </c>
    </row>
    <row r="124" spans="1:15">
      <c r="A124" t="str">
        <f>INDEX([1]Calculation!$F:$F,ROW())</f>
        <v>Washington</v>
      </c>
      <c r="B124" t="str">
        <f>INDEX([1]Calculation!$D:$D,ROW())</f>
        <v>SurveyUSA</v>
      </c>
      <c r="C124" t="str">
        <f>IF(INDEX([1]Calculation!$G:$G,ROW())=0,"-",INDEX([1]Calculation!$G:$G,ROW()))</f>
        <v>A</v>
      </c>
      <c r="D124" t="str">
        <f>INDEX([1]Calculation!$J:$J,ROW())&amp;"  "&amp;INDEX([1]Calculation!$K:$K,ROW())</f>
        <v>536  lv</v>
      </c>
      <c r="E124" s="26">
        <f>INDEX([1]Calculation!$I:$I,ROW())</f>
        <v>43858</v>
      </c>
      <c r="F124" s="12">
        <f>ROUND(INDEX([1]Calculation!AL:AL,ROW()),1)</f>
        <v>26.9</v>
      </c>
      <c r="G124" s="8">
        <f>ROUND(INDEX([1]Calculation!L:L,ROW()),0)</f>
        <v>21</v>
      </c>
      <c r="H124" s="8">
        <f>ROUND(INDEX([1]Calculation!M:M,ROW()),0)</f>
        <v>12</v>
      </c>
      <c r="I124" s="8">
        <f>ROUND(INDEX([1]Calculation!N:N,ROW()),0)</f>
        <v>0</v>
      </c>
      <c r="J124" s="8">
        <f>ROUND(INDEX([1]Calculation!O:O,ROW()),0)</f>
        <v>8</v>
      </c>
      <c r="K124" s="8">
        <f>ROUND(INDEX([1]Calculation!P:P,ROW()),0)</f>
        <v>3</v>
      </c>
      <c r="L124" s="8">
        <f>ROUND(INDEX([1]Calculation!Q:Q,ROW()),0)</f>
        <v>26</v>
      </c>
      <c r="M124" s="8">
        <f>ROUND(INDEX([1]Calculation!R:R,ROW()),0)</f>
        <v>2</v>
      </c>
      <c r="N124" s="8">
        <f>ROUND(INDEX([1]Calculation!S:S,ROW()),0)</f>
        <v>16</v>
      </c>
      <c r="O124" s="8">
        <f>ROUND(INDEX([1]Calculation!T:T,ROW()),0)</f>
        <v>4</v>
      </c>
    </row>
    <row r="125" spans="1:15">
      <c r="A125" t="str">
        <f>INDEX([1]Calculation!$F:$F,ROW())</f>
        <v>Iowa</v>
      </c>
      <c r="B125" t="str">
        <f>INDEX([1]Calculation!$D:$D,ROW())</f>
        <v>Park Street Strategies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600  lv</v>
      </c>
      <c r="E125" s="26">
        <f>INDEX([1]Calculation!$I:$I,ROW())</f>
        <v>43858</v>
      </c>
      <c r="F125" s="12">
        <f>ROUND(INDEX([1]Calculation!AL:AL,ROW()),1)</f>
        <v>7.8</v>
      </c>
      <c r="G125" s="8">
        <f>ROUND(INDEX([1]Calculation!L:L,ROW()),0)</f>
        <v>20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17</v>
      </c>
      <c r="K125" s="8">
        <f>ROUND(INDEX([1]Calculation!P:P,ROW()),0)</f>
        <v>12</v>
      </c>
      <c r="L125" s="8">
        <f>ROUND(INDEX([1]Calculation!Q:Q,ROW()),0)</f>
        <v>18</v>
      </c>
      <c r="M125" s="8">
        <f>ROUND(INDEX([1]Calculation!R:R,ROW()),0)</f>
        <v>4</v>
      </c>
      <c r="N125" s="8">
        <f>ROUND(INDEX([1]Calculation!S:S,ROW()),0)</f>
        <v>17</v>
      </c>
      <c r="O125" s="8">
        <f>ROUND(INDEX([1]Calculation!T:T,ROW()),0)</f>
        <v>5</v>
      </c>
    </row>
    <row r="126" spans="1:15">
      <c r="A126" t="str">
        <f>INDEX([1]Calculation!$F:$F,ROW())</f>
        <v>US</v>
      </c>
      <c r="B126" t="str">
        <f>INDEX([1]Calculation!$D:$D,ROW())</f>
        <v>USC Dornsife/LA Times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2227  lv</v>
      </c>
      <c r="E126" s="26">
        <f>INDEX([1]Calculation!$I:$I,ROW())</f>
        <v>43858</v>
      </c>
      <c r="F126" s="12">
        <f>ROUND(INDEX([1]Calculation!AL:AL,ROW()),1)</f>
        <v>16.600000000000001</v>
      </c>
      <c r="G126" s="8">
        <f>ROUND(INDEX([1]Calculation!L:L,ROW()),0)</f>
        <v>34</v>
      </c>
      <c r="H126" s="8">
        <f>ROUND(INDEX([1]Calculation!M:M,ROW()),0)</f>
        <v>9</v>
      </c>
      <c r="I126" s="8">
        <f>ROUND(INDEX([1]Calculation!N:N,ROW()),0)</f>
        <v>0</v>
      </c>
      <c r="J126" s="8">
        <f>ROUND(INDEX([1]Calculation!O:O,ROW()),0)</f>
        <v>9</v>
      </c>
      <c r="K126" s="8">
        <f>ROUND(INDEX([1]Calculation!P:P,ROW()),0)</f>
        <v>3</v>
      </c>
      <c r="L126" s="8">
        <f>ROUND(INDEX([1]Calculation!Q:Q,ROW()),0)</f>
        <v>18</v>
      </c>
      <c r="M126" s="8">
        <f>ROUND(INDEX([1]Calculation!R:R,ROW()),0)</f>
        <v>2</v>
      </c>
      <c r="N126" s="8">
        <f>ROUND(INDEX([1]Calculation!S:S,ROW()),0)</f>
        <v>16</v>
      </c>
      <c r="O126" s="8">
        <f>ROUND(INDEX([1]Calculation!T:T,ROW()),0)</f>
        <v>2</v>
      </c>
    </row>
    <row r="127" spans="1:15">
      <c r="A127" t="str">
        <f>INDEX([1]Calculation!$F:$F,ROW())</f>
        <v>US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591  lv</v>
      </c>
      <c r="E127" s="26">
        <f>INDEX([1]Calculation!$I:$I,ROW())</f>
        <v>43858</v>
      </c>
      <c r="F127" s="12">
        <f>ROUND(INDEX([1]Calculation!AL:AL,ROW()),1)</f>
        <v>0</v>
      </c>
      <c r="G127" s="8">
        <f>ROUND(INDEX([1]Calculation!L:L,ROW()),0)</f>
        <v>26</v>
      </c>
      <c r="H127" s="8">
        <f>ROUND(INDEX([1]Calculation!M:M,ROW()),0)</f>
        <v>4</v>
      </c>
      <c r="I127" s="8">
        <f>ROUND(INDEX([1]Calculation!N:N,ROW()),0)</f>
        <v>0</v>
      </c>
      <c r="J127" s="8">
        <f>ROUND(INDEX([1]Calculation!O:O,ROW()),0)</f>
        <v>7</v>
      </c>
      <c r="K127" s="8">
        <f>ROUND(INDEX([1]Calculation!P:P,ROW()),0)</f>
        <v>4</v>
      </c>
      <c r="L127" s="8">
        <f>ROUND(INDEX([1]Calculation!Q:Q,ROW()),0)</f>
        <v>24</v>
      </c>
      <c r="M127" s="8">
        <f>ROUND(INDEX([1]Calculation!R:R,ROW()),0)</f>
        <v>1</v>
      </c>
      <c r="N127" s="8">
        <f>ROUND(INDEX([1]Calculation!S:S,ROW()),0)</f>
        <v>20</v>
      </c>
      <c r="O127" s="8">
        <f>ROUND(INDEX([1]Calculation!T:T,ROW()),0)</f>
        <v>4</v>
      </c>
    </row>
    <row r="128" spans="1:15">
      <c r="A128" t="str">
        <f>INDEX([1]Calculation!$F:$F,ROW())</f>
        <v>Florida</v>
      </c>
      <c r="B128" t="str">
        <f>INDEX([1]Calculation!$D:$D,ROW())</f>
        <v>St. Pete Polls</v>
      </c>
      <c r="C128" t="str">
        <f>IF(INDEX([1]Calculation!$G:$G,ROW())=0,"-",INDEX([1]Calculation!$G:$G,ROW()))</f>
        <v>C+</v>
      </c>
      <c r="D128" t="str">
        <f>INDEX([1]Calculation!$J:$J,ROW())&amp;"  "&amp;INDEX([1]Calculation!$K:$K,ROW())</f>
        <v>2590  lv</v>
      </c>
      <c r="E128" s="26">
        <f>INDEX([1]Calculation!$I:$I,ROW())</f>
        <v>43858</v>
      </c>
      <c r="F128" s="12">
        <f>ROUND(INDEX([1]Calculation!AL:AL,ROW()),1)</f>
        <v>2.2000000000000002</v>
      </c>
      <c r="G128" s="8">
        <f>ROUND(INDEX([1]Calculation!L:L,ROW()),0)</f>
        <v>41</v>
      </c>
      <c r="H128" s="8">
        <f>ROUND(INDEX([1]Calculation!M:M,ROW()),0)</f>
        <v>17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5</v>
      </c>
      <c r="L128" s="8">
        <f>ROUND(INDEX([1]Calculation!Q:Q,ROW()),0)</f>
        <v>9</v>
      </c>
      <c r="M128" s="8">
        <f>ROUND(INDEX([1]Calculation!R:R,ROW()),0)</f>
        <v>2</v>
      </c>
      <c r="N128" s="8">
        <f>ROUND(INDEX([1]Calculation!S:S,ROW()),0)</f>
        <v>7</v>
      </c>
      <c r="O128" s="8">
        <f>ROUND(INDEX([1]Calculation!T:T,ROW()),0)</f>
        <v>2</v>
      </c>
    </row>
    <row r="129" spans="1:15">
      <c r="A129" t="str">
        <f>INDEX([1]Calculation!$F:$F,ROW())</f>
        <v>US</v>
      </c>
      <c r="B129" t="str">
        <f>INDEX([1]Calculation!$D:$D,ROW())</f>
        <v>YouGov Blue/Data for Progress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1619  lv</v>
      </c>
      <c r="E129" s="26">
        <f>INDEX([1]Calculation!$I:$I,ROW())</f>
        <v>43857</v>
      </c>
      <c r="F129" s="12">
        <f>ROUND(INDEX([1]Calculation!AL:AL,ROW()),1)</f>
        <v>10.3</v>
      </c>
      <c r="G129" s="8">
        <f>ROUND(INDEX([1]Calculation!L:L,ROW()),0)</f>
        <v>30</v>
      </c>
      <c r="H129" s="8">
        <f>ROUND(INDEX([1]Calculation!M:M,ROW()),0)</f>
        <v>5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4</v>
      </c>
      <c r="L129" s="8">
        <f>ROUND(INDEX([1]Calculation!Q:Q,ROW()),0)</f>
        <v>21</v>
      </c>
      <c r="M129" s="8">
        <f>ROUND(INDEX([1]Calculation!R:R,ROW()),0)</f>
        <v>2</v>
      </c>
      <c r="N129" s="8">
        <f>ROUND(INDEX([1]Calculation!S:S,ROW()),0)</f>
        <v>23</v>
      </c>
      <c r="O129" s="8">
        <f>ROUND(INDEX([1]Calculation!T:T,ROW()),0)</f>
        <v>4</v>
      </c>
    </row>
    <row r="130" spans="1:15">
      <c r="A130" t="str">
        <f>INDEX([1]Calculation!$F:$F,ROW())</f>
        <v>California</v>
      </c>
      <c r="B130" t="str">
        <f>INDEX([1]Calculation!$D:$D,ROW())</f>
        <v>Change Research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1190  lv</v>
      </c>
      <c r="E130" s="26">
        <f>INDEX([1]Calculation!$I:$I,ROW())</f>
        <v>43857</v>
      </c>
      <c r="F130" s="12">
        <f>ROUND(INDEX([1]Calculation!AL:AL,ROW()),1)</f>
        <v>10</v>
      </c>
      <c r="G130" s="8">
        <f>ROUND(INDEX([1]Calculation!L:L,ROW()),0)</f>
        <v>15</v>
      </c>
      <c r="H130" s="8">
        <f>ROUND(INDEX([1]Calculation!M:M,ROW()),0)</f>
        <v>4</v>
      </c>
      <c r="I130" s="8">
        <f>ROUND(INDEX([1]Calculation!N:N,ROW()),0)</f>
        <v>0</v>
      </c>
      <c r="J130" s="8">
        <f>ROUND(INDEX([1]Calculation!O:O,ROW()),0)</f>
        <v>8</v>
      </c>
      <c r="K130" s="8">
        <f>ROUND(INDEX([1]Calculation!P:P,ROW()),0)</f>
        <v>3</v>
      </c>
      <c r="L130" s="8">
        <f>ROUND(INDEX([1]Calculation!Q:Q,ROW()),0)</f>
        <v>30</v>
      </c>
      <c r="M130" s="8">
        <f>ROUND(INDEX([1]Calculation!R:R,ROW()),0)</f>
        <v>2</v>
      </c>
      <c r="N130" s="8">
        <f>ROUND(INDEX([1]Calculation!S:S,ROW()),0)</f>
        <v>16</v>
      </c>
      <c r="O130" s="8">
        <f>ROUND(INDEX([1]Calculation!T:T,ROW()),0)</f>
        <v>5</v>
      </c>
    </row>
    <row r="131" spans="1:15">
      <c r="A131" t="str">
        <f>INDEX([1]Calculation!$F:$F,ROW())</f>
        <v>Iowa</v>
      </c>
      <c r="B131" t="str">
        <f>INDEX([1]Calculation!$D:$D,ROW())</f>
        <v>Monmouth University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544  lv</v>
      </c>
      <c r="E131" s="26">
        <f>INDEX([1]Calculation!$I:$I,ROW())</f>
        <v>43857</v>
      </c>
      <c r="F131" s="12">
        <f>ROUND(INDEX([1]Calculation!AL:AL,ROW()),1)</f>
        <v>0</v>
      </c>
      <c r="G131" s="8">
        <f>ROUND(INDEX([1]Calculation!L:L,ROW()),0)</f>
        <v>29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20</v>
      </c>
      <c r="K131" s="8">
        <f>ROUND(INDEX([1]Calculation!P:P,ROW()),0)</f>
        <v>0</v>
      </c>
      <c r="L131" s="8">
        <f>ROUND(INDEX([1]Calculation!Q:Q,ROW()),0)</f>
        <v>25</v>
      </c>
      <c r="M131" s="8">
        <f>ROUND(INDEX([1]Calculation!R:R,ROW()),0)</f>
        <v>0</v>
      </c>
      <c r="N131" s="8">
        <f>ROUND(INDEX([1]Calculation!S:S,ROW()),0)</f>
        <v>19</v>
      </c>
      <c r="O131" s="8">
        <f>ROUND(INDEX([1]Calculation!T:T,ROW()),0)</f>
        <v>0</v>
      </c>
    </row>
    <row r="132" spans="1:15">
      <c r="A132" t="str">
        <f>INDEX([1]Calculation!$F:$F,ROW())</f>
        <v>Iowa</v>
      </c>
      <c r="B132" t="str">
        <f>INDEX([1]Calculation!$D:$D,ROW())</f>
        <v>Monmouth University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544  lv</v>
      </c>
      <c r="E132" s="26">
        <f>INDEX([1]Calculation!$I:$I,ROW())</f>
        <v>43857</v>
      </c>
      <c r="F132" s="12">
        <f>ROUND(INDEX([1]Calculation!AL:AL,ROW()),1)</f>
        <v>0</v>
      </c>
      <c r="G132" s="8">
        <f>ROUND(INDEX([1]Calculation!L:L,ROW()),0)</f>
        <v>22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12</v>
      </c>
      <c r="L132" s="8">
        <f>ROUND(INDEX([1]Calculation!Q:Q,ROW()),0)</f>
        <v>22</v>
      </c>
      <c r="M132" s="8">
        <f>ROUND(INDEX([1]Calculation!R:R,ROW()),0)</f>
        <v>0</v>
      </c>
      <c r="N132" s="8">
        <f>ROUND(INDEX([1]Calculation!S:S,ROW()),0)</f>
        <v>16</v>
      </c>
      <c r="O132" s="8">
        <f>ROUND(INDEX([1]Calculation!T:T,ROW()),0)</f>
        <v>5</v>
      </c>
    </row>
    <row r="133" spans="1:15">
      <c r="A133" t="str">
        <f>INDEX([1]Calculation!$F:$F,ROW())</f>
        <v>Iowa</v>
      </c>
      <c r="B133" t="str">
        <f>INDEX([1]Calculation!$D:$D,ROW())</f>
        <v>Monmouth University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544  lv</v>
      </c>
      <c r="E133" s="26">
        <f>INDEX([1]Calculation!$I:$I,ROW())</f>
        <v>43857</v>
      </c>
      <c r="F133" s="12">
        <f>ROUND(INDEX([1]Calculation!AL:AL,ROW()),1)</f>
        <v>30.3</v>
      </c>
      <c r="G133" s="8">
        <f>ROUND(INDEX([1]Calculation!L:L,ROW()),0)</f>
        <v>23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16</v>
      </c>
      <c r="K133" s="8">
        <f>ROUND(INDEX([1]Calculation!P:P,ROW()),0)</f>
        <v>10</v>
      </c>
      <c r="L133" s="8">
        <f>ROUND(INDEX([1]Calculation!Q:Q,ROW()),0)</f>
        <v>21</v>
      </c>
      <c r="M133" s="8">
        <f>ROUND(INDEX([1]Calculation!R:R,ROW()),0)</f>
        <v>4</v>
      </c>
      <c r="N133" s="8">
        <f>ROUND(INDEX([1]Calculation!S:S,ROW()),0)</f>
        <v>15</v>
      </c>
      <c r="O133" s="8">
        <f>ROUND(INDEX([1]Calculation!T:T,ROW()),0)</f>
        <v>3</v>
      </c>
    </row>
    <row r="134" spans="1:15">
      <c r="A134" t="str">
        <f>INDEX([1]Calculation!$F:$F,ROW())</f>
        <v>Iowa</v>
      </c>
      <c r="B134" t="str">
        <f>INDEX([1]Calculation!$D:$D,ROW())</f>
        <v>Civiqs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655  lv</v>
      </c>
      <c r="E134" s="26">
        <f>INDEX([1]Calculation!$I:$I,ROW())</f>
        <v>43857</v>
      </c>
      <c r="F134" s="12">
        <f>ROUND(INDEX([1]Calculation!AL:AL,ROW()),1)</f>
        <v>1</v>
      </c>
      <c r="G134" s="8">
        <f>ROUND(INDEX([1]Calculation!L:L,ROW()),0)</f>
        <v>15</v>
      </c>
      <c r="H134" s="8">
        <f>ROUND(INDEX([1]Calculation!M:M,ROW()),0)</f>
        <v>1</v>
      </c>
      <c r="I134" s="8">
        <f>ROUND(INDEX([1]Calculation!N:N,ROW()),0)</f>
        <v>0</v>
      </c>
      <c r="J134" s="8">
        <f>ROUND(INDEX([1]Calculation!O:O,ROW()),0)</f>
        <v>17</v>
      </c>
      <c r="K134" s="8">
        <f>ROUND(INDEX([1]Calculation!P:P,ROW()),0)</f>
        <v>11</v>
      </c>
      <c r="L134" s="8">
        <f>ROUND(INDEX([1]Calculation!Q:Q,ROW()),0)</f>
        <v>24</v>
      </c>
      <c r="M134" s="8">
        <f>ROUND(INDEX([1]Calculation!R:R,ROW()),0)</f>
        <v>4</v>
      </c>
      <c r="N134" s="8">
        <f>ROUND(INDEX([1]Calculation!S:S,ROW()),0)</f>
        <v>19</v>
      </c>
      <c r="O134" s="8">
        <f>ROUND(INDEX([1]Calculation!T:T,ROW()),0)</f>
        <v>5</v>
      </c>
    </row>
    <row r="135" spans="1:15">
      <c r="A135" t="str">
        <f>INDEX([1]Calculation!$F:$F,ROW())</f>
        <v>US</v>
      </c>
      <c r="B135" t="str">
        <f>INDEX([1]Calculation!$D:$D,ROW())</f>
        <v>YouGov Blue/Data for Progress</v>
      </c>
      <c r="C135" t="str">
        <f>IF(INDEX([1]Calculation!$G:$G,ROW())=0,"-",INDEX([1]Calculation!$G:$G,ROW()))</f>
        <v>-</v>
      </c>
      <c r="D135" t="str">
        <f>INDEX([1]Calculation!$J:$J,ROW())&amp;"  "&amp;INDEX([1]Calculation!$K:$K,ROW())</f>
        <v>1619  lv</v>
      </c>
      <c r="E135" s="26">
        <f>INDEX([1]Calculation!$I:$I,ROW())</f>
        <v>43857</v>
      </c>
      <c r="F135" s="12">
        <f>ROUND(INDEX([1]Calculation!AL:AL,ROW()),1)</f>
        <v>0</v>
      </c>
      <c r="G135" s="8">
        <f>ROUND(INDEX([1]Calculation!L:L,ROW()),0)</f>
        <v>42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0</v>
      </c>
      <c r="K135" s="8">
        <f>ROUND(INDEX([1]Calculation!P:P,ROW()),0)</f>
        <v>0</v>
      </c>
      <c r="L135" s="8">
        <f>ROUND(INDEX([1]Calculation!Q:Q,ROW()),0)</f>
        <v>23</v>
      </c>
      <c r="M135" s="8">
        <f>ROUND(INDEX([1]Calculation!R:R,ROW()),0)</f>
        <v>0</v>
      </c>
      <c r="N135" s="8">
        <f>ROUND(INDEX([1]Calculation!S:S,ROW()),0)</f>
        <v>30</v>
      </c>
      <c r="O135" s="8">
        <f>ROUND(INDEX([1]Calculation!T:T,ROW()),0)</f>
        <v>0</v>
      </c>
    </row>
    <row r="136" spans="1:15">
      <c r="A136" t="str">
        <f>INDEX([1]Calculation!$F:$F,ROW())</f>
        <v>US</v>
      </c>
      <c r="B136" t="str">
        <f>INDEX([1]Calculation!$D:$D,ROW())</f>
        <v>YouGov Blue/Data for Progress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1619  lv</v>
      </c>
      <c r="E136" s="26">
        <f>INDEX([1]Calculation!$I:$I,ROW())</f>
        <v>43857</v>
      </c>
      <c r="F136" s="12">
        <f>ROUND(INDEX([1]Calculation!AL:AL,ROW()),1)</f>
        <v>0</v>
      </c>
      <c r="G136" s="8">
        <f>ROUND(INDEX([1]Calculation!L:L,ROW()),0)</f>
        <v>53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0</v>
      </c>
      <c r="K136" s="8">
        <f>ROUND(INDEX([1]Calculation!P:P,ROW()),0)</f>
        <v>0</v>
      </c>
      <c r="L136" s="8">
        <f>ROUND(INDEX([1]Calculation!Q:Q,ROW()),0)</f>
        <v>41</v>
      </c>
      <c r="M136" s="8">
        <f>ROUND(INDEX([1]Calculation!R:R,ROW()),0)</f>
        <v>0</v>
      </c>
      <c r="N136" s="8">
        <f>ROUND(INDEX([1]Calculation!S:S,ROW()),0)</f>
        <v>0</v>
      </c>
      <c r="O136" s="8">
        <f>ROUND(INDEX([1]Calculation!T:T,ROW()),0)</f>
        <v>0</v>
      </c>
    </row>
    <row r="137" spans="1:15">
      <c r="A137" t="str">
        <f>INDEX([1]Calculation!$F:$F,ROW())</f>
        <v>US</v>
      </c>
      <c r="B137" t="str">
        <f>INDEX([1]Calculation!$D:$D,ROW())</f>
        <v>YouGov Blue/Data for Progress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1619  lv</v>
      </c>
      <c r="E137" s="26">
        <f>INDEX([1]Calculation!$I:$I,ROW())</f>
        <v>43857</v>
      </c>
      <c r="F137" s="12">
        <f>ROUND(INDEX([1]Calculation!AL:AL,ROW()),1)</f>
        <v>0</v>
      </c>
      <c r="G137" s="8">
        <f>ROUND(INDEX([1]Calculation!L:L,ROW()),0)</f>
        <v>47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0</v>
      </c>
      <c r="M137" s="8">
        <f>ROUND(INDEX([1]Calculation!R:R,ROW()),0)</f>
        <v>0</v>
      </c>
      <c r="N137" s="8">
        <f>ROUND(INDEX([1]Calculation!S:S,ROW()),0)</f>
        <v>45</v>
      </c>
      <c r="O137" s="8">
        <f>ROUND(INDEX([1]Calculation!T:T,ROW()),0)</f>
        <v>0</v>
      </c>
    </row>
    <row r="138" spans="1:15">
      <c r="A138" t="str">
        <f>INDEX([1]Calculation!$F:$F,ROW())</f>
        <v>US</v>
      </c>
      <c r="B138" t="str">
        <f>INDEX([1]Calculation!$D:$D,ROW())</f>
        <v>Quinnipiac University</v>
      </c>
      <c r="C138" t="str">
        <f>IF(INDEX([1]Calculation!$G:$G,ROW())=0,"-",INDEX([1]Calculation!$G:$G,ROW()))</f>
        <v>A</v>
      </c>
      <c r="D138" t="str">
        <f>INDEX([1]Calculation!$J:$J,ROW())&amp;"  "&amp;INDEX([1]Calculation!$K:$K,ROW())</f>
        <v>827  rv</v>
      </c>
      <c r="E138" s="26">
        <f>INDEX([1]Calculation!$I:$I,ROW())</f>
        <v>43857</v>
      </c>
      <c r="F138" s="12">
        <f>ROUND(INDEX([1]Calculation!AL:AL,ROW()),1)</f>
        <v>3.7</v>
      </c>
      <c r="G138" s="8">
        <f>ROUND(INDEX([1]Calculation!L:L,ROW()),0)</f>
        <v>26</v>
      </c>
      <c r="H138" s="8">
        <f>ROUND(INDEX([1]Calculation!M:M,ROW()),0)</f>
        <v>8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7</v>
      </c>
      <c r="L138" s="8">
        <f>ROUND(INDEX([1]Calculation!Q:Q,ROW()),0)</f>
        <v>21</v>
      </c>
      <c r="M138" s="8">
        <f>ROUND(INDEX([1]Calculation!R:R,ROW()),0)</f>
        <v>2</v>
      </c>
      <c r="N138" s="8">
        <f>ROUND(INDEX([1]Calculation!S:S,ROW()),0)</f>
        <v>15</v>
      </c>
      <c r="O138" s="8">
        <f>ROUND(INDEX([1]Calculation!T:T,ROW()),0)</f>
        <v>3</v>
      </c>
    </row>
    <row r="139" spans="1:15">
      <c r="A139" t="str">
        <f>INDEX([1]Calculation!$F:$F,ROW())</f>
        <v>New Hampshire</v>
      </c>
      <c r="B139" t="str">
        <f>INDEX([1]Calculation!$D:$D,ROW())</f>
        <v>American Research Group</v>
      </c>
      <c r="C139" t="str">
        <f>IF(INDEX([1]Calculation!$G:$G,ROW())=0,"-",INDEX([1]Calculation!$G:$G,ROW()))</f>
        <v>B</v>
      </c>
      <c r="D139" t="str">
        <f>INDEX([1]Calculation!$J:$J,ROW())&amp;"  "&amp;INDEX([1]Calculation!$K:$K,ROW())</f>
        <v>600  lv</v>
      </c>
      <c r="E139" s="26">
        <f>INDEX([1]Calculation!$I:$I,ROW())</f>
        <v>43857</v>
      </c>
      <c r="F139" s="12">
        <f>ROUND(INDEX([1]Calculation!AL:AL,ROW()),1)</f>
        <v>1.8</v>
      </c>
      <c r="G139" s="8">
        <f>ROUND(INDEX([1]Calculation!L:L,ROW()),0)</f>
        <v>13</v>
      </c>
      <c r="H139" s="8">
        <f>ROUND(INDEX([1]Calculation!M:M,ROW()),0)</f>
        <v>2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7</v>
      </c>
      <c r="L139" s="8">
        <f>ROUND(INDEX([1]Calculation!Q:Q,ROW()),0)</f>
        <v>28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5</v>
      </c>
    </row>
    <row r="140" spans="1:15">
      <c r="A140" t="str">
        <f>INDEX([1]Calculation!$F:$F,ROW())</f>
        <v>Pennsylvania</v>
      </c>
      <c r="B140" t="str">
        <f>INDEX([1]Calculation!$D:$D,ROW())</f>
        <v>Franklin &amp; Marshall College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292  rv</v>
      </c>
      <c r="E140" s="26">
        <f>INDEX([1]Calculation!$I:$I,ROW())</f>
        <v>43856</v>
      </c>
      <c r="F140" s="12">
        <f>ROUND(INDEX([1]Calculation!AL:AL,ROW()),1)</f>
        <v>6.8</v>
      </c>
      <c r="G140" s="8">
        <f>ROUND(INDEX([1]Calculation!L:L,ROW()),0)</f>
        <v>22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6</v>
      </c>
      <c r="K140" s="8">
        <f>ROUND(INDEX([1]Calculation!P:P,ROW()),0)</f>
        <v>5</v>
      </c>
      <c r="L140" s="8">
        <f>ROUND(INDEX([1]Calculation!Q:Q,ROW()),0)</f>
        <v>15</v>
      </c>
      <c r="M140" s="8">
        <f>ROUND(INDEX([1]Calculation!R:R,ROW()),0)</f>
        <v>1</v>
      </c>
      <c r="N140" s="8">
        <f>ROUND(INDEX([1]Calculation!S:S,ROW()),0)</f>
        <v>14</v>
      </c>
      <c r="O140" s="8">
        <f>ROUND(INDEX([1]Calculation!T:T,ROW()),0)</f>
        <v>5</v>
      </c>
    </row>
    <row r="141" spans="1:15">
      <c r="A141" t="str">
        <f>INDEX([1]Calculation!$F:$F,ROW())</f>
        <v>Iowa</v>
      </c>
      <c r="B141" t="str">
        <f>INDEX([1]Calculation!$D:$D,ROW())</f>
        <v>Change Research</v>
      </c>
      <c r="C141" t="str">
        <f>IF(INDEX([1]Calculation!$G:$G,ROW())=0,"-",INDEX([1]Calculation!$G:$G,ROW()))</f>
        <v>C</v>
      </c>
      <c r="D141" t="str">
        <f>INDEX([1]Calculation!$J:$J,ROW())&amp;"  "&amp;INDEX([1]Calculation!$K:$K,ROW())</f>
        <v>704  lv</v>
      </c>
      <c r="E141" s="26">
        <f>INDEX([1]Calculation!$I:$I,ROW())</f>
        <v>43856</v>
      </c>
      <c r="F141" s="12">
        <f>ROUND(INDEX([1]Calculation!AL:AL,ROW()),1)</f>
        <v>0</v>
      </c>
      <c r="G141" s="8">
        <f>ROUND(INDEX([1]Calculation!L:L,ROW()),0)</f>
        <v>22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23</v>
      </c>
      <c r="K141" s="8">
        <f>ROUND(INDEX([1]Calculation!P:P,ROW()),0)</f>
        <v>0</v>
      </c>
      <c r="L141" s="8">
        <f>ROUND(INDEX([1]Calculation!Q:Q,ROW()),0)</f>
        <v>30</v>
      </c>
      <c r="M141" s="8">
        <f>ROUND(INDEX([1]Calculation!R:R,ROW()),0)</f>
        <v>0</v>
      </c>
      <c r="N141" s="8">
        <f>ROUND(INDEX([1]Calculation!S:S,ROW()),0)</f>
        <v>20</v>
      </c>
      <c r="O141" s="8">
        <f>ROUND(INDEX([1]Calculation!T:T,ROW()),0)</f>
        <v>0</v>
      </c>
    </row>
    <row r="142" spans="1:15">
      <c r="A142" t="str">
        <f>INDEX([1]Calculation!$F:$F,ROW())</f>
        <v>Iowa</v>
      </c>
      <c r="B142" t="str">
        <f>INDEX([1]Calculation!$D:$D,ROW())</f>
        <v>Change Research</v>
      </c>
      <c r="C142" t="str">
        <f>IF(INDEX([1]Calculation!$G:$G,ROW())=0,"-",INDEX([1]Calculation!$G:$G,ROW()))</f>
        <v>C</v>
      </c>
      <c r="D142" t="str">
        <f>INDEX([1]Calculation!$J:$J,ROW())&amp;"  "&amp;INDEX([1]Calculation!$K:$K,ROW())</f>
        <v>704  lv</v>
      </c>
      <c r="E142" s="26">
        <f>INDEX([1]Calculation!$I:$I,ROW())</f>
        <v>43856</v>
      </c>
      <c r="F142" s="12">
        <f>ROUND(INDEX([1]Calculation!AL:AL,ROW()),1)</f>
        <v>7.5</v>
      </c>
      <c r="G142" s="8">
        <f>ROUND(INDEX([1]Calculation!L:L,ROW()),0)</f>
        <v>18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19</v>
      </c>
      <c r="K142" s="8">
        <f>ROUND(INDEX([1]Calculation!P:P,ROW()),0)</f>
        <v>10</v>
      </c>
      <c r="L142" s="8">
        <f>ROUND(INDEX([1]Calculation!Q:Q,ROW()),0)</f>
        <v>27</v>
      </c>
      <c r="M142" s="8">
        <f>ROUND(INDEX([1]Calculation!R:R,ROW()),0)</f>
        <v>4</v>
      </c>
      <c r="N142" s="8">
        <f>ROUND(INDEX([1]Calculation!S:S,ROW()),0)</f>
        <v>15</v>
      </c>
      <c r="O142" s="8">
        <f>ROUND(INDEX([1]Calculation!T:T,ROW()),0)</f>
        <v>4</v>
      </c>
    </row>
    <row r="143" spans="1:15">
      <c r="A143" t="str">
        <f>INDEX([1]Calculation!$F:$F,ROW())</f>
        <v>US</v>
      </c>
      <c r="B143" t="str">
        <f>INDEX([1]Calculation!$D:$D,ROW())</f>
        <v>Morning Consult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17836  lv</v>
      </c>
      <c r="E143" s="26">
        <f>INDEX([1]Calculation!$I:$I,ROW())</f>
        <v>43856</v>
      </c>
      <c r="F143" s="12">
        <f>ROUND(INDEX([1]Calculation!AL:AL,ROW()),1)</f>
        <v>0.3</v>
      </c>
      <c r="G143" s="8">
        <f>ROUND(INDEX([1]Calculation!L:L,ROW()),0)</f>
        <v>29</v>
      </c>
      <c r="H143" s="8">
        <f>ROUND(INDEX([1]Calculation!M:M,ROW()),0)</f>
        <v>12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23</v>
      </c>
      <c r="M143" s="8">
        <f>ROUND(INDEX([1]Calculation!R:R,ROW()),0)</f>
        <v>3</v>
      </c>
      <c r="N143" s="8">
        <f>ROUND(INDEX([1]Calculation!S:S,ROW()),0)</f>
        <v>14</v>
      </c>
      <c r="O143" s="8">
        <f>ROUND(INDEX([1]Calculation!T:T,ROW()),0)</f>
        <v>5</v>
      </c>
    </row>
    <row r="144" spans="1:15">
      <c r="A144" t="str">
        <f>INDEX([1]Calculation!$F:$F,ROW())</f>
        <v>New Hampshire</v>
      </c>
      <c r="B144" t="str">
        <f>INDEX([1]Calculation!$D:$D,ROW())</f>
        <v>RKM Research and Communications Inc.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407  lv</v>
      </c>
      <c r="E144" s="26">
        <f>INDEX([1]Calculation!$I:$I,ROW())</f>
        <v>43856</v>
      </c>
      <c r="F144" s="12">
        <f>ROUND(INDEX([1]Calculation!AL:AL,ROW()),1)</f>
        <v>0.6</v>
      </c>
      <c r="G144" s="8">
        <f>ROUND(INDEX([1]Calculation!L:L,ROW()),0)</f>
        <v>22</v>
      </c>
      <c r="H144" s="8">
        <f>ROUND(INDEX([1]Calculation!M:M,ROW()),0)</f>
        <v>3</v>
      </c>
      <c r="I144" s="8">
        <f>ROUND(INDEX([1]Calculation!N:N,ROW()),0)</f>
        <v>0</v>
      </c>
      <c r="J144" s="8">
        <f>ROUND(INDEX([1]Calculation!O:O,ROW()),0)</f>
        <v>10</v>
      </c>
      <c r="K144" s="8">
        <f>ROUND(INDEX([1]Calculation!P:P,ROW()),0)</f>
        <v>5</v>
      </c>
      <c r="L144" s="8">
        <f>ROUND(INDEX([1]Calculation!Q:Q,ROW()),0)</f>
        <v>29</v>
      </c>
      <c r="M144" s="8">
        <f>ROUND(INDEX([1]Calculation!R:R,ROW()),0)</f>
        <v>0</v>
      </c>
      <c r="N144" s="8">
        <f>ROUND(INDEX([1]Calculation!S:S,ROW()),0)</f>
        <v>16</v>
      </c>
      <c r="O144" s="8">
        <f>ROUND(INDEX([1]Calculation!T:T,ROW()),0)</f>
        <v>1</v>
      </c>
    </row>
    <row r="145" spans="1:15">
      <c r="A145" t="str">
        <f>INDEX([1]Calculation!$F:$F,ROW())</f>
        <v>Iowa</v>
      </c>
      <c r="B145" t="str">
        <f>INDEX([1]Calculation!$D:$D,ROW())</f>
        <v>Emerson College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450  lv</v>
      </c>
      <c r="E145" s="26">
        <f>INDEX([1]Calculation!$I:$I,ROW())</f>
        <v>43856</v>
      </c>
      <c r="F145" s="12">
        <f>ROUND(INDEX([1]Calculation!AL:AL,ROW()),1)</f>
        <v>1.2</v>
      </c>
      <c r="G145" s="8">
        <f>ROUND(INDEX([1]Calculation!L:L,ROW()),0)</f>
        <v>21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13</v>
      </c>
      <c r="L145" s="8">
        <f>ROUND(INDEX([1]Calculation!Q:Q,ROW()),0)</f>
        <v>30</v>
      </c>
      <c r="M145" s="8">
        <f>ROUND(INDEX([1]Calculation!R:R,ROW()),0)</f>
        <v>5</v>
      </c>
      <c r="N145" s="8">
        <f>ROUND(INDEX([1]Calculation!S:S,ROW()),0)</f>
        <v>11</v>
      </c>
      <c r="O145" s="8">
        <f>ROUND(INDEX([1]Calculation!T:T,ROW()),0)</f>
        <v>5</v>
      </c>
    </row>
    <row r="146" spans="1:15">
      <c r="A146" t="str">
        <f>INDEX([1]Calculation!$F:$F,ROW())</f>
        <v>Iowa</v>
      </c>
      <c r="B146" t="str">
        <f>INDEX([1]Calculation!$D:$D,ROW())</f>
        <v>Suffolk University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500  lv</v>
      </c>
      <c r="E146" s="26">
        <f>INDEX([1]Calculation!$I:$I,ROW())</f>
        <v>43856</v>
      </c>
      <c r="F146" s="12">
        <f>ROUND(INDEX([1]Calculation!AL:AL,ROW()),1)</f>
        <v>18.899999999999999</v>
      </c>
      <c r="G146" s="8">
        <f>ROUND(INDEX([1]Calculation!L:L,ROW()),0)</f>
        <v>25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18</v>
      </c>
      <c r="K146" s="8">
        <f>ROUND(INDEX([1]Calculation!P:P,ROW()),0)</f>
        <v>6</v>
      </c>
      <c r="L146" s="8">
        <f>ROUND(INDEX([1]Calculation!Q:Q,ROW()),0)</f>
        <v>19</v>
      </c>
      <c r="M146" s="8">
        <f>ROUND(INDEX([1]Calculation!R:R,ROW()),0)</f>
        <v>2</v>
      </c>
      <c r="N146" s="8">
        <f>ROUND(INDEX([1]Calculation!S:S,ROW()),0)</f>
        <v>13</v>
      </c>
      <c r="O146" s="8">
        <f>ROUND(INDEX([1]Calculation!T:T,ROW()),0)</f>
        <v>3</v>
      </c>
    </row>
    <row r="147" spans="1:15">
      <c r="A147" t="str">
        <f>INDEX([1]Calculation!$F:$F,ROW())</f>
        <v>Florida</v>
      </c>
      <c r="B147" t="str">
        <f>INDEX([1]Calculation!$D:$D,ROW())</f>
        <v>Tel Opinion Research</v>
      </c>
      <c r="C147" t="str">
        <f>IF(INDEX([1]Calculation!$G:$G,ROW())=0,"-",INDEX([1]Calculation!$G:$G,ROW()))</f>
        <v>B/C</v>
      </c>
      <c r="D147" t="str">
        <f>INDEX([1]Calculation!$J:$J,ROW())&amp;"  "&amp;INDEX([1]Calculation!$K:$K,ROW())</f>
        <v>600  lv</v>
      </c>
      <c r="E147" s="26">
        <f>INDEX([1]Calculation!$I:$I,ROW())</f>
        <v>43853</v>
      </c>
      <c r="F147" s="12">
        <f>ROUND(INDEX([1]Calculation!AL:AL,ROW()),1)</f>
        <v>0</v>
      </c>
      <c r="G147" s="8">
        <f>ROUND(INDEX([1]Calculation!L:L,ROW()),0)</f>
        <v>41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0</v>
      </c>
      <c r="L147" s="8">
        <f>ROUND(INDEX([1]Calculation!Q:Q,ROW()),0)</f>
        <v>21</v>
      </c>
      <c r="M147" s="8">
        <f>ROUND(INDEX([1]Calculation!R:R,ROW()),0)</f>
        <v>0</v>
      </c>
      <c r="N147" s="8">
        <f>ROUND(INDEX([1]Calculation!S:S,ROW()),0)</f>
        <v>18</v>
      </c>
      <c r="O147" s="8">
        <f>ROUND(INDEX([1]Calculation!T:T,ROW()),0)</f>
        <v>0</v>
      </c>
    </row>
    <row r="148" spans="1:15">
      <c r="A148" t="str">
        <f>INDEX([1]Calculation!$F:$F,ROW())</f>
        <v>Florida</v>
      </c>
      <c r="B148" t="str">
        <f>INDEX([1]Calculation!$D:$D,ROW())</f>
        <v>Tel Opinion Research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600  lv</v>
      </c>
      <c r="E148" s="26">
        <f>INDEX([1]Calculation!$I:$I,ROW())</f>
        <v>43853</v>
      </c>
      <c r="F148" s="12">
        <f>ROUND(INDEX([1]Calculation!AL:AL,ROW()),1)</f>
        <v>9.8000000000000007</v>
      </c>
      <c r="G148" s="8">
        <f>ROUND(INDEX([1]Calculation!L:L,ROW()),0)</f>
        <v>29</v>
      </c>
      <c r="H148" s="8">
        <f>ROUND(INDEX([1]Calculation!M:M,ROW()),0)</f>
        <v>4</v>
      </c>
      <c r="I148" s="8">
        <f>ROUND(INDEX([1]Calculation!N:N,ROW()),0)</f>
        <v>0</v>
      </c>
      <c r="J148" s="8">
        <f>ROUND(INDEX([1]Calculation!O:O,ROW()),0)</f>
        <v>4</v>
      </c>
      <c r="K148" s="8">
        <f>ROUND(INDEX([1]Calculation!P:P,ROW()),0)</f>
        <v>4</v>
      </c>
      <c r="L148" s="8">
        <f>ROUND(INDEX([1]Calculation!Q:Q,ROW()),0)</f>
        <v>17</v>
      </c>
      <c r="M148" s="8">
        <f>ROUND(INDEX([1]Calculation!R:R,ROW()),0)</f>
        <v>2</v>
      </c>
      <c r="N148" s="8">
        <f>ROUND(INDEX([1]Calculation!S:S,ROW()),0)</f>
        <v>12</v>
      </c>
      <c r="O148" s="8">
        <f>ROUND(INDEX([1]Calculation!T:T,ROW()),0)</f>
        <v>2</v>
      </c>
    </row>
    <row r="149" spans="1:15">
      <c r="A149" t="str">
        <f>INDEX([1]Calculation!$F:$F,ROW())</f>
        <v>Iowa</v>
      </c>
      <c r="B149" t="str">
        <f>INDEX([1]Calculation!$D:$D,ROW())</f>
        <v>Morningside College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253  lv</v>
      </c>
      <c r="E149" s="26">
        <f>INDEX([1]Calculation!$I:$I,ROW())</f>
        <v>43853</v>
      </c>
      <c r="F149" s="12">
        <f>ROUND(INDEX([1]Calculation!AL:AL,ROW()),1)</f>
        <v>5</v>
      </c>
      <c r="G149" s="8">
        <f>ROUND(INDEX([1]Calculation!L:L,ROW()),0)</f>
        <v>19</v>
      </c>
      <c r="H149" s="8">
        <f>ROUND(INDEX([1]Calculation!M:M,ROW()),0)</f>
        <v>1</v>
      </c>
      <c r="I149" s="8">
        <f>ROUND(INDEX([1]Calculation!N:N,ROW()),0)</f>
        <v>0</v>
      </c>
      <c r="J149" s="8">
        <f>ROUND(INDEX([1]Calculation!O:O,ROW()),0)</f>
        <v>18</v>
      </c>
      <c r="K149" s="8">
        <f>ROUND(INDEX([1]Calculation!P:P,ROW()),0)</f>
        <v>12</v>
      </c>
      <c r="L149" s="8">
        <f>ROUND(INDEX([1]Calculation!Q:Q,ROW()),0)</f>
        <v>15</v>
      </c>
      <c r="M149" s="8">
        <f>ROUND(INDEX([1]Calculation!R:R,ROW()),0)</f>
        <v>6</v>
      </c>
      <c r="N149" s="8">
        <f>ROUND(INDEX([1]Calculation!S:S,ROW()),0)</f>
        <v>15</v>
      </c>
      <c r="O149" s="8">
        <f>ROUND(INDEX([1]Calculation!T:T,ROW()),0)</f>
        <v>4</v>
      </c>
    </row>
    <row r="150" spans="1:15">
      <c r="A150" t="str">
        <f>INDEX([1]Calculation!$F:$F,ROW())</f>
        <v>US</v>
      </c>
      <c r="B150" t="str">
        <f>INDEX([1]Calculation!$D:$D,ROW())</f>
        <v>Echelon Insights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474  lv</v>
      </c>
      <c r="E150" s="26">
        <f>INDEX([1]Calculation!$I:$I,ROW())</f>
        <v>43853</v>
      </c>
      <c r="F150" s="12">
        <f>ROUND(INDEX([1]Calculation!AL:AL,ROW()),1)</f>
        <v>0</v>
      </c>
      <c r="G150" s="8">
        <f>ROUND(INDEX([1]Calculation!L:L,ROW()),0)</f>
        <v>56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32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0</v>
      </c>
      <c r="O150" s="8">
        <f>ROUND(INDEX([1]Calculation!T:T,ROW()),0)</f>
        <v>0</v>
      </c>
    </row>
    <row r="151" spans="1:15">
      <c r="A151" t="str">
        <f>INDEX([1]Calculation!$F:$F,ROW())</f>
        <v>US</v>
      </c>
      <c r="B151" t="str">
        <f>INDEX([1]Calculation!$D:$D,ROW())</f>
        <v>Echelon Insights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474  lv</v>
      </c>
      <c r="E151" s="26">
        <f>INDEX([1]Calculation!$I:$I,ROW())</f>
        <v>43853</v>
      </c>
      <c r="F151" s="12">
        <f>ROUND(INDEX([1]Calculation!AL:AL,ROW()),1)</f>
        <v>0</v>
      </c>
      <c r="G151" s="8">
        <f>ROUND(INDEX([1]Calculation!L:L,ROW()),0)</f>
        <v>54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0</v>
      </c>
      <c r="L151" s="8">
        <f>ROUND(INDEX([1]Calculation!Q:Q,ROW()),0)</f>
        <v>38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</row>
    <row r="152" spans="1:15">
      <c r="A152" t="str">
        <f>INDEX([1]Calculation!$F:$F,ROW())</f>
        <v>US</v>
      </c>
      <c r="B152" t="str">
        <f>INDEX([1]Calculation!$D:$D,ROW())</f>
        <v>Echelon Insights</v>
      </c>
      <c r="C152" t="str">
        <f>IF(INDEX([1]Calculation!$G:$G,ROW())=0,"-",INDEX([1]Calculation!$G:$G,ROW()))</f>
        <v>-</v>
      </c>
      <c r="D152" t="str">
        <f>INDEX([1]Calculation!$J:$J,ROW())&amp;"  "&amp;INDEX([1]Calculation!$K:$K,ROW())</f>
        <v>474  lv</v>
      </c>
      <c r="E152" s="26">
        <f>INDEX([1]Calculation!$I:$I,ROW())</f>
        <v>43853</v>
      </c>
      <c r="F152" s="12">
        <f>ROUND(INDEX([1]Calculation!AL:AL,ROW()),1)</f>
        <v>0</v>
      </c>
      <c r="G152" s="8">
        <f>ROUND(INDEX([1]Calculation!L:L,ROW()),0)</f>
        <v>48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0</v>
      </c>
      <c r="L152" s="8">
        <f>ROUND(INDEX([1]Calculation!Q:Q,ROW()),0)</f>
        <v>0</v>
      </c>
      <c r="M152" s="8">
        <f>ROUND(INDEX([1]Calculation!R:R,ROW()),0)</f>
        <v>0</v>
      </c>
      <c r="N152" s="8">
        <f>ROUND(INDEX([1]Calculation!S:S,ROW()),0)</f>
        <v>43</v>
      </c>
      <c r="O152" s="8">
        <f>ROUND(INDEX([1]Calculation!T:T,ROW()),0)</f>
        <v>0</v>
      </c>
    </row>
    <row r="153" spans="1:15">
      <c r="A153" t="str">
        <f>INDEX([1]Calculation!$F:$F,ROW())</f>
        <v>US</v>
      </c>
      <c r="B153" t="str">
        <f>INDEX([1]Calculation!$D:$D,ROW())</f>
        <v>Echelon Insights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474  lv</v>
      </c>
      <c r="E153" s="26">
        <f>INDEX([1]Calculation!$I:$I,ROW())</f>
        <v>43853</v>
      </c>
      <c r="F153" s="12">
        <f>ROUND(INDEX([1]Calculation!AL:AL,ROW()),1)</f>
        <v>6.5</v>
      </c>
      <c r="G153" s="8">
        <f>ROUND(INDEX([1]Calculation!L:L,ROW()),0)</f>
        <v>26</v>
      </c>
      <c r="H153" s="8">
        <f>ROUND(INDEX([1]Calculation!M:M,ROW()),0)</f>
        <v>13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3</v>
      </c>
      <c r="L153" s="8">
        <f>ROUND(INDEX([1]Calculation!Q:Q,ROW()),0)</f>
        <v>23</v>
      </c>
      <c r="M153" s="8">
        <f>ROUND(INDEX([1]Calculation!R:R,ROW()),0)</f>
        <v>2</v>
      </c>
      <c r="N153" s="8">
        <f>ROUND(INDEX([1]Calculation!S:S,ROW()),0)</f>
        <v>10</v>
      </c>
      <c r="O153" s="8">
        <f>ROUND(INDEX([1]Calculation!T:T,ROW()),0)</f>
        <v>3</v>
      </c>
    </row>
    <row r="154" spans="1:15">
      <c r="A154" t="str">
        <f>INDEX([1]Calculation!$F:$F,ROW())</f>
        <v>Iowa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1356  lv</v>
      </c>
      <c r="E154" s="26">
        <f>INDEX([1]Calculation!$I:$I,ROW())</f>
        <v>43853</v>
      </c>
      <c r="F154" s="12">
        <f>ROUND(INDEX([1]Calculation!AL:AL,ROW()),1)</f>
        <v>13.9</v>
      </c>
      <c r="G154" s="8">
        <f>ROUND(INDEX([1]Calculation!L:L,ROW()),0)</f>
        <v>25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22</v>
      </c>
      <c r="K154" s="8">
        <f>ROUND(INDEX([1]Calculation!P:P,ROW()),0)</f>
        <v>7</v>
      </c>
      <c r="L154" s="8">
        <f>ROUND(INDEX([1]Calculation!Q:Q,ROW()),0)</f>
        <v>26</v>
      </c>
      <c r="M154" s="8">
        <f>ROUND(INDEX([1]Calculation!R:R,ROW()),0)</f>
        <v>1</v>
      </c>
      <c r="N154" s="8">
        <f>ROUND(INDEX([1]Calculation!S:S,ROW()),0)</f>
        <v>15</v>
      </c>
      <c r="O154" s="8">
        <f>ROUND(INDEX([1]Calculation!T:T,ROW()),0)</f>
        <v>1</v>
      </c>
    </row>
    <row r="155" spans="1:15">
      <c r="A155" t="str">
        <f>INDEX([1]Calculation!$F:$F,ROW())</f>
        <v>New Hampshire</v>
      </c>
      <c r="B155" t="str">
        <f>INDEX([1]Calculation!$D:$D,ROW())</f>
        <v>Marist College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1077  rv</v>
      </c>
      <c r="E155" s="26">
        <f>INDEX([1]Calculation!$I:$I,ROW())</f>
        <v>43853</v>
      </c>
      <c r="F155" s="12">
        <f>ROUND(INDEX([1]Calculation!AL:AL,ROW()),1)</f>
        <v>0</v>
      </c>
      <c r="G155" s="8">
        <f>ROUND(INDEX([1]Calculation!L:L,ROW()),0)</f>
        <v>14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10</v>
      </c>
      <c r="L155" s="8">
        <f>ROUND(INDEX([1]Calculation!Q:Q,ROW()),0)</f>
        <v>22</v>
      </c>
      <c r="M155" s="8">
        <f>ROUND(INDEX([1]Calculation!R:R,ROW()),0)</f>
        <v>3</v>
      </c>
      <c r="N155" s="8">
        <f>ROUND(INDEX([1]Calculation!S:S,ROW()),0)</f>
        <v>12</v>
      </c>
      <c r="O155" s="8">
        <f>ROUND(INDEX([1]Calculation!T:T,ROW()),0)</f>
        <v>5</v>
      </c>
    </row>
    <row r="156" spans="1:15">
      <c r="A156" t="str">
        <f>INDEX([1]Calculation!$F:$F,ROW())</f>
        <v>New Hampshire</v>
      </c>
      <c r="B156" t="str">
        <f>INDEX([1]Calculation!$D:$D,ROW())</f>
        <v>Marist College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697  lv</v>
      </c>
      <c r="E156" s="26">
        <f>INDEX([1]Calculation!$I:$I,ROW())</f>
        <v>43853</v>
      </c>
      <c r="F156" s="12">
        <f>ROUND(INDEX([1]Calculation!AL:AL,ROW()),1)</f>
        <v>1.2</v>
      </c>
      <c r="G156" s="8">
        <f>ROUND(INDEX([1]Calculation!L:L,ROW()),0)</f>
        <v>15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17</v>
      </c>
      <c r="K156" s="8">
        <f>ROUND(INDEX([1]Calculation!P:P,ROW()),0)</f>
        <v>10</v>
      </c>
      <c r="L156" s="8">
        <f>ROUND(INDEX([1]Calculation!Q:Q,ROW()),0)</f>
        <v>22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5</v>
      </c>
    </row>
    <row r="157" spans="1:15">
      <c r="A157" t="str">
        <f>INDEX([1]Calculation!$F:$F,ROW())</f>
        <v>New Hampshire</v>
      </c>
      <c r="B157" t="str">
        <f>INDEX([1]Calculation!$D:$D,ROW())</f>
        <v>University of New Hampshire</v>
      </c>
      <c r="C157" t="str">
        <f>IF(INDEX([1]Calculation!$G:$G,ROW())=0,"-",INDEX([1]Calculation!$G:$G,ROW()))</f>
        <v>B</v>
      </c>
      <c r="D157" t="str">
        <f>INDEX([1]Calculation!$J:$J,ROW())&amp;"  "&amp;INDEX([1]Calculation!$K:$K,ROW())</f>
        <v>516  lv</v>
      </c>
      <c r="E157" s="26">
        <f>INDEX([1]Calculation!$I:$I,ROW())</f>
        <v>43853</v>
      </c>
      <c r="F157" s="12">
        <f>ROUND(INDEX([1]Calculation!AL:AL,ROW()),1)</f>
        <v>0.2</v>
      </c>
      <c r="G157" s="8">
        <f>ROUND(INDEX([1]Calculation!L:L,ROW()),0)</f>
        <v>16</v>
      </c>
      <c r="H157" s="8">
        <f>ROUND(INDEX([1]Calculation!M:M,ROW()),0)</f>
        <v>1</v>
      </c>
      <c r="I157" s="8">
        <f>ROUND(INDEX([1]Calculation!N:N,ROW()),0)</f>
        <v>0</v>
      </c>
      <c r="J157" s="8">
        <f>ROUND(INDEX([1]Calculation!O:O,ROW()),0)</f>
        <v>15</v>
      </c>
      <c r="K157" s="8">
        <f>ROUND(INDEX([1]Calculation!P:P,ROW()),0)</f>
        <v>6</v>
      </c>
      <c r="L157" s="8">
        <f>ROUND(INDEX([1]Calculation!Q:Q,ROW()),0)</f>
        <v>25</v>
      </c>
      <c r="M157" s="8">
        <f>ROUND(INDEX([1]Calculation!R:R,ROW()),0)</f>
        <v>2</v>
      </c>
      <c r="N157" s="8">
        <f>ROUND(INDEX([1]Calculation!S:S,ROW()),0)</f>
        <v>12</v>
      </c>
      <c r="O157" s="8">
        <f>ROUND(INDEX([1]Calculation!T:T,ROW()),0)</f>
        <v>5</v>
      </c>
    </row>
    <row r="158" spans="1:15">
      <c r="A158" t="str">
        <f>INDEX([1]Calculation!$F:$F,ROW())</f>
        <v>US</v>
      </c>
      <c r="B158" t="str">
        <f>INDEX([1]Calculation!$D:$D,ROW())</f>
        <v>ABC News/Washington Post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276  lv</v>
      </c>
      <c r="E158" s="26">
        <f>INDEX([1]Calculation!$I:$I,ROW())</f>
        <v>43853</v>
      </c>
      <c r="F158" s="12">
        <f>ROUND(INDEX([1]Calculation!AL:AL,ROW()),1)</f>
        <v>0.3</v>
      </c>
      <c r="G158" s="8">
        <f>ROUND(INDEX([1]Calculation!L:L,ROW()),0)</f>
        <v>34</v>
      </c>
      <c r="H158" s="8">
        <f>ROUND(INDEX([1]Calculation!M:M,ROW()),0)</f>
        <v>7</v>
      </c>
      <c r="I158" s="8">
        <f>ROUND(INDEX([1]Calculation!N:N,ROW()),0)</f>
        <v>0</v>
      </c>
      <c r="J158" s="8">
        <f>ROUND(INDEX([1]Calculation!O:O,ROW()),0)</f>
        <v>4</v>
      </c>
      <c r="K158" s="8">
        <f>ROUND(INDEX([1]Calculation!P:P,ROW()),0)</f>
        <v>4</v>
      </c>
      <c r="L158" s="8">
        <f>ROUND(INDEX([1]Calculation!Q:Q,ROW()),0)</f>
        <v>22</v>
      </c>
      <c r="M158" s="8">
        <f>ROUND(INDEX([1]Calculation!R:R,ROW()),0)</f>
        <v>1</v>
      </c>
      <c r="N158" s="8">
        <f>ROUND(INDEX([1]Calculation!S:S,ROW()),0)</f>
        <v>14</v>
      </c>
      <c r="O158" s="8">
        <f>ROUND(INDEX([1]Calculation!T:T,ROW()),0)</f>
        <v>6</v>
      </c>
    </row>
    <row r="159" spans="1:15">
      <c r="A159" t="str">
        <f>INDEX([1]Calculation!$F:$F,ROW())</f>
        <v>US</v>
      </c>
      <c r="B159" t="str">
        <f>INDEX([1]Calculation!$D:$D,ROW())</f>
        <v>ABC News/Washington Post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349  rv</v>
      </c>
      <c r="E159" s="26">
        <f>INDEX([1]Calculation!$I:$I,ROW())</f>
        <v>43853</v>
      </c>
      <c r="F159" s="12">
        <f>ROUND(INDEX([1]Calculation!AL:AL,ROW()),1)</f>
        <v>0</v>
      </c>
      <c r="G159" s="8">
        <f>ROUND(INDEX([1]Calculation!L:L,ROW()),0)</f>
        <v>32</v>
      </c>
      <c r="H159" s="8">
        <f>ROUND(INDEX([1]Calculation!M:M,ROW()),0)</f>
        <v>8</v>
      </c>
      <c r="I159" s="8">
        <f>ROUND(INDEX([1]Calculation!N:N,ROW()),0)</f>
        <v>0</v>
      </c>
      <c r="J159" s="8">
        <f>ROUND(INDEX([1]Calculation!O:O,ROW()),0)</f>
        <v>5</v>
      </c>
      <c r="K159" s="8">
        <f>ROUND(INDEX([1]Calculation!P:P,ROW()),0)</f>
        <v>3</v>
      </c>
      <c r="L159" s="8">
        <f>ROUND(INDEX([1]Calculation!Q:Q,ROW()),0)</f>
        <v>23</v>
      </c>
      <c r="M159" s="8">
        <f>ROUND(INDEX([1]Calculation!R:R,ROW()),0)</f>
        <v>0</v>
      </c>
      <c r="N159" s="8">
        <f>ROUND(INDEX([1]Calculation!S:S,ROW()),0)</f>
        <v>12</v>
      </c>
      <c r="O159" s="8">
        <f>ROUND(INDEX([1]Calculation!T:T,ROW()),0)</f>
        <v>7</v>
      </c>
    </row>
    <row r="160" spans="1:15">
      <c r="A160" t="str">
        <f>INDEX([1]Calculation!$F:$F,ROW())</f>
        <v>US</v>
      </c>
      <c r="B160" t="str">
        <f>INDEX([1]Calculation!$D:$D,ROW())</f>
        <v>ABC News/Washington Post</v>
      </c>
      <c r="C160" t="str">
        <f>IF(INDEX([1]Calculation!$G:$G,ROW())=0,"-",INDEX([1]Calculation!$G:$G,ROW()))</f>
        <v>A+</v>
      </c>
      <c r="D160" t="str">
        <f>INDEX([1]Calculation!$J:$J,ROW())&amp;"  "&amp;INDEX([1]Calculation!$K:$K,ROW())</f>
        <v>388  a</v>
      </c>
      <c r="E160" s="26">
        <f>INDEX([1]Calculation!$I:$I,ROW())</f>
        <v>43853</v>
      </c>
      <c r="F160" s="12">
        <f>ROUND(INDEX([1]Calculation!AL:AL,ROW()),1)</f>
        <v>0</v>
      </c>
      <c r="G160" s="8">
        <f>ROUND(INDEX([1]Calculation!L:L,ROW()),0)</f>
        <v>28</v>
      </c>
      <c r="H160" s="8">
        <f>ROUND(INDEX([1]Calculation!M:M,ROW()),0)</f>
        <v>8</v>
      </c>
      <c r="I160" s="8">
        <f>ROUND(INDEX([1]Calculation!N:N,ROW()),0)</f>
        <v>0</v>
      </c>
      <c r="J160" s="8">
        <f>ROUND(INDEX([1]Calculation!O:O,ROW()),0)</f>
        <v>5</v>
      </c>
      <c r="K160" s="8">
        <f>ROUND(INDEX([1]Calculation!P:P,ROW()),0)</f>
        <v>3</v>
      </c>
      <c r="L160" s="8">
        <f>ROUND(INDEX([1]Calculation!Q:Q,ROW()),0)</f>
        <v>24</v>
      </c>
      <c r="M160" s="8">
        <f>ROUND(INDEX([1]Calculation!R:R,ROW()),0)</f>
        <v>0</v>
      </c>
      <c r="N160" s="8">
        <f>ROUND(INDEX([1]Calculation!S:S,ROW()),0)</f>
        <v>11</v>
      </c>
      <c r="O160" s="8">
        <f>ROUND(INDEX([1]Calculation!T:T,ROW()),0)</f>
        <v>7</v>
      </c>
    </row>
    <row r="161" spans="1:15">
      <c r="A161" t="str">
        <f>INDEX([1]Calculation!$F:$F,ROW())</f>
        <v>Missouri</v>
      </c>
      <c r="B161" t="str">
        <f>INDEX([1]Calculation!$D:$D,ROW())</f>
        <v>Remington Research Group</v>
      </c>
      <c r="C161" t="str">
        <f>IF(INDEX([1]Calculation!$G:$G,ROW())=0,"-",INDEX([1]Calculation!$G:$G,ROW()))</f>
        <v>C-</v>
      </c>
      <c r="D161" t="str">
        <f>INDEX([1]Calculation!$J:$J,ROW())&amp;"  "&amp;INDEX([1]Calculation!$K:$K,ROW())</f>
        <v>1460  lv</v>
      </c>
      <c r="E161" s="26">
        <f>INDEX([1]Calculation!$I:$I,ROW())</f>
        <v>43853</v>
      </c>
      <c r="F161" s="12">
        <f>ROUND(INDEX([1]Calculation!AL:AL,ROW()),1)</f>
        <v>7.8</v>
      </c>
      <c r="G161" s="8">
        <f>ROUND(INDEX([1]Calculation!L:L,ROW()),0)</f>
        <v>39</v>
      </c>
      <c r="H161" s="8">
        <f>ROUND(INDEX([1]Calculation!M:M,ROW()),0)</f>
        <v>14</v>
      </c>
      <c r="I161" s="8">
        <f>ROUND(INDEX([1]Calculation!N:N,ROW()),0)</f>
        <v>0</v>
      </c>
      <c r="J161" s="8">
        <f>ROUND(INDEX([1]Calculation!O:O,ROW()),0)</f>
        <v>6</v>
      </c>
      <c r="K161" s="8">
        <f>ROUND(INDEX([1]Calculation!P:P,ROW()),0)</f>
        <v>8</v>
      </c>
      <c r="L161" s="8">
        <f>ROUND(INDEX([1]Calculation!Q:Q,ROW()),0)</f>
        <v>7</v>
      </c>
      <c r="M161" s="8">
        <f>ROUND(INDEX([1]Calculation!R:R,ROW()),0)</f>
        <v>1</v>
      </c>
      <c r="N161" s="8">
        <f>ROUND(INDEX([1]Calculation!S:S,ROW()),0)</f>
        <v>9</v>
      </c>
      <c r="O161" s="8">
        <f>ROUND(INDEX([1]Calculation!T:T,ROW()),0)</f>
        <v>2</v>
      </c>
    </row>
    <row r="162" spans="1:15">
      <c r="A162" t="str">
        <f>INDEX([1]Calculation!$F:$F,ROW())</f>
        <v>Iowa</v>
      </c>
      <c r="B162" t="str">
        <f>INDEX([1]Calculation!$D:$D,ROW())</f>
        <v>Siena College/New York Times Upshot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584  lv</v>
      </c>
      <c r="E162" s="26">
        <f>INDEX([1]Calculation!$I:$I,ROW())</f>
        <v>43853</v>
      </c>
      <c r="F162" s="12">
        <f>ROUND(INDEX([1]Calculation!AL:AL,ROW()),1)</f>
        <v>0</v>
      </c>
      <c r="G162" s="8">
        <f>ROUND(INDEX([1]Calculation!L:L,ROW()),0)</f>
        <v>23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23</v>
      </c>
      <c r="K162" s="8">
        <f>ROUND(INDEX([1]Calculation!P:P,ROW()),0)</f>
        <v>0</v>
      </c>
      <c r="L162" s="8">
        <f>ROUND(INDEX([1]Calculation!Q:Q,ROW()),0)</f>
        <v>30</v>
      </c>
      <c r="M162" s="8">
        <f>ROUND(INDEX([1]Calculation!R:R,ROW()),0)</f>
        <v>0</v>
      </c>
      <c r="N162" s="8">
        <f>ROUND(INDEX([1]Calculation!S:S,ROW()),0)</f>
        <v>19</v>
      </c>
      <c r="O162" s="8">
        <f>ROUND(INDEX([1]Calculation!T:T,ROW()),0)</f>
        <v>0</v>
      </c>
    </row>
    <row r="163" spans="1:15">
      <c r="A163" t="str">
        <f>INDEX([1]Calculation!$F:$F,ROW())</f>
        <v>Iowa</v>
      </c>
      <c r="B163" t="str">
        <f>INDEX([1]Calculation!$D:$D,ROW())</f>
        <v>Siena College/New York Times Upshot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584  lv</v>
      </c>
      <c r="E163" s="26">
        <f>INDEX([1]Calculation!$I:$I,ROW())</f>
        <v>43853</v>
      </c>
      <c r="F163" s="12">
        <f>ROUND(INDEX([1]Calculation!AL:AL,ROW()),1)</f>
        <v>30.8</v>
      </c>
      <c r="G163" s="8">
        <f>ROUND(INDEX([1]Calculation!L:L,ROW()),0)</f>
        <v>17</v>
      </c>
      <c r="H163" s="8">
        <f>ROUND(INDEX([1]Calculation!M:M,ROW()),0)</f>
        <v>1</v>
      </c>
      <c r="I163" s="8">
        <f>ROUND(INDEX([1]Calculation!N:N,ROW()),0)</f>
        <v>0</v>
      </c>
      <c r="J163" s="8">
        <f>ROUND(INDEX([1]Calculation!O:O,ROW()),0)</f>
        <v>18</v>
      </c>
      <c r="K163" s="8">
        <f>ROUND(INDEX([1]Calculation!P:P,ROW()),0)</f>
        <v>8</v>
      </c>
      <c r="L163" s="8">
        <f>ROUND(INDEX([1]Calculation!Q:Q,ROW()),0)</f>
        <v>25</v>
      </c>
      <c r="M163" s="8">
        <f>ROUND(INDEX([1]Calculation!R:R,ROW()),0)</f>
        <v>3</v>
      </c>
      <c r="N163" s="8">
        <f>ROUND(INDEX([1]Calculation!S:S,ROW()),0)</f>
        <v>15</v>
      </c>
      <c r="O163" s="8">
        <f>ROUND(INDEX([1]Calculation!T:T,ROW()),0)</f>
        <v>3</v>
      </c>
    </row>
    <row r="164" spans="1:15">
      <c r="A164" t="str">
        <f>INDEX([1]Calculation!$F:$F,ROW())</f>
        <v>US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497  lv</v>
      </c>
      <c r="E164" s="26">
        <f>INDEX([1]Calculation!$I:$I,ROW())</f>
        <v>43853</v>
      </c>
      <c r="F164" s="12">
        <f>ROUND(INDEX([1]Calculation!AL:AL,ROW()),1)</f>
        <v>1.3</v>
      </c>
      <c r="G164" s="8">
        <f>ROUND(INDEX([1]Calculation!L:L,ROW()),0)</f>
        <v>30</v>
      </c>
      <c r="H164" s="8">
        <f>ROUND(INDEX([1]Calculation!M:M,ROW()),0)</f>
        <v>7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4</v>
      </c>
      <c r="L164" s="8">
        <f>ROUND(INDEX([1]Calculation!Q:Q,ROW()),0)</f>
        <v>27</v>
      </c>
      <c r="M164" s="8">
        <f>ROUND(INDEX([1]Calculation!R:R,ROW()),0)</f>
        <v>1</v>
      </c>
      <c r="N164" s="8">
        <f>ROUND(INDEX([1]Calculation!S:S,ROW()),0)</f>
        <v>13</v>
      </c>
      <c r="O164" s="8">
        <f>ROUND(INDEX([1]Calculation!T:T,ROW()),0)</f>
        <v>8</v>
      </c>
    </row>
    <row r="165" spans="1:15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545  rv</v>
      </c>
      <c r="E165" s="26">
        <f>INDEX([1]Calculation!$I:$I,ROW())</f>
        <v>43853</v>
      </c>
      <c r="F165" s="12">
        <f>ROUND(INDEX([1]Calculation!AL:AL,ROW()),1)</f>
        <v>0.1</v>
      </c>
      <c r="G165" s="8">
        <f>ROUND(INDEX([1]Calculation!L:L,ROW()),0)</f>
        <v>24</v>
      </c>
      <c r="H165" s="8">
        <f>ROUND(INDEX([1]Calculation!M:M,ROW()),0)</f>
        <v>10</v>
      </c>
      <c r="I165" s="8">
        <f>ROUND(INDEX([1]Calculation!N:N,ROW()),0)</f>
        <v>0</v>
      </c>
      <c r="J165" s="8">
        <f>ROUND(INDEX([1]Calculation!O:O,ROW()),0)</f>
        <v>7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12</v>
      </c>
      <c r="O165" s="8">
        <f>ROUND(INDEX([1]Calculation!T:T,ROW()),0)</f>
        <v>3</v>
      </c>
    </row>
    <row r="166" spans="1:15">
      <c r="A166" t="str">
        <f>INDEX([1]Calculation!$F:$F,ROW())</f>
        <v>US</v>
      </c>
      <c r="B166" t="str">
        <f>INDEX([1]Calculation!$D:$D,ROW())</f>
        <v>Harris Insights &amp; Analytics</v>
      </c>
      <c r="C166" t="str">
        <f>IF(INDEX([1]Calculation!$G:$G,ROW())=0,"-",INDEX([1]Calculation!$G:$G,ROW()))</f>
        <v>C+</v>
      </c>
      <c r="D166" t="str">
        <f>INDEX([1]Calculation!$J:$J,ROW())&amp;"  "&amp;INDEX([1]Calculation!$K:$K,ROW())</f>
        <v>878  rv</v>
      </c>
      <c r="E166" s="26">
        <f>INDEX([1]Calculation!$I:$I,ROW())</f>
        <v>43852</v>
      </c>
      <c r="F166" s="12">
        <f>ROUND(INDEX([1]Calculation!AL:AL,ROW()),1)</f>
        <v>0.1</v>
      </c>
      <c r="G166" s="8">
        <f>ROUND(INDEX([1]Calculation!L:L,ROW()),0)</f>
        <v>29</v>
      </c>
      <c r="H166" s="8">
        <f>ROUND(INDEX([1]Calculation!M:M,ROW()),0)</f>
        <v>11</v>
      </c>
      <c r="I166" s="8">
        <f>ROUND(INDEX([1]Calculation!N:N,ROW()),0)</f>
        <v>0</v>
      </c>
      <c r="J166" s="8">
        <f>ROUND(INDEX([1]Calculation!O:O,ROW()),0)</f>
        <v>5</v>
      </c>
      <c r="K166" s="8">
        <f>ROUND(INDEX([1]Calculation!P:P,ROW()),0)</f>
        <v>2</v>
      </c>
      <c r="L166" s="8">
        <f>ROUND(INDEX([1]Calculation!Q:Q,ROW()),0)</f>
        <v>17</v>
      </c>
      <c r="M166" s="8">
        <f>ROUND(INDEX([1]Calculation!R:R,ROW()),0)</f>
        <v>4</v>
      </c>
      <c r="N166" s="8">
        <f>ROUND(INDEX([1]Calculation!S:S,ROW()),0)</f>
        <v>9</v>
      </c>
      <c r="O166" s="8">
        <f>ROUND(INDEX([1]Calculation!T:T,ROW()),0)</f>
        <v>4</v>
      </c>
    </row>
    <row r="167" spans="1:15">
      <c r="A167" t="str">
        <f>INDEX([1]Calculation!$F:$F,ROW())</f>
        <v>Utah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132  lv</v>
      </c>
      <c r="E167" s="26">
        <f>INDEX([1]Calculation!$I:$I,ROW())</f>
        <v>43852</v>
      </c>
      <c r="F167" s="12">
        <f>ROUND(INDEX([1]Calculation!AL:AL,ROW()),1)</f>
        <v>8.9</v>
      </c>
      <c r="G167" s="8">
        <f>ROUND(INDEX([1]Calculation!L:L,ROW()),0)</f>
        <v>12</v>
      </c>
      <c r="H167" s="8">
        <f>ROUND(INDEX([1]Calculation!M:M,ROW()),0)</f>
        <v>10</v>
      </c>
      <c r="I167" s="8">
        <f>ROUND(INDEX([1]Calculation!N:N,ROW()),0)</f>
        <v>0</v>
      </c>
      <c r="J167" s="8">
        <f>ROUND(INDEX([1]Calculation!O:O,ROW()),0)</f>
        <v>5</v>
      </c>
      <c r="K167" s="8">
        <f>ROUND(INDEX([1]Calculation!P:P,ROW()),0)</f>
        <v>3</v>
      </c>
      <c r="L167" s="8">
        <f>ROUND(INDEX([1]Calculation!Q:Q,ROW()),0)</f>
        <v>27</v>
      </c>
      <c r="M167" s="8">
        <f>ROUND(INDEX([1]Calculation!R:R,ROW()),0)</f>
        <v>1</v>
      </c>
      <c r="N167" s="8">
        <f>ROUND(INDEX([1]Calculation!S:S,ROW()),0)</f>
        <v>14</v>
      </c>
      <c r="O167" s="8">
        <f>ROUND(INDEX([1]Calculation!T:T,ROW()),0)</f>
        <v>5</v>
      </c>
    </row>
    <row r="168" spans="1:15">
      <c r="A168" t="str">
        <f>INDEX([1]Calculation!$F:$F,ROW())</f>
        <v>US</v>
      </c>
      <c r="B168" t="str">
        <f>INDEX([1]Calculation!$D:$D,ROW())</f>
        <v>Fox News/Beacon Research/Shaw &amp; Co. Research</v>
      </c>
      <c r="C168" t="str">
        <f>IF(INDEX([1]Calculation!$G:$G,ROW())=0,"-",INDEX([1]Calculation!$G:$G,ROW()))</f>
        <v>A-</v>
      </c>
      <c r="D168" t="str">
        <f>INDEX([1]Calculation!$J:$J,ROW())&amp;"  "&amp;INDEX([1]Calculation!$K:$K,ROW())</f>
        <v>495  lv</v>
      </c>
      <c r="E168" s="26">
        <f>INDEX([1]Calculation!$I:$I,ROW())</f>
        <v>43852</v>
      </c>
      <c r="F168" s="12">
        <f>ROUND(INDEX([1]Calculation!AL:AL,ROW()),1)</f>
        <v>18.100000000000001</v>
      </c>
      <c r="G168" s="8">
        <f>ROUND(INDEX([1]Calculation!L:L,ROW()),0)</f>
        <v>26</v>
      </c>
      <c r="H168" s="8">
        <f>ROUND(INDEX([1]Calculation!M:M,ROW()),0)</f>
        <v>10</v>
      </c>
      <c r="I168" s="8">
        <f>ROUND(INDEX([1]Calculation!N:N,ROW()),0)</f>
        <v>0</v>
      </c>
      <c r="J168" s="8">
        <f>ROUND(INDEX([1]Calculation!O:O,ROW()),0)</f>
        <v>7</v>
      </c>
      <c r="K168" s="8">
        <f>ROUND(INDEX([1]Calculation!P:P,ROW()),0)</f>
        <v>3</v>
      </c>
      <c r="L168" s="8">
        <f>ROUND(INDEX([1]Calculation!Q:Q,ROW()),0)</f>
        <v>23</v>
      </c>
      <c r="M168" s="8">
        <f>ROUND(INDEX([1]Calculation!R:R,ROW()),0)</f>
        <v>3</v>
      </c>
      <c r="N168" s="8">
        <f>ROUND(INDEX([1]Calculation!S:S,ROW()),0)</f>
        <v>14</v>
      </c>
      <c r="O168" s="8">
        <f>ROUND(INDEX([1]Calculation!T:T,ROW()),0)</f>
        <v>5</v>
      </c>
    </row>
    <row r="169" spans="1:15">
      <c r="A169" t="str">
        <f>INDEX([1]Calculation!$F:$F,ROW())</f>
        <v>Iowa</v>
      </c>
      <c r="B169" t="str">
        <f>INDEX([1]Calculation!$D:$D,ROW())</f>
        <v>Civiqs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590  lv</v>
      </c>
      <c r="E169" s="26">
        <f>INDEX([1]Calculation!$I:$I,ROW())</f>
        <v>43851</v>
      </c>
      <c r="F169" s="12">
        <f>ROUND(INDEX([1]Calculation!AL:AL,ROW()),1)</f>
        <v>0.2</v>
      </c>
      <c r="G169" s="8">
        <f>ROUND(INDEX([1]Calculation!L:L,ROW()),0)</f>
        <v>17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19</v>
      </c>
      <c r="K169" s="8">
        <f>ROUND(INDEX([1]Calculation!P:P,ROW()),0)</f>
        <v>6</v>
      </c>
      <c r="L169" s="8">
        <f>ROUND(INDEX([1]Calculation!Q:Q,ROW()),0)</f>
        <v>24</v>
      </c>
      <c r="M169" s="8">
        <f>ROUND(INDEX([1]Calculation!R:R,ROW()),0)</f>
        <v>3</v>
      </c>
      <c r="N169" s="8">
        <f>ROUND(INDEX([1]Calculation!S:S,ROW()),0)</f>
        <v>19</v>
      </c>
      <c r="O169" s="8">
        <f>ROUND(INDEX([1]Calculation!T:T,ROW()),0)</f>
        <v>5</v>
      </c>
    </row>
    <row r="170" spans="1:15">
      <c r="A170" t="str">
        <f>INDEX([1]Calculation!$F:$F,ROW())</f>
        <v>Texas</v>
      </c>
      <c r="B170" t="str">
        <f>INDEX([1]Calculation!$D:$D,ROW())</f>
        <v>Data for Progress</v>
      </c>
      <c r="C170" t="str">
        <f>IF(INDEX([1]Calculation!$G:$G,ROW())=0,"-",INDEX([1]Calculation!$G:$G,ROW()))</f>
        <v>B</v>
      </c>
      <c r="D170" t="str">
        <f>INDEX([1]Calculation!$J:$J,ROW())&amp;"  "&amp;INDEX([1]Calculation!$K:$K,ROW())</f>
        <v>684  lv</v>
      </c>
      <c r="E170" s="26">
        <f>INDEX([1]Calculation!$I:$I,ROW())</f>
        <v>43851</v>
      </c>
      <c r="F170" s="12">
        <f>ROUND(INDEX([1]Calculation!AL:AL,ROW()),1)</f>
        <v>13.3</v>
      </c>
      <c r="G170" s="8">
        <f>ROUND(INDEX([1]Calculation!L:L,ROW()),0)</f>
        <v>26</v>
      </c>
      <c r="H170" s="8">
        <f>ROUND(INDEX([1]Calculation!M:M,ROW()),0)</f>
        <v>7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4</v>
      </c>
      <c r="L170" s="8">
        <f>ROUND(INDEX([1]Calculation!Q:Q,ROW()),0)</f>
        <v>20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3</v>
      </c>
    </row>
    <row r="171" spans="1:15">
      <c r="A171" t="str">
        <f>INDEX([1]Calculation!$F:$F,ROW())</f>
        <v>California</v>
      </c>
      <c r="B171" t="str">
        <f>INDEX([1]Calculation!$D:$D,ROW())</f>
        <v>University of California, Berkeley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2895  lv</v>
      </c>
      <c r="E171" s="26">
        <f>INDEX([1]Calculation!$I:$I,ROW())</f>
        <v>43851</v>
      </c>
      <c r="F171" s="12">
        <f>ROUND(INDEX([1]Calculation!AL:AL,ROW()),1)</f>
        <v>18.100000000000001</v>
      </c>
      <c r="G171" s="8">
        <f>ROUND(INDEX([1]Calculation!L:L,ROW()),0)</f>
        <v>15</v>
      </c>
      <c r="H171" s="8">
        <f>ROUND(INDEX([1]Calculation!M:M,ROW()),0)</f>
        <v>6</v>
      </c>
      <c r="I171" s="8">
        <f>ROUND(INDEX([1]Calculation!N:N,ROW()),0)</f>
        <v>1</v>
      </c>
      <c r="J171" s="8">
        <f>ROUND(INDEX([1]Calculation!O:O,ROW()),0)</f>
        <v>7</v>
      </c>
      <c r="K171" s="8">
        <f>ROUND(INDEX([1]Calculation!P:P,ROW()),0)</f>
        <v>5</v>
      </c>
      <c r="L171" s="8">
        <f>ROUND(INDEX([1]Calculation!Q:Q,ROW()),0)</f>
        <v>26</v>
      </c>
      <c r="M171" s="8">
        <f>ROUND(INDEX([1]Calculation!R:R,ROW()),0)</f>
        <v>2</v>
      </c>
      <c r="N171" s="8">
        <f>ROUND(INDEX([1]Calculation!S:S,ROW()),0)</f>
        <v>20</v>
      </c>
      <c r="O171" s="8">
        <f>ROUND(INDEX([1]Calculation!T:T,ROW()),0)</f>
        <v>4</v>
      </c>
    </row>
    <row r="172" spans="1:15">
      <c r="A172" t="str">
        <f>INDEX([1]Calculation!$F:$F,ROW())</f>
        <v>New Hampshire</v>
      </c>
      <c r="B172" t="str">
        <f>INDEX([1]Calculation!$D:$D,ROW())</f>
        <v>MassINC Polling Group</v>
      </c>
      <c r="C172" t="str">
        <f>IF(INDEX([1]Calculation!$G:$G,ROW())=0,"-",INDEX([1]Calculation!$G:$G,ROW()))</f>
        <v>A/B</v>
      </c>
      <c r="D172" t="str">
        <f>INDEX([1]Calculation!$J:$J,ROW())&amp;"  "&amp;INDEX([1]Calculation!$K:$K,ROW())</f>
        <v>426  lv</v>
      </c>
      <c r="E172" s="26">
        <f>INDEX([1]Calculation!$I:$I,ROW())</f>
        <v>43851</v>
      </c>
      <c r="F172" s="12">
        <f>ROUND(INDEX([1]Calculation!AL:AL,ROW()),1)</f>
        <v>14.6</v>
      </c>
      <c r="G172" s="8">
        <f>ROUND(INDEX([1]Calculation!L:L,ROW()),0)</f>
        <v>14</v>
      </c>
      <c r="H172" s="8">
        <f>ROUND(INDEX([1]Calculation!M:M,ROW()),0)</f>
        <v>1</v>
      </c>
      <c r="I172" s="8">
        <f>ROUND(INDEX([1]Calculation!N:N,ROW()),0)</f>
        <v>0</v>
      </c>
      <c r="J172" s="8">
        <f>ROUND(INDEX([1]Calculation!O:O,ROW()),0)</f>
        <v>17</v>
      </c>
      <c r="K172" s="8">
        <f>ROUND(INDEX([1]Calculation!P:P,ROW()),0)</f>
        <v>6</v>
      </c>
      <c r="L172" s="8">
        <f>ROUND(INDEX([1]Calculation!Q:Q,ROW()),0)</f>
        <v>29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5</v>
      </c>
    </row>
    <row r="173" spans="1:15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470  lv</v>
      </c>
      <c r="E173" s="26">
        <f>INDEX([1]Calculation!$I:$I,ROW())</f>
        <v>43851</v>
      </c>
      <c r="F173" s="12">
        <f>ROUND(INDEX([1]Calculation!AL:AL,ROW()),1)</f>
        <v>0</v>
      </c>
      <c r="G173" s="8">
        <f>ROUND(INDEX([1]Calculation!L:L,ROW()),0)</f>
        <v>28</v>
      </c>
      <c r="H173" s="8">
        <f>ROUND(INDEX([1]Calculation!M:M,ROW()),0)</f>
        <v>6</v>
      </c>
      <c r="I173" s="8">
        <f>ROUND(INDEX([1]Calculation!N:N,ROW()),0)</f>
        <v>0</v>
      </c>
      <c r="J173" s="8">
        <f>ROUND(INDEX([1]Calculation!O:O,ROW()),0)</f>
        <v>8</v>
      </c>
      <c r="K173" s="8">
        <f>ROUND(INDEX([1]Calculation!P:P,ROW()),0)</f>
        <v>4</v>
      </c>
      <c r="L173" s="8">
        <f>ROUND(INDEX([1]Calculation!Q:Q,ROW()),0)</f>
        <v>18</v>
      </c>
      <c r="M173" s="8">
        <f>ROUND(INDEX([1]Calculation!R:R,ROW()),0)</f>
        <v>2</v>
      </c>
      <c r="N173" s="8">
        <f>ROUND(INDEX([1]Calculation!S:S,ROW()),0)</f>
        <v>21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Monmouth University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372  rv</v>
      </c>
      <c r="E174" s="26">
        <f>INDEX([1]Calculation!$I:$I,ROW())</f>
        <v>43850</v>
      </c>
      <c r="F174" s="12">
        <f>ROUND(INDEX([1]Calculation!AL:AL,ROW()),1)</f>
        <v>2.5</v>
      </c>
      <c r="G174" s="8">
        <f>ROUND(INDEX([1]Calculation!L:L,ROW()),0)</f>
        <v>30</v>
      </c>
      <c r="H174" s="8">
        <f>ROUND(INDEX([1]Calculation!M:M,ROW()),0)</f>
        <v>9</v>
      </c>
      <c r="I174" s="8">
        <f>ROUND(INDEX([1]Calculation!N:N,ROW()),0)</f>
        <v>0</v>
      </c>
      <c r="J174" s="8">
        <f>ROUND(INDEX([1]Calculation!O:O,ROW()),0)</f>
        <v>6</v>
      </c>
      <c r="K174" s="8">
        <f>ROUND(INDEX([1]Calculation!P:P,ROW()),0)</f>
        <v>5</v>
      </c>
      <c r="L174" s="8">
        <f>ROUND(INDEX([1]Calculation!Q:Q,ROW()),0)</f>
        <v>23</v>
      </c>
      <c r="M174" s="8">
        <f>ROUND(INDEX([1]Calculation!R:R,ROW()),0)</f>
        <v>1</v>
      </c>
      <c r="N174" s="8">
        <f>ROUND(INDEX([1]Calculation!S:S,ROW()),0)</f>
        <v>14</v>
      </c>
      <c r="O174" s="8">
        <f>ROUND(INDEX([1]Calculation!T:T,ROW()),0)</f>
        <v>3</v>
      </c>
    </row>
    <row r="175" spans="1:15">
      <c r="A175" t="str">
        <f>INDEX([1]Calculation!$F:$F,ROW())</f>
        <v>Wisconsin</v>
      </c>
      <c r="B175" t="str">
        <f>INDEX([1]Calculation!$D:$D,ROW())</f>
        <v>Baldwin Wallace University/Oakland University/Ohio Northern University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464  rv</v>
      </c>
      <c r="E175" s="26">
        <f>INDEX([1]Calculation!$I:$I,ROW())</f>
        <v>43850</v>
      </c>
      <c r="F175" s="12">
        <f>ROUND(INDEX([1]Calculation!AL:AL,ROW()),1)</f>
        <v>5</v>
      </c>
      <c r="G175" s="8">
        <f>ROUND(INDEX([1]Calculation!L:L,ROW()),0)</f>
        <v>22</v>
      </c>
      <c r="H175" s="8">
        <f>ROUND(INDEX([1]Calculation!M:M,ROW()),0)</f>
        <v>8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28</v>
      </c>
      <c r="M175" s="8">
        <f>ROUND(INDEX([1]Calculation!R:R,ROW()),0)</f>
        <v>0</v>
      </c>
      <c r="N175" s="8">
        <f>ROUND(INDEX([1]Calculation!S:S,ROW()),0)</f>
        <v>15</v>
      </c>
      <c r="O175" s="8">
        <f>ROUND(INDEX([1]Calculation!T:T,ROW()),0)</f>
        <v>2</v>
      </c>
    </row>
    <row r="176" spans="1:15">
      <c r="A176" t="str">
        <f>INDEX([1]Calculation!$F:$F,ROW())</f>
        <v>Michigan</v>
      </c>
      <c r="B176" t="str">
        <f>INDEX([1]Calculation!$D:$D,ROW())</f>
        <v>Baldwin Wallace University/Oakland University/Ohio Northern University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477  rv</v>
      </c>
      <c r="E176" s="26">
        <f>INDEX([1]Calculation!$I:$I,ROW())</f>
        <v>43850</v>
      </c>
      <c r="F176" s="12">
        <f>ROUND(INDEX([1]Calculation!AL:AL,ROW()),1)</f>
        <v>5.0999999999999996</v>
      </c>
      <c r="G176" s="8">
        <f>ROUND(INDEX([1]Calculation!L:L,ROW()),0)</f>
        <v>27</v>
      </c>
      <c r="H176" s="8">
        <f>ROUND(INDEX([1]Calculation!M:M,ROW()),0)</f>
        <v>9</v>
      </c>
      <c r="I176" s="8">
        <f>ROUND(INDEX([1]Calculation!N:N,ROW()),0)</f>
        <v>0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22</v>
      </c>
      <c r="M176" s="8">
        <f>ROUND(INDEX([1]Calculation!R:R,ROW()),0)</f>
        <v>2</v>
      </c>
      <c r="N176" s="8">
        <f>ROUND(INDEX([1]Calculation!S:S,ROW()),0)</f>
        <v>14</v>
      </c>
      <c r="O176" s="8">
        <f>ROUND(INDEX([1]Calculation!T:T,ROW()),0)</f>
        <v>4</v>
      </c>
    </row>
    <row r="177" spans="1:15">
      <c r="A177" t="str">
        <f>INDEX([1]Calculation!$F:$F,ROW())</f>
        <v>Pennsylvania</v>
      </c>
      <c r="B177" t="str">
        <f>INDEX([1]Calculation!$D:$D,ROW())</f>
        <v>Baldwin Wallace University/Oakland University/Ohio Northern University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502  rv</v>
      </c>
      <c r="E177" s="26">
        <f>INDEX([1]Calculation!$I:$I,ROW())</f>
        <v>43850</v>
      </c>
      <c r="F177" s="12">
        <f>ROUND(INDEX([1]Calculation!AL:AL,ROW()),1)</f>
        <v>5.2</v>
      </c>
      <c r="G177" s="8">
        <f>ROUND(INDEX([1]Calculation!L:L,ROW()),0)</f>
        <v>31</v>
      </c>
      <c r="H177" s="8">
        <f>ROUND(INDEX([1]Calculation!M:M,ROW()),0)</f>
        <v>9</v>
      </c>
      <c r="I177" s="8">
        <f>ROUND(INDEX([1]Calculation!N:N,ROW()),0)</f>
        <v>0</v>
      </c>
      <c r="J177" s="8">
        <f>ROUND(INDEX([1]Calculation!O:O,ROW()),0)</f>
        <v>7</v>
      </c>
      <c r="K177" s="8">
        <f>ROUND(INDEX([1]Calculation!P:P,ROW()),0)</f>
        <v>3</v>
      </c>
      <c r="L177" s="8">
        <f>ROUND(INDEX([1]Calculation!Q:Q,ROW()),0)</f>
        <v>21</v>
      </c>
      <c r="M177" s="8">
        <f>ROUND(INDEX([1]Calculation!R:R,ROW()),0)</f>
        <v>1</v>
      </c>
      <c r="N177" s="8">
        <f>ROUND(INDEX([1]Calculation!S:S,ROW()),0)</f>
        <v>12</v>
      </c>
      <c r="O177" s="8">
        <f>ROUND(INDEX([1]Calculation!T:T,ROW()),0)</f>
        <v>3</v>
      </c>
    </row>
    <row r="178" spans="1:15">
      <c r="A178" t="str">
        <f>INDEX([1]Calculation!$F:$F,ROW())</f>
        <v>Ohio</v>
      </c>
      <c r="B178" t="str">
        <f>INDEX([1]Calculation!$D:$D,ROW())</f>
        <v>Baldwin Wallace University/Oakland University/Ohio Northern University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428  rv</v>
      </c>
      <c r="E178" s="26">
        <f>INDEX([1]Calculation!$I:$I,ROW())</f>
        <v>43850</v>
      </c>
      <c r="F178" s="12">
        <f>ROUND(INDEX([1]Calculation!AL:AL,ROW()),1)</f>
        <v>4.9000000000000004</v>
      </c>
      <c r="G178" s="8">
        <f>ROUND(INDEX([1]Calculation!L:L,ROW()),0)</f>
        <v>32</v>
      </c>
      <c r="H178" s="8">
        <f>ROUND(INDEX([1]Calculation!M:M,ROW()),0)</f>
        <v>10</v>
      </c>
      <c r="I178" s="8">
        <f>ROUND(INDEX([1]Calculation!N:N,ROW()),0)</f>
        <v>0</v>
      </c>
      <c r="J178" s="8">
        <f>ROUND(INDEX([1]Calculation!O:O,ROW()),0)</f>
        <v>6</v>
      </c>
      <c r="K178" s="8">
        <f>ROUND(INDEX([1]Calculation!P:P,ROW()),0)</f>
        <v>2</v>
      </c>
      <c r="L178" s="8">
        <f>ROUND(INDEX([1]Calculation!Q:Q,ROW()),0)</f>
        <v>21</v>
      </c>
      <c r="M178" s="8">
        <f>ROUND(INDEX([1]Calculation!R:R,ROW()),0)</f>
        <v>2</v>
      </c>
      <c r="N178" s="8">
        <f>ROUND(INDEX([1]Calculation!S:S,ROW()),0)</f>
        <v>11</v>
      </c>
      <c r="O178" s="8">
        <f>ROUND(INDEX([1]Calculation!T:T,ROW()),0)</f>
        <v>2</v>
      </c>
    </row>
    <row r="179" spans="1:15">
      <c r="A179" t="str">
        <f>INDEX([1]Calculation!$F:$F,ROW())</f>
        <v>US</v>
      </c>
      <c r="B179" t="str">
        <f>INDEX([1]Calculation!$D:$D,ROW())</f>
        <v>Pew Research Center</v>
      </c>
      <c r="C179" t="str">
        <f>IF(INDEX([1]Calculation!$G:$G,ROW())=0,"-",INDEX([1]Calculation!$G:$G,ROW()))</f>
        <v>B/C</v>
      </c>
      <c r="D179" t="str">
        <f>INDEX([1]Calculation!$J:$J,ROW())&amp;"  "&amp;INDEX([1]Calculation!$K:$K,ROW())</f>
        <v>5861  rv</v>
      </c>
      <c r="E179" s="26">
        <f>INDEX([1]Calculation!$I:$I,ROW())</f>
        <v>43849</v>
      </c>
      <c r="F179" s="12">
        <f>ROUND(INDEX([1]Calculation!AL:AL,ROW()),1)</f>
        <v>19.8</v>
      </c>
      <c r="G179" s="8">
        <f>ROUND(INDEX([1]Calculation!L:L,ROW()),0)</f>
        <v>26</v>
      </c>
      <c r="H179" s="8">
        <f>ROUND(INDEX([1]Calculation!M:M,ROW()),0)</f>
        <v>5</v>
      </c>
      <c r="I179" s="8">
        <f>ROUND(INDEX([1]Calculation!N:N,ROW()),0)</f>
        <v>1</v>
      </c>
      <c r="J179" s="8">
        <f>ROUND(INDEX([1]Calculation!O:O,ROW()),0)</f>
        <v>7</v>
      </c>
      <c r="K179" s="8">
        <f>ROUND(INDEX([1]Calculation!P:P,ROW()),0)</f>
        <v>2</v>
      </c>
      <c r="L179" s="8">
        <f>ROUND(INDEX([1]Calculation!Q:Q,ROW()),0)</f>
        <v>21</v>
      </c>
      <c r="M179" s="8">
        <f>ROUND(INDEX([1]Calculation!R:R,ROW()),0)</f>
        <v>1</v>
      </c>
      <c r="N179" s="8">
        <f>ROUND(INDEX([1]Calculation!S:S,ROW()),0)</f>
        <v>16</v>
      </c>
      <c r="O179" s="8">
        <f>ROUND(INDEX([1]Calculation!T:T,ROW()),0)</f>
        <v>3</v>
      </c>
    </row>
    <row r="180" spans="1:15">
      <c r="A180" t="str">
        <f>INDEX([1]Calculation!$F:$F,ROW())</f>
        <v>Texas</v>
      </c>
      <c r="B180" t="str">
        <f>INDEX([1]Calculation!$D:$D,ROW())</f>
        <v>Texas Lyceum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401  lv</v>
      </c>
      <c r="E180" s="26">
        <f>INDEX([1]Calculation!$I:$I,ROW())</f>
        <v>43849</v>
      </c>
      <c r="F180" s="12">
        <f>ROUND(INDEX([1]Calculation!AL:AL,ROW()),1)</f>
        <v>5.6</v>
      </c>
      <c r="G180" s="8">
        <f>ROUND(INDEX([1]Calculation!L:L,ROW()),0)</f>
        <v>28</v>
      </c>
      <c r="H180" s="8">
        <f>ROUND(INDEX([1]Calculation!M:M,ROW()),0)</f>
        <v>9</v>
      </c>
      <c r="I180" s="8">
        <f>ROUND(INDEX([1]Calculation!N:N,ROW()),0)</f>
        <v>1</v>
      </c>
      <c r="J180" s="8">
        <f>ROUND(INDEX([1]Calculation!O:O,ROW()),0)</f>
        <v>6</v>
      </c>
      <c r="K180" s="8">
        <f>ROUND(INDEX([1]Calculation!P:P,ROW()),0)</f>
        <v>4</v>
      </c>
      <c r="L180" s="8">
        <f>ROUND(INDEX([1]Calculation!Q:Q,ROW()),0)</f>
        <v>26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0</v>
      </c>
    </row>
    <row r="181" spans="1:15">
      <c r="A181" t="str">
        <f>INDEX([1]Calculation!$F:$F,ROW())</f>
        <v>New York</v>
      </c>
      <c r="B181" t="str">
        <f>INDEX([1]Calculation!$D:$D,ROW())</f>
        <v>Civis Analytics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845  lv</v>
      </c>
      <c r="E181" s="26">
        <f>INDEX([1]Calculation!$I:$I,ROW())</f>
        <v>43849</v>
      </c>
      <c r="F181" s="12">
        <f>ROUND(INDEX([1]Calculation!AL:AL,ROW()),1)</f>
        <v>7.1</v>
      </c>
      <c r="G181" s="8">
        <f>ROUND(INDEX([1]Calculation!L:L,ROW()),0)</f>
        <v>30</v>
      </c>
      <c r="H181" s="8">
        <f>ROUND(INDEX([1]Calculation!M:M,ROW()),0)</f>
        <v>17</v>
      </c>
      <c r="I181" s="8">
        <f>ROUND(INDEX([1]Calculation!N:N,ROW()),0)</f>
        <v>0</v>
      </c>
      <c r="J181" s="8">
        <f>ROUND(INDEX([1]Calculation!O:O,ROW()),0)</f>
        <v>7</v>
      </c>
      <c r="K181" s="8">
        <f>ROUND(INDEX([1]Calculation!P:P,ROW()),0)</f>
        <v>2</v>
      </c>
      <c r="L181" s="8">
        <f>ROUND(INDEX([1]Calculation!Q:Q,ROW()),0)</f>
        <v>17</v>
      </c>
      <c r="M181" s="8">
        <f>ROUND(INDEX([1]Calculation!R:R,ROW()),0)</f>
        <v>4</v>
      </c>
      <c r="N181" s="8">
        <f>ROUND(INDEX([1]Calculation!S:S,ROW()),0)</f>
        <v>14</v>
      </c>
      <c r="O181" s="8">
        <f>ROUND(INDEX([1]Calculation!T:T,ROW()),0)</f>
        <v>4</v>
      </c>
    </row>
    <row r="182" spans="1:15">
      <c r="A182" t="str">
        <f>INDEX([1]Calculation!$F:$F,ROW())</f>
        <v>US</v>
      </c>
      <c r="B182" t="str">
        <f>INDEX([1]Calculation!$D:$D,ROW())</f>
        <v>SSRS</v>
      </c>
      <c r="C182" t="str">
        <f>IF(INDEX([1]Calculation!$G:$G,ROW())=0,"-",INDEX([1]Calculation!$G:$G,ROW()))</f>
        <v>A/B</v>
      </c>
      <c r="D182" t="str">
        <f>INDEX([1]Calculation!$J:$J,ROW())&amp;"  "&amp;INDEX([1]Calculation!$K:$K,ROW())</f>
        <v>500  rv</v>
      </c>
      <c r="E182" s="26">
        <f>INDEX([1]Calculation!$I:$I,ROW())</f>
        <v>43849</v>
      </c>
      <c r="F182" s="12">
        <f>ROUND(INDEX([1]Calculation!AL:AL,ROW()),1)</f>
        <v>14</v>
      </c>
      <c r="G182" s="8">
        <f>ROUND(INDEX([1]Calculation!L:L,ROW()),0)</f>
        <v>24</v>
      </c>
      <c r="H182" s="8">
        <f>ROUND(INDEX([1]Calculation!M:M,ROW()),0)</f>
        <v>5</v>
      </c>
      <c r="I182" s="8">
        <f>ROUND(INDEX([1]Calculation!N:N,ROW()),0)</f>
        <v>0</v>
      </c>
      <c r="J182" s="8">
        <f>ROUND(INDEX([1]Calculation!O:O,ROW()),0)</f>
        <v>11</v>
      </c>
      <c r="K182" s="8">
        <f>ROUND(INDEX([1]Calculation!P:P,ROW()),0)</f>
        <v>4</v>
      </c>
      <c r="L182" s="8">
        <f>ROUND(INDEX([1]Calculation!Q:Q,ROW()),0)</f>
        <v>27</v>
      </c>
      <c r="M182" s="8">
        <f>ROUND(INDEX([1]Calculation!R:R,ROW()),0)</f>
        <v>2</v>
      </c>
      <c r="N182" s="8">
        <f>ROUND(INDEX([1]Calculation!S:S,ROW()),0)</f>
        <v>14</v>
      </c>
      <c r="O182" s="8">
        <f>ROUND(INDEX([1]Calculation!T:T,ROW()),0)</f>
        <v>4</v>
      </c>
    </row>
    <row r="183" spans="1:15">
      <c r="A183" t="str">
        <f>INDEX([1]Calculation!$F:$F,ROW())</f>
        <v>US</v>
      </c>
      <c r="B183" t="str">
        <f>INDEX([1]Calculation!$D:$D,ROW())</f>
        <v>Morning Consult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12402  lv</v>
      </c>
      <c r="E183" s="26">
        <f>INDEX([1]Calculation!$I:$I,ROW())</f>
        <v>43849</v>
      </c>
      <c r="F183" s="12">
        <f>ROUND(INDEX([1]Calculation!AL:AL,ROW()),1)</f>
        <v>0.1</v>
      </c>
      <c r="G183" s="8">
        <f>ROUND(INDEX([1]Calculation!L:L,ROW()),0)</f>
        <v>29</v>
      </c>
      <c r="H183" s="8">
        <f>ROUND(INDEX([1]Calculation!M:M,ROW()),0)</f>
        <v>10</v>
      </c>
      <c r="I183" s="8">
        <f>ROUND(INDEX([1]Calculation!N:N,ROW()),0)</f>
        <v>0</v>
      </c>
      <c r="J183" s="8">
        <f>ROUND(INDEX([1]Calculation!O:O,ROW()),0)</f>
        <v>8</v>
      </c>
      <c r="K183" s="8">
        <f>ROUND(INDEX([1]Calculation!P:P,ROW()),0)</f>
        <v>3</v>
      </c>
      <c r="L183" s="8">
        <f>ROUND(INDEX([1]Calculation!Q:Q,ROW()),0)</f>
        <v>24</v>
      </c>
      <c r="M183" s="8">
        <f>ROUND(INDEX([1]Calculation!R:R,ROW()),0)</f>
        <v>3</v>
      </c>
      <c r="N183" s="8">
        <f>ROUND(INDEX([1]Calculation!S:S,ROW()),0)</f>
        <v>15</v>
      </c>
      <c r="O183" s="8">
        <f>ROUND(INDEX([1]Calculation!T:T,ROW()),0)</f>
        <v>4</v>
      </c>
    </row>
    <row r="184" spans="1:15">
      <c r="A184" t="str">
        <f>INDEX([1]Calculation!$F:$F,ROW())</f>
        <v>New Hampshire</v>
      </c>
      <c r="B184" t="str">
        <f>INDEX([1]Calculation!$D:$D,ROW())</f>
        <v>Suffolk University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500  lv</v>
      </c>
      <c r="E184" s="26">
        <f>INDEX([1]Calculation!$I:$I,ROW())</f>
        <v>43849</v>
      </c>
      <c r="F184" s="12">
        <f>ROUND(INDEX([1]Calculation!AL:AL,ROW()),1)</f>
        <v>0</v>
      </c>
      <c r="G184" s="8">
        <f>ROUND(INDEX([1]Calculation!L:L,ROW()),0)</f>
        <v>15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12</v>
      </c>
      <c r="K184" s="8">
        <f>ROUND(INDEX([1]Calculation!P:P,ROW()),0)</f>
        <v>5</v>
      </c>
      <c r="L184" s="8">
        <f>ROUND(INDEX([1]Calculation!Q:Q,ROW()),0)</f>
        <v>16</v>
      </c>
      <c r="M184" s="8">
        <f>ROUND(INDEX([1]Calculation!R:R,ROW()),0)</f>
        <v>3</v>
      </c>
      <c r="N184" s="8">
        <f>ROUND(INDEX([1]Calculation!S:S,ROW()),0)</f>
        <v>10</v>
      </c>
      <c r="O184" s="8">
        <f>ROUND(INDEX([1]Calculation!T:T,ROW()),0)</f>
        <v>6</v>
      </c>
    </row>
    <row r="185" spans="1:15">
      <c r="A185" t="str">
        <f>INDEX([1]Calculation!$F:$F,ROW())</f>
        <v>New Jersey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388  lv</v>
      </c>
      <c r="E185" s="26">
        <f>INDEX([1]Calculation!$I:$I,ROW())</f>
        <v>43849</v>
      </c>
      <c r="F185" s="12">
        <f>ROUND(INDEX([1]Calculation!AL:AL,ROW()),1)</f>
        <v>8.3000000000000007</v>
      </c>
      <c r="G185" s="8">
        <f>ROUND(INDEX([1]Calculation!L:L,ROW()),0)</f>
        <v>28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6</v>
      </c>
      <c r="K185" s="8">
        <f>ROUND(INDEX([1]Calculation!P:P,ROW()),0)</f>
        <v>4</v>
      </c>
      <c r="L185" s="8">
        <f>ROUND(INDEX([1]Calculation!Q:Q,ROW()),0)</f>
        <v>25</v>
      </c>
      <c r="M185" s="8">
        <f>ROUND(INDEX([1]Calculation!R:R,ROW()),0)</f>
        <v>0</v>
      </c>
      <c r="N185" s="8">
        <f>ROUND(INDEX([1]Calculation!S:S,ROW()),0)</f>
        <v>15</v>
      </c>
      <c r="O185" s="8">
        <f>ROUND(INDEX([1]Calculation!T:T,ROW()),0)</f>
        <v>6</v>
      </c>
    </row>
    <row r="186" spans="1:15">
      <c r="A186" t="str">
        <f>INDEX([1]Calculation!$F:$F,ROW())</f>
        <v>Iowa</v>
      </c>
      <c r="B186" t="str">
        <f>INDEX([1]Calculation!$D:$D,ROW())</f>
        <v>David Binder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500  lv</v>
      </c>
      <c r="E186" s="26">
        <f>INDEX([1]Calculation!$I:$I,ROW())</f>
        <v>43848</v>
      </c>
      <c r="F186" s="12">
        <f>ROUND(INDEX([1]Calculation!AL:AL,ROW()),1)</f>
        <v>0.2</v>
      </c>
      <c r="G186" s="8">
        <f>ROUND(INDEX([1]Calculation!L:L,ROW()),0)</f>
        <v>24</v>
      </c>
      <c r="H186" s="8">
        <f>ROUND(INDEX([1]Calculation!M:M,ROW()),0)</f>
        <v>1</v>
      </c>
      <c r="I186" s="8">
        <f>ROUND(INDEX([1]Calculation!N:N,ROW()),0)</f>
        <v>0</v>
      </c>
      <c r="J186" s="8">
        <f>ROUND(INDEX([1]Calculation!O:O,ROW()),0)</f>
        <v>16</v>
      </c>
      <c r="K186" s="8">
        <f>ROUND(INDEX([1]Calculation!P:P,ROW()),0)</f>
        <v>11</v>
      </c>
      <c r="L186" s="8">
        <f>ROUND(INDEX([1]Calculation!Q:Q,ROW()),0)</f>
        <v>14</v>
      </c>
      <c r="M186" s="8">
        <f>ROUND(INDEX([1]Calculation!R:R,ROW()),0)</f>
        <v>4</v>
      </c>
      <c r="N186" s="8">
        <f>ROUND(INDEX([1]Calculation!S:S,ROW()),0)</f>
        <v>18</v>
      </c>
      <c r="O186" s="8">
        <f>ROUND(INDEX([1]Calculation!T:T,ROW()),0)</f>
        <v>3</v>
      </c>
    </row>
    <row r="187" spans="1:15">
      <c r="A187" t="str">
        <f>INDEX([1]Calculation!$F:$F,ROW())</f>
        <v>Iowa</v>
      </c>
      <c r="B187" t="str">
        <f>INDEX([1]Calculation!$D:$D,ROW())</f>
        <v>Neighborhood Research and Media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300  lv</v>
      </c>
      <c r="E187" s="26">
        <f>INDEX([1]Calculation!$I:$I,ROW())</f>
        <v>43847</v>
      </c>
      <c r="F187" s="12">
        <f>ROUND(INDEX([1]Calculation!AL:AL,ROW()),1)</f>
        <v>6.1</v>
      </c>
      <c r="G187" s="8">
        <f>ROUND(INDEX([1]Calculation!L:L,ROW()),0)</f>
        <v>23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17</v>
      </c>
      <c r="K187" s="8">
        <f>ROUND(INDEX([1]Calculation!P:P,ROW()),0)</f>
        <v>11</v>
      </c>
      <c r="L187" s="8">
        <f>ROUND(INDEX([1]Calculation!Q:Q,ROW()),0)</f>
        <v>10</v>
      </c>
      <c r="M187" s="8">
        <f>ROUND(INDEX([1]Calculation!R:R,ROW()),0)</f>
        <v>2</v>
      </c>
      <c r="N187" s="8">
        <f>ROUND(INDEX([1]Calculation!S:S,ROW()),0)</f>
        <v>15</v>
      </c>
      <c r="O187" s="8">
        <f>ROUND(INDEX([1]Calculation!T:T,ROW()),0)</f>
        <v>2</v>
      </c>
    </row>
    <row r="188" spans="1:15">
      <c r="A188" t="str">
        <f>INDEX([1]Calculation!$F:$F,ROW())</f>
        <v>US</v>
      </c>
      <c r="B188" t="str">
        <f>INDEX([1]Calculation!$D:$D,ROW())</f>
        <v>Zogby Interactive/JZ Analytics</v>
      </c>
      <c r="C188" t="str">
        <f>IF(INDEX([1]Calculation!$G:$G,ROW())=0,"-",INDEX([1]Calculation!$G:$G,ROW()))</f>
        <v>C</v>
      </c>
      <c r="D188" t="str">
        <f>INDEX([1]Calculation!$J:$J,ROW())&amp;"  "&amp;INDEX([1]Calculation!$K:$K,ROW())</f>
        <v>438  lv</v>
      </c>
      <c r="E188" s="26">
        <f>INDEX([1]Calculation!$I:$I,ROW())</f>
        <v>43846</v>
      </c>
      <c r="F188" s="12">
        <f>ROUND(INDEX([1]Calculation!AL:AL,ROW()),1)</f>
        <v>0.7</v>
      </c>
      <c r="G188" s="8">
        <f>ROUND(INDEX([1]Calculation!L:L,ROW()),0)</f>
        <v>24</v>
      </c>
      <c r="H188" s="8">
        <f>ROUND(INDEX([1]Calculation!M:M,ROW()),0)</f>
        <v>11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24</v>
      </c>
      <c r="M188" s="8">
        <f>ROUND(INDEX([1]Calculation!R:R,ROW()),0)</f>
        <v>3</v>
      </c>
      <c r="N188" s="8">
        <f>ROUND(INDEX([1]Calculation!S:S,ROW()),0)</f>
        <v>11</v>
      </c>
      <c r="O188" s="8">
        <f>ROUND(INDEX([1]Calculation!T:T,ROW()),0)</f>
        <v>6</v>
      </c>
    </row>
    <row r="189" spans="1:15">
      <c r="A189" t="str">
        <f>INDEX([1]Calculation!$F:$F,ROW())</f>
        <v>US</v>
      </c>
      <c r="B189" t="str">
        <f>INDEX([1]Calculation!$D:$D,ROW())</f>
        <v>Ipsos</v>
      </c>
      <c r="C189" t="str">
        <f>IF(INDEX([1]Calculation!$G:$G,ROW())=0,"-",INDEX([1]Calculation!$G:$G,ROW()))</f>
        <v>B+</v>
      </c>
      <c r="D189" t="str">
        <f>INDEX([1]Calculation!$J:$J,ROW())&amp;"  "&amp;INDEX([1]Calculation!$K:$K,ROW())</f>
        <v>681  a</v>
      </c>
      <c r="E189" s="26">
        <f>INDEX([1]Calculation!$I:$I,ROW())</f>
        <v>43846</v>
      </c>
      <c r="F189" s="12">
        <f>ROUND(INDEX([1]Calculation!AL:AL,ROW()),1)</f>
        <v>0</v>
      </c>
      <c r="G189" s="8">
        <f>ROUND(INDEX([1]Calculation!L:L,ROW()),0)</f>
        <v>18</v>
      </c>
      <c r="H189" s="8">
        <f>ROUND(INDEX([1]Calculation!M:M,ROW()),0)</f>
        <v>9</v>
      </c>
      <c r="I189" s="8">
        <f>ROUND(INDEX([1]Calculation!N:N,ROW()),0)</f>
        <v>0</v>
      </c>
      <c r="J189" s="8">
        <f>ROUND(INDEX([1]Calculation!O:O,ROW()),0)</f>
        <v>6</v>
      </c>
      <c r="K189" s="8">
        <f>ROUND(INDEX([1]Calculation!P:P,ROW()),0)</f>
        <v>1</v>
      </c>
      <c r="L189" s="8">
        <f>ROUND(INDEX([1]Calculation!Q:Q,ROW()),0)</f>
        <v>19</v>
      </c>
      <c r="M189" s="8">
        <f>ROUND(INDEX([1]Calculation!R:R,ROW()),0)</f>
        <v>1</v>
      </c>
      <c r="N189" s="8">
        <f>ROUND(INDEX([1]Calculation!S:S,ROW()),0)</f>
        <v>10</v>
      </c>
      <c r="O189" s="8">
        <f>ROUND(INDEX([1]Calculation!T:T,ROW()),0)</f>
        <v>3</v>
      </c>
    </row>
    <row r="190" spans="1:15">
      <c r="A190" t="str">
        <f>INDEX([1]Calculation!$F:$F,ROW())</f>
        <v>California</v>
      </c>
      <c r="B190" t="str">
        <f>INDEX([1]Calculation!$D:$D,ROW())</f>
        <v>SurveyUSA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565  lv</v>
      </c>
      <c r="E190" s="26">
        <f>INDEX([1]Calculation!$I:$I,ROW())</f>
        <v>43846</v>
      </c>
      <c r="F190" s="12">
        <f>ROUND(INDEX([1]Calculation!AL:AL,ROW()),1)</f>
        <v>2.7</v>
      </c>
      <c r="G190" s="8">
        <f>ROUND(INDEX([1]Calculation!L:L,ROW()),0)</f>
        <v>30</v>
      </c>
      <c r="H190" s="8">
        <f>ROUND(INDEX([1]Calculation!M:M,ROW()),0)</f>
        <v>6</v>
      </c>
      <c r="I190" s="8">
        <f>ROUND(INDEX([1]Calculation!N:N,ROW()),0)</f>
        <v>0</v>
      </c>
      <c r="J190" s="8">
        <f>ROUND(INDEX([1]Calculation!O:O,ROW()),0)</f>
        <v>8</v>
      </c>
      <c r="K190" s="8">
        <f>ROUND(INDEX([1]Calculation!P:P,ROW()),0)</f>
        <v>2</v>
      </c>
      <c r="L190" s="8">
        <f>ROUND(INDEX([1]Calculation!Q:Q,ROW()),0)</f>
        <v>20</v>
      </c>
      <c r="M190" s="8">
        <f>ROUND(INDEX([1]Calculation!R:R,ROW()),0)</f>
        <v>4</v>
      </c>
      <c r="N190" s="8">
        <f>ROUND(INDEX([1]Calculation!S:S,ROW()),0)</f>
        <v>20</v>
      </c>
      <c r="O190" s="8">
        <f>ROUND(INDEX([1]Calculation!T:T,ROW()),0)</f>
        <v>4</v>
      </c>
    </row>
    <row r="191" spans="1:15">
      <c r="A191" t="str">
        <f>INDEX([1]Calculation!$F:$F,ROW())</f>
        <v>US</v>
      </c>
      <c r="B191" t="str">
        <f>INDEX([1]Calculation!$D:$D,ROW())</f>
        <v>SurveyUSA</v>
      </c>
      <c r="C191" t="str">
        <f>IF(INDEX([1]Calculation!$G:$G,ROW())=0,"-",INDEX([1]Calculation!$G:$G,ROW()))</f>
        <v>A</v>
      </c>
      <c r="D191" t="str">
        <f>INDEX([1]Calculation!$J:$J,ROW())&amp;"  "&amp;INDEX([1]Calculation!$K:$K,ROW())</f>
        <v>1086  lv</v>
      </c>
      <c r="E191" s="26">
        <f>INDEX([1]Calculation!$I:$I,ROW())</f>
        <v>43846</v>
      </c>
      <c r="F191" s="12">
        <f>ROUND(INDEX([1]Calculation!AL:AL,ROW()),1)</f>
        <v>3.9</v>
      </c>
      <c r="G191" s="8">
        <f>ROUND(INDEX([1]Calculation!L:L,ROW()),0)</f>
        <v>32</v>
      </c>
      <c r="H191" s="8">
        <f>ROUND(INDEX([1]Calculation!M:M,ROW()),0)</f>
        <v>9</v>
      </c>
      <c r="I191" s="8">
        <f>ROUND(INDEX([1]Calculation!N:N,ROW()),0)</f>
        <v>0</v>
      </c>
      <c r="J191" s="8">
        <f>ROUND(INDEX([1]Calculation!O:O,ROW()),0)</f>
        <v>9</v>
      </c>
      <c r="K191" s="8">
        <f>ROUND(INDEX([1]Calculation!P:P,ROW()),0)</f>
        <v>2</v>
      </c>
      <c r="L191" s="8">
        <f>ROUND(INDEX([1]Calculation!Q:Q,ROW()),0)</f>
        <v>21</v>
      </c>
      <c r="M191" s="8">
        <f>ROUND(INDEX([1]Calculation!R:R,ROW()),0)</f>
        <v>3</v>
      </c>
      <c r="N191" s="8">
        <f>ROUND(INDEX([1]Calculation!S:S,ROW()),0)</f>
        <v>14</v>
      </c>
      <c r="O191" s="8">
        <f>ROUND(INDEX([1]Calculation!T:T,ROW()),0)</f>
        <v>4</v>
      </c>
    </row>
    <row r="192" spans="1:15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657  lv</v>
      </c>
      <c r="E192" s="26">
        <f>INDEX([1]Calculation!$I:$I,ROW())</f>
        <v>43846</v>
      </c>
      <c r="F192" s="12">
        <f>ROUND(INDEX([1]Calculation!AL:AL,ROW()),1)</f>
        <v>0</v>
      </c>
      <c r="G192" s="8">
        <f>ROUND(INDEX([1]Calculation!L:L,ROW()),0)</f>
        <v>14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18</v>
      </c>
      <c r="K192" s="8">
        <f>ROUND(INDEX([1]Calculation!P:P,ROW()),0)</f>
        <v>10</v>
      </c>
      <c r="L192" s="8">
        <f>ROUND(INDEX([1]Calculation!Q:Q,ROW()),0)</f>
        <v>23</v>
      </c>
      <c r="M192" s="8">
        <f>ROUND(INDEX([1]Calculation!R:R,ROW()),0)</f>
        <v>4</v>
      </c>
      <c r="N192" s="8">
        <f>ROUND(INDEX([1]Calculation!S:S,ROW()),0)</f>
        <v>14</v>
      </c>
      <c r="O192" s="8">
        <f>ROUND(INDEX([1]Calculation!T:T,ROW()),0)</f>
        <v>6</v>
      </c>
    </row>
    <row r="193" spans="1:15">
      <c r="A193" t="str">
        <f>INDEX([1]Calculation!$F:$F,ROW())</f>
        <v>US</v>
      </c>
      <c r="B193" t="str">
        <f>INDEX([1]Calculation!$D:$D,ROW())</f>
        <v>Ipsos</v>
      </c>
      <c r="C193" t="str">
        <f>IF(INDEX([1]Calculation!$G:$G,ROW())=0,"-",INDEX([1]Calculation!$G:$G,ROW()))</f>
        <v>B+</v>
      </c>
      <c r="D193" t="str">
        <f>INDEX([1]Calculation!$J:$J,ROW())&amp;"  "&amp;INDEX([1]Calculation!$K:$K,ROW())</f>
        <v>552  rv</v>
      </c>
      <c r="E193" s="26">
        <f>INDEX([1]Calculation!$I:$I,ROW())</f>
        <v>43846</v>
      </c>
      <c r="F193" s="12">
        <f>ROUND(INDEX([1]Calculation!AL:AL,ROW()),1)</f>
        <v>0.1</v>
      </c>
      <c r="G193" s="8">
        <f>ROUND(INDEX([1]Calculation!L:L,ROW()),0)</f>
        <v>19</v>
      </c>
      <c r="H193" s="8">
        <f>ROUND(INDEX([1]Calculation!M:M,ROW()),0)</f>
        <v>9</v>
      </c>
      <c r="I193" s="8">
        <f>ROUND(INDEX([1]Calculation!N:N,ROW()),0)</f>
        <v>0</v>
      </c>
      <c r="J193" s="8">
        <f>ROUND(INDEX([1]Calculation!O:O,ROW()),0)</f>
        <v>6</v>
      </c>
      <c r="K193" s="8">
        <f>ROUND(INDEX([1]Calculation!P:P,ROW()),0)</f>
        <v>2</v>
      </c>
      <c r="L193" s="8">
        <f>ROUND(INDEX([1]Calculation!Q:Q,ROW()),0)</f>
        <v>20</v>
      </c>
      <c r="M193" s="8">
        <f>ROUND(INDEX([1]Calculation!R:R,ROW()),0)</f>
        <v>2</v>
      </c>
      <c r="N193" s="8">
        <f>ROUND(INDEX([1]Calculation!S:S,ROW()),0)</f>
        <v>12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521  lv</v>
      </c>
      <c r="E194" s="26">
        <f>INDEX([1]Calculation!$I:$I,ROW())</f>
        <v>43844</v>
      </c>
      <c r="F194" s="12">
        <f>ROUND(INDEX([1]Calculation!AL:AL,ROW()),1)</f>
        <v>0</v>
      </c>
      <c r="G194" s="8">
        <f>ROUND(INDEX([1]Calculation!L:L,ROW()),0)</f>
        <v>27</v>
      </c>
      <c r="H194" s="8">
        <f>ROUND(INDEX([1]Calculation!M:M,ROW()),0)</f>
        <v>5</v>
      </c>
      <c r="I194" s="8">
        <f>ROUND(INDEX([1]Calculation!N:N,ROW()),0)</f>
        <v>2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20</v>
      </c>
      <c r="M194" s="8">
        <f>ROUND(INDEX([1]Calculation!R:R,ROW()),0)</f>
        <v>1</v>
      </c>
      <c r="N194" s="8">
        <f>ROUND(INDEX([1]Calculation!S:S,ROW()),0)</f>
        <v>19</v>
      </c>
      <c r="O194" s="8">
        <f>ROUND(INDEX([1]Calculation!T:T,ROW()),0)</f>
        <v>3</v>
      </c>
    </row>
    <row r="195" spans="1:15">
      <c r="A195" t="str">
        <f>INDEX([1]Calculation!$F:$F,ROW())</f>
        <v>US</v>
      </c>
      <c r="B195" t="str">
        <f>INDEX([1]Calculation!$D:$D,ROW())</f>
        <v>Harris Insights &amp; Analytics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451  rv</v>
      </c>
      <c r="E195" s="26">
        <f>INDEX([1]Calculation!$I:$I,ROW())</f>
        <v>43844</v>
      </c>
      <c r="F195" s="12">
        <f>ROUND(INDEX([1]Calculation!AL:AL,ROW()),1)</f>
        <v>0</v>
      </c>
      <c r="G195" s="8">
        <f>ROUND(INDEX([1]Calculation!L:L,ROW()),0)</f>
        <v>29</v>
      </c>
      <c r="H195" s="8">
        <f>ROUND(INDEX([1]Calculation!M:M,ROW()),0)</f>
        <v>7</v>
      </c>
      <c r="I195" s="8">
        <f>ROUND(INDEX([1]Calculation!N:N,ROW()),0)</f>
        <v>0</v>
      </c>
      <c r="J195" s="8">
        <f>ROUND(INDEX([1]Calculation!O:O,ROW()),0)</f>
        <v>4</v>
      </c>
      <c r="K195" s="8">
        <f>ROUND(INDEX([1]Calculation!P:P,ROW()),0)</f>
        <v>3</v>
      </c>
      <c r="L195" s="8">
        <f>ROUND(INDEX([1]Calculation!Q:Q,ROW()),0)</f>
        <v>19</v>
      </c>
      <c r="M195" s="8">
        <f>ROUND(INDEX([1]Calculation!R:R,ROW()),0)</f>
        <v>3</v>
      </c>
      <c r="N195" s="8">
        <f>ROUND(INDEX([1]Calculation!S:S,ROW()),0)</f>
        <v>11</v>
      </c>
      <c r="O195" s="8">
        <f>ROUND(INDEX([1]Calculation!T:T,ROW()),0)</f>
        <v>2</v>
      </c>
    </row>
    <row r="196" spans="1:15">
      <c r="A196" t="str">
        <f>INDEX([1]Calculation!$F:$F,ROW())</f>
        <v>South Carolina</v>
      </c>
      <c r="B196" t="str">
        <f>INDEX([1]Calculation!$D:$D,ROW())</f>
        <v>GQR Research (GQRR)</v>
      </c>
      <c r="C196" t="str">
        <f>IF(INDEX([1]Calculation!$G:$G,ROW())=0,"-",INDEX([1]Calculation!$G:$G,ROW()))</f>
        <v>C+</v>
      </c>
      <c r="D196" t="str">
        <f>INDEX([1]Calculation!$J:$J,ROW())&amp;"  "&amp;INDEX([1]Calculation!$K:$K,ROW())</f>
        <v>600  lv</v>
      </c>
      <c r="E196" s="26">
        <f>INDEX([1]Calculation!$I:$I,ROW())</f>
        <v>43843</v>
      </c>
      <c r="F196" s="12">
        <f>ROUND(INDEX([1]Calculation!AL:AL,ROW()),1)</f>
        <v>6</v>
      </c>
      <c r="G196" s="8">
        <f>ROUND(INDEX([1]Calculation!L:L,ROW()),0)</f>
        <v>44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5</v>
      </c>
      <c r="K196" s="8">
        <f>ROUND(INDEX([1]Calculation!P:P,ROW()),0)</f>
        <v>0</v>
      </c>
      <c r="L196" s="8">
        <f>ROUND(INDEX([1]Calculation!Q:Q,ROW()),0)</f>
        <v>15</v>
      </c>
      <c r="M196" s="8">
        <f>ROUND(INDEX([1]Calculation!R:R,ROW()),0)</f>
        <v>12</v>
      </c>
      <c r="N196" s="8">
        <f>ROUND(INDEX([1]Calculation!S:S,ROW()),0)</f>
        <v>10</v>
      </c>
      <c r="O196" s="8">
        <f>ROUND(INDEX([1]Calculation!T:T,ROW()),0)</f>
        <v>0</v>
      </c>
    </row>
    <row r="197" spans="1:15">
      <c r="A197" t="str">
        <f>INDEX([1]Calculation!$F:$F,ROW())</f>
        <v>Wisconsin</v>
      </c>
      <c r="B197" t="str">
        <f>INDEX([1]Calculation!$D:$D,ROW())</f>
        <v>Marquette University Law School</v>
      </c>
      <c r="C197" t="str">
        <f>IF(INDEX([1]Calculation!$G:$G,ROW())=0,"-",INDEX([1]Calculation!$G:$G,ROW()))</f>
        <v>A/B</v>
      </c>
      <c r="D197" t="str">
        <f>INDEX([1]Calculation!$J:$J,ROW())&amp;"  "&amp;INDEX([1]Calculation!$K:$K,ROW())</f>
        <v>358  lv</v>
      </c>
      <c r="E197" s="26">
        <f>INDEX([1]Calculation!$I:$I,ROW())</f>
        <v>43842</v>
      </c>
      <c r="F197" s="12">
        <f>ROUND(INDEX([1]Calculation!AL:AL,ROW()),1)</f>
        <v>11.9</v>
      </c>
      <c r="G197" s="8">
        <f>ROUND(INDEX([1]Calculation!L:L,ROW()),0)</f>
        <v>23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15</v>
      </c>
      <c r="K197" s="8">
        <f>ROUND(INDEX([1]Calculation!P:P,ROW()),0)</f>
        <v>4</v>
      </c>
      <c r="L197" s="8">
        <f>ROUND(INDEX([1]Calculation!Q:Q,ROW()),0)</f>
        <v>19</v>
      </c>
      <c r="M197" s="8">
        <f>ROUND(INDEX([1]Calculation!R:R,ROW()),0)</f>
        <v>1</v>
      </c>
      <c r="N197" s="8">
        <f>ROUND(INDEX([1]Calculation!S:S,ROW()),0)</f>
        <v>14</v>
      </c>
      <c r="O197" s="8">
        <f>ROUND(INDEX([1]Calculation!T:T,ROW()),0)</f>
        <v>6</v>
      </c>
    </row>
    <row r="198" spans="1:15">
      <c r="A198" t="str">
        <f>INDEX([1]Calculation!$F:$F,ROW())</f>
        <v>Florida</v>
      </c>
      <c r="B198" t="str">
        <f>INDEX([1]Calculation!$D:$D,ROW())</f>
        <v>Florida Atlantic University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494  lv</v>
      </c>
      <c r="E198" s="26">
        <f>INDEX([1]Calculation!$I:$I,ROW())</f>
        <v>43842</v>
      </c>
      <c r="F198" s="12">
        <f>ROUND(INDEX([1]Calculation!AL:AL,ROW()),1)</f>
        <v>7.6</v>
      </c>
      <c r="G198" s="8">
        <f>ROUND(INDEX([1]Calculation!L:L,ROW()),0)</f>
        <v>42</v>
      </c>
      <c r="H198" s="8">
        <f>ROUND(INDEX([1]Calculation!M:M,ROW()),0)</f>
        <v>7</v>
      </c>
      <c r="I198" s="8">
        <f>ROUND(INDEX([1]Calculation!N:N,ROW()),0)</f>
        <v>3</v>
      </c>
      <c r="J198" s="8">
        <f>ROUND(INDEX([1]Calculation!O:O,ROW()),0)</f>
        <v>3</v>
      </c>
      <c r="K198" s="8">
        <f>ROUND(INDEX([1]Calculation!P:P,ROW()),0)</f>
        <v>6</v>
      </c>
      <c r="L198" s="8">
        <f>ROUND(INDEX([1]Calculation!Q:Q,ROW()),0)</f>
        <v>16</v>
      </c>
      <c r="M198" s="8">
        <f>ROUND(INDEX([1]Calculation!R:R,ROW()),0)</f>
        <v>2</v>
      </c>
      <c r="N198" s="8">
        <f>ROUND(INDEX([1]Calculation!S:S,ROW()),0)</f>
        <v>10</v>
      </c>
      <c r="O198" s="8">
        <f>ROUND(INDEX([1]Calculation!T:T,ROW()),0)</f>
        <v>5</v>
      </c>
    </row>
    <row r="199" spans="1:15">
      <c r="A199" t="str">
        <f>INDEX([1]Calculation!$F:$F,ROW())</f>
        <v>North Carolina</v>
      </c>
      <c r="B199" t="str">
        <f>INDEX([1]Calculation!$D:$D,ROW())</f>
        <v>Public Policy Polling</v>
      </c>
      <c r="C199" t="str">
        <f>IF(INDEX([1]Calculation!$G:$G,ROW())=0,"-",INDEX([1]Calculation!$G:$G,ROW()))</f>
        <v>B</v>
      </c>
      <c r="D199" t="str">
        <f>INDEX([1]Calculation!$J:$J,ROW())&amp;"  "&amp;INDEX([1]Calculation!$K:$K,ROW())</f>
        <v>509  lv</v>
      </c>
      <c r="E199" s="26">
        <f>INDEX([1]Calculation!$I:$I,ROW())</f>
        <v>43842</v>
      </c>
      <c r="F199" s="12">
        <f>ROUND(INDEX([1]Calculation!AL:AL,ROW()),1)</f>
        <v>1.3</v>
      </c>
      <c r="G199" s="8">
        <f>ROUND(INDEX([1]Calculation!L:L,ROW()),0)</f>
        <v>31</v>
      </c>
      <c r="H199" s="8">
        <f>ROUND(INDEX([1]Calculation!M:M,ROW()),0)</f>
        <v>8</v>
      </c>
      <c r="I199" s="8">
        <f>ROUND(INDEX([1]Calculation!N:N,ROW()),0)</f>
        <v>1</v>
      </c>
      <c r="J199" s="8">
        <f>ROUND(INDEX([1]Calculation!O:O,ROW()),0)</f>
        <v>6</v>
      </c>
      <c r="K199" s="8">
        <f>ROUND(INDEX([1]Calculation!P:P,ROW()),0)</f>
        <v>3</v>
      </c>
      <c r="L199" s="8">
        <f>ROUND(INDEX([1]Calculation!Q:Q,ROW()),0)</f>
        <v>18</v>
      </c>
      <c r="M199" s="8">
        <f>ROUND(INDEX([1]Calculation!R:R,ROW()),0)</f>
        <v>3</v>
      </c>
      <c r="N199" s="8">
        <f>ROUND(INDEX([1]Calculation!S:S,ROW()),0)</f>
        <v>15</v>
      </c>
      <c r="O199" s="8">
        <f>ROUND(INDEX([1]Calculation!T:T,ROW()),0)</f>
        <v>5</v>
      </c>
    </row>
    <row r="200" spans="1:15">
      <c r="A200" t="str">
        <f>INDEX([1]Calculation!$F:$F,ROW())</f>
        <v>US</v>
      </c>
      <c r="B200" t="str">
        <f>INDEX([1]Calculation!$D:$D,ROW())</f>
        <v>Morning Consult</v>
      </c>
      <c r="C200" t="str">
        <f>IF(INDEX([1]Calculation!$G:$G,ROW())=0,"-",INDEX([1]Calculation!$G:$G,ROW()))</f>
        <v>B/C</v>
      </c>
      <c r="D200" t="str">
        <f>INDEX([1]Calculation!$J:$J,ROW())&amp;"  "&amp;INDEX([1]Calculation!$K:$K,ROW())</f>
        <v>17096  lv</v>
      </c>
      <c r="E200" s="26">
        <f>INDEX([1]Calculation!$I:$I,ROW())</f>
        <v>43842</v>
      </c>
      <c r="F200" s="12">
        <f>ROUND(INDEX([1]Calculation!AL:AL,ROW()),1)</f>
        <v>0.1</v>
      </c>
      <c r="G200" s="8">
        <f>ROUND(INDEX([1]Calculation!L:L,ROW()),0)</f>
        <v>29</v>
      </c>
      <c r="H200" s="8">
        <f>ROUND(INDEX([1]Calculation!M:M,ROW()),0)</f>
        <v>8</v>
      </c>
      <c r="I200" s="8">
        <f>ROUND(INDEX([1]Calculation!N:N,ROW()),0)</f>
        <v>2</v>
      </c>
      <c r="J200" s="8">
        <f>ROUND(INDEX([1]Calculation!O:O,ROW()),0)</f>
        <v>8</v>
      </c>
      <c r="K200" s="8">
        <f>ROUND(INDEX([1]Calculation!P:P,ROW()),0)</f>
        <v>3</v>
      </c>
      <c r="L200" s="8">
        <f>ROUND(INDEX([1]Calculation!Q:Q,ROW()),0)</f>
        <v>23</v>
      </c>
      <c r="M200" s="8">
        <f>ROUND(INDEX([1]Calculation!R:R,ROW()),0)</f>
        <v>4</v>
      </c>
      <c r="N200" s="8">
        <f>ROUND(INDEX([1]Calculation!S:S,ROW()),0)</f>
        <v>14</v>
      </c>
      <c r="O200" s="8">
        <f>ROUND(INDEX([1]Calculation!T:T,ROW()),0)</f>
        <v>5</v>
      </c>
    </row>
    <row r="201" spans="1:15">
      <c r="A201" t="str">
        <f>INDEX([1]Calculation!$F:$F,ROW())</f>
        <v>California</v>
      </c>
      <c r="B201" t="str">
        <f>INDEX([1]Calculation!$D:$D,ROW())</f>
        <v>Public Policy Institute of California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530  lv</v>
      </c>
      <c r="E201" s="26">
        <f>INDEX([1]Calculation!$I:$I,ROW())</f>
        <v>43842</v>
      </c>
      <c r="F201" s="12">
        <f>ROUND(INDEX([1]Calculation!AL:AL,ROW()),1)</f>
        <v>1.6</v>
      </c>
      <c r="G201" s="8">
        <f>ROUND(INDEX([1]Calculation!L:L,ROW()),0)</f>
        <v>24</v>
      </c>
      <c r="H201" s="8">
        <f>ROUND(INDEX([1]Calculation!M:M,ROW()),0)</f>
        <v>1</v>
      </c>
      <c r="I201" s="8">
        <f>ROUND(INDEX([1]Calculation!N:N,ROW()),0)</f>
        <v>0</v>
      </c>
      <c r="J201" s="8">
        <f>ROUND(INDEX([1]Calculation!O:O,ROW()),0)</f>
        <v>6</v>
      </c>
      <c r="K201" s="8">
        <f>ROUND(INDEX([1]Calculation!P:P,ROW()),0)</f>
        <v>4</v>
      </c>
      <c r="L201" s="8">
        <f>ROUND(INDEX([1]Calculation!Q:Q,ROW()),0)</f>
        <v>27</v>
      </c>
      <c r="M201" s="8">
        <f>ROUND(INDEX([1]Calculation!R:R,ROW()),0)</f>
        <v>0</v>
      </c>
      <c r="N201" s="8">
        <f>ROUND(INDEX([1]Calculation!S:S,ROW()),0)</f>
        <v>23</v>
      </c>
      <c r="O201" s="8">
        <f>ROUND(INDEX([1]Calculation!T:T,ROW()),0)</f>
        <v>3</v>
      </c>
    </row>
    <row r="202" spans="1:15">
      <c r="A202" t="str">
        <f>INDEX([1]Calculation!$F:$F,ROW())</f>
        <v>New Hampshire</v>
      </c>
      <c r="B202" t="str">
        <f>INDEX([1]Calculation!$D:$D,ROW())</f>
        <v>RKM Research and Communications Inc.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434  lv</v>
      </c>
      <c r="E202" s="26">
        <f>INDEX([1]Calculation!$I:$I,ROW())</f>
        <v>43842</v>
      </c>
      <c r="F202" s="12">
        <f>ROUND(INDEX([1]Calculation!AL:AL,ROW()),1)</f>
        <v>0.2</v>
      </c>
      <c r="G202" s="8">
        <f>ROUND(INDEX([1]Calculation!L:L,ROW()),0)</f>
        <v>26</v>
      </c>
      <c r="H202" s="8">
        <f>ROUND(INDEX([1]Calculation!M:M,ROW()),0)</f>
        <v>4</v>
      </c>
      <c r="I202" s="8">
        <f>ROUND(INDEX([1]Calculation!N:N,ROW()),0)</f>
        <v>1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18</v>
      </c>
      <c r="O202" s="8">
        <f>ROUND(INDEX([1]Calculation!T:T,ROW()),0)</f>
        <v>2</v>
      </c>
    </row>
    <row r="203" spans="1:15">
      <c r="A203" t="str">
        <f>INDEX([1]Calculation!$F:$F,ROW())</f>
        <v>US</v>
      </c>
      <c r="B203" t="str">
        <f>INDEX([1]Calculation!$D:$D,ROW())</f>
        <v>Quinnipiac University</v>
      </c>
      <c r="C203" t="str">
        <f>IF(INDEX([1]Calculation!$G:$G,ROW())=0,"-",INDEX([1]Calculation!$G:$G,ROW()))</f>
        <v>A</v>
      </c>
      <c r="D203" t="str">
        <f>INDEX([1]Calculation!$J:$J,ROW())&amp;"  "&amp;INDEX([1]Calculation!$K:$K,ROW())</f>
        <v>651  rv</v>
      </c>
      <c r="E203" s="26">
        <f>INDEX([1]Calculation!$I:$I,ROW())</f>
        <v>43842</v>
      </c>
      <c r="F203" s="12">
        <f>ROUND(INDEX([1]Calculation!AL:AL,ROW()),1)</f>
        <v>0.8</v>
      </c>
      <c r="G203" s="8">
        <f>ROUND(INDEX([1]Calculation!L:L,ROW()),0)</f>
        <v>25</v>
      </c>
      <c r="H203" s="8">
        <f>ROUND(INDEX([1]Calculation!M:M,ROW()),0)</f>
        <v>6</v>
      </c>
      <c r="I203" s="8">
        <f>ROUND(INDEX([1]Calculation!N:N,ROW()),0)</f>
        <v>1</v>
      </c>
      <c r="J203" s="8">
        <f>ROUND(INDEX([1]Calculation!O:O,ROW()),0)</f>
        <v>8</v>
      </c>
      <c r="K203" s="8">
        <f>ROUND(INDEX([1]Calculation!P:P,ROW()),0)</f>
        <v>4</v>
      </c>
      <c r="L203" s="8">
        <f>ROUND(INDEX([1]Calculation!Q:Q,ROW()),0)</f>
        <v>19</v>
      </c>
      <c r="M203" s="8">
        <f>ROUND(INDEX([1]Calculation!R:R,ROW()),0)</f>
        <v>1</v>
      </c>
      <c r="N203" s="8">
        <f>ROUND(INDEX([1]Calculation!S:S,ROW()),0)</f>
        <v>16</v>
      </c>
      <c r="O203" s="8">
        <f>ROUND(INDEX([1]Calculation!T:T,ROW()),0)</f>
        <v>5</v>
      </c>
    </row>
    <row r="204" spans="1:15">
      <c r="A204" t="str">
        <f>INDEX([1]Calculation!$F:$F,ROW())</f>
        <v>Iowa</v>
      </c>
      <c r="B204" t="str">
        <f>INDEX([1]Calculation!$D:$D,ROW())</f>
        <v>Monmouth University</v>
      </c>
      <c r="C204" t="str">
        <f>IF(INDEX([1]Calculation!$G:$G,ROW())=0,"-",INDEX([1]Calculation!$G:$G,ROW()))</f>
        <v>A+</v>
      </c>
      <c r="D204" t="str">
        <f>INDEX([1]Calculation!$J:$J,ROW())&amp;"  "&amp;INDEX([1]Calculation!$K:$K,ROW())</f>
        <v>405  lv</v>
      </c>
      <c r="E204" s="26">
        <f>INDEX([1]Calculation!$I:$I,ROW())</f>
        <v>43842</v>
      </c>
      <c r="F204" s="12">
        <f>ROUND(INDEX([1]Calculation!AL:AL,ROW()),1)</f>
        <v>0</v>
      </c>
      <c r="G204" s="8">
        <f>ROUND(INDEX([1]Calculation!L:L,ROW()),0)</f>
        <v>28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25</v>
      </c>
      <c r="K204" s="8">
        <f>ROUND(INDEX([1]Calculation!P:P,ROW()),0)</f>
        <v>0</v>
      </c>
      <c r="L204" s="8">
        <f>ROUND(INDEX([1]Calculation!Q:Q,ROW()),0)</f>
        <v>24</v>
      </c>
      <c r="M204" s="8">
        <f>ROUND(INDEX([1]Calculation!R:R,ROW()),0)</f>
        <v>0</v>
      </c>
      <c r="N204" s="8">
        <f>ROUND(INDEX([1]Calculation!S:S,ROW()),0)</f>
        <v>16</v>
      </c>
      <c r="O204" s="8">
        <f>ROUND(INDEX([1]Calculation!T:T,ROW()),0)</f>
        <v>0</v>
      </c>
    </row>
    <row r="205" spans="1:15">
      <c r="A205" t="str">
        <f>INDEX([1]Calculation!$F:$F,ROW())</f>
        <v>Iowa</v>
      </c>
      <c r="B205" t="str">
        <f>INDEX([1]Calculation!$D:$D,ROW())</f>
        <v>Monmouth University</v>
      </c>
      <c r="C205" t="str">
        <f>IF(INDEX([1]Calculation!$G:$G,ROW())=0,"-",INDEX([1]Calculation!$G:$G,ROW()))</f>
        <v>A+</v>
      </c>
      <c r="D205" t="str">
        <f>INDEX([1]Calculation!$J:$J,ROW())&amp;"  "&amp;INDEX([1]Calculation!$K:$K,ROW())</f>
        <v>405  lv</v>
      </c>
      <c r="E205" s="26">
        <f>INDEX([1]Calculation!$I:$I,ROW())</f>
        <v>43842</v>
      </c>
      <c r="F205" s="12">
        <f>ROUND(INDEX([1]Calculation!AL:AL,ROW()),1)</f>
        <v>0.3</v>
      </c>
      <c r="G205" s="8">
        <f>ROUND(INDEX([1]Calculation!L:L,ROW()),0)</f>
        <v>24</v>
      </c>
      <c r="H205" s="8">
        <f>ROUND(INDEX([1]Calculation!M:M,ROW()),0)</f>
        <v>0</v>
      </c>
      <c r="I205" s="8">
        <f>ROUND(INDEX([1]Calculation!N:N,ROW()),0)</f>
        <v>4</v>
      </c>
      <c r="J205" s="8">
        <f>ROUND(INDEX([1]Calculation!O:O,ROW()),0)</f>
        <v>17</v>
      </c>
      <c r="K205" s="8">
        <f>ROUND(INDEX([1]Calculation!P:P,ROW()),0)</f>
        <v>8</v>
      </c>
      <c r="L205" s="8">
        <f>ROUND(INDEX([1]Calculation!Q:Q,ROW()),0)</f>
        <v>18</v>
      </c>
      <c r="M205" s="8">
        <f>ROUND(INDEX([1]Calculation!R:R,ROW()),0)</f>
        <v>4</v>
      </c>
      <c r="N205" s="8">
        <f>ROUND(INDEX([1]Calculation!S:S,ROW()),0)</f>
        <v>15</v>
      </c>
      <c r="O205" s="8">
        <f>ROUND(INDEX([1]Calculation!T:T,ROW()),0)</f>
        <v>3</v>
      </c>
    </row>
    <row r="206" spans="1:15">
      <c r="A206" t="str">
        <f>INDEX([1]Calculation!$F:$F,ROW())</f>
        <v>Nevada</v>
      </c>
      <c r="B206" t="str">
        <f>INDEX([1]Calculation!$D:$D,ROW())</f>
        <v>Suffolk University</v>
      </c>
      <c r="C206" t="str">
        <f>IF(INDEX([1]Calculation!$G:$G,ROW())=0,"-",INDEX([1]Calculation!$G:$G,ROW()))</f>
        <v>A-</v>
      </c>
      <c r="D206" t="str">
        <f>INDEX([1]Calculation!$J:$J,ROW())&amp;"  "&amp;INDEX([1]Calculation!$K:$K,ROW())</f>
        <v>500  lv</v>
      </c>
      <c r="E206" s="26">
        <f>INDEX([1]Calculation!$I:$I,ROW())</f>
        <v>43841</v>
      </c>
      <c r="F206" s="12">
        <f>ROUND(INDEX([1]Calculation!AL:AL,ROW()),1)</f>
        <v>14.8</v>
      </c>
      <c r="G206" s="8">
        <f>ROUND(INDEX([1]Calculation!L:L,ROW()),0)</f>
        <v>19</v>
      </c>
      <c r="H206" s="8">
        <f>ROUND(INDEX([1]Calculation!M:M,ROW()),0)</f>
        <v>0</v>
      </c>
      <c r="I206" s="8">
        <f>ROUND(INDEX([1]Calculation!N:N,ROW()),0)</f>
        <v>2</v>
      </c>
      <c r="J206" s="8">
        <f>ROUND(INDEX([1]Calculation!O:O,ROW()),0)</f>
        <v>8</v>
      </c>
      <c r="K206" s="8">
        <f>ROUND(INDEX([1]Calculation!P:P,ROW()),0)</f>
        <v>4</v>
      </c>
      <c r="L206" s="8">
        <f>ROUND(INDEX([1]Calculation!Q:Q,ROW()),0)</f>
        <v>18</v>
      </c>
      <c r="M206" s="8">
        <f>ROUND(INDEX([1]Calculation!R:R,ROW()),0)</f>
        <v>8</v>
      </c>
      <c r="N206" s="8">
        <f>ROUND(INDEX([1]Calculation!S:S,ROW()),0)</f>
        <v>11</v>
      </c>
      <c r="O206" s="8">
        <f>ROUND(INDEX([1]Calculation!T:T,ROW()),0)</f>
        <v>4</v>
      </c>
    </row>
    <row r="207" spans="1:15">
      <c r="A207" t="str">
        <f>INDEX([1]Calculation!$F:$F,ROW())</f>
        <v>US</v>
      </c>
      <c r="B207" t="str">
        <f>INDEX([1]Calculation!$D:$D,ROW())</f>
        <v>IBD/TIPP</v>
      </c>
      <c r="C207" t="str">
        <f>IF(INDEX([1]Calculation!$G:$G,ROW())=0,"-",INDEX([1]Calculation!$G:$G,ROW()))</f>
        <v>A/B</v>
      </c>
      <c r="D207" t="str">
        <f>INDEX([1]Calculation!$J:$J,ROW())&amp;"  "&amp;INDEX([1]Calculation!$K:$K,ROW())</f>
        <v>333  rv</v>
      </c>
      <c r="E207" s="26">
        <f>INDEX([1]Calculation!$I:$I,ROW())</f>
        <v>43841</v>
      </c>
      <c r="F207" s="12">
        <f>ROUND(INDEX([1]Calculation!AL:AL,ROW()),1)</f>
        <v>1.2</v>
      </c>
      <c r="G207" s="8">
        <f>ROUND(INDEX([1]Calculation!L:L,ROW()),0)</f>
        <v>26</v>
      </c>
      <c r="H207" s="8">
        <f>ROUND(INDEX([1]Calculation!M:M,ROW()),0)</f>
        <v>7</v>
      </c>
      <c r="I207" s="8">
        <f>ROUND(INDEX([1]Calculation!N:N,ROW()),0)</f>
        <v>0</v>
      </c>
      <c r="J207" s="8">
        <f>ROUND(INDEX([1]Calculation!O:O,ROW()),0)</f>
        <v>9</v>
      </c>
      <c r="K207" s="8">
        <f>ROUND(INDEX([1]Calculation!P:P,ROW()),0)</f>
        <v>3</v>
      </c>
      <c r="L207" s="8">
        <f>ROUND(INDEX([1]Calculation!Q:Q,ROW()),0)</f>
        <v>15</v>
      </c>
      <c r="M207" s="8">
        <f>ROUND(INDEX([1]Calculation!R:R,ROW()),0)</f>
        <v>2</v>
      </c>
      <c r="N207" s="8">
        <f>ROUND(INDEX([1]Calculation!S:S,ROW()),0)</f>
        <v>20</v>
      </c>
      <c r="O207" s="8">
        <f>ROUND(INDEX([1]Calculation!T:T,ROW()),0)</f>
        <v>3</v>
      </c>
    </row>
    <row r="208" spans="1:15">
      <c r="A208" t="str">
        <f>INDEX([1]Calculation!$F:$F,ROW())</f>
        <v>California</v>
      </c>
      <c r="B208" t="str">
        <f>INDEX([1]Calculation!$D:$D,ROW())</f>
        <v>Tulchin Research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1121  lv</v>
      </c>
      <c r="E208" s="26">
        <f>INDEX([1]Calculation!$I:$I,ROW())</f>
        <v>43840</v>
      </c>
      <c r="F208" s="12">
        <f>ROUND(INDEX([1]Calculation!AL:AL,ROW()),1)</f>
        <v>10</v>
      </c>
      <c r="G208" s="8">
        <f>ROUND(INDEX([1]Calculation!L:L,ROW()),0)</f>
        <v>25</v>
      </c>
      <c r="H208" s="8">
        <f>ROUND(INDEX([1]Calculation!M:M,ROW()),0)</f>
        <v>7</v>
      </c>
      <c r="I208" s="8">
        <f>ROUND(INDEX([1]Calculation!N:N,ROW()),0)</f>
        <v>1</v>
      </c>
      <c r="J208" s="8">
        <f>ROUND(INDEX([1]Calculation!O:O,ROW()),0)</f>
        <v>8</v>
      </c>
      <c r="K208" s="8">
        <f>ROUND(INDEX([1]Calculation!P:P,ROW()),0)</f>
        <v>2</v>
      </c>
      <c r="L208" s="8">
        <f>ROUND(INDEX([1]Calculation!Q:Q,ROW()),0)</f>
        <v>29</v>
      </c>
      <c r="M208" s="8">
        <f>ROUND(INDEX([1]Calculation!R:R,ROW()),0)</f>
        <v>3</v>
      </c>
      <c r="N208" s="8">
        <f>ROUND(INDEX([1]Calculation!S:S,ROW()),0)</f>
        <v>12</v>
      </c>
      <c r="O208" s="8">
        <f>ROUND(INDEX([1]Calculation!T:T,ROW()),0)</f>
        <v>5</v>
      </c>
    </row>
    <row r="209" spans="1:15">
      <c r="A209" t="str">
        <f>INDEX([1]Calculation!$F:$F,ROW())</f>
        <v>US</v>
      </c>
      <c r="B209" t="str">
        <f>INDEX([1]Calculation!$D:$D,ROW())</f>
        <v>Ipsos</v>
      </c>
      <c r="C209" t="str">
        <f>IF(INDEX([1]Calculation!$G:$G,ROW())=0,"-",INDEX([1]Calculation!$G:$G,ROW()))</f>
        <v>B+</v>
      </c>
      <c r="D209" t="str">
        <f>INDEX([1]Calculation!$J:$J,ROW())&amp;"  "&amp;INDEX([1]Calculation!$K:$K,ROW())</f>
        <v>436  rv</v>
      </c>
      <c r="E209" s="26">
        <f>INDEX([1]Calculation!$I:$I,ROW())</f>
        <v>43839</v>
      </c>
      <c r="F209" s="12">
        <f>ROUND(INDEX([1]Calculation!AL:AL,ROW()),1)</f>
        <v>0</v>
      </c>
      <c r="G209" s="8">
        <f>ROUND(INDEX([1]Calculation!L:L,ROW()),0)</f>
        <v>23</v>
      </c>
      <c r="H209" s="8">
        <f>ROUND(INDEX([1]Calculation!M:M,ROW()),0)</f>
        <v>8</v>
      </c>
      <c r="I209" s="8">
        <f>ROUND(INDEX([1]Calculation!N:N,ROW()),0)</f>
        <v>2</v>
      </c>
      <c r="J209" s="8">
        <f>ROUND(INDEX([1]Calculation!O:O,ROW()),0)</f>
        <v>7</v>
      </c>
      <c r="K209" s="8">
        <f>ROUND(INDEX([1]Calculation!P:P,ROW()),0)</f>
        <v>1</v>
      </c>
      <c r="L209" s="8">
        <f>ROUND(INDEX([1]Calculation!Q:Q,ROW()),0)</f>
        <v>20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3</v>
      </c>
    </row>
    <row r="210" spans="1:15">
      <c r="A210" t="str">
        <f>INDEX([1]Calculation!$F:$F,ROW())</f>
        <v>US</v>
      </c>
      <c r="B210" t="str">
        <f>INDEX([1]Calculation!$D:$D,ROW())</f>
        <v>Ipsos</v>
      </c>
      <c r="C210" t="str">
        <f>IF(INDEX([1]Calculation!$G:$G,ROW())=0,"-",INDEX([1]Calculation!$G:$G,ROW()))</f>
        <v>B+</v>
      </c>
      <c r="D210" t="str">
        <f>INDEX([1]Calculation!$J:$J,ROW())&amp;"  "&amp;INDEX([1]Calculation!$K:$K,ROW())</f>
        <v>707  a</v>
      </c>
      <c r="E210" s="26">
        <f>INDEX([1]Calculation!$I:$I,ROW())</f>
        <v>43839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6</v>
      </c>
      <c r="I210" s="8">
        <f>ROUND(INDEX([1]Calculation!N:N,ROW()),0)</f>
        <v>2</v>
      </c>
      <c r="J210" s="8">
        <f>ROUND(INDEX([1]Calculation!O:O,ROW()),0)</f>
        <v>5</v>
      </c>
      <c r="K210" s="8">
        <f>ROUND(INDEX([1]Calculation!P:P,ROW()),0)</f>
        <v>1</v>
      </c>
      <c r="L210" s="8">
        <f>ROUND(INDEX([1]Calculation!Q:Q,ROW()),0)</f>
        <v>17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3</v>
      </c>
    </row>
    <row r="211" spans="1:15">
      <c r="A211" t="str">
        <f>INDEX([1]Calculation!$F:$F,ROW())</f>
        <v>California</v>
      </c>
      <c r="B211" t="str">
        <f>INDEX([1]Calculation!$D:$D,ROW())</f>
        <v>Capitol Weekly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1053  lv</v>
      </c>
      <c r="E211" s="26">
        <f>INDEX([1]Calculation!$I:$I,ROW())</f>
        <v>43839</v>
      </c>
      <c r="F211" s="12">
        <f>ROUND(INDEX([1]Calculation!AL:AL,ROW()),1)</f>
        <v>0.8</v>
      </c>
      <c r="G211" s="8">
        <f>ROUND(INDEX([1]Calculation!L:L,ROW()),0)</f>
        <v>20</v>
      </c>
      <c r="H211" s="8">
        <f>ROUND(INDEX([1]Calculation!M:M,ROW()),0)</f>
        <v>6</v>
      </c>
      <c r="I211" s="8">
        <f>ROUND(INDEX([1]Calculation!N:N,ROW()),0)</f>
        <v>1</v>
      </c>
      <c r="J211" s="8">
        <f>ROUND(INDEX([1]Calculation!O:O,ROW()),0)</f>
        <v>11</v>
      </c>
      <c r="K211" s="8">
        <f>ROUND(INDEX([1]Calculation!P:P,ROW()),0)</f>
        <v>5</v>
      </c>
      <c r="L211" s="8">
        <f>ROUND(INDEX([1]Calculation!Q:Q,ROW()),0)</f>
        <v>24</v>
      </c>
      <c r="M211" s="8">
        <f>ROUND(INDEX([1]Calculation!R:R,ROW()),0)</f>
        <v>2</v>
      </c>
      <c r="N211" s="8">
        <f>ROUND(INDEX([1]Calculation!S:S,ROW()),0)</f>
        <v>21</v>
      </c>
      <c r="O211" s="8">
        <f>ROUND(INDEX([1]Calculation!T:T,ROW()),0)</f>
        <v>7</v>
      </c>
    </row>
    <row r="212" spans="1:15">
      <c r="A212" t="str">
        <f>INDEX([1]Calculation!$F:$F,ROW())</f>
        <v>Nevada</v>
      </c>
      <c r="B212" t="str">
        <f>INDEX([1]Calculation!$D:$D,ROW())</f>
        <v>Myers Research/Strategic Services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600  lv</v>
      </c>
      <c r="E212" s="26">
        <f>INDEX([1]Calculation!$I:$I,ROW())</f>
        <v>43838</v>
      </c>
      <c r="F212" s="12">
        <f>ROUND(INDEX([1]Calculation!AL:AL,ROW()),1)</f>
        <v>5.4</v>
      </c>
      <c r="G212" s="8">
        <f>ROUND(INDEX([1]Calculation!L:L,ROW()),0)</f>
        <v>28</v>
      </c>
      <c r="H212" s="8">
        <f>ROUND(INDEX([1]Calculation!M:M,ROW()),0)</f>
        <v>0</v>
      </c>
      <c r="I212" s="8">
        <f>ROUND(INDEX([1]Calculation!N:N,ROW()),0)</f>
        <v>2</v>
      </c>
      <c r="J212" s="8">
        <f>ROUND(INDEX([1]Calculation!O:O,ROW()),0)</f>
        <v>6</v>
      </c>
      <c r="K212" s="8">
        <f>ROUND(INDEX([1]Calculation!P:P,ROW()),0)</f>
        <v>4</v>
      </c>
      <c r="L212" s="8">
        <f>ROUND(INDEX([1]Calculation!Q:Q,ROW()),0)</f>
        <v>29</v>
      </c>
      <c r="M212" s="8">
        <f>ROUND(INDEX([1]Calculation!R:R,ROW()),0)</f>
        <v>8</v>
      </c>
      <c r="N212" s="8">
        <f>ROUND(INDEX([1]Calculation!S:S,ROW()),0)</f>
        <v>14</v>
      </c>
      <c r="O212" s="8">
        <f>ROUND(INDEX([1]Calculation!T:T,ROW()),0)</f>
        <v>5</v>
      </c>
    </row>
    <row r="213" spans="1:15">
      <c r="A213" t="str">
        <f>INDEX([1]Calculation!$F:$F,ROW())</f>
        <v>Iowa</v>
      </c>
      <c r="B213" t="str">
        <f>INDEX([1]Calculation!$D:$D,ROW())</f>
        <v>Selzer &amp; Co.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701  lv</v>
      </c>
      <c r="E213" s="26">
        <f>INDEX([1]Calculation!$I:$I,ROW())</f>
        <v>43838</v>
      </c>
      <c r="F213" s="12">
        <f>ROUND(INDEX([1]Calculation!AL:AL,ROW()),1)</f>
        <v>26.6</v>
      </c>
      <c r="G213" s="8">
        <f>ROUND(INDEX([1]Calculation!L:L,ROW()),0)</f>
        <v>15</v>
      </c>
      <c r="H213" s="8">
        <f>ROUND(INDEX([1]Calculation!M:M,ROW()),0)</f>
        <v>1</v>
      </c>
      <c r="I213" s="8">
        <f>ROUND(INDEX([1]Calculation!N:N,ROW()),0)</f>
        <v>3</v>
      </c>
      <c r="J213" s="8">
        <f>ROUND(INDEX([1]Calculation!O:O,ROW()),0)</f>
        <v>16</v>
      </c>
      <c r="K213" s="8">
        <f>ROUND(INDEX([1]Calculation!P:P,ROW()),0)</f>
        <v>6</v>
      </c>
      <c r="L213" s="8">
        <f>ROUND(INDEX([1]Calculation!Q:Q,ROW()),0)</f>
        <v>20</v>
      </c>
      <c r="M213" s="8">
        <f>ROUND(INDEX([1]Calculation!R:R,ROW()),0)</f>
        <v>2</v>
      </c>
      <c r="N213" s="8">
        <f>ROUND(INDEX([1]Calculation!S:S,ROW()),0)</f>
        <v>17</v>
      </c>
      <c r="O213" s="8">
        <f>ROUND(INDEX([1]Calculation!T:T,ROW()),0)</f>
        <v>5</v>
      </c>
    </row>
    <row r="214" spans="1:15">
      <c r="A214" t="str">
        <f>INDEX([1]Calculation!$F:$F,ROW())</f>
        <v>Wisconsin</v>
      </c>
      <c r="B214" t="str">
        <f>INDEX([1]Calculation!$D:$D,ROW())</f>
        <v>Fox News/Beacon Research/Shaw &amp; Co. Research</v>
      </c>
      <c r="C214" t="str">
        <f>IF(INDEX([1]Calculation!$G:$G,ROW())=0,"-",INDEX([1]Calculation!$G:$G,ROW()))</f>
        <v>A-</v>
      </c>
      <c r="D214" t="str">
        <f>INDEX([1]Calculation!$J:$J,ROW())&amp;"  "&amp;INDEX([1]Calculation!$K:$K,ROW())</f>
        <v>671  lv</v>
      </c>
      <c r="E214" s="26">
        <f>INDEX([1]Calculation!$I:$I,ROW())</f>
        <v>43838</v>
      </c>
      <c r="F214" s="12">
        <f>ROUND(INDEX([1]Calculation!AL:AL,ROW()),1)</f>
        <v>17.3</v>
      </c>
      <c r="G214" s="8">
        <f>ROUND(INDEX([1]Calculation!L:L,ROW()),0)</f>
        <v>23</v>
      </c>
      <c r="H214" s="8">
        <f>ROUND(INDEX([1]Calculation!M:M,ROW()),0)</f>
        <v>7</v>
      </c>
      <c r="I214" s="8">
        <f>ROUND(INDEX([1]Calculation!N:N,ROW()),0)</f>
        <v>3</v>
      </c>
      <c r="J214" s="8">
        <f>ROUND(INDEX([1]Calculation!O:O,ROW()),0)</f>
        <v>9</v>
      </c>
      <c r="K214" s="8">
        <f>ROUND(INDEX([1]Calculation!P:P,ROW()),0)</f>
        <v>4</v>
      </c>
      <c r="L214" s="8">
        <f>ROUND(INDEX([1]Calculation!Q:Q,ROW()),0)</f>
        <v>21</v>
      </c>
      <c r="M214" s="8">
        <f>ROUND(INDEX([1]Calculation!R:R,ROW()),0)</f>
        <v>2</v>
      </c>
      <c r="N214" s="8">
        <f>ROUND(INDEX([1]Calculation!S:S,ROW()),0)</f>
        <v>13</v>
      </c>
      <c r="O214" s="8">
        <f>ROUND(INDEX([1]Calculation!T:T,ROW()),0)</f>
        <v>3</v>
      </c>
    </row>
    <row r="215" spans="1:15">
      <c r="A215" t="str">
        <f>INDEX([1]Calculation!$F:$F,ROW())</f>
        <v>Nevada</v>
      </c>
      <c r="B215" t="str">
        <f>INDEX([1]Calculation!$D:$D,ROW())</f>
        <v>Fox News/Beacon Research/Shaw &amp; Co. Research</v>
      </c>
      <c r="C215" t="str">
        <f>IF(INDEX([1]Calculation!$G:$G,ROW())=0,"-",INDEX([1]Calculation!$G:$G,ROW()))</f>
        <v>A-</v>
      </c>
      <c r="D215" t="str">
        <f>INDEX([1]Calculation!$J:$J,ROW())&amp;"  "&amp;INDEX([1]Calculation!$K:$K,ROW())</f>
        <v>635  lv</v>
      </c>
      <c r="E215" s="26">
        <f>INDEX([1]Calculation!$I:$I,ROW())</f>
        <v>43838</v>
      </c>
      <c r="F215" s="12">
        <f>ROUND(INDEX([1]Calculation!AL:AL,ROW()),1)</f>
        <v>16.8</v>
      </c>
      <c r="G215" s="8">
        <f>ROUND(INDEX([1]Calculation!L:L,ROW()),0)</f>
        <v>23</v>
      </c>
      <c r="H215" s="8">
        <f>ROUND(INDEX([1]Calculation!M:M,ROW()),0)</f>
        <v>2</v>
      </c>
      <c r="I215" s="8">
        <f>ROUND(INDEX([1]Calculation!N:N,ROW()),0)</f>
        <v>3</v>
      </c>
      <c r="J215" s="8">
        <f>ROUND(INDEX([1]Calculation!O:O,ROW()),0)</f>
        <v>6</v>
      </c>
      <c r="K215" s="8">
        <f>ROUND(INDEX([1]Calculation!P:P,ROW()),0)</f>
        <v>2</v>
      </c>
      <c r="L215" s="8">
        <f>ROUND(INDEX([1]Calculation!Q:Q,ROW()),0)</f>
        <v>17</v>
      </c>
      <c r="M215" s="8">
        <f>ROUND(INDEX([1]Calculation!R:R,ROW()),0)</f>
        <v>12</v>
      </c>
      <c r="N215" s="8">
        <f>ROUND(INDEX([1]Calculation!S:S,ROW()),0)</f>
        <v>12</v>
      </c>
      <c r="O215" s="8">
        <f>ROUND(INDEX([1]Calculation!T:T,ROW()),0)</f>
        <v>4</v>
      </c>
    </row>
    <row r="216" spans="1:15">
      <c r="A216" t="str">
        <f>INDEX([1]Calculation!$F:$F,ROW())</f>
        <v>South Carolina</v>
      </c>
      <c r="B216" t="str">
        <f>INDEX([1]Calculation!$D:$D,ROW())</f>
        <v>Fox News/Beacon Research/Shaw &amp; Co. Research</v>
      </c>
      <c r="C216" t="str">
        <f>IF(INDEX([1]Calculation!$G:$G,ROW())=0,"-",INDEX([1]Calculation!$G:$G,ROW()))</f>
        <v>A-</v>
      </c>
      <c r="D216" t="str">
        <f>INDEX([1]Calculation!$J:$J,ROW())&amp;"  "&amp;INDEX([1]Calculation!$K:$K,ROW())</f>
        <v>808  lv</v>
      </c>
      <c r="E216" s="26">
        <f>INDEX([1]Calculation!$I:$I,ROW())</f>
        <v>43838</v>
      </c>
      <c r="F216" s="12">
        <f>ROUND(INDEX([1]Calculation!AL:AL,ROW()),1)</f>
        <v>19.100000000000001</v>
      </c>
      <c r="G216" s="8">
        <f>ROUND(INDEX([1]Calculation!L:L,ROW()),0)</f>
        <v>36</v>
      </c>
      <c r="H216" s="8">
        <f>ROUND(INDEX([1]Calculation!M:M,ROW()),0)</f>
        <v>2</v>
      </c>
      <c r="I216" s="8">
        <f>ROUND(INDEX([1]Calculation!N:N,ROW()),0)</f>
        <v>2</v>
      </c>
      <c r="J216" s="8">
        <f>ROUND(INDEX([1]Calculation!O:O,ROW()),0)</f>
        <v>4</v>
      </c>
      <c r="K216" s="8">
        <f>ROUND(INDEX([1]Calculation!P:P,ROW()),0)</f>
        <v>1</v>
      </c>
      <c r="L216" s="8">
        <f>ROUND(INDEX([1]Calculation!Q:Q,ROW()),0)</f>
        <v>14</v>
      </c>
      <c r="M216" s="8">
        <f>ROUND(INDEX([1]Calculation!R:R,ROW()),0)</f>
        <v>15</v>
      </c>
      <c r="N216" s="8">
        <f>ROUND(INDEX([1]Calculation!S:S,ROW()),0)</f>
        <v>10</v>
      </c>
      <c r="O216" s="8">
        <f>ROUND(INDEX([1]Calculation!T:T,ROW()),0)</f>
        <v>2</v>
      </c>
    </row>
    <row r="217" spans="1:15">
      <c r="A217" t="str">
        <f>INDEX([1]Calculation!$F:$F,ROW())</f>
        <v>New Hampshire</v>
      </c>
      <c r="B217" t="str">
        <f>INDEX([1]Calculation!$D:$D,ROW())</f>
        <v>Patinkin Research Strategies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600  lv</v>
      </c>
      <c r="E217" s="26">
        <f>INDEX([1]Calculation!$I:$I,ROW())</f>
        <v>43837</v>
      </c>
      <c r="F217" s="12">
        <f>ROUND(INDEX([1]Calculation!AL:AL,ROW()),1)</f>
        <v>5.3</v>
      </c>
      <c r="G217" s="8">
        <f>ROUND(INDEX([1]Calculation!L:L,ROW()),0)</f>
        <v>21</v>
      </c>
      <c r="H217" s="8">
        <f>ROUND(INDEX([1]Calculation!M:M,ROW()),0)</f>
        <v>0</v>
      </c>
      <c r="I217" s="8">
        <f>ROUND(INDEX([1]Calculation!N:N,ROW()),0)</f>
        <v>2</v>
      </c>
      <c r="J217" s="8">
        <f>ROUND(INDEX([1]Calculation!O:O,ROW()),0)</f>
        <v>17</v>
      </c>
      <c r="K217" s="8">
        <f>ROUND(INDEX([1]Calculation!P:P,ROW()),0)</f>
        <v>6</v>
      </c>
      <c r="L217" s="8">
        <f>ROUND(INDEX([1]Calculation!Q:Q,ROW()),0)</f>
        <v>19</v>
      </c>
      <c r="M217" s="8">
        <f>ROUND(INDEX([1]Calculation!R:R,ROW()),0)</f>
        <v>6</v>
      </c>
      <c r="N217" s="8">
        <f>ROUND(INDEX([1]Calculation!S:S,ROW()),0)</f>
        <v>10</v>
      </c>
      <c r="O217" s="8">
        <f>ROUND(INDEX([1]Calculation!T:T,ROW()),0)</f>
        <v>5</v>
      </c>
    </row>
    <row r="218" spans="1:15">
      <c r="A218" t="str">
        <f>INDEX([1]Calculation!$F:$F,ROW())</f>
        <v>New Hampshire</v>
      </c>
      <c r="B218" t="str">
        <f>INDEX([1]Calculation!$D:$D,ROW())</f>
        <v>Monmouth University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404  lv</v>
      </c>
      <c r="E218" s="26">
        <f>INDEX([1]Calculation!$I:$I,ROW())</f>
        <v>43837</v>
      </c>
      <c r="F218" s="12">
        <f>ROUND(INDEX([1]Calculation!AL:AL,ROW()),1)</f>
        <v>0</v>
      </c>
      <c r="G218" s="8">
        <f>ROUND(INDEX([1]Calculation!L:L,ROW()),0)</f>
        <v>24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23</v>
      </c>
      <c r="K218" s="8">
        <f>ROUND(INDEX([1]Calculation!P:P,ROW()),0)</f>
        <v>0</v>
      </c>
      <c r="L218" s="8">
        <f>ROUND(INDEX([1]Calculation!Q:Q,ROW()),0)</f>
        <v>21</v>
      </c>
      <c r="M218" s="8">
        <f>ROUND(INDEX([1]Calculation!R:R,ROW()),0)</f>
        <v>0</v>
      </c>
      <c r="N218" s="8">
        <f>ROUND(INDEX([1]Calculation!S:S,ROW()),0)</f>
        <v>18</v>
      </c>
      <c r="O218" s="8">
        <f>ROUND(INDEX([1]Calculation!T:T,ROW()),0)</f>
        <v>0</v>
      </c>
    </row>
    <row r="219" spans="1:15">
      <c r="A219" t="str">
        <f>INDEX([1]Calculation!$F:$F,ROW())</f>
        <v>New Hampshire</v>
      </c>
      <c r="B219" t="str">
        <f>INDEX([1]Calculation!$D:$D,ROW())</f>
        <v>Monmouth University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404  lv</v>
      </c>
      <c r="E219" s="26">
        <f>INDEX([1]Calculation!$I:$I,ROW())</f>
        <v>43837</v>
      </c>
      <c r="F219" s="12">
        <f>ROUND(INDEX([1]Calculation!AL:AL,ROW()),1)</f>
        <v>0</v>
      </c>
      <c r="G219" s="8">
        <f>ROUND(INDEX([1]Calculation!L:L,ROW()),0)</f>
        <v>21</v>
      </c>
      <c r="H219" s="8">
        <f>ROUND(INDEX([1]Calculation!M:M,ROW()),0)</f>
        <v>0</v>
      </c>
      <c r="I219" s="8">
        <f>ROUND(INDEX([1]Calculation!N:N,ROW()),0)</f>
        <v>2</v>
      </c>
      <c r="J219" s="8">
        <f>ROUND(INDEX([1]Calculation!O:O,ROW()),0)</f>
        <v>20</v>
      </c>
      <c r="K219" s="8">
        <f>ROUND(INDEX([1]Calculation!P:P,ROW()),0)</f>
        <v>7</v>
      </c>
      <c r="L219" s="8">
        <f>ROUND(INDEX([1]Calculation!Q:Q,ROW()),0)</f>
        <v>21</v>
      </c>
      <c r="M219" s="8">
        <f>ROUND(INDEX([1]Calculation!R:R,ROW()),0)</f>
        <v>0</v>
      </c>
      <c r="N219" s="8">
        <f>ROUND(INDEX([1]Calculation!S:S,ROW()),0)</f>
        <v>15</v>
      </c>
      <c r="O219" s="8">
        <f>ROUND(INDEX([1]Calculation!T:T,ROW()),0)</f>
        <v>5</v>
      </c>
    </row>
    <row r="220" spans="1:15">
      <c r="A220" t="str">
        <f>INDEX([1]Calculation!$F:$F,ROW())</f>
        <v>New Hampshire</v>
      </c>
      <c r="B220" t="str">
        <f>INDEX([1]Calculation!$D:$D,ROW())</f>
        <v>Monmouth University</v>
      </c>
      <c r="C220" t="str">
        <f>IF(INDEX([1]Calculation!$G:$G,ROW())=0,"-",INDEX([1]Calculation!$G:$G,ROW()))</f>
        <v>A+</v>
      </c>
      <c r="D220" t="str">
        <f>INDEX([1]Calculation!$J:$J,ROW())&amp;"  "&amp;INDEX([1]Calculation!$K:$K,ROW())</f>
        <v>404  lv</v>
      </c>
      <c r="E220" s="26">
        <f>INDEX([1]Calculation!$I:$I,ROW())</f>
        <v>43837</v>
      </c>
      <c r="F220" s="12">
        <f>ROUND(INDEX([1]Calculation!AL:AL,ROW()),1)</f>
        <v>0.3</v>
      </c>
      <c r="G220" s="8">
        <f>ROUND(INDEX([1]Calculation!L:L,ROW()),0)</f>
        <v>19</v>
      </c>
      <c r="H220" s="8">
        <f>ROUND(INDEX([1]Calculation!M:M,ROW()),0)</f>
        <v>0</v>
      </c>
      <c r="I220" s="8">
        <f>ROUND(INDEX([1]Calculation!N:N,ROW()),0)</f>
        <v>1</v>
      </c>
      <c r="J220" s="8">
        <f>ROUND(INDEX([1]Calculation!O:O,ROW()),0)</f>
        <v>20</v>
      </c>
      <c r="K220" s="8">
        <f>ROUND(INDEX([1]Calculation!P:P,ROW()),0)</f>
        <v>6</v>
      </c>
      <c r="L220" s="8">
        <f>ROUND(INDEX([1]Calculation!Q:Q,ROW()),0)</f>
        <v>18</v>
      </c>
      <c r="M220" s="8">
        <f>ROUND(INDEX([1]Calculation!R:R,ROW()),0)</f>
        <v>4</v>
      </c>
      <c r="N220" s="8">
        <f>ROUND(INDEX([1]Calculation!S:S,ROW()),0)</f>
        <v>15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574  lv</v>
      </c>
      <c r="E221" s="26">
        <f>INDEX([1]Calculation!$I:$I,ROW())</f>
        <v>43837</v>
      </c>
      <c r="F221" s="12">
        <f>ROUND(INDEX([1]Calculation!AL:AL,ROW()),1)</f>
        <v>0</v>
      </c>
      <c r="G221" s="8">
        <f>ROUND(INDEX([1]Calculation!L:L,ROW()),0)</f>
        <v>27</v>
      </c>
      <c r="H221" s="8">
        <f>ROUND(INDEX([1]Calculation!M:M,ROW()),0)</f>
        <v>3</v>
      </c>
      <c r="I221" s="8">
        <f>ROUND(INDEX([1]Calculation!N:N,ROW()),0)</f>
        <v>1</v>
      </c>
      <c r="J221" s="8">
        <f>ROUND(INDEX([1]Calculation!O:O,ROW()),0)</f>
        <v>7</v>
      </c>
      <c r="K221" s="8">
        <f>ROUND(INDEX([1]Calculation!P:P,ROW()),0)</f>
        <v>3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22</v>
      </c>
      <c r="O221" s="8">
        <f>ROUND(INDEX([1]Calculation!T:T,ROW()),0)</f>
        <v>3</v>
      </c>
    </row>
    <row r="222" spans="1:15">
      <c r="A222" t="str">
        <f>INDEX([1]Calculation!$F:$F,ROW())</f>
        <v>New Mexico</v>
      </c>
      <c r="B222" t="str">
        <f>INDEX([1]Calculation!$D:$D,ROW())</f>
        <v>Emerson College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447  lv</v>
      </c>
      <c r="E222" s="26">
        <f>INDEX([1]Calculation!$I:$I,ROW())</f>
        <v>43836</v>
      </c>
      <c r="F222" s="12">
        <f>ROUND(INDEX([1]Calculation!AL:AL,ROW()),1)</f>
        <v>7.3</v>
      </c>
      <c r="G222" s="8">
        <f>ROUND(INDEX([1]Calculation!L:L,ROW()),0)</f>
        <v>27</v>
      </c>
      <c r="H222" s="8">
        <f>ROUND(INDEX([1]Calculation!M:M,ROW()),0)</f>
        <v>3</v>
      </c>
      <c r="I222" s="8">
        <f>ROUND(INDEX([1]Calculation!N:N,ROW()),0)</f>
        <v>2</v>
      </c>
      <c r="J222" s="8">
        <f>ROUND(INDEX([1]Calculation!O:O,ROW()),0)</f>
        <v>7</v>
      </c>
      <c r="K222" s="8">
        <f>ROUND(INDEX([1]Calculation!P:P,ROW()),0)</f>
        <v>2</v>
      </c>
      <c r="L222" s="8">
        <f>ROUND(INDEX([1]Calculation!Q:Q,ROW()),0)</f>
        <v>28</v>
      </c>
      <c r="M222" s="8">
        <f>ROUND(INDEX([1]Calculation!R:R,ROW()),0)</f>
        <v>1</v>
      </c>
      <c r="N222" s="8">
        <f>ROUND(INDEX([1]Calculation!S:S,ROW()),0)</f>
        <v>8</v>
      </c>
      <c r="O222" s="8">
        <f>ROUND(INDEX([1]Calculation!T:T,ROW()),0)</f>
        <v>10</v>
      </c>
    </row>
    <row r="223" spans="1:15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B/C</v>
      </c>
      <c r="D223" t="str">
        <f>INDEX([1]Calculation!$J:$J,ROW())&amp;"  "&amp;INDEX([1]Calculation!$K:$K,ROW())</f>
        <v>17213  lv</v>
      </c>
      <c r="E223" s="26">
        <f>INDEX([1]Calculation!$I:$I,ROW())</f>
        <v>43835</v>
      </c>
      <c r="F223" s="12">
        <f>ROUND(INDEX([1]Calculation!AL:AL,ROW()),1)</f>
        <v>0.1</v>
      </c>
      <c r="G223" s="8">
        <f>ROUND(INDEX([1]Calculation!L:L,ROW()),0)</f>
        <v>31</v>
      </c>
      <c r="H223" s="8">
        <f>ROUND(INDEX([1]Calculation!M:M,ROW()),0)</f>
        <v>7</v>
      </c>
      <c r="I223" s="8">
        <f>ROUND(INDEX([1]Calculation!N:N,ROW()),0)</f>
        <v>2</v>
      </c>
      <c r="J223" s="8">
        <f>ROUND(INDEX([1]Calculation!O:O,ROW()),0)</f>
        <v>8</v>
      </c>
      <c r="K223" s="8">
        <f>ROUND(INDEX([1]Calculation!P:P,ROW()),0)</f>
        <v>3</v>
      </c>
      <c r="L223" s="8">
        <f>ROUND(INDEX([1]Calculation!Q:Q,ROW()),0)</f>
        <v>23</v>
      </c>
      <c r="M223" s="8">
        <f>ROUND(INDEX([1]Calculation!R:R,ROW()),0)</f>
        <v>4</v>
      </c>
      <c r="N223" s="8">
        <f>ROUND(INDEX([1]Calculation!S:S,ROW()),0)</f>
        <v>14</v>
      </c>
      <c r="O223" s="8">
        <f>ROUND(INDEX([1]Calculation!T:T,ROW()),0)</f>
        <v>4</v>
      </c>
    </row>
    <row r="224" spans="1:15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487  lv</v>
      </c>
      <c r="E224" s="26">
        <f>INDEX([1]Calculation!$I:$I,ROW())</f>
        <v>43833</v>
      </c>
      <c r="F224" s="12">
        <f>ROUND(INDEX([1]Calculation!AL:AL,ROW()),1)</f>
        <v>0.2</v>
      </c>
      <c r="G224" s="8">
        <f>ROUND(INDEX([1]Calculation!L:L,ROW()),0)</f>
        <v>25</v>
      </c>
      <c r="H224" s="8">
        <f>ROUND(INDEX([1]Calculation!M:M,ROW()),0)</f>
        <v>0</v>
      </c>
      <c r="I224" s="8">
        <f>ROUND(INDEX([1]Calculation!N:N,ROW()),0)</f>
        <v>3</v>
      </c>
      <c r="J224" s="8">
        <f>ROUND(INDEX([1]Calculation!O:O,ROW()),0)</f>
        <v>13</v>
      </c>
      <c r="K224" s="8">
        <f>ROUND(INDEX([1]Calculation!P:P,ROW()),0)</f>
        <v>7</v>
      </c>
      <c r="L224" s="8">
        <f>ROUND(INDEX([1]Calculation!Q:Q,ROW()),0)</f>
        <v>27</v>
      </c>
      <c r="M224" s="8">
        <f>ROUND(INDEX([1]Calculation!R:R,ROW()),0)</f>
        <v>3</v>
      </c>
      <c r="N224" s="8">
        <f>ROUND(INDEX([1]Calculation!S:S,ROW()),0)</f>
        <v>18</v>
      </c>
      <c r="O224" s="8">
        <f>ROUND(INDEX([1]Calculation!T:T,ROW()),0)</f>
        <v>2</v>
      </c>
    </row>
    <row r="225" spans="1:15">
      <c r="A225" t="str">
        <f>INDEX([1]Calculation!$F:$F,ROW())</f>
        <v>Iowa</v>
      </c>
      <c r="B225" t="str">
        <f>INDEX([1]Calculation!$D:$D,ROW())</f>
        <v>YouGov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747  lv</v>
      </c>
      <c r="E225" s="26">
        <f>INDEX([1]Calculation!$I:$I,ROW())</f>
        <v>43833</v>
      </c>
      <c r="F225" s="12">
        <f>ROUND(INDEX([1]Calculation!AL:AL,ROW()),1)</f>
        <v>1</v>
      </c>
      <c r="G225" s="8">
        <f>ROUND(INDEX([1]Calculation!L:L,ROW()),0)</f>
        <v>23</v>
      </c>
      <c r="H225" s="8">
        <f>ROUND(INDEX([1]Calculation!M:M,ROW()),0)</f>
        <v>0</v>
      </c>
      <c r="I225" s="8">
        <f>ROUND(INDEX([1]Calculation!N:N,ROW()),0)</f>
        <v>2</v>
      </c>
      <c r="J225" s="8">
        <f>ROUND(INDEX([1]Calculation!O:O,ROW()),0)</f>
        <v>23</v>
      </c>
      <c r="K225" s="8">
        <f>ROUND(INDEX([1]Calculation!P:P,ROW()),0)</f>
        <v>7</v>
      </c>
      <c r="L225" s="8">
        <f>ROUND(INDEX([1]Calculation!Q:Q,ROW()),0)</f>
        <v>23</v>
      </c>
      <c r="M225" s="8">
        <f>ROUND(INDEX([1]Calculation!R:R,ROW()),0)</f>
        <v>2</v>
      </c>
      <c r="N225" s="8">
        <f>ROUND(INDEX([1]Calculation!S:S,ROW()),0)</f>
        <v>16</v>
      </c>
      <c r="O225" s="8">
        <f>ROUND(INDEX([1]Calculation!T:T,ROW()),0)</f>
        <v>2</v>
      </c>
    </row>
    <row r="226" spans="1:15">
      <c r="A226" t="str">
        <f>INDEX([1]Calculation!$F:$F,ROW())</f>
        <v>Connecticut</v>
      </c>
      <c r="B226" t="str">
        <f>INDEX([1]Calculation!$D:$D,ROW())</f>
        <v>Sacred Heart University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348  rv</v>
      </c>
      <c r="E226" s="26">
        <f>INDEX([1]Calculation!$I:$I,ROW())</f>
        <v>43832</v>
      </c>
      <c r="F226" s="12">
        <f>ROUND(INDEX([1]Calculation!AL:AL,ROW()),1)</f>
        <v>3.5</v>
      </c>
      <c r="G226" s="8">
        <f>ROUND(INDEX([1]Calculation!L:L,ROW()),0)</f>
        <v>33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11</v>
      </c>
      <c r="K226" s="8">
        <f>ROUND(INDEX([1]Calculation!P:P,ROW()),0)</f>
        <v>0</v>
      </c>
      <c r="L226" s="8">
        <f>ROUND(INDEX([1]Calculation!Q:Q,ROW()),0)</f>
        <v>19</v>
      </c>
      <c r="M226" s="8">
        <f>ROUND(INDEX([1]Calculation!R:R,ROW()),0)</f>
        <v>0</v>
      </c>
      <c r="N226" s="8">
        <f>ROUND(INDEX([1]Calculation!S:S,ROW()),0)</f>
        <v>18</v>
      </c>
      <c r="O226" s="8">
        <f>ROUND(INDEX([1]Calculation!T:T,ROW()),0)</f>
        <v>0</v>
      </c>
    </row>
    <row r="227" spans="1:15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548  lv</v>
      </c>
      <c r="E227" s="26">
        <f>INDEX([1]Calculation!$I:$I,ROW())</f>
        <v>43830</v>
      </c>
      <c r="F227" s="12">
        <f>ROUND(INDEX([1]Calculation!AL:AL,ROW()),1)</f>
        <v>0</v>
      </c>
      <c r="G227" s="8">
        <f>ROUND(INDEX([1]Calculation!L:L,ROW()),0)</f>
        <v>29</v>
      </c>
      <c r="H227" s="8">
        <f>ROUND(INDEX([1]Calculation!M:M,ROW()),0)</f>
        <v>3</v>
      </c>
      <c r="I227" s="8">
        <f>ROUND(INDEX([1]Calculation!N:N,ROW()),0)</f>
        <v>2</v>
      </c>
      <c r="J227" s="8">
        <f>ROUND(INDEX([1]Calculation!O:O,ROW()),0)</f>
        <v>8</v>
      </c>
      <c r="K227" s="8">
        <f>ROUND(INDEX([1]Calculation!P:P,ROW()),0)</f>
        <v>4</v>
      </c>
      <c r="L227" s="8">
        <f>ROUND(INDEX([1]Calculation!Q:Q,ROW()),0)</f>
        <v>19</v>
      </c>
      <c r="M227" s="8">
        <f>ROUND(INDEX([1]Calculation!R:R,ROW()),0)</f>
        <v>2</v>
      </c>
      <c r="N227" s="8">
        <f>ROUND(INDEX([1]Calculation!S:S,ROW()),0)</f>
        <v>18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Harris Insights &amp; Analytics</v>
      </c>
      <c r="C228" t="str">
        <f>IF(INDEX([1]Calculation!$G:$G,ROW())=0,"-",INDEX([1]Calculation!$G:$G,ROW()))</f>
        <v>C+</v>
      </c>
      <c r="D228" t="str">
        <f>INDEX([1]Calculation!$J:$J,ROW())&amp;"  "&amp;INDEX([1]Calculation!$K:$K,ROW())</f>
        <v>780  rv</v>
      </c>
      <c r="E228" s="26">
        <f>INDEX([1]Calculation!$I:$I,ROW())</f>
        <v>43828</v>
      </c>
      <c r="F228" s="12">
        <f>ROUND(INDEX([1]Calculation!AL:AL,ROW()),1)</f>
        <v>0</v>
      </c>
      <c r="G228" s="8">
        <f>ROUND(INDEX([1]Calculation!L:L,ROW()),0)</f>
        <v>30</v>
      </c>
      <c r="H228" s="8">
        <f>ROUND(INDEX([1]Calculation!M:M,ROW()),0)</f>
        <v>7</v>
      </c>
      <c r="I228" s="8">
        <f>ROUND(INDEX([1]Calculation!N:N,ROW()),0)</f>
        <v>2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17</v>
      </c>
      <c r="M228" s="8">
        <f>ROUND(INDEX([1]Calculation!R:R,ROW()),0)</f>
        <v>2</v>
      </c>
      <c r="N228" s="8">
        <f>ROUND(INDEX([1]Calculation!S:S,ROW()),0)</f>
        <v>12</v>
      </c>
      <c r="O228" s="8">
        <f>ROUND(INDEX([1]Calculation!T:T,ROW()),0)</f>
        <v>3</v>
      </c>
    </row>
    <row r="229" spans="1:15">
      <c r="A229" t="str">
        <f>INDEX([1]Calculation!$F:$F,ROW())</f>
        <v>US</v>
      </c>
      <c r="B229" t="str">
        <f>INDEX([1]Calculation!$D:$D,ROW())</f>
        <v>Morning Consult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17787  lv</v>
      </c>
      <c r="E229" s="26">
        <f>INDEX([1]Calculation!$I:$I,ROW())</f>
        <v>43828</v>
      </c>
      <c r="F229" s="12">
        <f>ROUND(INDEX([1]Calculation!AL:AL,ROW()),1)</f>
        <v>0</v>
      </c>
      <c r="G229" s="8">
        <f>ROUND(INDEX([1]Calculation!L:L,ROW()),0)</f>
        <v>32</v>
      </c>
      <c r="H229" s="8">
        <f>ROUND(INDEX([1]Calculation!M:M,ROW()),0)</f>
        <v>6</v>
      </c>
      <c r="I229" s="8">
        <f>ROUND(INDEX([1]Calculation!N:N,ROW()),0)</f>
        <v>3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21</v>
      </c>
      <c r="M229" s="8">
        <f>ROUND(INDEX([1]Calculation!R:R,ROW()),0)</f>
        <v>3</v>
      </c>
      <c r="N229" s="8">
        <f>ROUND(INDEX([1]Calculation!S:S,ROW()),0)</f>
        <v>14</v>
      </c>
      <c r="O229" s="8">
        <f>ROUND(INDEX([1]Calculation!T:T,ROW()),0)</f>
        <v>4</v>
      </c>
    </row>
    <row r="230" spans="1:15">
      <c r="A230" t="str">
        <f>INDEX([1]Calculation!$F:$F,ROW())</f>
        <v>US</v>
      </c>
      <c r="B230" t="str">
        <f>INDEX([1]Calculation!$D:$D,ROW())</f>
        <v>Harris Insights &amp; Analytics</v>
      </c>
      <c r="C230" t="str">
        <f>IF(INDEX([1]Calculation!$G:$G,ROW())=0,"-",INDEX([1]Calculation!$G:$G,ROW()))</f>
        <v>C+</v>
      </c>
      <c r="D230" t="str">
        <f>INDEX([1]Calculation!$J:$J,ROW())&amp;"  "&amp;INDEX([1]Calculation!$K:$K,ROW())</f>
        <v>431  rv</v>
      </c>
      <c r="E230" s="26">
        <f>INDEX([1]Calculation!$I:$I,ROW())</f>
        <v>43827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11</v>
      </c>
      <c r="I230" s="8">
        <f>ROUND(INDEX([1]Calculation!N:N,ROW()),0)</f>
        <v>2</v>
      </c>
      <c r="J230" s="8">
        <f>ROUND(INDEX([1]Calculation!O:O,ROW()),0)</f>
        <v>6</v>
      </c>
      <c r="K230" s="8">
        <f>ROUND(INDEX([1]Calculation!P:P,ROW()),0)</f>
        <v>2</v>
      </c>
      <c r="L230" s="8">
        <f>ROUND(INDEX([1]Calculation!Q:Q,ROW()),0)</f>
        <v>16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2</v>
      </c>
    </row>
    <row r="231" spans="1:15">
      <c r="A231" t="str">
        <f>INDEX([1]Calculation!$F:$F,ROW())</f>
        <v>US</v>
      </c>
      <c r="B231" t="str">
        <f>INDEX([1]Calculation!$D:$D,ROW())</f>
        <v>YouGov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586  lv</v>
      </c>
      <c r="E231" s="26">
        <f>INDEX([1]Calculation!$I:$I,ROW())</f>
        <v>43823</v>
      </c>
      <c r="F231" s="12">
        <f>ROUND(INDEX([1]Calculation!AL:AL,ROW()),1)</f>
        <v>0</v>
      </c>
      <c r="G231" s="8">
        <f>ROUND(INDEX([1]Calculation!L:L,ROW()),0)</f>
        <v>30</v>
      </c>
      <c r="H231" s="8">
        <f>ROUND(INDEX([1]Calculation!M:M,ROW()),0)</f>
        <v>4</v>
      </c>
      <c r="I231" s="8">
        <f>ROUND(INDEX([1]Calculation!N:N,ROW()),0)</f>
        <v>2</v>
      </c>
      <c r="J231" s="8">
        <f>ROUND(INDEX([1]Calculation!O:O,ROW()),0)</f>
        <v>7</v>
      </c>
      <c r="K231" s="8">
        <f>ROUND(INDEX([1]Calculation!P:P,ROW()),0)</f>
        <v>5</v>
      </c>
      <c r="L231" s="8">
        <f>ROUND(INDEX([1]Calculation!Q:Q,ROW()),0)</f>
        <v>17</v>
      </c>
      <c r="M231" s="8">
        <f>ROUND(INDEX([1]Calculation!R:R,ROW()),0)</f>
        <v>1</v>
      </c>
      <c r="N231" s="8">
        <f>ROUND(INDEX([1]Calculation!S:S,ROW()),0)</f>
        <v>19</v>
      </c>
      <c r="O231" s="8">
        <f>ROUND(INDEX([1]Calculation!T:T,ROW()),0)</f>
        <v>3</v>
      </c>
    </row>
    <row r="232" spans="1:15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412  lv</v>
      </c>
      <c r="E232" s="26">
        <f>INDEX([1]Calculation!$I:$I,ROW())</f>
        <v>43822</v>
      </c>
      <c r="F232" s="12">
        <f>ROUND(INDEX([1]Calculation!AL:AL,ROW()),1)</f>
        <v>0</v>
      </c>
      <c r="G232" s="8">
        <f>ROUND(INDEX([1]Calculation!L:L,ROW()),0)</f>
        <v>34</v>
      </c>
      <c r="H232" s="8">
        <f>ROUND(INDEX([1]Calculation!M:M,ROW()),0)</f>
        <v>4</v>
      </c>
      <c r="I232" s="8">
        <f>ROUND(INDEX([1]Calculation!N:N,ROW()),0)</f>
        <v>3</v>
      </c>
      <c r="J232" s="8">
        <f>ROUND(INDEX([1]Calculation!O:O,ROW()),0)</f>
        <v>7</v>
      </c>
      <c r="K232" s="8">
        <f>ROUND(INDEX([1]Calculation!P:P,ROW()),0)</f>
        <v>2</v>
      </c>
      <c r="L232" s="8">
        <f>ROUND(INDEX([1]Calculation!Q:Q,ROW()),0)</f>
        <v>19</v>
      </c>
      <c r="M232" s="8">
        <f>ROUND(INDEX([1]Calculation!R:R,ROW()),0)</f>
        <v>0</v>
      </c>
      <c r="N232" s="8">
        <f>ROUND(INDEX([1]Calculation!S:S,ROW()),0)</f>
        <v>20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Morning Consult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7178  lv</v>
      </c>
      <c r="E233" s="26">
        <f>INDEX([1]Calculation!$I:$I,ROW())</f>
        <v>43821</v>
      </c>
      <c r="F233" s="12">
        <f>ROUND(INDEX([1]Calculation!AL:AL,ROW()),1)</f>
        <v>0</v>
      </c>
      <c r="G233" s="8">
        <f>ROUND(INDEX([1]Calculation!L:L,ROW()),0)</f>
        <v>31</v>
      </c>
      <c r="H233" s="8">
        <f>ROUND(INDEX([1]Calculation!M:M,ROW()),0)</f>
        <v>6</v>
      </c>
      <c r="I233" s="8">
        <f>ROUND(INDEX([1]Calculation!N:N,ROW()),0)</f>
        <v>3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21</v>
      </c>
      <c r="M233" s="8">
        <f>ROUND(INDEX([1]Calculation!R:R,ROW()),0)</f>
        <v>3</v>
      </c>
      <c r="N233" s="8">
        <f>ROUND(INDEX([1]Calculation!S:S,ROW()),0)</f>
        <v>15</v>
      </c>
      <c r="O233" s="8">
        <f>ROUND(INDEX([1]Calculation!T:T,ROW()),0)</f>
        <v>5</v>
      </c>
    </row>
    <row r="234" spans="1:15">
      <c r="A234" t="str">
        <f>INDEX([1]Calculation!$F:$F,ROW())</f>
        <v>US</v>
      </c>
      <c r="B234" t="str">
        <f>INDEX([1]Calculation!$D:$D,ROW())</f>
        <v>Ipsos</v>
      </c>
      <c r="C234" t="str">
        <f>IF(INDEX([1]Calculation!$G:$G,ROW())=0,"-",INDEX([1]Calculation!$G:$G,ROW()))</f>
        <v>B+</v>
      </c>
      <c r="D234" t="str">
        <f>INDEX([1]Calculation!$J:$J,ROW())&amp;"  "&amp;INDEX([1]Calculation!$K:$K,ROW())</f>
        <v>571  rv</v>
      </c>
      <c r="E234" s="26">
        <f>INDEX([1]Calculation!$I:$I,ROW())</f>
        <v>43818</v>
      </c>
      <c r="F234" s="12">
        <f>ROUND(INDEX([1]Calculation!AL:AL,ROW()),1)</f>
        <v>0</v>
      </c>
      <c r="G234" s="8">
        <f>ROUND(INDEX([1]Calculation!L:L,ROW()),0)</f>
        <v>20</v>
      </c>
      <c r="H234" s="8">
        <f>ROUND(INDEX([1]Calculation!M:M,ROW()),0)</f>
        <v>6</v>
      </c>
      <c r="I234" s="8">
        <f>ROUND(INDEX([1]Calculation!N:N,ROW()),0)</f>
        <v>0</v>
      </c>
      <c r="J234" s="8">
        <f>ROUND(INDEX([1]Calculation!O:O,ROW()),0)</f>
        <v>5</v>
      </c>
      <c r="K234" s="8">
        <f>ROUND(INDEX([1]Calculation!P:P,ROW()),0)</f>
        <v>2</v>
      </c>
      <c r="L234" s="8">
        <f>ROUND(INDEX([1]Calculation!Q:Q,ROW()),0)</f>
        <v>16</v>
      </c>
      <c r="M234" s="8">
        <f>ROUND(INDEX([1]Calculation!R:R,ROW()),0)</f>
        <v>3</v>
      </c>
      <c r="N234" s="8">
        <f>ROUND(INDEX([1]Calculation!S:S,ROW()),0)</f>
        <v>13</v>
      </c>
      <c r="O234" s="8">
        <f>ROUND(INDEX([1]Calculation!T:T,ROW()),0)</f>
        <v>3</v>
      </c>
    </row>
    <row r="235" spans="1:15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709  a</v>
      </c>
      <c r="E235" s="26">
        <f>INDEX([1]Calculation!$I:$I,ROW())</f>
        <v>43818</v>
      </c>
      <c r="F235" s="12">
        <f>ROUND(INDEX([1]Calculation!AL:AL,ROW()),1)</f>
        <v>0</v>
      </c>
      <c r="G235" s="8">
        <f>ROUND(INDEX([1]Calculation!L:L,ROW()),0)</f>
        <v>18</v>
      </c>
      <c r="H235" s="8">
        <f>ROUND(INDEX([1]Calculation!M:M,ROW()),0)</f>
        <v>5</v>
      </c>
      <c r="I235" s="8">
        <f>ROUND(INDEX([1]Calculation!N:N,ROW()),0)</f>
        <v>1</v>
      </c>
      <c r="J235" s="8">
        <f>ROUND(INDEX([1]Calculation!O:O,ROW()),0)</f>
        <v>4</v>
      </c>
      <c r="K235" s="8">
        <f>ROUND(INDEX([1]Calculation!P:P,ROW()),0)</f>
        <v>1</v>
      </c>
      <c r="L235" s="8">
        <f>ROUND(INDEX([1]Calculation!Q:Q,ROW()),0)</f>
        <v>15</v>
      </c>
      <c r="M235" s="8">
        <f>ROUND(INDEX([1]Calculation!R:R,ROW()),0)</f>
        <v>2</v>
      </c>
      <c r="N235" s="8">
        <f>ROUND(INDEX([1]Calculation!S:S,ROW()),0)</f>
        <v>10</v>
      </c>
      <c r="O235" s="8">
        <f>ROUND(INDEX([1]Calculation!T:T,ROW()),0)</f>
        <v>2</v>
      </c>
    </row>
    <row r="236" spans="1:15">
      <c r="A236" t="str">
        <f>INDEX([1]Calculation!$F:$F,ROW())</f>
        <v>US</v>
      </c>
      <c r="B236" t="str">
        <f>INDEX([1]Calculation!$D:$D,ROW())</f>
        <v>McLaughlin &amp; Associates</v>
      </c>
      <c r="C236" t="str">
        <f>IF(INDEX([1]Calculation!$G:$G,ROW())=0,"-",INDEX([1]Calculation!$G:$G,ROW()))</f>
        <v>C/D</v>
      </c>
      <c r="D236" t="str">
        <f>INDEX([1]Calculation!$J:$J,ROW())&amp;"  "&amp;INDEX([1]Calculation!$K:$K,ROW())</f>
        <v>480  lv</v>
      </c>
      <c r="E236" s="26">
        <f>INDEX([1]Calculation!$I:$I,ROW())</f>
        <v>43817</v>
      </c>
      <c r="F236" s="12">
        <f>ROUND(INDEX([1]Calculation!AL:AL,ROW()),1)</f>
        <v>0</v>
      </c>
      <c r="G236" s="8">
        <f>ROUND(INDEX([1]Calculation!L:L,ROW()),0)</f>
        <v>23</v>
      </c>
      <c r="H236" s="8">
        <f>ROUND(INDEX([1]Calculation!M:M,ROW()),0)</f>
        <v>5</v>
      </c>
      <c r="I236" s="8">
        <f>ROUND(INDEX([1]Calculation!N:N,ROW()),0)</f>
        <v>4</v>
      </c>
      <c r="J236" s="8">
        <f>ROUND(INDEX([1]Calculation!O:O,ROW()),0)</f>
        <v>5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15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McLaughlin &amp; Associates</v>
      </c>
      <c r="C237" t="str">
        <f>IF(INDEX([1]Calculation!$G:$G,ROW())=0,"-",INDEX([1]Calculation!$G:$G,ROW()))</f>
        <v>C/D</v>
      </c>
      <c r="D237" t="str">
        <f>INDEX([1]Calculation!$J:$J,ROW())&amp;"  "&amp;INDEX([1]Calculation!$K:$K,ROW())</f>
        <v>480  lv</v>
      </c>
      <c r="E237" s="26">
        <f>INDEX([1]Calculation!$I:$I,ROW())</f>
        <v>43817</v>
      </c>
      <c r="F237" s="12">
        <f>ROUND(INDEX([1]Calculation!AL:AL,ROW()),1)</f>
        <v>0.4</v>
      </c>
      <c r="G237" s="8">
        <f>ROUND(INDEX([1]Calculation!L:L,ROW()),0)</f>
        <v>27</v>
      </c>
      <c r="H237" s="8">
        <f>ROUND(INDEX([1]Calculation!M:M,ROW()),0)</f>
        <v>5</v>
      </c>
      <c r="I237" s="8">
        <f>ROUND(INDEX([1]Calculation!N:N,ROW()),0)</f>
        <v>3</v>
      </c>
      <c r="J237" s="8">
        <f>ROUND(INDEX([1]Calculation!O:O,ROW()),0)</f>
        <v>5</v>
      </c>
      <c r="K237" s="8">
        <f>ROUND(INDEX([1]Calculation!P:P,ROW()),0)</f>
        <v>2</v>
      </c>
      <c r="L237" s="8">
        <f>ROUND(INDEX([1]Calculation!Q:Q,ROW()),0)</f>
        <v>17</v>
      </c>
      <c r="M237" s="8">
        <f>ROUND(INDEX([1]Calculation!R:R,ROW()),0)</f>
        <v>4</v>
      </c>
      <c r="N237" s="8">
        <f>ROUND(INDEX([1]Calculation!S:S,ROW()),0)</f>
        <v>15</v>
      </c>
      <c r="O237" s="8">
        <f>ROUND(INDEX([1]Calculation!T:T,ROW()),0)</f>
        <v>5</v>
      </c>
    </row>
    <row r="238" spans="1:15">
      <c r="A238" t="str">
        <f>INDEX([1]Calculation!$F:$F,ROW())</f>
        <v>US</v>
      </c>
      <c r="B238" t="str">
        <f>INDEX([1]Calculation!$D:$D,ROW())</f>
        <v>NBC News/Wall Street Journal</v>
      </c>
      <c r="C238" t="str">
        <f>IF(INDEX([1]Calculation!$G:$G,ROW())=0,"-",INDEX([1]Calculation!$G:$G,ROW()))</f>
        <v>A/B</v>
      </c>
      <c r="D238" t="str">
        <f>INDEX([1]Calculation!$J:$J,ROW())&amp;"  "&amp;INDEX([1]Calculation!$K:$K,ROW())</f>
        <v>410  lv</v>
      </c>
      <c r="E238" s="26">
        <f>INDEX([1]Calculation!$I:$I,ROW())</f>
        <v>43816</v>
      </c>
      <c r="F238" s="12">
        <f>ROUND(INDEX([1]Calculation!AL:AL,ROW()),1)</f>
        <v>0.1</v>
      </c>
      <c r="G238" s="8">
        <f>ROUND(INDEX([1]Calculation!L:L,ROW()),0)</f>
        <v>28</v>
      </c>
      <c r="H238" s="8">
        <f>ROUND(INDEX([1]Calculation!M:M,ROW()),0)</f>
        <v>4</v>
      </c>
      <c r="I238" s="8">
        <f>ROUND(INDEX([1]Calculation!N:N,ROW()),0)</f>
        <v>2</v>
      </c>
      <c r="J238" s="8">
        <f>ROUND(INDEX([1]Calculation!O:O,ROW()),0)</f>
        <v>9</v>
      </c>
      <c r="K238" s="8">
        <f>ROUND(INDEX([1]Calculation!P:P,ROW()),0)</f>
        <v>5</v>
      </c>
      <c r="L238" s="8">
        <f>ROUND(INDEX([1]Calculation!Q:Q,ROW()),0)</f>
        <v>21</v>
      </c>
      <c r="M238" s="8">
        <f>ROUND(INDEX([1]Calculation!R:R,ROW()),0)</f>
        <v>1</v>
      </c>
      <c r="N238" s="8">
        <f>ROUND(INDEX([1]Calculation!S:S,ROW()),0)</f>
        <v>18</v>
      </c>
      <c r="O238" s="8">
        <f>ROUND(INDEX([1]Calculation!T:T,ROW()),0)</f>
        <v>3</v>
      </c>
    </row>
    <row r="239" spans="1:15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555  lv</v>
      </c>
      <c r="E239" s="26">
        <f>INDEX([1]Calculation!$I:$I,ROW())</f>
        <v>43816</v>
      </c>
      <c r="F239" s="12">
        <f>ROUND(INDEX([1]Calculation!AL:AL,ROW()),1)</f>
        <v>0</v>
      </c>
      <c r="G239" s="8">
        <f>ROUND(INDEX([1]Calculation!L:L,ROW()),0)</f>
        <v>29</v>
      </c>
      <c r="H239" s="8">
        <f>ROUND(INDEX([1]Calculation!M:M,ROW()),0)</f>
        <v>4</v>
      </c>
      <c r="I239" s="8">
        <f>ROUND(INDEX([1]Calculation!N:N,ROW()),0)</f>
        <v>2</v>
      </c>
      <c r="J239" s="8">
        <f>ROUND(INDEX([1]Calculation!O:O,ROW()),0)</f>
        <v>7</v>
      </c>
      <c r="K239" s="8">
        <f>ROUND(INDEX([1]Calculation!P:P,ROW()),0)</f>
        <v>4</v>
      </c>
      <c r="L239" s="8">
        <f>ROUND(INDEX([1]Calculation!Q:Q,ROW()),0)</f>
        <v>19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3</v>
      </c>
    </row>
    <row r="240" spans="1:15">
      <c r="A240" t="str">
        <f>INDEX([1]Calculation!$F:$F,ROW())</f>
        <v>US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525  lv</v>
      </c>
      <c r="E240" s="26">
        <f>INDEX([1]Calculation!$I:$I,ROW())</f>
        <v>43816</v>
      </c>
      <c r="F240" s="12">
        <f>ROUND(INDEX([1]Calculation!AL:AL,ROW()),1)</f>
        <v>0.2</v>
      </c>
      <c r="G240" s="8">
        <f>ROUND(INDEX([1]Calculation!L:L,ROW()),0)</f>
        <v>32</v>
      </c>
      <c r="H240" s="8">
        <f>ROUND(INDEX([1]Calculation!M:M,ROW()),0)</f>
        <v>3</v>
      </c>
      <c r="I240" s="8">
        <f>ROUND(INDEX([1]Calculation!N:N,ROW()),0)</f>
        <v>2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25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6</v>
      </c>
    </row>
    <row r="241" spans="1:15">
      <c r="A241" t="str">
        <f>INDEX([1]Calculation!$F:$F,ROW())</f>
        <v>Iowa</v>
      </c>
      <c r="B241" t="str">
        <f>INDEX([1]Calculation!$D:$D,ROW())</f>
        <v>Civiqs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632  lv</v>
      </c>
      <c r="E241" s="26">
        <f>INDEX([1]Calculation!$I:$I,ROW())</f>
        <v>43815</v>
      </c>
      <c r="F241" s="12">
        <f>ROUND(INDEX([1]Calculation!AL:AL,ROW()),1)</f>
        <v>0.1</v>
      </c>
      <c r="G241" s="8">
        <f>ROUND(INDEX([1]Calculation!L:L,ROW()),0)</f>
        <v>15</v>
      </c>
      <c r="H241" s="8">
        <f>ROUND(INDEX([1]Calculation!M:M,ROW()),0)</f>
        <v>0</v>
      </c>
      <c r="I241" s="8">
        <f>ROUND(INDEX([1]Calculation!N:N,ROW()),0)</f>
        <v>3</v>
      </c>
      <c r="J241" s="8">
        <f>ROUND(INDEX([1]Calculation!O:O,ROW()),0)</f>
        <v>24</v>
      </c>
      <c r="K241" s="8">
        <f>ROUND(INDEX([1]Calculation!P:P,ROW()),0)</f>
        <v>4</v>
      </c>
      <c r="L241" s="8">
        <f>ROUND(INDEX([1]Calculation!Q:Q,ROW()),0)</f>
        <v>21</v>
      </c>
      <c r="M241" s="8">
        <f>ROUND(INDEX([1]Calculation!R:R,ROW()),0)</f>
        <v>2</v>
      </c>
      <c r="N241" s="8">
        <f>ROUND(INDEX([1]Calculation!S:S,ROW()),0)</f>
        <v>18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SSRS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408  rv</v>
      </c>
      <c r="E242" s="26">
        <f>INDEX([1]Calculation!$I:$I,ROW())</f>
        <v>43814</v>
      </c>
      <c r="F242" s="12">
        <f>ROUND(INDEX([1]Calculation!AL:AL,ROW()),1)</f>
        <v>1</v>
      </c>
      <c r="G242" s="8">
        <f>ROUND(INDEX([1]Calculation!L:L,ROW()),0)</f>
        <v>26</v>
      </c>
      <c r="H242" s="8">
        <f>ROUND(INDEX([1]Calculation!M:M,ROW()),0)</f>
        <v>5</v>
      </c>
      <c r="I242" s="8">
        <f>ROUND(INDEX([1]Calculation!N:N,ROW()),0)</f>
        <v>3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1</v>
      </c>
      <c r="N242" s="8">
        <f>ROUND(INDEX([1]Calculation!S:S,ROW()),0)</f>
        <v>16</v>
      </c>
      <c r="O242" s="8">
        <f>ROUND(INDEX([1]Calculation!T:T,ROW()),0)</f>
        <v>3</v>
      </c>
    </row>
    <row r="243" spans="1:15">
      <c r="A243" t="str">
        <f>INDEX([1]Calculation!$F:$F,ROW())</f>
        <v>US</v>
      </c>
      <c r="B243" t="str">
        <f>INDEX([1]Calculation!$D:$D,ROW())</f>
        <v>Morning Consult</v>
      </c>
      <c r="C243" t="str">
        <f>IF(INDEX([1]Calculation!$G:$G,ROW())=0,"-",INDEX([1]Calculation!$G:$G,ROW()))</f>
        <v>B/C</v>
      </c>
      <c r="D243" t="str">
        <f>INDEX([1]Calculation!$J:$J,ROW())&amp;"  "&amp;INDEX([1]Calculation!$K:$K,ROW())</f>
        <v>13384  lv</v>
      </c>
      <c r="E243" s="26">
        <f>INDEX([1]Calculation!$I:$I,ROW())</f>
        <v>43814</v>
      </c>
      <c r="F243" s="12">
        <f>ROUND(INDEX([1]Calculation!AL:AL,ROW()),1)</f>
        <v>0</v>
      </c>
      <c r="G243" s="8">
        <f>ROUND(INDEX([1]Calculation!L:L,ROW()),0)</f>
        <v>31</v>
      </c>
      <c r="H243" s="8">
        <f>ROUND(INDEX([1]Calculation!M:M,ROW()),0)</f>
        <v>7</v>
      </c>
      <c r="I243" s="8">
        <f>ROUND(INDEX([1]Calculation!N:N,ROW()),0)</f>
        <v>3</v>
      </c>
      <c r="J243" s="8">
        <f>ROUND(INDEX([1]Calculation!O:O,ROW()),0)</f>
        <v>8</v>
      </c>
      <c r="K243" s="8">
        <f>ROUND(INDEX([1]Calculation!P:P,ROW()),0)</f>
        <v>2</v>
      </c>
      <c r="L243" s="8">
        <f>ROUND(INDEX([1]Calculation!Q:Q,ROW()),0)</f>
        <v>22</v>
      </c>
      <c r="M243" s="8">
        <f>ROUND(INDEX([1]Calculation!R:R,ROW()),0)</f>
        <v>3</v>
      </c>
      <c r="N243" s="8">
        <f>ROUND(INDEX([1]Calculation!S:S,ROW()),0)</f>
        <v>15</v>
      </c>
      <c r="O243" s="8">
        <f>ROUND(INDEX([1]Calculation!T:T,ROW()),0)</f>
        <v>4</v>
      </c>
    </row>
    <row r="244" spans="1:15">
      <c r="A244" t="str">
        <f>INDEX([1]Calculation!$F:$F,ROW())</f>
        <v>US</v>
      </c>
      <c r="B244" t="str">
        <f>INDEX([1]Calculation!$D:$D,ROW())</f>
        <v>Quinnipiac University</v>
      </c>
      <c r="C244" t="str">
        <f>IF(INDEX([1]Calculation!$G:$G,ROW())=0,"-",INDEX([1]Calculation!$G:$G,ROW()))</f>
        <v>A</v>
      </c>
      <c r="D244" t="str">
        <f>INDEX([1]Calculation!$J:$J,ROW())&amp;"  "&amp;INDEX([1]Calculation!$K:$K,ROW())</f>
        <v>567  rv</v>
      </c>
      <c r="E244" s="26">
        <f>INDEX([1]Calculation!$I:$I,ROW())</f>
        <v>43814</v>
      </c>
      <c r="F244" s="12">
        <f>ROUND(INDEX([1]Calculation!AL:AL,ROW()),1)</f>
        <v>0.2</v>
      </c>
      <c r="G244" s="8">
        <f>ROUND(INDEX([1]Calculation!L:L,ROW()),0)</f>
        <v>30</v>
      </c>
      <c r="H244" s="8">
        <f>ROUND(INDEX([1]Calculation!M:M,ROW()),0)</f>
        <v>7</v>
      </c>
      <c r="I244" s="8">
        <f>ROUND(INDEX([1]Calculation!N:N,ROW()),0)</f>
        <v>2</v>
      </c>
      <c r="J244" s="8">
        <f>ROUND(INDEX([1]Calculation!O:O,ROW()),0)</f>
        <v>9</v>
      </c>
      <c r="K244" s="8">
        <f>ROUND(INDEX([1]Calculation!P:P,ROW()),0)</f>
        <v>3</v>
      </c>
      <c r="L244" s="8">
        <f>ROUND(INDEX([1]Calculation!Q:Q,ROW()),0)</f>
        <v>16</v>
      </c>
      <c r="M244" s="8">
        <f>ROUND(INDEX([1]Calculation!R:R,ROW()),0)</f>
        <v>1</v>
      </c>
      <c r="N244" s="8">
        <f>ROUND(INDEX([1]Calculation!S:S,ROW()),0)</f>
        <v>17</v>
      </c>
      <c r="O244" s="8">
        <f>ROUND(INDEX([1]Calculation!T:T,ROW()),0)</f>
        <v>3</v>
      </c>
    </row>
    <row r="245" spans="1:15">
      <c r="A245" t="str">
        <f>INDEX([1]Calculation!$F:$F,ROW())</f>
        <v>US</v>
      </c>
      <c r="B245" t="str">
        <f>INDEX([1]Calculation!$D:$D,ROW())</f>
        <v>Echelon Insights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447  lv</v>
      </c>
      <c r="E245" s="26">
        <f>INDEX([1]Calculation!$I:$I,ROW())</f>
        <v>43813</v>
      </c>
      <c r="F245" s="12">
        <f>ROUND(INDEX([1]Calculation!AL:AL,ROW()),1)</f>
        <v>0</v>
      </c>
      <c r="G245" s="8">
        <f>ROUND(INDEX([1]Calculation!L:L,ROW()),0)</f>
        <v>65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20</v>
      </c>
      <c r="K245" s="8">
        <f>ROUND(INDEX([1]Calculation!P:P,ROW()),0)</f>
        <v>0</v>
      </c>
      <c r="L245" s="8">
        <f>ROUND(INDEX([1]Calculation!Q:Q,ROW()),0)</f>
        <v>0</v>
      </c>
      <c r="M245" s="8">
        <f>ROUND(INDEX([1]Calculation!R:R,ROW()),0)</f>
        <v>0</v>
      </c>
      <c r="N245" s="8">
        <f>ROUND(INDEX([1]Calculation!S:S,ROW()),0)</f>
        <v>0</v>
      </c>
      <c r="O245" s="8">
        <f>ROUND(INDEX([1]Calculation!T:T,ROW()),0)</f>
        <v>0</v>
      </c>
    </row>
    <row r="246" spans="1:15">
      <c r="A246" t="str">
        <f>INDEX([1]Calculation!$F:$F,ROW())</f>
        <v>US</v>
      </c>
      <c r="B246" t="str">
        <f>INDEX([1]Calculation!$D:$D,ROW())</f>
        <v>Echelon Insights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447  lv</v>
      </c>
      <c r="E246" s="26">
        <f>INDEX([1]Calculation!$I:$I,ROW())</f>
        <v>43813</v>
      </c>
      <c r="F246" s="12">
        <f>ROUND(INDEX([1]Calculation!AL:AL,ROW()),1)</f>
        <v>0</v>
      </c>
      <c r="G246" s="8">
        <f>ROUND(INDEX([1]Calculation!L:L,ROW()),0)</f>
        <v>59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0</v>
      </c>
      <c r="K246" s="8">
        <f>ROUND(INDEX([1]Calculation!P:P,ROW()),0)</f>
        <v>0</v>
      </c>
      <c r="L246" s="8">
        <f>ROUND(INDEX([1]Calculation!Q:Q,ROW()),0)</f>
        <v>0</v>
      </c>
      <c r="M246" s="8">
        <f>ROUND(INDEX([1]Calculation!R:R,ROW()),0)</f>
        <v>0</v>
      </c>
      <c r="N246" s="8">
        <f>ROUND(INDEX([1]Calculation!S:S,ROW()),0)</f>
        <v>29</v>
      </c>
      <c r="O246" s="8">
        <f>ROUND(INDEX([1]Calculation!T:T,ROW()),0)</f>
        <v>0</v>
      </c>
    </row>
    <row r="247" spans="1:15">
      <c r="A247" t="str">
        <f>INDEX([1]Calculation!$F:$F,ROW())</f>
        <v>US</v>
      </c>
      <c r="B247" t="str">
        <f>INDEX([1]Calculation!$D:$D,ROW())</f>
        <v>Echelon Insights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447  lv</v>
      </c>
      <c r="E247" s="26">
        <f>INDEX([1]Calculation!$I:$I,ROW())</f>
        <v>43813</v>
      </c>
      <c r="F247" s="12">
        <f>ROUND(INDEX([1]Calculation!AL:AL,ROW()),1)</f>
        <v>0</v>
      </c>
      <c r="G247" s="8">
        <f>ROUND(INDEX([1]Calculation!L:L,ROW()),0)</f>
        <v>58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0</v>
      </c>
      <c r="K247" s="8">
        <f>ROUND(INDEX([1]Calculation!P:P,ROW()),0)</f>
        <v>0</v>
      </c>
      <c r="L247" s="8">
        <f>ROUND(INDEX([1]Calculation!Q:Q,ROW()),0)</f>
        <v>32</v>
      </c>
      <c r="M247" s="8">
        <f>ROUND(INDEX([1]Calculation!R:R,ROW()),0)</f>
        <v>0</v>
      </c>
      <c r="N247" s="8">
        <f>ROUND(INDEX([1]Calculation!S:S,ROW()),0)</f>
        <v>0</v>
      </c>
      <c r="O247" s="8">
        <f>ROUND(INDEX([1]Calculation!T:T,ROW()),0)</f>
        <v>0</v>
      </c>
    </row>
    <row r="248" spans="1:15">
      <c r="A248" t="str">
        <f>INDEX([1]Calculation!$F:$F,ROW())</f>
        <v>US</v>
      </c>
      <c r="B248" t="str">
        <f>INDEX([1]Calculation!$D:$D,ROW())</f>
        <v>Echelon Insights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447  lv</v>
      </c>
      <c r="E248" s="26">
        <f>INDEX([1]Calculation!$I:$I,ROW())</f>
        <v>43813</v>
      </c>
      <c r="F248" s="12">
        <f>ROUND(INDEX([1]Calculation!AL:AL,ROW()),1)</f>
        <v>0</v>
      </c>
      <c r="G248" s="8">
        <f>ROUND(INDEX([1]Calculation!L:L,ROW()),0)</f>
        <v>37</v>
      </c>
      <c r="H248" s="8">
        <f>ROUND(INDEX([1]Calculation!M:M,ROW()),0)</f>
        <v>6</v>
      </c>
      <c r="I248" s="8">
        <f>ROUND(INDEX([1]Calculation!N:N,ROW()),0)</f>
        <v>1</v>
      </c>
      <c r="J248" s="8">
        <f>ROUND(INDEX([1]Calculation!O:O,ROW()),0)</f>
        <v>6</v>
      </c>
      <c r="K248" s="8">
        <f>ROUND(INDEX([1]Calculation!P:P,ROW()),0)</f>
        <v>2</v>
      </c>
      <c r="L248" s="8">
        <f>ROUND(INDEX([1]Calculation!Q:Q,ROW()),0)</f>
        <v>14</v>
      </c>
      <c r="M248" s="8">
        <f>ROUND(INDEX([1]Calculation!R:R,ROW()),0)</f>
        <v>1</v>
      </c>
      <c r="N248" s="8">
        <f>ROUND(INDEX([1]Calculation!S:S,ROW()),0)</f>
        <v>14</v>
      </c>
      <c r="O248" s="8">
        <f>ROUND(INDEX([1]Calculation!T:T,ROW()),0)</f>
        <v>2</v>
      </c>
    </row>
    <row r="249" spans="1:15">
      <c r="A249" t="str">
        <f>INDEX([1]Calculation!$F:$F,ROW())</f>
        <v>US</v>
      </c>
      <c r="B249" t="str">
        <f>INDEX([1]Calculation!$D:$D,ROW())</f>
        <v>Harris Insights &amp; Analytics</v>
      </c>
      <c r="C249" t="str">
        <f>IF(INDEX([1]Calculation!$G:$G,ROW())=0,"-",INDEX([1]Calculation!$G:$G,ROW()))</f>
        <v>C+</v>
      </c>
      <c r="D249" t="str">
        <f>INDEX([1]Calculation!$J:$J,ROW())&amp;"  "&amp;INDEX([1]Calculation!$K:$K,ROW())</f>
        <v>456  rv</v>
      </c>
      <c r="E249" s="26">
        <f>INDEX([1]Calculation!$I:$I,ROW())</f>
        <v>43813</v>
      </c>
      <c r="F249" s="12">
        <f>ROUND(INDEX([1]Calculation!AL:AL,ROW()),1)</f>
        <v>0</v>
      </c>
      <c r="G249" s="8">
        <f>ROUND(INDEX([1]Calculation!L:L,ROW()),0)</f>
        <v>29</v>
      </c>
      <c r="H249" s="8">
        <f>ROUND(INDEX([1]Calculation!M:M,ROW()),0)</f>
        <v>5</v>
      </c>
      <c r="I249" s="8">
        <f>ROUND(INDEX([1]Calculation!N:N,ROW()),0)</f>
        <v>2</v>
      </c>
      <c r="J249" s="8">
        <f>ROUND(INDEX([1]Calculation!O:O,ROW()),0)</f>
        <v>5</v>
      </c>
      <c r="K249" s="8">
        <f>ROUND(INDEX([1]Calculation!P:P,ROW()),0)</f>
        <v>3</v>
      </c>
      <c r="L249" s="8">
        <f>ROUND(INDEX([1]Calculation!Q:Q,ROW()),0)</f>
        <v>13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3</v>
      </c>
    </row>
    <row r="250" spans="1:15">
      <c r="A250" t="str">
        <f>INDEX([1]Calculation!$F:$F,ROW())</f>
        <v>US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384  lv</v>
      </c>
      <c r="E250" s="26">
        <f>INDEX([1]Calculation!$I:$I,ROW())</f>
        <v>43813</v>
      </c>
      <c r="F250" s="12">
        <f>ROUND(INDEX([1]Calculation!AL:AL,ROW()),1)</f>
        <v>9.1</v>
      </c>
      <c r="G250" s="8">
        <f>ROUND(INDEX([1]Calculation!L:L,ROW()),0)</f>
        <v>23</v>
      </c>
      <c r="H250" s="8">
        <f>ROUND(INDEX([1]Calculation!M:M,ROW()),0)</f>
        <v>6</v>
      </c>
      <c r="I250" s="8">
        <f>ROUND(INDEX([1]Calculation!N:N,ROW()),0)</f>
        <v>3</v>
      </c>
      <c r="J250" s="8">
        <f>ROUND(INDEX([1]Calculation!O:O,ROW()),0)</f>
        <v>8</v>
      </c>
      <c r="K250" s="8">
        <f>ROUND(INDEX([1]Calculation!P:P,ROW()),0)</f>
        <v>3</v>
      </c>
      <c r="L250" s="8">
        <f>ROUND(INDEX([1]Calculation!Q:Q,ROW()),0)</f>
        <v>14</v>
      </c>
      <c r="M250" s="8">
        <f>ROUND(INDEX([1]Calculation!R:R,ROW()),0)</f>
        <v>1</v>
      </c>
      <c r="N250" s="8">
        <f>ROUND(INDEX([1]Calculation!S:S,ROW()),0)</f>
        <v>13</v>
      </c>
      <c r="O250" s="8">
        <f>ROUND(INDEX([1]Calculation!T:T,ROW()),0)</f>
        <v>2</v>
      </c>
    </row>
    <row r="251" spans="1:15">
      <c r="A251" t="str">
        <f>INDEX([1]Calculation!$F:$F,ROW())</f>
        <v>US</v>
      </c>
      <c r="B251" t="str">
        <f>INDEX([1]Calculation!$D:$D,ROW())</f>
        <v>IBD/TIPP</v>
      </c>
      <c r="C251" t="str">
        <f>IF(INDEX([1]Calculation!$G:$G,ROW())=0,"-",INDEX([1]Calculation!$G:$G,ROW()))</f>
        <v>A/B</v>
      </c>
      <c r="D251" t="str">
        <f>INDEX([1]Calculation!$J:$J,ROW())&amp;"  "&amp;INDEX([1]Calculation!$K:$K,ROW())</f>
        <v>312  rv</v>
      </c>
      <c r="E251" s="26">
        <f>INDEX([1]Calculation!$I:$I,ROW())</f>
        <v>43813</v>
      </c>
      <c r="F251" s="12">
        <f>ROUND(INDEX([1]Calculation!AL:AL,ROW()),1)</f>
        <v>0.2</v>
      </c>
      <c r="G251" s="8">
        <f>ROUND(INDEX([1]Calculation!L:L,ROW()),0)</f>
        <v>26</v>
      </c>
      <c r="H251" s="8">
        <f>ROUND(INDEX([1]Calculation!M:M,ROW()),0)</f>
        <v>5</v>
      </c>
      <c r="I251" s="8">
        <f>ROUND(INDEX([1]Calculation!N:N,ROW()),0)</f>
        <v>3</v>
      </c>
      <c r="J251" s="8">
        <f>ROUND(INDEX([1]Calculation!O:O,ROW()),0)</f>
        <v>9</v>
      </c>
      <c r="K251" s="8">
        <f>ROUND(INDEX([1]Calculation!P:P,ROW()),0)</f>
        <v>2</v>
      </c>
      <c r="L251" s="8">
        <f>ROUND(INDEX([1]Calculation!Q:Q,ROW()),0)</f>
        <v>18</v>
      </c>
      <c r="M251" s="8">
        <f>ROUND(INDEX([1]Calculation!R:R,ROW()),0)</f>
        <v>2</v>
      </c>
      <c r="N251" s="8">
        <f>ROUND(INDEX([1]Calculation!S:S,ROW()),0)</f>
        <v>14</v>
      </c>
      <c r="O251" s="8">
        <f>ROUND(INDEX([1]Calculation!T:T,ROW()),0)</f>
        <v>2</v>
      </c>
    </row>
    <row r="252" spans="1:15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593  rv</v>
      </c>
      <c r="E252" s="26">
        <f>INDEX([1]Calculation!$I:$I,ROW())</f>
        <v>43811</v>
      </c>
      <c r="F252" s="12">
        <f>ROUND(INDEX([1]Calculation!AL:AL,ROW()),1)</f>
        <v>0</v>
      </c>
      <c r="G252" s="8">
        <f>ROUND(INDEX([1]Calculation!L:L,ROW()),0)</f>
        <v>21</v>
      </c>
      <c r="H252" s="8">
        <f>ROUND(INDEX([1]Calculation!M:M,ROW()),0)</f>
        <v>7</v>
      </c>
      <c r="I252" s="8">
        <f>ROUND(INDEX([1]Calculation!N:N,ROW()),0)</f>
        <v>0</v>
      </c>
      <c r="J252" s="8">
        <f>ROUND(INDEX([1]Calculation!O:O,ROW()),0)</f>
        <v>5</v>
      </c>
      <c r="K252" s="8">
        <f>ROUND(INDEX([1]Calculation!P:P,ROW()),0)</f>
        <v>2</v>
      </c>
      <c r="L252" s="8">
        <f>ROUND(INDEX([1]Calculation!Q:Q,ROW()),0)</f>
        <v>18</v>
      </c>
      <c r="M252" s="8">
        <f>ROUND(INDEX([1]Calculation!R:R,ROW()),0)</f>
        <v>3</v>
      </c>
      <c r="N252" s="8">
        <f>ROUND(INDEX([1]Calculation!S:S,ROW()),0)</f>
        <v>11</v>
      </c>
      <c r="O252" s="8">
        <f>ROUND(INDEX([1]Calculation!T:T,ROW()),0)</f>
        <v>3</v>
      </c>
    </row>
    <row r="253" spans="1:15">
      <c r="A253" t="str">
        <f>INDEX([1]Calculation!$F:$F,ROW())</f>
        <v>US</v>
      </c>
      <c r="B253" t="str">
        <f>INDEX([1]Calculation!$D:$D,ROW())</f>
        <v>Marist College</v>
      </c>
      <c r="C253" t="str">
        <f>IF(INDEX([1]Calculation!$G:$G,ROW())=0,"-",INDEX([1]Calculation!$G:$G,ROW()))</f>
        <v>A+</v>
      </c>
      <c r="D253" t="str">
        <f>INDEX([1]Calculation!$J:$J,ROW())&amp;"  "&amp;INDEX([1]Calculation!$K:$K,ROW())</f>
        <v>704  rv</v>
      </c>
      <c r="E253" s="26">
        <f>INDEX([1]Calculation!$I:$I,ROW())</f>
        <v>43810</v>
      </c>
      <c r="F253" s="12">
        <f>ROUND(INDEX([1]Calculation!AL:AL,ROW()),1)</f>
        <v>2.1</v>
      </c>
      <c r="G253" s="8">
        <f>ROUND(INDEX([1]Calculation!L:L,ROW()),0)</f>
        <v>24</v>
      </c>
      <c r="H253" s="8">
        <f>ROUND(INDEX([1]Calculation!M:M,ROW()),0)</f>
        <v>4</v>
      </c>
      <c r="I253" s="8">
        <f>ROUND(INDEX([1]Calculation!N:N,ROW()),0)</f>
        <v>4</v>
      </c>
      <c r="J253" s="8">
        <f>ROUND(INDEX([1]Calculation!O:O,ROW()),0)</f>
        <v>13</v>
      </c>
      <c r="K253" s="8">
        <f>ROUND(INDEX([1]Calculation!P:P,ROW()),0)</f>
        <v>4</v>
      </c>
      <c r="L253" s="8">
        <f>ROUND(INDEX([1]Calculation!Q:Q,ROW()),0)</f>
        <v>22</v>
      </c>
      <c r="M253" s="8">
        <f>ROUND(INDEX([1]Calculation!R:R,ROW()),0)</f>
        <v>0</v>
      </c>
      <c r="N253" s="8">
        <f>ROUND(INDEX([1]Calculation!S:S,ROW()),0)</f>
        <v>17</v>
      </c>
      <c r="O253" s="8">
        <f>ROUND(INDEX([1]Calculation!T:T,ROW()),0)</f>
        <v>5</v>
      </c>
    </row>
    <row r="254" spans="1:15">
      <c r="A254" t="str">
        <f>INDEX([1]Calculation!$F:$F,ROW())</f>
        <v>US</v>
      </c>
      <c r="B254" t="str">
        <f>INDEX([1]Calculation!$D:$D,ROW())</f>
        <v>Fox News/Beacon Research/Shaw &amp; Co. Research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453  lv</v>
      </c>
      <c r="E254" s="26">
        <f>INDEX([1]Calculation!$I:$I,ROW())</f>
        <v>43810</v>
      </c>
      <c r="F254" s="12">
        <f>ROUND(INDEX([1]Calculation!AL:AL,ROW()),1)</f>
        <v>1.2</v>
      </c>
      <c r="G254" s="8">
        <f>ROUND(INDEX([1]Calculation!L:L,ROW()),0)</f>
        <v>30</v>
      </c>
      <c r="H254" s="8">
        <f>ROUND(INDEX([1]Calculation!M:M,ROW()),0)</f>
        <v>5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5</v>
      </c>
      <c r="L254" s="8">
        <f>ROUND(INDEX([1]Calculation!Q:Q,ROW()),0)</f>
        <v>20</v>
      </c>
      <c r="M254" s="8">
        <f>ROUND(INDEX([1]Calculation!R:R,ROW()),0)</f>
        <v>1</v>
      </c>
      <c r="N254" s="8">
        <f>ROUND(INDEX([1]Calculation!S:S,ROW()),0)</f>
        <v>13</v>
      </c>
      <c r="O254" s="8">
        <f>ROUND(INDEX([1]Calculation!T:T,ROW()),0)</f>
        <v>3</v>
      </c>
    </row>
    <row r="255" spans="1:15">
      <c r="A255" t="str">
        <f>INDEX([1]Calculation!$F:$F,ROW())</f>
        <v>South Carolina</v>
      </c>
      <c r="B255" t="str">
        <f>INDEX([1]Calculation!$D:$D,ROW())</f>
        <v>Change Research</v>
      </c>
      <c r="C255" t="str">
        <f>IF(INDEX([1]Calculation!$G:$G,ROW())=0,"-",INDEX([1]Calculation!$G:$G,ROW()))</f>
        <v>C</v>
      </c>
      <c r="D255" t="str">
        <f>INDEX([1]Calculation!$J:$J,ROW())&amp;"  "&amp;INDEX([1]Calculation!$K:$K,ROW())</f>
        <v>392  lv</v>
      </c>
      <c r="E255" s="26">
        <f>INDEX([1]Calculation!$I:$I,ROW())</f>
        <v>43810</v>
      </c>
      <c r="F255" s="12">
        <f>ROUND(INDEX([1]Calculation!AL:AL,ROW()),1)</f>
        <v>0.1</v>
      </c>
      <c r="G255" s="8">
        <f>ROUND(INDEX([1]Calculation!L:L,ROW()),0)</f>
        <v>27</v>
      </c>
      <c r="H255" s="8">
        <f>ROUND(INDEX([1]Calculation!M:M,ROW()),0)</f>
        <v>3</v>
      </c>
      <c r="I255" s="8">
        <f>ROUND(INDEX([1]Calculation!N:N,ROW()),0)</f>
        <v>5</v>
      </c>
      <c r="J255" s="8">
        <f>ROUND(INDEX([1]Calculation!O:O,ROW()),0)</f>
        <v>9</v>
      </c>
      <c r="K255" s="8">
        <f>ROUND(INDEX([1]Calculation!P:P,ROW()),0)</f>
        <v>2</v>
      </c>
      <c r="L255" s="8">
        <f>ROUND(INDEX([1]Calculation!Q:Q,ROW()),0)</f>
        <v>20</v>
      </c>
      <c r="M255" s="8">
        <f>ROUND(INDEX([1]Calculation!R:R,ROW()),0)</f>
        <v>5</v>
      </c>
      <c r="N255" s="8">
        <f>ROUND(INDEX([1]Calculation!S:S,ROW()),0)</f>
        <v>19</v>
      </c>
      <c r="O255" s="8">
        <f>ROUND(INDEX([1]Calculation!T:T,ROW()),0)</f>
        <v>2</v>
      </c>
    </row>
    <row r="256" spans="1:15">
      <c r="A256" t="str">
        <f>INDEX([1]Calculation!$F:$F,ROW())</f>
        <v>California</v>
      </c>
      <c r="B256" t="str">
        <f>INDEX([1]Calculation!$D:$D,ROW())</f>
        <v>Change Research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862  lv</v>
      </c>
      <c r="E256" s="26">
        <f>INDEX([1]Calculation!$I:$I,ROW())</f>
        <v>43809</v>
      </c>
      <c r="F256" s="12">
        <f>ROUND(INDEX([1]Calculation!AL:AL,ROW()),1)</f>
        <v>0.5</v>
      </c>
      <c r="G256" s="8">
        <f>ROUND(INDEX([1]Calculation!L:L,ROW()),0)</f>
        <v>19</v>
      </c>
      <c r="H256" s="8">
        <f>ROUND(INDEX([1]Calculation!M:M,ROW()),0)</f>
        <v>3</v>
      </c>
      <c r="I256" s="8">
        <f>ROUND(INDEX([1]Calculation!N:N,ROW()),0)</f>
        <v>3</v>
      </c>
      <c r="J256" s="8">
        <f>ROUND(INDEX([1]Calculation!O:O,ROW()),0)</f>
        <v>12</v>
      </c>
      <c r="K256" s="8">
        <f>ROUND(INDEX([1]Calculation!P:P,ROW()),0)</f>
        <v>1</v>
      </c>
      <c r="L256" s="8">
        <f>ROUND(INDEX([1]Calculation!Q:Q,ROW()),0)</f>
        <v>26</v>
      </c>
      <c r="M256" s="8">
        <f>ROUND(INDEX([1]Calculation!R:R,ROW()),0)</f>
        <v>2</v>
      </c>
      <c r="N256" s="8">
        <f>ROUND(INDEX([1]Calculation!S:S,ROW()),0)</f>
        <v>23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497  lv</v>
      </c>
      <c r="E257" s="26">
        <f>INDEX([1]Calculation!$I:$I,ROW())</f>
        <v>43809</v>
      </c>
      <c r="F257" s="12">
        <f>ROUND(INDEX([1]Calculation!AL:AL,ROW()),1)</f>
        <v>0</v>
      </c>
      <c r="G257" s="8">
        <f>ROUND(INDEX([1]Calculation!L:L,ROW()),0)</f>
        <v>26</v>
      </c>
      <c r="H257" s="8">
        <f>ROUND(INDEX([1]Calculation!M:M,ROW()),0)</f>
        <v>4</v>
      </c>
      <c r="I257" s="8">
        <f>ROUND(INDEX([1]Calculation!N:N,ROW()),0)</f>
        <v>3</v>
      </c>
      <c r="J257" s="8">
        <f>ROUND(INDEX([1]Calculation!O:O,ROW()),0)</f>
        <v>11</v>
      </c>
      <c r="K257" s="8">
        <f>ROUND(INDEX([1]Calculation!P:P,ROW()),0)</f>
        <v>2</v>
      </c>
      <c r="L257" s="8">
        <f>ROUND(INDEX([1]Calculation!Q:Q,ROW()),0)</f>
        <v>16</v>
      </c>
      <c r="M257" s="8">
        <f>ROUND(INDEX([1]Calculation!R:R,ROW()),0)</f>
        <v>1</v>
      </c>
      <c r="N257" s="8">
        <f>ROUND(INDEX([1]Calculation!S:S,ROW()),0)</f>
        <v>21</v>
      </c>
      <c r="O257" s="8">
        <f>ROUND(INDEX([1]Calculation!T:T,ROW()),0)</f>
        <v>3</v>
      </c>
    </row>
    <row r="258" spans="1:15">
      <c r="A258" t="str">
        <f>INDEX([1]Calculation!$F:$F,ROW())</f>
        <v>Iowa</v>
      </c>
      <c r="B258" t="str">
        <f>INDEX([1]Calculation!$D:$D,ROW())</f>
        <v>Emerson College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325  lv</v>
      </c>
      <c r="E258" s="26">
        <f>INDEX([1]Calculation!$I:$I,ROW())</f>
        <v>43809</v>
      </c>
      <c r="F258" s="12">
        <f>ROUND(INDEX([1]Calculation!AL:AL,ROW()),1)</f>
        <v>0.2</v>
      </c>
      <c r="G258" s="8">
        <f>ROUND(INDEX([1]Calculation!L:L,ROW()),0)</f>
        <v>23</v>
      </c>
      <c r="H258" s="8">
        <f>ROUND(INDEX([1]Calculation!M:M,ROW()),0)</f>
        <v>2</v>
      </c>
      <c r="I258" s="8">
        <f>ROUND(INDEX([1]Calculation!N:N,ROW()),0)</f>
        <v>4</v>
      </c>
      <c r="J258" s="8">
        <f>ROUND(INDEX([1]Calculation!O:O,ROW()),0)</f>
        <v>18</v>
      </c>
      <c r="K258" s="8">
        <f>ROUND(INDEX([1]Calculation!P:P,ROW()),0)</f>
        <v>10</v>
      </c>
      <c r="L258" s="8">
        <f>ROUND(INDEX([1]Calculation!Q:Q,ROW()),0)</f>
        <v>22</v>
      </c>
      <c r="M258" s="8">
        <f>ROUND(INDEX([1]Calculation!R:R,ROW()),0)</f>
        <v>3</v>
      </c>
      <c r="N258" s="8">
        <f>ROUND(INDEX([1]Calculation!S:S,ROW()),0)</f>
        <v>12</v>
      </c>
      <c r="O258" s="8">
        <f>ROUND(INDEX([1]Calculation!T:T,ROW()),0)</f>
        <v>2</v>
      </c>
    </row>
    <row r="259" spans="1:15">
      <c r="A259" t="str">
        <f>INDEX([1]Calculation!$F:$F,ROW())</f>
        <v>Texas</v>
      </c>
      <c r="B259" t="str">
        <f>INDEX([1]Calculation!$D:$D,ROW())</f>
        <v>SSRS</v>
      </c>
      <c r="C259" t="str">
        <f>IF(INDEX([1]Calculation!$G:$G,ROW())=0,"-",INDEX([1]Calculation!$G:$G,ROW()))</f>
        <v>A/B</v>
      </c>
      <c r="D259" t="str">
        <f>INDEX([1]Calculation!$J:$J,ROW())&amp;"  "&amp;INDEX([1]Calculation!$K:$K,ROW())</f>
        <v>327  lv</v>
      </c>
      <c r="E259" s="26">
        <f>INDEX([1]Calculation!$I:$I,ROW())</f>
        <v>43808</v>
      </c>
      <c r="F259" s="12">
        <f>ROUND(INDEX([1]Calculation!AL:AL,ROW()),1)</f>
        <v>7.1</v>
      </c>
      <c r="G259" s="8">
        <f>ROUND(INDEX([1]Calculation!L:L,ROW()),0)</f>
        <v>35</v>
      </c>
      <c r="H259" s="8">
        <f>ROUND(INDEX([1]Calculation!M:M,ROW()),0)</f>
        <v>5</v>
      </c>
      <c r="I259" s="8">
        <f>ROUND(INDEX([1]Calculation!N:N,ROW()),0)</f>
        <v>2</v>
      </c>
      <c r="J259" s="8">
        <f>ROUND(INDEX([1]Calculation!O:O,ROW()),0)</f>
        <v>9</v>
      </c>
      <c r="K259" s="8">
        <f>ROUND(INDEX([1]Calculation!P:P,ROW()),0)</f>
        <v>1</v>
      </c>
      <c r="L259" s="8">
        <f>ROUND(INDEX([1]Calculation!Q:Q,ROW()),0)</f>
        <v>15</v>
      </c>
      <c r="M259" s="8">
        <f>ROUND(INDEX([1]Calculation!R:R,ROW()),0)</f>
        <v>2</v>
      </c>
      <c r="N259" s="8">
        <f>ROUND(INDEX([1]Calculation!S:S,ROW()),0)</f>
        <v>13</v>
      </c>
      <c r="O259" s="8">
        <f>ROUND(INDEX([1]Calculation!T:T,ROW()),0)</f>
        <v>3</v>
      </c>
    </row>
    <row r="260" spans="1:15">
      <c r="A260" t="str">
        <f>INDEX([1]Calculation!$F:$F,ROW())</f>
        <v>US</v>
      </c>
      <c r="B260" t="str">
        <f>INDEX([1]Calculation!$D:$D,ROW())</f>
        <v>Quinnipiac University</v>
      </c>
      <c r="C260" t="str">
        <f>IF(INDEX([1]Calculation!$G:$G,ROW())=0,"-",INDEX([1]Calculation!$G:$G,ROW()))</f>
        <v>A</v>
      </c>
      <c r="D260" t="str">
        <f>INDEX([1]Calculation!$J:$J,ROW())&amp;"  "&amp;INDEX([1]Calculation!$K:$K,ROW())</f>
        <v>665  rv</v>
      </c>
      <c r="E260" s="26">
        <f>INDEX([1]Calculation!$I:$I,ROW())</f>
        <v>43808</v>
      </c>
      <c r="F260" s="12">
        <f>ROUND(INDEX([1]Calculation!AL:AL,ROW()),1)</f>
        <v>0.1</v>
      </c>
      <c r="G260" s="8">
        <f>ROUND(INDEX([1]Calculation!L:L,ROW()),0)</f>
        <v>29</v>
      </c>
      <c r="H260" s="8">
        <f>ROUND(INDEX([1]Calculation!M:M,ROW()),0)</f>
        <v>5</v>
      </c>
      <c r="I260" s="8">
        <f>ROUND(INDEX([1]Calculation!N:N,ROW()),0)</f>
        <v>1</v>
      </c>
      <c r="J260" s="8">
        <f>ROUND(INDEX([1]Calculation!O:O,ROW()),0)</f>
        <v>9</v>
      </c>
      <c r="K260" s="8">
        <f>ROUND(INDEX([1]Calculation!P:P,ROW()),0)</f>
        <v>3</v>
      </c>
      <c r="L260" s="8">
        <f>ROUND(INDEX([1]Calculation!Q:Q,ROW()),0)</f>
        <v>17</v>
      </c>
      <c r="M260" s="8">
        <f>ROUND(INDEX([1]Calculation!R:R,ROW()),0)</f>
        <v>1</v>
      </c>
      <c r="N260" s="8">
        <f>ROUND(INDEX([1]Calculation!S:S,ROW()),0)</f>
        <v>15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Zogby Interactive/JZ Analytics</v>
      </c>
      <c r="C261" t="str">
        <f>IF(INDEX([1]Calculation!$G:$G,ROW())=0,"-",INDEX([1]Calculation!$G:$G,ROW()))</f>
        <v>C</v>
      </c>
      <c r="D261" t="str">
        <f>INDEX([1]Calculation!$J:$J,ROW())&amp;"  "&amp;INDEX([1]Calculation!$K:$K,ROW())</f>
        <v>443  lv</v>
      </c>
      <c r="E261" s="26">
        <f>INDEX([1]Calculation!$I:$I,ROW())</f>
        <v>43807</v>
      </c>
      <c r="F261" s="12">
        <f>ROUND(INDEX([1]Calculation!AL:AL,ROW()),1)</f>
        <v>0</v>
      </c>
      <c r="G261" s="8">
        <f>ROUND(INDEX([1]Calculation!L:L,ROW()),0)</f>
        <v>28</v>
      </c>
      <c r="H261" s="8">
        <f>ROUND(INDEX([1]Calculation!M:M,ROW()),0)</f>
        <v>9</v>
      </c>
      <c r="I261" s="8">
        <f>ROUND(INDEX([1]Calculation!N:N,ROW()),0)</f>
        <v>0</v>
      </c>
      <c r="J261" s="8">
        <f>ROUND(INDEX([1]Calculation!O:O,ROW()),0)</f>
        <v>8</v>
      </c>
      <c r="K261" s="8">
        <f>ROUND(INDEX([1]Calculation!P:P,ROW()),0)</f>
        <v>2</v>
      </c>
      <c r="L261" s="8">
        <f>ROUND(INDEX([1]Calculation!Q:Q,ROW()),0)</f>
        <v>20</v>
      </c>
      <c r="M261" s="8">
        <f>ROUND(INDEX([1]Calculation!R:R,ROW()),0)</f>
        <v>3</v>
      </c>
      <c r="N261" s="8">
        <f>ROUND(INDEX([1]Calculation!S:S,ROW()),0)</f>
        <v>12</v>
      </c>
      <c r="O261" s="8">
        <f>ROUND(INDEX([1]Calculation!T:T,ROW()),0)</f>
        <v>3</v>
      </c>
    </row>
    <row r="262" spans="1:15">
      <c r="A262" t="str">
        <f>INDEX([1]Calculation!$F:$F,ROW())</f>
        <v>US</v>
      </c>
      <c r="B262" t="str">
        <f>INDEX([1]Calculation!$D:$D,ROW())</f>
        <v>Zogby Interactive/JZ Analytics</v>
      </c>
      <c r="C262" t="str">
        <f>IF(INDEX([1]Calculation!$G:$G,ROW())=0,"-",INDEX([1]Calculation!$G:$G,ROW()))</f>
        <v>C</v>
      </c>
      <c r="D262" t="str">
        <f>INDEX([1]Calculation!$J:$J,ROW())&amp;"  "&amp;INDEX([1]Calculation!$K:$K,ROW())</f>
        <v>443  lv</v>
      </c>
      <c r="E262" s="26">
        <f>INDEX([1]Calculation!$I:$I,ROW())</f>
        <v>43807</v>
      </c>
      <c r="F262" s="12">
        <f>ROUND(INDEX([1]Calculation!AL:AL,ROW()),1)</f>
        <v>0.1</v>
      </c>
      <c r="G262" s="8">
        <f>ROUND(INDEX([1]Calculation!L:L,ROW()),0)</f>
        <v>30</v>
      </c>
      <c r="H262" s="8">
        <f>ROUND(INDEX([1]Calculation!M:M,ROW()),0)</f>
        <v>8</v>
      </c>
      <c r="I262" s="8">
        <f>ROUND(INDEX([1]Calculation!N:N,ROW()),0)</f>
        <v>0</v>
      </c>
      <c r="J262" s="8">
        <f>ROUND(INDEX([1]Calculation!O:O,ROW()),0)</f>
        <v>7</v>
      </c>
      <c r="K262" s="8">
        <f>ROUND(INDEX([1]Calculation!P:P,ROW()),0)</f>
        <v>2</v>
      </c>
      <c r="L262" s="8">
        <f>ROUND(INDEX([1]Calculation!Q:Q,ROW()),0)</f>
        <v>20</v>
      </c>
      <c r="M262" s="8">
        <f>ROUND(INDEX([1]Calculation!R:R,ROW()),0)</f>
        <v>3</v>
      </c>
      <c r="N262" s="8">
        <f>ROUND(INDEX([1]Calculation!S:S,ROW()),0)</f>
        <v>16</v>
      </c>
      <c r="O262" s="8">
        <f>ROUND(INDEX([1]Calculation!T:T,ROW()),0)</f>
        <v>4</v>
      </c>
    </row>
    <row r="263" spans="1:15">
      <c r="A263" t="str">
        <f>INDEX([1]Calculation!$F:$F,ROW())</f>
        <v>Wisconsin</v>
      </c>
      <c r="B263" t="str">
        <f>INDEX([1]Calculation!$D:$D,ROW())</f>
        <v>Marquette University Law School</v>
      </c>
      <c r="C263" t="str">
        <f>IF(INDEX([1]Calculation!$G:$G,ROW())=0,"-",INDEX([1]Calculation!$G:$G,ROW()))</f>
        <v>A/B</v>
      </c>
      <c r="D263" t="str">
        <f>INDEX([1]Calculation!$J:$J,ROW())&amp;"  "&amp;INDEX([1]Calculation!$K:$K,ROW())</f>
        <v>358  lv</v>
      </c>
      <c r="E263" s="26">
        <f>INDEX([1]Calculation!$I:$I,ROW())</f>
        <v>43807</v>
      </c>
      <c r="F263" s="12">
        <f>ROUND(INDEX([1]Calculation!AL:AL,ROW()),1)</f>
        <v>0.9</v>
      </c>
      <c r="G263" s="8">
        <f>ROUND(INDEX([1]Calculation!L:L,ROW()),0)</f>
        <v>23</v>
      </c>
      <c r="H263" s="8">
        <f>ROUND(INDEX([1]Calculation!M:M,ROW()),0)</f>
        <v>3</v>
      </c>
      <c r="I263" s="8">
        <f>ROUND(INDEX([1]Calculation!N:N,ROW()),0)</f>
        <v>4</v>
      </c>
      <c r="J263" s="8">
        <f>ROUND(INDEX([1]Calculation!O:O,ROW()),0)</f>
        <v>15</v>
      </c>
      <c r="K263" s="8">
        <f>ROUND(INDEX([1]Calculation!P:P,ROW()),0)</f>
        <v>3</v>
      </c>
      <c r="L263" s="8">
        <f>ROUND(INDEX([1]Calculation!Q:Q,ROW()),0)</f>
        <v>19</v>
      </c>
      <c r="M263" s="8">
        <f>ROUND(INDEX([1]Calculation!R:R,ROW()),0)</f>
        <v>0</v>
      </c>
      <c r="N263" s="8">
        <f>ROUND(INDEX([1]Calculation!S:S,ROW()),0)</f>
        <v>16</v>
      </c>
      <c r="O263" s="8">
        <f>ROUND(INDEX([1]Calculation!T:T,ROW()),0)</f>
        <v>3</v>
      </c>
    </row>
    <row r="264" spans="1:15">
      <c r="A264" t="str">
        <f>INDEX([1]Calculation!$F:$F,ROW())</f>
        <v>California</v>
      </c>
      <c r="B264" t="str">
        <f>INDEX([1]Calculation!$D:$D,ROW())</f>
        <v>SSRS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508  lv</v>
      </c>
      <c r="E264" s="26">
        <f>INDEX([1]Calculation!$I:$I,ROW())</f>
        <v>43807</v>
      </c>
      <c r="F264" s="12">
        <f>ROUND(INDEX([1]Calculation!AL:AL,ROW()),1)</f>
        <v>8.9</v>
      </c>
      <c r="G264" s="8">
        <f>ROUND(INDEX([1]Calculation!L:L,ROW()),0)</f>
        <v>21</v>
      </c>
      <c r="H264" s="8">
        <f>ROUND(INDEX([1]Calculation!M:M,ROW()),0)</f>
        <v>5</v>
      </c>
      <c r="I264" s="8">
        <f>ROUND(INDEX([1]Calculation!N:N,ROW()),0)</f>
        <v>3</v>
      </c>
      <c r="J264" s="8">
        <f>ROUND(INDEX([1]Calculation!O:O,ROW()),0)</f>
        <v>9</v>
      </c>
      <c r="K264" s="8">
        <f>ROUND(INDEX([1]Calculation!P:P,ROW()),0)</f>
        <v>2</v>
      </c>
      <c r="L264" s="8">
        <f>ROUND(INDEX([1]Calculation!Q:Q,ROW()),0)</f>
        <v>20</v>
      </c>
      <c r="M264" s="8">
        <f>ROUND(INDEX([1]Calculation!R:R,ROW()),0)</f>
        <v>1</v>
      </c>
      <c r="N264" s="8">
        <f>ROUND(INDEX([1]Calculation!S:S,ROW()),0)</f>
        <v>17</v>
      </c>
      <c r="O264" s="8">
        <f>ROUND(INDEX([1]Calculation!T:T,ROW()),0)</f>
        <v>6</v>
      </c>
    </row>
    <row r="265" spans="1:15">
      <c r="A265" t="str">
        <f>INDEX([1]Calculation!$F:$F,ROW())</f>
        <v>New Hampshire</v>
      </c>
      <c r="B265" t="str">
        <f>INDEX([1]Calculation!$D:$D,ROW())</f>
        <v>MassINC Polling Group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442  lv</v>
      </c>
      <c r="E265" s="26">
        <f>INDEX([1]Calculation!$I:$I,ROW())</f>
        <v>43807</v>
      </c>
      <c r="F265" s="12">
        <f>ROUND(INDEX([1]Calculation!AL:AL,ROW()),1)</f>
        <v>1</v>
      </c>
      <c r="G265" s="8">
        <f>ROUND(INDEX([1]Calculation!L:L,ROW()),0)</f>
        <v>17</v>
      </c>
      <c r="H265" s="8">
        <f>ROUND(INDEX([1]Calculation!M:M,ROW()),0)</f>
        <v>2</v>
      </c>
      <c r="I265" s="8">
        <f>ROUND(INDEX([1]Calculation!N:N,ROW()),0)</f>
        <v>1</v>
      </c>
      <c r="J265" s="8">
        <f>ROUND(INDEX([1]Calculation!O:O,ROW()),0)</f>
        <v>18</v>
      </c>
      <c r="K265" s="8">
        <f>ROUND(INDEX([1]Calculation!P:P,ROW()),0)</f>
        <v>3</v>
      </c>
      <c r="L265" s="8">
        <f>ROUND(INDEX([1]Calculation!Q:Q,ROW()),0)</f>
        <v>15</v>
      </c>
      <c r="M265" s="8">
        <f>ROUND(INDEX([1]Calculation!R:R,ROW()),0)</f>
        <v>3</v>
      </c>
      <c r="N265" s="8">
        <f>ROUND(INDEX([1]Calculation!S:S,ROW()),0)</f>
        <v>12</v>
      </c>
      <c r="O265" s="8">
        <f>ROUND(INDEX([1]Calculation!T:T,ROW()),0)</f>
        <v>5</v>
      </c>
    </row>
    <row r="266" spans="1:15">
      <c r="A266" t="str">
        <f>INDEX([1]Calculation!$F:$F,ROW())</f>
        <v>US</v>
      </c>
      <c r="B266" t="str">
        <f>INDEX([1]Calculation!$D:$D,ROW())</f>
        <v>Monmouth University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384  rv</v>
      </c>
      <c r="E266" s="26">
        <f>INDEX([1]Calculation!$I:$I,ROW())</f>
        <v>43807</v>
      </c>
      <c r="F266" s="12">
        <f>ROUND(INDEX([1]Calculation!AL:AL,ROW()),1)</f>
        <v>0.4</v>
      </c>
      <c r="G266" s="8">
        <f>ROUND(INDEX([1]Calculation!L:L,ROW()),0)</f>
        <v>26</v>
      </c>
      <c r="H266" s="8">
        <f>ROUND(INDEX([1]Calculation!M:M,ROW()),0)</f>
        <v>5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4</v>
      </c>
      <c r="L266" s="8">
        <f>ROUND(INDEX([1]Calculation!Q:Q,ROW()),0)</f>
        <v>21</v>
      </c>
      <c r="M266" s="8">
        <f>ROUND(INDEX([1]Calculation!R:R,ROW()),0)</f>
        <v>1</v>
      </c>
      <c r="N266" s="8">
        <f>ROUND(INDEX([1]Calculation!S:S,ROW()),0)</f>
        <v>17</v>
      </c>
      <c r="O266" s="8">
        <f>ROUND(INDEX([1]Calculation!T:T,ROW()),0)</f>
        <v>3</v>
      </c>
    </row>
    <row r="267" spans="1:15">
      <c r="A267" t="str">
        <f>INDEX([1]Calculation!$F:$F,ROW())</f>
        <v>US</v>
      </c>
      <c r="B267" t="str">
        <f>INDEX([1]Calculation!$D:$D,ROW())</f>
        <v>Morning Consult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15442  lv</v>
      </c>
      <c r="E267" s="26">
        <f>INDEX([1]Calculation!$I:$I,ROW())</f>
        <v>43807</v>
      </c>
      <c r="F267" s="12">
        <f>ROUND(INDEX([1]Calculation!AL:AL,ROW()),1)</f>
        <v>0</v>
      </c>
      <c r="G267" s="8">
        <f>ROUND(INDEX([1]Calculation!L:L,ROW()),0)</f>
        <v>30</v>
      </c>
      <c r="H267" s="8">
        <f>ROUND(INDEX([1]Calculation!M:M,ROW()),0)</f>
        <v>6</v>
      </c>
      <c r="I267" s="8">
        <f>ROUND(INDEX([1]Calculation!N:N,ROW()),0)</f>
        <v>3</v>
      </c>
      <c r="J267" s="8">
        <f>ROUND(INDEX([1]Calculation!O:O,ROW()),0)</f>
        <v>9</v>
      </c>
      <c r="K267" s="8">
        <f>ROUND(INDEX([1]Calculation!P:P,ROW()),0)</f>
        <v>2</v>
      </c>
      <c r="L267" s="8">
        <f>ROUND(INDEX([1]Calculation!Q:Q,ROW()),0)</f>
        <v>22</v>
      </c>
      <c r="M267" s="8">
        <f>ROUND(INDEX([1]Calculation!R:R,ROW()),0)</f>
        <v>3</v>
      </c>
      <c r="N267" s="8">
        <f>ROUND(INDEX([1]Calculation!S:S,ROW()),0)</f>
        <v>16</v>
      </c>
      <c r="O267" s="8">
        <f>ROUND(INDEX([1]Calculation!T:T,ROW()),0)</f>
        <v>4</v>
      </c>
    </row>
    <row r="268" spans="1:15">
      <c r="A268" t="str">
        <f>INDEX([1]Calculation!$F:$F,ROW())</f>
        <v>California</v>
      </c>
      <c r="B268" t="str">
        <f>INDEX([1]Calculation!$D:$D,ROW())</f>
        <v>Capitol Weekly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581  lv</v>
      </c>
      <c r="E268" s="26">
        <f>INDEX([1]Calculation!$I:$I,ROW())</f>
        <v>43806</v>
      </c>
      <c r="F268" s="12">
        <f>ROUND(INDEX([1]Calculation!AL:AL,ROW()),1)</f>
        <v>0</v>
      </c>
      <c r="G268" s="8">
        <f>ROUND(INDEX([1]Calculation!L:L,ROW()),0)</f>
        <v>19</v>
      </c>
      <c r="H268" s="8">
        <f>ROUND(INDEX([1]Calculation!M:M,ROW()),0)</f>
        <v>5</v>
      </c>
      <c r="I268" s="8">
        <f>ROUND(INDEX([1]Calculation!N:N,ROW()),0)</f>
        <v>2</v>
      </c>
      <c r="J268" s="8">
        <f>ROUND(INDEX([1]Calculation!O:O,ROW()),0)</f>
        <v>13</v>
      </c>
      <c r="K268" s="8">
        <f>ROUND(INDEX([1]Calculation!P:P,ROW()),0)</f>
        <v>4</v>
      </c>
      <c r="L268" s="8">
        <f>ROUND(INDEX([1]Calculation!Q:Q,ROW()),0)</f>
        <v>19</v>
      </c>
      <c r="M268" s="8">
        <f>ROUND(INDEX([1]Calculation!R:R,ROW()),0)</f>
        <v>1</v>
      </c>
      <c r="N268" s="8">
        <f>ROUND(INDEX([1]Calculation!S:S,ROW()),0)</f>
        <v>21</v>
      </c>
      <c r="O268" s="8">
        <f>ROUND(INDEX([1]Calculation!T:T,ROW()),0)</f>
        <v>5</v>
      </c>
    </row>
    <row r="269" spans="1:15">
      <c r="A269" t="str">
        <f>INDEX([1]Calculation!$F:$F,ROW())</f>
        <v>California</v>
      </c>
      <c r="B269" t="str">
        <f>INDEX([1]Calculation!$D:$D,ROW())</f>
        <v>Capitol Weekly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581  lv</v>
      </c>
      <c r="E269" s="26">
        <f>INDEX([1]Calculation!$I:$I,ROW())</f>
        <v>43806</v>
      </c>
      <c r="F269" s="12">
        <f>ROUND(INDEX([1]Calculation!AL:AL,ROW()),1)</f>
        <v>0.1</v>
      </c>
      <c r="G269" s="8">
        <f>ROUND(INDEX([1]Calculation!L:L,ROW()),0)</f>
        <v>19</v>
      </c>
      <c r="H269" s="8">
        <f>ROUND(INDEX([1]Calculation!M:M,ROW()),0)</f>
        <v>5</v>
      </c>
      <c r="I269" s="8">
        <f>ROUND(INDEX([1]Calculation!N:N,ROW()),0)</f>
        <v>2</v>
      </c>
      <c r="J269" s="8">
        <f>ROUND(INDEX([1]Calculation!O:O,ROW()),0)</f>
        <v>14</v>
      </c>
      <c r="K269" s="8">
        <f>ROUND(INDEX([1]Calculation!P:P,ROW()),0)</f>
        <v>4</v>
      </c>
      <c r="L269" s="8">
        <f>ROUND(INDEX([1]Calculation!Q:Q,ROW()),0)</f>
        <v>19</v>
      </c>
      <c r="M269" s="8">
        <f>ROUND(INDEX([1]Calculation!R:R,ROW()),0)</f>
        <v>1</v>
      </c>
      <c r="N269" s="8">
        <f>ROUND(INDEX([1]Calculation!S:S,ROW()),0)</f>
        <v>23</v>
      </c>
      <c r="O269" s="8">
        <f>ROUND(INDEX([1]Calculation!T:T,ROW()),0)</f>
        <v>5</v>
      </c>
    </row>
    <row r="270" spans="1:15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574  rv</v>
      </c>
      <c r="E270" s="26">
        <f>INDEX([1]Calculation!$I:$I,ROW())</f>
        <v>43804</v>
      </c>
      <c r="F270" s="12">
        <f>ROUND(INDEX([1]Calculation!AL:AL,ROW()),1)</f>
        <v>0</v>
      </c>
      <c r="G270" s="8">
        <f>ROUND(INDEX([1]Calculation!L:L,ROW()),0)</f>
        <v>23</v>
      </c>
      <c r="H270" s="8">
        <f>ROUND(INDEX([1]Calculation!M:M,ROW()),0)</f>
        <v>5</v>
      </c>
      <c r="I270" s="8">
        <f>ROUND(INDEX([1]Calculation!N:N,ROW()),0)</f>
        <v>0</v>
      </c>
      <c r="J270" s="8">
        <f>ROUND(INDEX([1]Calculation!O:O,ROW()),0)</f>
        <v>8</v>
      </c>
      <c r="K270" s="8">
        <f>ROUND(INDEX([1]Calculation!P:P,ROW()),0)</f>
        <v>2</v>
      </c>
      <c r="L270" s="8">
        <f>ROUND(INDEX([1]Calculation!Q:Q,ROW()),0)</f>
        <v>15</v>
      </c>
      <c r="M270" s="8">
        <f>ROUND(INDEX([1]Calculation!R:R,ROW()),0)</f>
        <v>1</v>
      </c>
      <c r="N270" s="8">
        <f>ROUND(INDEX([1]Calculation!S:S,ROW()),0)</f>
        <v>12</v>
      </c>
      <c r="O270" s="8">
        <f>ROUND(INDEX([1]Calculation!T:T,ROW()),0)</f>
        <v>4</v>
      </c>
    </row>
    <row r="271" spans="1:15">
      <c r="A271" t="str">
        <f>INDEX([1]Calculation!$F:$F,ROW())</f>
        <v>US</v>
      </c>
      <c r="B271" t="str">
        <f>INDEX([1]Calculation!$D:$D,ROW())</f>
        <v>Ipsos</v>
      </c>
      <c r="C271" t="str">
        <f>IF(INDEX([1]Calculation!$G:$G,ROW())=0,"-",INDEX([1]Calculation!$G:$G,ROW()))</f>
        <v>B+</v>
      </c>
      <c r="D271" t="str">
        <f>INDEX([1]Calculation!$J:$J,ROW())&amp;"  "&amp;INDEX([1]Calculation!$K:$K,ROW())</f>
        <v>719  a</v>
      </c>
      <c r="E271" s="26">
        <f>INDEX([1]Calculation!$I:$I,ROW())</f>
        <v>43804</v>
      </c>
      <c r="F271" s="12">
        <f>ROUND(INDEX([1]Calculation!AL:AL,ROW()),1)</f>
        <v>0</v>
      </c>
      <c r="G271" s="8">
        <f>ROUND(INDEX([1]Calculation!L:L,ROW()),0)</f>
        <v>19</v>
      </c>
      <c r="H271" s="8">
        <f>ROUND(INDEX([1]Calculation!M:M,ROW()),0)</f>
        <v>4</v>
      </c>
      <c r="I271" s="8">
        <f>ROUND(INDEX([1]Calculation!N:N,ROW()),0)</f>
        <v>1</v>
      </c>
      <c r="J271" s="8">
        <f>ROUND(INDEX([1]Calculation!O:O,ROW()),0)</f>
        <v>6</v>
      </c>
      <c r="K271" s="8">
        <f>ROUND(INDEX([1]Calculation!P:P,ROW()),0)</f>
        <v>1</v>
      </c>
      <c r="L271" s="8">
        <f>ROUND(INDEX([1]Calculation!Q:Q,ROW()),0)</f>
        <v>14</v>
      </c>
      <c r="M271" s="8">
        <f>ROUND(INDEX([1]Calculation!R:R,ROW()),0)</f>
        <v>1</v>
      </c>
      <c r="N271" s="8">
        <f>ROUND(INDEX([1]Calculation!S:S,ROW()),0)</f>
        <v>9</v>
      </c>
      <c r="O271" s="8">
        <f>ROUND(INDEX([1]Calculation!T:T,ROW()),0)</f>
        <v>3</v>
      </c>
    </row>
    <row r="272" spans="1:15">
      <c r="A272" t="str">
        <f>INDEX([1]Calculation!$F:$F,ROW())</f>
        <v>US</v>
      </c>
      <c r="B272" t="str">
        <f>INDEX([1]Calculation!$D:$D,ROW())</f>
        <v>YouGov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541  lv</v>
      </c>
      <c r="E272" s="26">
        <f>INDEX([1]Calculation!$I:$I,ROW())</f>
        <v>43802</v>
      </c>
      <c r="F272" s="12">
        <f>ROUND(INDEX([1]Calculation!AL:AL,ROW()),1)</f>
        <v>0</v>
      </c>
      <c r="G272" s="8">
        <f>ROUND(INDEX([1]Calculation!L:L,ROW()),0)</f>
        <v>27</v>
      </c>
      <c r="H272" s="8">
        <f>ROUND(INDEX([1]Calculation!M:M,ROW()),0)</f>
        <v>3</v>
      </c>
      <c r="I272" s="8">
        <f>ROUND(INDEX([1]Calculation!N:N,ROW()),0)</f>
        <v>3</v>
      </c>
      <c r="J272" s="8">
        <f>ROUND(INDEX([1]Calculation!O:O,ROW()),0)</f>
        <v>12</v>
      </c>
      <c r="K272" s="8">
        <f>ROUND(INDEX([1]Calculation!P:P,ROW()),0)</f>
        <v>3</v>
      </c>
      <c r="L272" s="8">
        <f>ROUND(INDEX([1]Calculation!Q:Q,ROW()),0)</f>
        <v>13</v>
      </c>
      <c r="M272" s="8">
        <f>ROUND(INDEX([1]Calculation!R:R,ROW()),0)</f>
        <v>0</v>
      </c>
      <c r="N272" s="8">
        <f>ROUND(INDEX([1]Calculation!S:S,ROW()),0)</f>
        <v>18</v>
      </c>
      <c r="O272" s="8">
        <f>ROUND(INDEX([1]Calculation!T:T,ROW()),0)</f>
        <v>2</v>
      </c>
    </row>
    <row r="273" spans="1:15">
      <c r="A273" t="str">
        <f>INDEX([1]Calculation!$F:$F,ROW())</f>
        <v>South Carolina</v>
      </c>
      <c r="B273" t="str">
        <f>INDEX([1]Calculation!$D:$D,ROW())</f>
        <v>YouGov</v>
      </c>
      <c r="C273" t="str">
        <f>IF(INDEX([1]Calculation!$G:$G,ROW())=0,"-",INDEX([1]Calculation!$G:$G,ROW()))</f>
        <v>B-</v>
      </c>
      <c r="D273" t="str">
        <f>INDEX([1]Calculation!$J:$J,ROW())&amp;"  "&amp;INDEX([1]Calculation!$K:$K,ROW())</f>
        <v>400  lv</v>
      </c>
      <c r="E273" s="26">
        <f>INDEX([1]Calculation!$I:$I,ROW())</f>
        <v>43801</v>
      </c>
      <c r="F273" s="12">
        <f>ROUND(INDEX([1]Calculation!AL:AL,ROW()),1)</f>
        <v>0</v>
      </c>
      <c r="G273" s="8">
        <f>ROUND(INDEX([1]Calculation!L:L,ROW()),0)</f>
        <v>61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0</v>
      </c>
      <c r="M273" s="8">
        <f>ROUND(INDEX([1]Calculation!R:R,ROW()),0)</f>
        <v>0</v>
      </c>
      <c r="N273" s="8">
        <f>ROUND(INDEX([1]Calculation!S:S,ROW()),0)</f>
        <v>29</v>
      </c>
      <c r="O273" s="8">
        <f>ROUND(INDEX([1]Calculation!T:T,ROW()),0)</f>
        <v>0</v>
      </c>
    </row>
    <row r="274" spans="1:15">
      <c r="A274" t="str">
        <f>INDEX([1]Calculation!$F:$F,ROW())</f>
        <v>South Carolina</v>
      </c>
      <c r="B274" t="str">
        <f>INDEX([1]Calculation!$D:$D,ROW())</f>
        <v>YouGov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400  lv</v>
      </c>
      <c r="E274" s="26">
        <f>INDEX([1]Calculation!$I:$I,ROW())</f>
        <v>43801</v>
      </c>
      <c r="F274" s="12">
        <f>ROUND(INDEX([1]Calculation!AL:AL,ROW()),1)</f>
        <v>4.4000000000000004</v>
      </c>
      <c r="G274" s="8">
        <f>ROUND(INDEX([1]Calculation!L:L,ROW()),0)</f>
        <v>39</v>
      </c>
      <c r="H274" s="8">
        <f>ROUND(INDEX([1]Calculation!M:M,ROW()),0)</f>
        <v>2</v>
      </c>
      <c r="I274" s="8">
        <f>ROUND(INDEX([1]Calculation!N:N,ROW()),0)</f>
        <v>2</v>
      </c>
      <c r="J274" s="8">
        <f>ROUND(INDEX([1]Calculation!O:O,ROW()),0)</f>
        <v>10</v>
      </c>
      <c r="K274" s="8">
        <f>ROUND(INDEX([1]Calculation!P:P,ROW()),0)</f>
        <v>2</v>
      </c>
      <c r="L274" s="8">
        <f>ROUND(INDEX([1]Calculation!Q:Q,ROW()),0)</f>
        <v>13</v>
      </c>
      <c r="M274" s="8">
        <f>ROUND(INDEX([1]Calculation!R:R,ROW()),0)</f>
        <v>7</v>
      </c>
      <c r="N274" s="8">
        <f>ROUND(INDEX([1]Calculation!S:S,ROW()),0)</f>
        <v>10</v>
      </c>
      <c r="O274" s="8">
        <f>ROUND(INDEX([1]Calculation!T:T,ROW()),0)</f>
        <v>3</v>
      </c>
    </row>
    <row r="275" spans="1:15">
      <c r="A275" t="str">
        <f>INDEX([1]Calculation!$F:$F,ROW())</f>
        <v>US</v>
      </c>
      <c r="B275" t="str">
        <f>INDEX([1]Calculation!$D:$D,ROW())</f>
        <v>David Binder Research</v>
      </c>
      <c r="C275" t="str">
        <f>IF(INDEX([1]Calculation!$G:$G,ROW())=0,"-",INDEX([1]Calculation!$G:$G,ROW()))</f>
        <v>-</v>
      </c>
      <c r="D275" t="str">
        <f>INDEX([1]Calculation!$J:$J,ROW())&amp;"  "&amp;INDEX([1]Calculation!$K:$K,ROW())</f>
        <v>1200  lv</v>
      </c>
      <c r="E275" s="26">
        <f>INDEX([1]Calculation!$I:$I,ROW())</f>
        <v>43800</v>
      </c>
      <c r="F275" s="12">
        <f>ROUND(INDEX([1]Calculation!AL:AL,ROW()),1)</f>
        <v>4.4000000000000004</v>
      </c>
      <c r="G275" s="8">
        <f>ROUND(INDEX([1]Calculation!L:L,ROW()),0)</f>
        <v>29</v>
      </c>
      <c r="H275" s="8">
        <f>ROUND(INDEX([1]Calculation!M:M,ROW()),0)</f>
        <v>8</v>
      </c>
      <c r="I275" s="8">
        <f>ROUND(INDEX([1]Calculation!N:N,ROW()),0)</f>
        <v>2</v>
      </c>
      <c r="J275" s="8">
        <f>ROUND(INDEX([1]Calculation!O:O,ROW()),0)</f>
        <v>10</v>
      </c>
      <c r="K275" s="8">
        <f>ROUND(INDEX([1]Calculation!P:P,ROW()),0)</f>
        <v>2</v>
      </c>
      <c r="L275" s="8">
        <f>ROUND(INDEX([1]Calculation!Q:Q,ROW()),0)</f>
        <v>15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2</v>
      </c>
    </row>
    <row r="276" spans="1:15">
      <c r="A276" t="str">
        <f>INDEX([1]Calculation!$F:$F,ROW())</f>
        <v>US</v>
      </c>
      <c r="B276" t="str">
        <f>INDEX([1]Calculation!$D:$D,ROW())</f>
        <v>Morning Consult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15773  lv</v>
      </c>
      <c r="E276" s="26">
        <f>INDEX([1]Calculation!$I:$I,ROW())</f>
        <v>43800</v>
      </c>
      <c r="F276" s="12">
        <f>ROUND(INDEX([1]Calculation!AL:AL,ROW()),1)</f>
        <v>0</v>
      </c>
      <c r="G276" s="8">
        <f>ROUND(INDEX([1]Calculation!L:L,ROW()),0)</f>
        <v>29</v>
      </c>
      <c r="H276" s="8">
        <f>ROUND(INDEX([1]Calculation!M:M,ROW()),0)</f>
        <v>5</v>
      </c>
      <c r="I276" s="8">
        <f>ROUND(INDEX([1]Calculation!N:N,ROW()),0)</f>
        <v>2</v>
      </c>
      <c r="J276" s="8">
        <f>ROUND(INDEX([1]Calculation!O:O,ROW()),0)</f>
        <v>9</v>
      </c>
      <c r="K276" s="8">
        <f>ROUND(INDEX([1]Calculation!P:P,ROW()),0)</f>
        <v>2</v>
      </c>
      <c r="L276" s="8">
        <f>ROUND(INDEX([1]Calculation!Q:Q,ROW()),0)</f>
        <v>20</v>
      </c>
      <c r="M276" s="8">
        <f>ROUND(INDEX([1]Calculation!R:R,ROW()),0)</f>
        <v>2</v>
      </c>
      <c r="N276" s="8">
        <f>ROUND(INDEX([1]Calculation!S:S,ROW()),0)</f>
        <v>15</v>
      </c>
      <c r="O276" s="8">
        <f>ROUND(INDEX([1]Calculation!T:T,ROW()),0)</f>
        <v>4</v>
      </c>
    </row>
    <row r="277" spans="1:15">
      <c r="A277" t="str">
        <f>INDEX([1]Calculation!$F:$F,ROW())</f>
        <v>US</v>
      </c>
      <c r="B277" t="str">
        <f>INDEX([1]Calculation!$D:$D,ROW())</f>
        <v>Harris Insights &amp; Analytics</v>
      </c>
      <c r="C277" t="str">
        <f>IF(INDEX([1]Calculation!$G:$G,ROW())=0,"-",INDEX([1]Calculation!$G:$G,ROW()))</f>
        <v>C+</v>
      </c>
      <c r="D277" t="str">
        <f>INDEX([1]Calculation!$J:$J,ROW())&amp;"  "&amp;INDEX([1]Calculation!$K:$K,ROW())</f>
        <v>437  rv</v>
      </c>
      <c r="E277" s="26">
        <f>INDEX([1]Calculation!$I:$I,ROW())</f>
        <v>43800</v>
      </c>
      <c r="F277" s="12">
        <f>ROUND(INDEX([1]Calculation!AL:AL,ROW()),1)</f>
        <v>0</v>
      </c>
      <c r="G277" s="8">
        <f>ROUND(INDEX([1]Calculation!L:L,ROW()),0)</f>
        <v>31</v>
      </c>
      <c r="H277" s="8">
        <f>ROUND(INDEX([1]Calculation!M:M,ROW()),0)</f>
        <v>6</v>
      </c>
      <c r="I277" s="8">
        <f>ROUND(INDEX([1]Calculation!N:N,ROW()),0)</f>
        <v>1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15</v>
      </c>
      <c r="M277" s="8">
        <f>ROUND(INDEX([1]Calculation!R:R,ROW()),0)</f>
        <v>2</v>
      </c>
      <c r="N277" s="8">
        <f>ROUND(INDEX([1]Calculation!S:S,ROW()),0)</f>
        <v>10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Harris Insights &amp; Analytics</v>
      </c>
      <c r="C278" t="str">
        <f>IF(INDEX([1]Calculation!$G:$G,ROW())=0,"-",INDEX([1]Calculation!$G:$G,ROW()))</f>
        <v>C+</v>
      </c>
      <c r="D278" t="str">
        <f>INDEX([1]Calculation!$J:$J,ROW())&amp;"  "&amp;INDEX([1]Calculation!$K:$K,ROW())</f>
        <v>756  rv</v>
      </c>
      <c r="E278" s="26">
        <f>INDEX([1]Calculation!$I:$I,ROW())</f>
        <v>43798</v>
      </c>
      <c r="F278" s="12">
        <f>ROUND(INDEX([1]Calculation!AL:AL,ROW()),1)</f>
        <v>0</v>
      </c>
      <c r="G278" s="8">
        <f>ROUND(INDEX([1]Calculation!L:L,ROW()),0)</f>
        <v>20</v>
      </c>
      <c r="H278" s="8">
        <f>ROUND(INDEX([1]Calculation!M:M,ROW()),0)</f>
        <v>4</v>
      </c>
      <c r="I278" s="8">
        <f>ROUND(INDEX([1]Calculation!N:N,ROW()),0)</f>
        <v>1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12</v>
      </c>
      <c r="M278" s="8">
        <f>ROUND(INDEX([1]Calculation!R:R,ROW()),0)</f>
        <v>2</v>
      </c>
      <c r="N278" s="8">
        <f>ROUND(INDEX([1]Calculation!S:S,ROW()),0)</f>
        <v>9</v>
      </c>
      <c r="O278" s="8">
        <f>ROUND(INDEX([1]Calculation!T:T,ROW()),0)</f>
        <v>2</v>
      </c>
    </row>
    <row r="279" spans="1:15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756  rv</v>
      </c>
      <c r="E279" s="26">
        <f>INDEX([1]Calculation!$I:$I,ROW())</f>
        <v>43798</v>
      </c>
      <c r="F279" s="12">
        <f>ROUND(INDEX([1]Calculation!AL:AL,ROW()),1)</f>
        <v>0</v>
      </c>
      <c r="G279" s="8">
        <f>ROUND(INDEX([1]Calculation!L:L,ROW()),0)</f>
        <v>29</v>
      </c>
      <c r="H279" s="8">
        <f>ROUND(INDEX([1]Calculation!M:M,ROW()),0)</f>
        <v>7</v>
      </c>
      <c r="I279" s="8">
        <f>ROUND(INDEX([1]Calculation!N:N,ROW()),0)</f>
        <v>1</v>
      </c>
      <c r="J279" s="8">
        <f>ROUND(INDEX([1]Calculation!O:O,ROW()),0)</f>
        <v>8</v>
      </c>
      <c r="K279" s="8">
        <f>ROUND(INDEX([1]Calculation!P:P,ROW()),0)</f>
        <v>2</v>
      </c>
      <c r="L279" s="8">
        <f>ROUND(INDEX([1]Calculation!Q:Q,ROW()),0)</f>
        <v>16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3</v>
      </c>
    </row>
    <row r="280" spans="1:15">
      <c r="A280" t="str">
        <f>INDEX([1]Calculation!$F:$F,ROW())</f>
        <v>California</v>
      </c>
      <c r="B280" t="str">
        <f>INDEX([1]Calculation!$D:$D,ROW())</f>
        <v>University of California, Berkeley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1694  lv</v>
      </c>
      <c r="E280" s="26">
        <f>INDEX([1]Calculation!$I:$I,ROW())</f>
        <v>43796</v>
      </c>
      <c r="F280" s="12">
        <f>ROUND(INDEX([1]Calculation!AL:AL,ROW()),1)</f>
        <v>0.9</v>
      </c>
      <c r="G280" s="8">
        <f>ROUND(INDEX([1]Calculation!L:L,ROW()),0)</f>
        <v>14</v>
      </c>
      <c r="H280" s="8">
        <f>ROUND(INDEX([1]Calculation!M:M,ROW()),0)</f>
        <v>2</v>
      </c>
      <c r="I280" s="8">
        <f>ROUND(INDEX([1]Calculation!N:N,ROW()),0)</f>
        <v>1</v>
      </c>
      <c r="J280" s="8">
        <f>ROUND(INDEX([1]Calculation!O:O,ROW()),0)</f>
        <v>12</v>
      </c>
      <c r="K280" s="8">
        <f>ROUND(INDEX([1]Calculation!P:P,ROW()),0)</f>
        <v>3</v>
      </c>
      <c r="L280" s="8">
        <f>ROUND(INDEX([1]Calculation!Q:Q,ROW()),0)</f>
        <v>24</v>
      </c>
      <c r="M280" s="8">
        <f>ROUND(INDEX([1]Calculation!R:R,ROW()),0)</f>
        <v>1</v>
      </c>
      <c r="N280" s="8">
        <f>ROUND(INDEX([1]Calculation!S:S,ROW()),0)</f>
        <v>22</v>
      </c>
      <c r="O280" s="8">
        <f>ROUND(INDEX([1]Calculation!T:T,ROW()),0)</f>
        <v>3</v>
      </c>
    </row>
    <row r="281" spans="1:15">
      <c r="A281" t="str">
        <f>INDEX([1]Calculation!$F:$F,ROW())</f>
        <v>US</v>
      </c>
      <c r="B281" t="str">
        <f>INDEX([1]Calculation!$D:$D,ROW())</f>
        <v>YouGov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550  lv</v>
      </c>
      <c r="E281" s="26">
        <f>INDEX([1]Calculation!$I:$I,ROW())</f>
        <v>43795</v>
      </c>
      <c r="F281" s="12">
        <f>ROUND(INDEX([1]Calculation!AL:AL,ROW()),1)</f>
        <v>0</v>
      </c>
      <c r="G281" s="8">
        <f>ROUND(INDEX([1]Calculation!L:L,ROW()),0)</f>
        <v>23</v>
      </c>
      <c r="H281" s="8">
        <f>ROUND(INDEX([1]Calculation!M:M,ROW()),0)</f>
        <v>3</v>
      </c>
      <c r="I281" s="8">
        <f>ROUND(INDEX([1]Calculation!N:N,ROW()),0)</f>
        <v>2</v>
      </c>
      <c r="J281" s="8">
        <f>ROUND(INDEX([1]Calculation!O:O,ROW()),0)</f>
        <v>12</v>
      </c>
      <c r="K281" s="8">
        <f>ROUND(INDEX([1]Calculation!P:P,ROW()),0)</f>
        <v>3</v>
      </c>
      <c r="L281" s="8">
        <f>ROUND(INDEX([1]Calculation!Q:Q,ROW()),0)</f>
        <v>15</v>
      </c>
      <c r="M281" s="8">
        <f>ROUND(INDEX([1]Calculation!R:R,ROW()),0)</f>
        <v>1</v>
      </c>
      <c r="N281" s="8">
        <f>ROUND(INDEX([1]Calculation!S:S,ROW()),0)</f>
        <v>17</v>
      </c>
      <c r="O281" s="8">
        <f>ROUND(INDEX([1]Calculation!T:T,ROW()),0)</f>
        <v>3</v>
      </c>
    </row>
    <row r="282" spans="1:15">
      <c r="A282" t="str">
        <f>INDEX([1]Calculation!$F:$F,ROW())</f>
        <v>New Hampshire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549  lv</v>
      </c>
      <c r="E282" s="26">
        <f>INDEX([1]Calculation!$I:$I,ROW())</f>
        <v>43795</v>
      </c>
      <c r="F282" s="12">
        <f>ROUND(INDEX([1]Calculation!AL:AL,ROW()),1)</f>
        <v>0</v>
      </c>
      <c r="G282" s="8">
        <f>ROUND(INDEX([1]Calculation!L:L,ROW()),0)</f>
        <v>14</v>
      </c>
      <c r="H282" s="8">
        <f>ROUND(INDEX([1]Calculation!M:M,ROW()),0)</f>
        <v>1</v>
      </c>
      <c r="I282" s="8">
        <f>ROUND(INDEX([1]Calculation!N:N,ROW()),0)</f>
        <v>2</v>
      </c>
      <c r="J282" s="8">
        <f>ROUND(INDEX([1]Calculation!O:O,ROW()),0)</f>
        <v>22</v>
      </c>
      <c r="K282" s="8">
        <f>ROUND(INDEX([1]Calculation!P:P,ROW()),0)</f>
        <v>2</v>
      </c>
      <c r="L282" s="8">
        <f>ROUND(INDEX([1]Calculation!Q:Q,ROW()),0)</f>
        <v>26</v>
      </c>
      <c r="M282" s="8">
        <f>ROUND(INDEX([1]Calculation!R:R,ROW()),0)</f>
        <v>3</v>
      </c>
      <c r="N282" s="8">
        <f>ROUND(INDEX([1]Calculation!S:S,ROW()),0)</f>
        <v>14</v>
      </c>
      <c r="O282" s="8">
        <f>ROUND(INDEX([1]Calculation!T:T,ROW()),0)</f>
        <v>5</v>
      </c>
    </row>
    <row r="283" spans="1:15">
      <c r="A283" t="str">
        <f>INDEX([1]Calculation!$F:$F,ROW())</f>
        <v>Delaware</v>
      </c>
      <c r="B283" t="str">
        <f>INDEX([1]Calculation!$D:$D,ROW())</f>
        <v>Data for Progress</v>
      </c>
      <c r="C283" t="str">
        <f>IF(INDEX([1]Calculation!$G:$G,ROW())=0,"-",INDEX([1]Calculation!$G:$G,ROW()))</f>
        <v>B</v>
      </c>
      <c r="D283" t="str">
        <f>INDEX([1]Calculation!$J:$J,ROW())&amp;"  "&amp;INDEX([1]Calculation!$K:$K,ROW())</f>
        <v>528  lv</v>
      </c>
      <c r="E283" s="26">
        <f>INDEX([1]Calculation!$I:$I,ROW())</f>
        <v>43794</v>
      </c>
      <c r="F283" s="12">
        <f>ROUND(INDEX([1]Calculation!AL:AL,ROW()),1)</f>
        <v>5.7</v>
      </c>
      <c r="G283" s="8">
        <f>ROUND(INDEX([1]Calculation!L:L,ROW()),0)</f>
        <v>35</v>
      </c>
      <c r="H283" s="8">
        <f>ROUND(INDEX([1]Calculation!M:M,ROW()),0)</f>
        <v>1</v>
      </c>
      <c r="I283" s="8">
        <f>ROUND(INDEX([1]Calculation!N:N,ROW()),0)</f>
        <v>3</v>
      </c>
      <c r="J283" s="8">
        <f>ROUND(INDEX([1]Calculation!O:O,ROW()),0)</f>
        <v>8</v>
      </c>
      <c r="K283" s="8">
        <f>ROUND(INDEX([1]Calculation!P:P,ROW()),0)</f>
        <v>1</v>
      </c>
      <c r="L283" s="8">
        <f>ROUND(INDEX([1]Calculation!Q:Q,ROW()),0)</f>
        <v>13</v>
      </c>
      <c r="M283" s="8">
        <f>ROUND(INDEX([1]Calculation!R:R,ROW()),0)</f>
        <v>0</v>
      </c>
      <c r="N283" s="8">
        <f>ROUND(INDEX([1]Calculation!S:S,ROW()),0)</f>
        <v>11</v>
      </c>
      <c r="O283" s="8">
        <f>ROUND(INDEX([1]Calculation!T:T,ROW()),0)</f>
        <v>1</v>
      </c>
    </row>
    <row r="284" spans="1:15">
      <c r="A284" t="str">
        <f>INDEX([1]Calculation!$F:$F,ROW())</f>
        <v>Illinois</v>
      </c>
      <c r="B284" t="str">
        <f>INDEX([1]Calculation!$D:$D,ROW())</f>
        <v>Victory Research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1200  lv</v>
      </c>
      <c r="E284" s="26">
        <f>INDEX([1]Calculation!$I:$I,ROW())</f>
        <v>43794</v>
      </c>
      <c r="F284" s="12">
        <f>ROUND(INDEX([1]Calculation!AL:AL,ROW()),1)</f>
        <v>6</v>
      </c>
      <c r="G284" s="8">
        <f>ROUND(INDEX([1]Calculation!L:L,ROW()),0)</f>
        <v>23</v>
      </c>
      <c r="H284" s="8">
        <f>ROUND(INDEX([1]Calculation!M:M,ROW()),0)</f>
        <v>4</v>
      </c>
      <c r="I284" s="8">
        <f>ROUND(INDEX([1]Calculation!N:N,ROW()),0)</f>
        <v>2</v>
      </c>
      <c r="J284" s="8">
        <f>ROUND(INDEX([1]Calculation!O:O,ROW()),0)</f>
        <v>16</v>
      </c>
      <c r="K284" s="8">
        <f>ROUND(INDEX([1]Calculation!P:P,ROW()),0)</f>
        <v>3</v>
      </c>
      <c r="L284" s="8">
        <f>ROUND(INDEX([1]Calculation!Q:Q,ROW()),0)</f>
        <v>15</v>
      </c>
      <c r="M284" s="8">
        <f>ROUND(INDEX([1]Calculation!R:R,ROW()),0)</f>
        <v>2</v>
      </c>
      <c r="N284" s="8">
        <f>ROUND(INDEX([1]Calculation!S:S,ROW()),0)</f>
        <v>17</v>
      </c>
      <c r="O284" s="8">
        <f>ROUND(INDEX([1]Calculation!T:T,ROW()),0)</f>
        <v>1</v>
      </c>
    </row>
    <row r="285" spans="1:15">
      <c r="A285" t="str">
        <f>INDEX([1]Calculation!$F:$F,ROW())</f>
        <v>US</v>
      </c>
      <c r="B285" t="str">
        <f>INDEX([1]Calculation!$D:$D,ROW())</f>
        <v>Quinnipiac University</v>
      </c>
      <c r="C285" t="str">
        <f>IF(INDEX([1]Calculation!$G:$G,ROW())=0,"-",INDEX([1]Calculation!$G:$G,ROW()))</f>
        <v>A</v>
      </c>
      <c r="D285" t="str">
        <f>INDEX([1]Calculation!$J:$J,ROW())&amp;"  "&amp;INDEX([1]Calculation!$K:$K,ROW())</f>
        <v>574  rv</v>
      </c>
      <c r="E285" s="26">
        <f>INDEX([1]Calculation!$I:$I,ROW())</f>
        <v>43794</v>
      </c>
      <c r="F285" s="12">
        <f>ROUND(INDEX([1]Calculation!AL:AL,ROW()),1)</f>
        <v>0</v>
      </c>
      <c r="G285" s="8">
        <f>ROUND(INDEX([1]Calculation!L:L,ROW()),0)</f>
        <v>24</v>
      </c>
      <c r="H285" s="8">
        <f>ROUND(INDEX([1]Calculation!M:M,ROW()),0)</f>
        <v>3</v>
      </c>
      <c r="I285" s="8">
        <f>ROUND(INDEX([1]Calculation!N:N,ROW()),0)</f>
        <v>2</v>
      </c>
      <c r="J285" s="8">
        <f>ROUND(INDEX([1]Calculation!O:O,ROW()),0)</f>
        <v>16</v>
      </c>
      <c r="K285" s="8">
        <f>ROUND(INDEX([1]Calculation!P:P,ROW()),0)</f>
        <v>3</v>
      </c>
      <c r="L285" s="8">
        <f>ROUND(INDEX([1]Calculation!Q:Q,ROW()),0)</f>
        <v>13</v>
      </c>
      <c r="M285" s="8">
        <f>ROUND(INDEX([1]Calculation!R:R,ROW()),0)</f>
        <v>0</v>
      </c>
      <c r="N285" s="8">
        <f>ROUND(INDEX([1]Calculation!S:S,ROW()),0)</f>
        <v>14</v>
      </c>
      <c r="O285" s="8">
        <f>ROUND(INDEX([1]Calculation!T:T,ROW()),0)</f>
        <v>2</v>
      </c>
    </row>
    <row r="286" spans="1:15">
      <c r="A286" t="str">
        <f>INDEX([1]Calculation!$F:$F,ROW())</f>
        <v>US</v>
      </c>
      <c r="B286" t="str">
        <f>INDEX([1]Calculation!$D:$D,ROW())</f>
        <v>Ipsos</v>
      </c>
      <c r="C286" t="str">
        <f>IF(INDEX([1]Calculation!$G:$G,ROW())=0,"-",INDEX([1]Calculation!$G:$G,ROW()))</f>
        <v>B+</v>
      </c>
      <c r="D286" t="str">
        <f>INDEX([1]Calculation!$J:$J,ROW())&amp;"  "&amp;INDEX([1]Calculation!$K:$K,ROW())</f>
        <v>589  rv</v>
      </c>
      <c r="E286" s="26">
        <f>INDEX([1]Calculation!$I:$I,ROW())</f>
        <v>43791</v>
      </c>
      <c r="F286" s="12">
        <f>ROUND(INDEX([1]Calculation!AL:AL,ROW()),1)</f>
        <v>0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16</v>
      </c>
      <c r="M286" s="8">
        <f>ROUND(INDEX([1]Calculation!R:R,ROW()),0)</f>
        <v>2</v>
      </c>
      <c r="N286" s="8">
        <f>ROUND(INDEX([1]Calculation!S:S,ROW()),0)</f>
        <v>13</v>
      </c>
      <c r="O286" s="8">
        <f>ROUND(INDEX([1]Calculation!T:T,ROW()),0)</f>
        <v>6</v>
      </c>
    </row>
    <row r="287" spans="1:15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431  rv</v>
      </c>
      <c r="E287" s="26">
        <f>INDEX([1]Calculation!$I:$I,ROW())</f>
        <v>43793</v>
      </c>
      <c r="F287" s="12">
        <f>ROUND(INDEX([1]Calculation!AL:AL,ROW()),1)</f>
        <v>0</v>
      </c>
      <c r="G287" s="8">
        <f>ROUND(INDEX([1]Calculation!L:L,ROW()),0)</f>
        <v>35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17</v>
      </c>
      <c r="K287" s="8">
        <f>ROUND(INDEX([1]Calculation!P:P,ROW()),0)</f>
        <v>0</v>
      </c>
      <c r="L287" s="8">
        <f>ROUND(INDEX([1]Calculation!Q:Q,ROW()),0)</f>
        <v>23</v>
      </c>
      <c r="M287" s="8">
        <f>ROUND(INDEX([1]Calculation!R:R,ROW()),0)</f>
        <v>0</v>
      </c>
      <c r="N287" s="8">
        <f>ROUND(INDEX([1]Calculation!S:S,ROW()),0)</f>
        <v>20</v>
      </c>
      <c r="O287" s="8">
        <f>ROUND(INDEX([1]Calculation!T:T,ROW()),0)</f>
        <v>0</v>
      </c>
    </row>
    <row r="288" spans="1:15">
      <c r="A288" t="str">
        <f>INDEX([1]Calculation!$F:$F,ROW())</f>
        <v>US</v>
      </c>
      <c r="B288" t="str">
        <f>INDEX([1]Calculation!$D:$D,ROW())</f>
        <v>SSRS</v>
      </c>
      <c r="C288" t="str">
        <f>IF(INDEX([1]Calculation!$G:$G,ROW())=0,"-",INDEX([1]Calculation!$G:$G,ROW()))</f>
        <v>A/B</v>
      </c>
      <c r="D288" t="str">
        <f>INDEX([1]Calculation!$J:$J,ROW())&amp;"  "&amp;INDEX([1]Calculation!$K:$K,ROW())</f>
        <v>431  rv</v>
      </c>
      <c r="E288" s="26">
        <f>INDEX([1]Calculation!$I:$I,ROW())</f>
        <v>43793</v>
      </c>
      <c r="F288" s="12">
        <f>ROUND(INDEX([1]Calculation!AL:AL,ROW()),1)</f>
        <v>0.2</v>
      </c>
      <c r="G288" s="8">
        <f>ROUND(INDEX([1]Calculation!L:L,ROW()),0)</f>
        <v>28</v>
      </c>
      <c r="H288" s="8">
        <f>ROUND(INDEX([1]Calculation!M:M,ROW()),0)</f>
        <v>3</v>
      </c>
      <c r="I288" s="8">
        <f>ROUND(INDEX([1]Calculation!N:N,ROW()),0)</f>
        <v>2</v>
      </c>
      <c r="J288" s="8">
        <f>ROUND(INDEX([1]Calculation!O:O,ROW()),0)</f>
        <v>11</v>
      </c>
      <c r="K288" s="8">
        <f>ROUND(INDEX([1]Calculation!P:P,ROW()),0)</f>
        <v>2</v>
      </c>
      <c r="L288" s="8">
        <f>ROUND(INDEX([1]Calculation!Q:Q,ROW()),0)</f>
        <v>17</v>
      </c>
      <c r="M288" s="8">
        <f>ROUND(INDEX([1]Calculation!R:R,ROW()),0)</f>
        <v>3</v>
      </c>
      <c r="N288" s="8">
        <f>ROUND(INDEX([1]Calculation!S:S,ROW()),0)</f>
        <v>14</v>
      </c>
      <c r="O288" s="8">
        <f>ROUND(INDEX([1]Calculation!T:T,ROW()),0)</f>
        <v>3</v>
      </c>
    </row>
    <row r="289" spans="1:15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26">
        <f>INDEX([1]Calculation!$I:$I,ROW())</f>
        <v>43793</v>
      </c>
      <c r="F289" s="12">
        <f>ROUND(INDEX([1]Calculation!AL:AL,ROW()),1)</f>
        <v>0</v>
      </c>
      <c r="G289" s="8">
        <f>ROUND(INDEX([1]Calculation!L:L,ROW()),0)</f>
        <v>12</v>
      </c>
      <c r="H289" s="8">
        <f>ROUND(INDEX([1]Calculation!M:M,ROW()),0)</f>
        <v>0</v>
      </c>
      <c r="I289" s="8">
        <f>ROUND(INDEX([1]Calculation!N:N,ROW()),0)</f>
        <v>2</v>
      </c>
      <c r="J289" s="8">
        <f>ROUND(INDEX([1]Calculation!O:O,ROW()),0)</f>
        <v>13</v>
      </c>
      <c r="K289" s="8">
        <f>ROUND(INDEX([1]Calculation!P:P,ROW()),0)</f>
        <v>1</v>
      </c>
      <c r="L289" s="8">
        <f>ROUND(INDEX([1]Calculation!Q:Q,ROW()),0)</f>
        <v>16</v>
      </c>
      <c r="M289" s="8">
        <f>ROUND(INDEX([1]Calculation!R:R,ROW()),0)</f>
        <v>2</v>
      </c>
      <c r="N289" s="8">
        <f>ROUND(INDEX([1]Calculation!S:S,ROW()),0)</f>
        <v>14</v>
      </c>
      <c r="O289" s="8">
        <f>ROUND(INDEX([1]Calculation!T:T,ROW()),0)</f>
        <v>4</v>
      </c>
    </row>
    <row r="290" spans="1:15">
      <c r="A290" t="str">
        <f>INDEX([1]Calculation!$F:$F,ROW())</f>
        <v>US</v>
      </c>
      <c r="B290" t="str">
        <f>INDEX([1]Calculation!$D:$D,ROW())</f>
        <v>Morning Consult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8102  lv</v>
      </c>
      <c r="E290" s="26">
        <f>INDEX([1]Calculation!$I:$I,ROW())</f>
        <v>43793</v>
      </c>
      <c r="F290" s="12">
        <f>ROUND(INDEX([1]Calculation!AL:AL,ROW()),1)</f>
        <v>0</v>
      </c>
      <c r="G290" s="8">
        <f>ROUND(INDEX([1]Calculation!L:L,ROW()),0)</f>
        <v>30</v>
      </c>
      <c r="H290" s="8">
        <f>ROUND(INDEX([1]Calculation!M:M,ROW()),0)</f>
        <v>2</v>
      </c>
      <c r="I290" s="8">
        <f>ROUND(INDEX([1]Calculation!N:N,ROW()),0)</f>
        <v>2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21</v>
      </c>
      <c r="M290" s="8">
        <f>ROUND(INDEX([1]Calculation!R:R,ROW()),0)</f>
        <v>2</v>
      </c>
      <c r="N290" s="8">
        <f>ROUND(INDEX([1]Calculation!S:S,ROW()),0)</f>
        <v>15</v>
      </c>
      <c r="O290" s="8">
        <f>ROUND(INDEX([1]Calculation!T:T,ROW()),0)</f>
        <v>4</v>
      </c>
    </row>
    <row r="291" spans="1:15">
      <c r="A291" t="str">
        <f>INDEX([1]Calculation!$F:$F,ROW())</f>
        <v>US</v>
      </c>
      <c r="B291" t="str">
        <f>INDEX([1]Calculation!$D:$D,ROW())</f>
        <v>Ipsos</v>
      </c>
      <c r="C291" t="str">
        <f>IF(INDEX([1]Calculation!$G:$G,ROW())=0,"-",INDEX([1]Calculation!$G:$G,ROW()))</f>
        <v>B+</v>
      </c>
      <c r="D291" t="str">
        <f>INDEX([1]Calculation!$J:$J,ROW())&amp;"  "&amp;INDEX([1]Calculation!$K:$K,ROW())</f>
        <v>698  a</v>
      </c>
      <c r="E291" s="26">
        <f>INDEX([1]Calculation!$I:$I,ROW())</f>
        <v>43791</v>
      </c>
      <c r="F291" s="12">
        <f>ROUND(INDEX([1]Calculation!AL:AL,ROW()),1)</f>
        <v>0</v>
      </c>
      <c r="G291" s="8">
        <f>ROUND(INDEX([1]Calculation!L:L,ROW()),0)</f>
        <v>21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17</v>
      </c>
      <c r="M291" s="8">
        <f>ROUND(INDEX([1]Calculation!R:R,ROW()),0)</f>
        <v>2</v>
      </c>
      <c r="N291" s="8">
        <f>ROUND(INDEX([1]Calculation!S:S,ROW()),0)</f>
        <v>11</v>
      </c>
      <c r="O291" s="8">
        <f>ROUND(INDEX([1]Calculation!T:T,ROW()),0)</f>
        <v>5</v>
      </c>
    </row>
    <row r="292" spans="1:15">
      <c r="A292" t="str">
        <f>INDEX([1]Calculation!$F:$F,ROW())</f>
        <v>California</v>
      </c>
      <c r="B292" t="str">
        <f>INDEX([1]Calculation!$D:$D,ROW())</f>
        <v>SurveyUSA</v>
      </c>
      <c r="C292" t="str">
        <f>IF(INDEX([1]Calculation!$G:$G,ROW())=0,"-",INDEX([1]Calculation!$G:$G,ROW()))</f>
        <v>A</v>
      </c>
      <c r="D292" t="str">
        <f>INDEX([1]Calculation!$J:$J,ROW())&amp;"  "&amp;INDEX([1]Calculation!$K:$K,ROW())</f>
        <v>558  lv</v>
      </c>
      <c r="E292" s="26">
        <f>INDEX([1]Calculation!$I:$I,ROW())</f>
        <v>43791</v>
      </c>
      <c r="F292" s="12">
        <f>ROUND(INDEX([1]Calculation!AL:AL,ROW()),1)</f>
        <v>0.4</v>
      </c>
      <c r="G292" s="8">
        <f>ROUND(INDEX([1]Calculation!L:L,ROW()),0)</f>
        <v>28</v>
      </c>
      <c r="H292" s="8">
        <f>ROUND(INDEX([1]Calculation!M:M,ROW()),0)</f>
        <v>3</v>
      </c>
      <c r="I292" s="8">
        <f>ROUND(INDEX([1]Calculation!N:N,ROW()),0)</f>
        <v>3</v>
      </c>
      <c r="J292" s="8">
        <f>ROUND(INDEX([1]Calculation!O:O,ROW()),0)</f>
        <v>8</v>
      </c>
      <c r="K292" s="8">
        <f>ROUND(INDEX([1]Calculation!P:P,ROW()),0)</f>
        <v>1</v>
      </c>
      <c r="L292" s="8">
        <f>ROUND(INDEX([1]Calculation!Q:Q,ROW()),0)</f>
        <v>18</v>
      </c>
      <c r="M292" s="8">
        <f>ROUND(INDEX([1]Calculation!R:R,ROW()),0)</f>
        <v>3</v>
      </c>
      <c r="N292" s="8">
        <f>ROUND(INDEX([1]Calculation!S:S,ROW()),0)</f>
        <v>13</v>
      </c>
      <c r="O292" s="8">
        <f>ROUND(INDEX([1]Calculation!T:T,ROW()),0)</f>
        <v>5</v>
      </c>
    </row>
    <row r="293" spans="1:15">
      <c r="A293" t="str">
        <f>INDEX([1]Calculation!$F:$F,ROW())</f>
        <v>California</v>
      </c>
      <c r="B293" t="str">
        <f>INDEX([1]Calculation!$D:$D,ROW())</f>
        <v>SurveyUSA</v>
      </c>
      <c r="C293" t="str">
        <f>IF(INDEX([1]Calculation!$G:$G,ROW())=0,"-",INDEX([1]Calculation!$G:$G,ROW()))</f>
        <v>A</v>
      </c>
      <c r="D293" t="str">
        <f>INDEX([1]Calculation!$J:$J,ROW())&amp;"  "&amp;INDEX([1]Calculation!$K:$K,ROW())</f>
        <v>558  lv</v>
      </c>
      <c r="E293" s="26">
        <f>INDEX([1]Calculation!$I:$I,ROW())</f>
        <v>43791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0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1</v>
      </c>
      <c r="L293" s="8">
        <f>ROUND(INDEX([1]Calculation!Q:Q,ROW()),0)</f>
        <v>19</v>
      </c>
      <c r="M293" s="8">
        <f>ROUND(INDEX([1]Calculation!R:R,ROW()),0)</f>
        <v>2</v>
      </c>
      <c r="N293" s="8">
        <f>ROUND(INDEX([1]Calculation!S:S,ROW()),0)</f>
        <v>13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SocialSphere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987  lv</v>
      </c>
      <c r="E294" s="26">
        <f>INDEX([1]Calculation!$I:$I,ROW())</f>
        <v>43790</v>
      </c>
      <c r="F294" s="12">
        <f>ROUND(INDEX([1]Calculation!AL:AL,ROW()),1)</f>
        <v>5.2</v>
      </c>
      <c r="G294" s="8">
        <f>ROUND(INDEX([1]Calculation!L:L,ROW()),0)</f>
        <v>30</v>
      </c>
      <c r="H294" s="8">
        <f>ROUND(INDEX([1]Calculation!M:M,ROW()),0)</f>
        <v>2</v>
      </c>
      <c r="I294" s="8">
        <f>ROUND(INDEX([1]Calculation!N:N,ROW()),0)</f>
        <v>2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23</v>
      </c>
      <c r="M294" s="8">
        <f>ROUND(INDEX([1]Calculation!R:R,ROW()),0)</f>
        <v>2</v>
      </c>
      <c r="N294" s="8">
        <f>ROUND(INDEX([1]Calculation!S:S,ROW()),0)</f>
        <v>12</v>
      </c>
      <c r="O294" s="8">
        <f>ROUND(INDEX([1]Calculation!T:T,ROW()),0)</f>
        <v>4</v>
      </c>
    </row>
    <row r="295" spans="1:15">
      <c r="A295" t="str">
        <f>INDEX([1]Calculation!$F:$F,ROW())</f>
        <v>US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1088  lv</v>
      </c>
      <c r="E295" s="26">
        <f>INDEX([1]Calculation!$I:$I,ROW())</f>
        <v>43790</v>
      </c>
      <c r="F295" s="12">
        <f>ROUND(INDEX([1]Calculation!AL:AL,ROW()),1)</f>
        <v>0.6</v>
      </c>
      <c r="G295" s="8">
        <f>ROUND(INDEX([1]Calculation!L:L,ROW()),0)</f>
        <v>30</v>
      </c>
      <c r="H295" s="8">
        <f>ROUND(INDEX([1]Calculation!M:M,ROW()),0)</f>
        <v>3</v>
      </c>
      <c r="I295" s="8">
        <f>ROUND(INDEX([1]Calculation!N:N,ROW()),0)</f>
        <v>2</v>
      </c>
      <c r="J295" s="8">
        <f>ROUND(INDEX([1]Calculation!O:O,ROW()),0)</f>
        <v>11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2</v>
      </c>
      <c r="N295" s="8">
        <f>ROUND(INDEX([1]Calculation!S:S,ROW()),0)</f>
        <v>15</v>
      </c>
      <c r="O295" s="8">
        <f>ROUND(INDEX([1]Calculation!T:T,ROW()),0)</f>
        <v>4</v>
      </c>
    </row>
    <row r="296" spans="1:15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1088  lv</v>
      </c>
      <c r="E296" s="26">
        <f>INDEX([1]Calculation!$I:$I,ROW())</f>
        <v>43790</v>
      </c>
      <c r="F296" s="12">
        <f>ROUND(INDEX([1]Calculation!AL:AL,ROW()),1)</f>
        <v>0</v>
      </c>
      <c r="G296" s="8">
        <f>ROUND(INDEX([1]Calculation!L:L,ROW()),0)</f>
        <v>32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12</v>
      </c>
      <c r="K296" s="8">
        <f>ROUND(INDEX([1]Calculation!P:P,ROW()),0)</f>
        <v>2</v>
      </c>
      <c r="L296" s="8">
        <f>ROUND(INDEX([1]Calculation!Q:Q,ROW()),0)</f>
        <v>17</v>
      </c>
      <c r="M296" s="8">
        <f>ROUND(INDEX([1]Calculation!R:R,ROW()),0)</f>
        <v>2</v>
      </c>
      <c r="N296" s="8">
        <f>ROUND(INDEX([1]Calculation!S:S,ROW()),0)</f>
        <v>16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Change Research</v>
      </c>
      <c r="C297" t="str">
        <f>IF(INDEX([1]Calculation!$G:$G,ROW())=0,"-",INDEX([1]Calculation!$G:$G,ROW()))</f>
        <v>C</v>
      </c>
      <c r="D297" t="str">
        <f>INDEX([1]Calculation!$J:$J,ROW())&amp;"  "&amp;INDEX([1]Calculation!$K:$K,ROW())</f>
        <v>1142  lv</v>
      </c>
      <c r="E297" s="26">
        <f>INDEX([1]Calculation!$I:$I,ROW())</f>
        <v>43789</v>
      </c>
      <c r="F297" s="12">
        <f>ROUND(INDEX([1]Calculation!AL:AL,ROW()),1)</f>
        <v>3.9</v>
      </c>
      <c r="G297" s="8">
        <f>ROUND(INDEX([1]Calculation!L:L,ROW()),0)</f>
        <v>22</v>
      </c>
      <c r="H297" s="8">
        <f>ROUND(INDEX([1]Calculation!M:M,ROW()),0)</f>
        <v>1</v>
      </c>
      <c r="I297" s="8">
        <f>ROUND(INDEX([1]Calculation!N:N,ROW()),0)</f>
        <v>1</v>
      </c>
      <c r="J297" s="8">
        <f>ROUND(INDEX([1]Calculation!O:O,ROW()),0)</f>
        <v>14</v>
      </c>
      <c r="K297" s="8">
        <f>ROUND(INDEX([1]Calculation!P:P,ROW()),0)</f>
        <v>2</v>
      </c>
      <c r="L297" s="8">
        <f>ROUND(INDEX([1]Calculation!Q:Q,ROW()),0)</f>
        <v>23</v>
      </c>
      <c r="M297" s="8">
        <f>ROUND(INDEX([1]Calculation!R:R,ROW()),0)</f>
        <v>0</v>
      </c>
      <c r="N297" s="8">
        <f>ROUND(INDEX([1]Calculation!S:S,ROW()),0)</f>
        <v>23</v>
      </c>
      <c r="O297" s="8">
        <f>ROUND(INDEX([1]Calculation!T:T,ROW()),0)</f>
        <v>4</v>
      </c>
    </row>
    <row r="298" spans="1:15">
      <c r="A298" t="str">
        <f>INDEX([1]Calculation!$F:$F,ROW())</f>
        <v>US</v>
      </c>
      <c r="B298" t="str">
        <f>INDEX([1]Calculation!$D:$D,ROW())</f>
        <v>Emerson College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468  lv</v>
      </c>
      <c r="E298" s="26">
        <f>INDEX([1]Calculation!$I:$I,ROW())</f>
        <v>43789</v>
      </c>
      <c r="F298" s="12">
        <f>ROUND(INDEX([1]Calculation!AL:AL,ROW()),1)</f>
        <v>0.1</v>
      </c>
      <c r="G298" s="8">
        <f>ROUND(INDEX([1]Calculation!L:L,ROW()),0)</f>
        <v>27</v>
      </c>
      <c r="H298" s="8">
        <f>ROUND(INDEX([1]Calculation!M:M,ROW()),0)</f>
        <v>1</v>
      </c>
      <c r="I298" s="8">
        <f>ROUND(INDEX([1]Calculation!N:N,ROW()),0)</f>
        <v>1</v>
      </c>
      <c r="J298" s="8">
        <f>ROUND(INDEX([1]Calculation!O:O,ROW()),0)</f>
        <v>7</v>
      </c>
      <c r="K298" s="8">
        <f>ROUND(INDEX([1]Calculation!P:P,ROW()),0)</f>
        <v>1</v>
      </c>
      <c r="L298" s="8">
        <f>ROUND(INDEX([1]Calculation!Q:Q,ROW()),0)</f>
        <v>27</v>
      </c>
      <c r="M298" s="8">
        <f>ROUND(INDEX([1]Calculation!R:R,ROW()),0)</f>
        <v>2</v>
      </c>
      <c r="N298" s="8">
        <f>ROUND(INDEX([1]Calculation!S:S,ROW()),0)</f>
        <v>20</v>
      </c>
      <c r="O298" s="8">
        <f>ROUND(INDEX([1]Calculation!T:T,ROW()),0)</f>
        <v>4</v>
      </c>
    </row>
    <row r="299" spans="1:15">
      <c r="A299" t="str">
        <f>INDEX([1]Calculation!$F:$F,ROW())</f>
        <v>Iowa</v>
      </c>
      <c r="B299" t="str">
        <f>INDEX([1]Calculation!$D:$D,ROW())</f>
        <v>Civiqs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614  lv</v>
      </c>
      <c r="E299" s="26">
        <f>INDEX([1]Calculation!$I:$I,ROW())</f>
        <v>43788</v>
      </c>
      <c r="F299" s="12">
        <f>ROUND(INDEX([1]Calculation!AL:AL,ROW()),1)</f>
        <v>0</v>
      </c>
      <c r="G299" s="8">
        <f>ROUND(INDEX([1]Calculation!L:L,ROW()),0)</f>
        <v>12</v>
      </c>
      <c r="H299" s="8">
        <f>ROUND(INDEX([1]Calculation!M:M,ROW()),0)</f>
        <v>1</v>
      </c>
      <c r="I299" s="8">
        <f>ROUND(INDEX([1]Calculation!N:N,ROW()),0)</f>
        <v>1</v>
      </c>
      <c r="J299" s="8">
        <f>ROUND(INDEX([1]Calculation!O:O,ROW()),0)</f>
        <v>26</v>
      </c>
      <c r="K299" s="8">
        <f>ROUND(INDEX([1]Calculation!P:P,ROW()),0)</f>
        <v>5</v>
      </c>
      <c r="L299" s="8">
        <f>ROUND(INDEX([1]Calculation!Q:Q,ROW()),0)</f>
        <v>18</v>
      </c>
      <c r="M299" s="8">
        <f>ROUND(INDEX([1]Calculation!R:R,ROW()),0)</f>
        <v>2</v>
      </c>
      <c r="N299" s="8">
        <f>ROUND(INDEX([1]Calculation!S:S,ROW()),0)</f>
        <v>19</v>
      </c>
      <c r="O299" s="8">
        <f>ROUND(INDEX([1]Calculation!T:T,ROW()),0)</f>
        <v>4</v>
      </c>
    </row>
    <row r="300" spans="1:15">
      <c r="A300" t="str">
        <f>INDEX([1]Calculation!$F:$F,ROW())</f>
        <v>US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586  lv</v>
      </c>
      <c r="E300" s="26">
        <f>INDEX([1]Calculation!$I:$I,ROW())</f>
        <v>43788</v>
      </c>
      <c r="F300" s="12">
        <f>ROUND(INDEX([1]Calculation!AL:AL,ROW()),1)</f>
        <v>0</v>
      </c>
      <c r="G300" s="8">
        <f>ROUND(INDEX([1]Calculation!L:L,ROW()),0)</f>
        <v>30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9</v>
      </c>
      <c r="K300" s="8">
        <f>ROUND(INDEX([1]Calculation!P:P,ROW()),0)</f>
        <v>2</v>
      </c>
      <c r="L300" s="8">
        <f>ROUND(INDEX([1]Calculation!Q:Q,ROW()),0)</f>
        <v>12</v>
      </c>
      <c r="M300" s="8">
        <f>ROUND(INDEX([1]Calculation!R:R,ROW()),0)</f>
        <v>1</v>
      </c>
      <c r="N300" s="8">
        <f>ROUND(INDEX([1]Calculation!S:S,ROW()),0)</f>
        <v>22</v>
      </c>
      <c r="O300" s="8">
        <f>ROUND(INDEX([1]Calculation!T:T,ROW()),0)</f>
        <v>2</v>
      </c>
    </row>
    <row r="301" spans="1:15">
      <c r="A301" t="str">
        <f>INDEX([1]Calculation!$F:$F,ROW())</f>
        <v>New York</v>
      </c>
      <c r="B301" t="str">
        <f>INDEX([1]Calculation!$D:$D,ROW())</f>
        <v>Siena College</v>
      </c>
      <c r="C301" t="str">
        <f>IF(INDEX([1]Calculation!$G:$G,ROW())=0,"-",INDEX([1]Calculation!$G:$G,ROW()))</f>
        <v>A-</v>
      </c>
      <c r="D301" t="str">
        <f>INDEX([1]Calculation!$J:$J,ROW())&amp;"  "&amp;INDEX([1]Calculation!$K:$K,ROW())</f>
        <v>380  rv</v>
      </c>
      <c r="E301" s="26">
        <f>INDEX([1]Calculation!$I:$I,ROW())</f>
        <v>43787</v>
      </c>
      <c r="F301" s="12">
        <f>ROUND(INDEX([1]Calculation!AL:AL,ROW()),1)</f>
        <v>6</v>
      </c>
      <c r="G301" s="8">
        <f>ROUND(INDEX([1]Calculation!L:L,ROW()),0)</f>
        <v>24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5</v>
      </c>
      <c r="K301" s="8">
        <f>ROUND(INDEX([1]Calculation!P:P,ROW()),0)</f>
        <v>1</v>
      </c>
      <c r="L301" s="8">
        <f>ROUND(INDEX([1]Calculation!Q:Q,ROW()),0)</f>
        <v>13</v>
      </c>
      <c r="M301" s="8">
        <f>ROUND(INDEX([1]Calculation!R:R,ROW()),0)</f>
        <v>0</v>
      </c>
      <c r="N301" s="8">
        <f>ROUND(INDEX([1]Calculation!S:S,ROW()),0)</f>
        <v>14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Swayable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1787  lv</v>
      </c>
      <c r="E302" s="26">
        <f>INDEX([1]Calculation!$I:$I,ROW())</f>
        <v>43787</v>
      </c>
      <c r="F302" s="12">
        <f>ROUND(INDEX([1]Calculation!AL:AL,ROW()),1)</f>
        <v>4.3</v>
      </c>
      <c r="G302" s="8">
        <f>ROUND(INDEX([1]Calculation!L:L,ROW()),0)</f>
        <v>30</v>
      </c>
      <c r="H302" s="8">
        <f>ROUND(INDEX([1]Calculation!M:M,ROW()),0)</f>
        <v>0</v>
      </c>
      <c r="I302" s="8">
        <f>ROUND(INDEX([1]Calculation!N:N,ROW()),0)</f>
        <v>2</v>
      </c>
      <c r="J302" s="8">
        <f>ROUND(INDEX([1]Calculation!O:O,ROW()),0)</f>
        <v>7</v>
      </c>
      <c r="K302" s="8">
        <f>ROUND(INDEX([1]Calculation!P:P,ROW()),0)</f>
        <v>2</v>
      </c>
      <c r="L302" s="8">
        <f>ROUND(INDEX([1]Calculation!Q:Q,ROW()),0)</f>
        <v>17</v>
      </c>
      <c r="M302" s="8">
        <f>ROUND(INDEX([1]Calculation!R:R,ROW()),0)</f>
        <v>2</v>
      </c>
      <c r="N302" s="8">
        <f>ROUND(INDEX([1]Calculation!S:S,ROW()),0)</f>
        <v>18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Swayable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3709  a</v>
      </c>
      <c r="E303" s="26">
        <f>INDEX([1]Calculation!$I:$I,ROW())</f>
        <v>43787</v>
      </c>
      <c r="F303" s="12">
        <f>ROUND(INDEX([1]Calculation!AL:AL,ROW()),1)</f>
        <v>0</v>
      </c>
      <c r="G303" s="8">
        <f>ROUND(INDEX([1]Calculation!L:L,ROW()),0)</f>
        <v>27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6</v>
      </c>
      <c r="K303" s="8">
        <f>ROUND(INDEX([1]Calculation!P:P,ROW()),0)</f>
        <v>2</v>
      </c>
      <c r="L303" s="8">
        <f>ROUND(INDEX([1]Calculation!Q:Q,ROW()),0)</f>
        <v>20</v>
      </c>
      <c r="M303" s="8">
        <f>ROUND(INDEX([1]Calculation!R:R,ROW()),0)</f>
        <v>2</v>
      </c>
      <c r="N303" s="8">
        <f>ROUND(INDEX([1]Calculation!S:S,ROW()),0)</f>
        <v>15</v>
      </c>
      <c r="O303" s="8">
        <f>ROUND(INDEX([1]Calculation!T:T,ROW()),0)</f>
        <v>5</v>
      </c>
    </row>
    <row r="304" spans="1:15">
      <c r="A304" t="str">
        <f>INDEX([1]Calculation!$F:$F,ROW())</f>
        <v>Georgia</v>
      </c>
      <c r="B304" t="str">
        <f>INDEX([1]Calculation!$D:$D,ROW())</f>
        <v>SurveyUSA</v>
      </c>
      <c r="C304" t="str">
        <f>IF(INDEX([1]Calculation!$G:$G,ROW())=0,"-",INDEX([1]Calculation!$G:$G,ROW()))</f>
        <v>A</v>
      </c>
      <c r="D304" t="str">
        <f>INDEX([1]Calculation!$J:$J,ROW())&amp;"  "&amp;INDEX([1]Calculation!$K:$K,ROW())</f>
        <v>536  lv</v>
      </c>
      <c r="E304" s="26">
        <f>INDEX([1]Calculation!$I:$I,ROW())</f>
        <v>43787</v>
      </c>
      <c r="F304" s="12">
        <f>ROUND(INDEX([1]Calculation!AL:AL,ROW()),1)</f>
        <v>8.4</v>
      </c>
      <c r="G304" s="8">
        <f>ROUND(INDEX([1]Calculation!L:L,ROW()),0)</f>
        <v>36</v>
      </c>
      <c r="H304" s="8">
        <f>ROUND(INDEX([1]Calculation!M:M,ROW()),0)</f>
        <v>6</v>
      </c>
      <c r="I304" s="8">
        <f>ROUND(INDEX([1]Calculation!N:N,ROW()),0)</f>
        <v>0</v>
      </c>
      <c r="J304" s="8">
        <f>ROUND(INDEX([1]Calculation!O:O,ROW()),0)</f>
        <v>7</v>
      </c>
      <c r="K304" s="8">
        <f>ROUND(INDEX([1]Calculation!P:P,ROW()),0)</f>
        <v>0</v>
      </c>
      <c r="L304" s="8">
        <f>ROUND(INDEX([1]Calculation!Q:Q,ROW()),0)</f>
        <v>17</v>
      </c>
      <c r="M304" s="8">
        <f>ROUND(INDEX([1]Calculation!R:R,ROW()),0)</f>
        <v>0</v>
      </c>
      <c r="N304" s="8">
        <f>ROUND(INDEX([1]Calculation!S:S,ROW()),0)</f>
        <v>14</v>
      </c>
      <c r="O304" s="8">
        <f>ROUND(INDEX([1]Calculation!T:T,ROW()),0)</f>
        <v>0</v>
      </c>
    </row>
    <row r="305" spans="1:15">
      <c r="A305" t="str">
        <f>INDEX([1]Calculation!$F:$F,ROW())</f>
        <v>Georgia</v>
      </c>
      <c r="B305" t="str">
        <f>INDEX([1]Calculation!$D:$D,ROW())</f>
        <v>SurveyUSA</v>
      </c>
      <c r="C305" t="str">
        <f>IF(INDEX([1]Calculation!$G:$G,ROW())=0,"-",INDEX([1]Calculation!$G:$G,ROW()))</f>
        <v>A</v>
      </c>
      <c r="D305" t="str">
        <f>INDEX([1]Calculation!$J:$J,ROW())&amp;"  "&amp;INDEX([1]Calculation!$K:$K,ROW())</f>
        <v>536  lv</v>
      </c>
      <c r="E305" s="26">
        <f>INDEX([1]Calculation!$I:$I,ROW())</f>
        <v>43787</v>
      </c>
      <c r="F305" s="12">
        <f>ROUND(INDEX([1]Calculation!AL:AL,ROW()),1)</f>
        <v>0</v>
      </c>
      <c r="G305" s="8">
        <f>ROUND(INDEX([1]Calculation!L:L,ROW()),0)</f>
        <v>39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7</v>
      </c>
      <c r="K305" s="8">
        <f>ROUND(INDEX([1]Calculation!P:P,ROW()),0)</f>
        <v>0</v>
      </c>
      <c r="L305" s="8">
        <f>ROUND(INDEX([1]Calculation!Q:Q,ROW()),0)</f>
        <v>18</v>
      </c>
      <c r="M305" s="8">
        <f>ROUND(INDEX([1]Calculation!R:R,ROW()),0)</f>
        <v>0</v>
      </c>
      <c r="N305" s="8">
        <f>ROUND(INDEX([1]Calculation!S:S,ROW()),0)</f>
        <v>14</v>
      </c>
      <c r="O305" s="8">
        <f>ROUND(INDEX([1]Calculation!T:T,ROW()),0)</f>
        <v>0</v>
      </c>
    </row>
    <row r="306" spans="1:15">
      <c r="A306" t="str">
        <f>INDEX([1]Calculation!$F:$F,ROW())</f>
        <v>New Hampshire</v>
      </c>
      <c r="B306" t="str">
        <f>INDEX([1]Calculation!$D:$D,ROW())</f>
        <v>St. Anselm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255  lv</v>
      </c>
      <c r="E306" s="26">
        <f>INDEX([1]Calculation!$I:$I,ROW())</f>
        <v>43787</v>
      </c>
      <c r="F306" s="12">
        <f>ROUND(INDEX([1]Calculation!AL:AL,ROW()),1)</f>
        <v>0.3</v>
      </c>
      <c r="G306" s="8">
        <f>ROUND(INDEX([1]Calculation!L:L,ROW()),0)</f>
        <v>15</v>
      </c>
      <c r="H306" s="8">
        <f>ROUND(INDEX([1]Calculation!M:M,ROW()),0)</f>
        <v>0</v>
      </c>
      <c r="I306" s="8">
        <f>ROUND(INDEX([1]Calculation!N:N,ROW()),0)</f>
        <v>3</v>
      </c>
      <c r="J306" s="8">
        <f>ROUND(INDEX([1]Calculation!O:O,ROW()),0)</f>
        <v>25</v>
      </c>
      <c r="K306" s="8">
        <f>ROUND(INDEX([1]Calculation!P:P,ROW()),0)</f>
        <v>6</v>
      </c>
      <c r="L306" s="8">
        <f>ROUND(INDEX([1]Calculation!Q:Q,ROW()),0)</f>
        <v>9</v>
      </c>
      <c r="M306" s="8">
        <f>ROUND(INDEX([1]Calculation!R:R,ROW()),0)</f>
        <v>5</v>
      </c>
      <c r="N306" s="8">
        <f>ROUND(INDEX([1]Calculation!S:S,ROW()),0)</f>
        <v>15</v>
      </c>
      <c r="O306" s="8">
        <f>ROUND(INDEX([1]Calculation!T:T,ROW()),0)</f>
        <v>2</v>
      </c>
    </row>
    <row r="307" spans="1:15">
      <c r="A307" t="str">
        <f>INDEX([1]Calculation!$F:$F,ROW())</f>
        <v>Wisconsin</v>
      </c>
      <c r="B307" t="str">
        <f>INDEX([1]Calculation!$D:$D,ROW())</f>
        <v>Marquette University Law School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340  lv</v>
      </c>
      <c r="E307" s="26">
        <f>INDEX([1]Calculation!$I:$I,ROW())</f>
        <v>43786</v>
      </c>
      <c r="F307" s="12">
        <f>ROUND(INDEX([1]Calculation!AL:AL,ROW()),1)</f>
        <v>0.2</v>
      </c>
      <c r="G307" s="8">
        <f>ROUND(INDEX([1]Calculation!L:L,ROW()),0)</f>
        <v>30</v>
      </c>
      <c r="H307" s="8">
        <f>ROUND(INDEX([1]Calculation!M:M,ROW()),0)</f>
        <v>0</v>
      </c>
      <c r="I307" s="8">
        <f>ROUND(INDEX([1]Calculation!N:N,ROW()),0)</f>
        <v>3</v>
      </c>
      <c r="J307" s="8">
        <f>ROUND(INDEX([1]Calculation!O:O,ROW()),0)</f>
        <v>13</v>
      </c>
      <c r="K307" s="8">
        <f>ROUND(INDEX([1]Calculation!P:P,ROW()),0)</f>
        <v>3</v>
      </c>
      <c r="L307" s="8">
        <f>ROUND(INDEX([1]Calculation!Q:Q,ROW()),0)</f>
        <v>17</v>
      </c>
      <c r="M307" s="8">
        <f>ROUND(INDEX([1]Calculation!R:R,ROW()),0)</f>
        <v>1</v>
      </c>
      <c r="N307" s="8">
        <f>ROUND(INDEX([1]Calculation!S:S,ROW()),0)</f>
        <v>15</v>
      </c>
      <c r="O307" s="8">
        <f>ROUND(INDEX([1]Calculation!T:T,ROW()),0)</f>
        <v>2</v>
      </c>
    </row>
    <row r="308" spans="1:15">
      <c r="A308" t="str">
        <f>INDEX([1]Calculation!$F:$F,ROW())</f>
        <v>US</v>
      </c>
      <c r="B308" t="str">
        <f>INDEX([1]Calculation!$D:$D,ROW())</f>
        <v>Morning Consult</v>
      </c>
      <c r="C308" t="str">
        <f>IF(INDEX([1]Calculation!$G:$G,ROW())=0,"-",INDEX([1]Calculation!$G:$G,ROW()))</f>
        <v>B/C</v>
      </c>
      <c r="D308" t="str">
        <f>INDEX([1]Calculation!$J:$J,ROW())&amp;"  "&amp;INDEX([1]Calculation!$K:$K,ROW())</f>
        <v>17050  lv</v>
      </c>
      <c r="E308" s="26">
        <f>INDEX([1]Calculation!$I:$I,ROW())</f>
        <v>43786</v>
      </c>
      <c r="F308" s="12">
        <f>ROUND(INDEX([1]Calculation!AL:AL,ROW()),1)</f>
        <v>0</v>
      </c>
      <c r="G308" s="8">
        <f>ROUND(INDEX([1]Calculation!L:L,ROW()),0)</f>
        <v>32</v>
      </c>
      <c r="H308" s="8">
        <f>ROUND(INDEX([1]Calculation!M:M,ROW()),0)</f>
        <v>3</v>
      </c>
      <c r="I308" s="8">
        <f>ROUND(INDEX([1]Calculation!N:N,ROW()),0)</f>
        <v>2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20</v>
      </c>
      <c r="M308" s="8">
        <f>ROUND(INDEX([1]Calculation!R:R,ROW()),0)</f>
        <v>1</v>
      </c>
      <c r="N308" s="8">
        <f>ROUND(INDEX([1]Calculation!S:S,ROW()),0)</f>
        <v>17</v>
      </c>
      <c r="O308" s="8">
        <f>ROUND(INDEX([1]Calculation!T:T,ROW()),0)</f>
        <v>3</v>
      </c>
    </row>
    <row r="309" spans="1:15">
      <c r="A309" t="str">
        <f>INDEX([1]Calculation!$F:$F,ROW())</f>
        <v>South Carolina</v>
      </c>
      <c r="B309" t="str">
        <f>INDEX([1]Calculation!$D:$D,ROW())</f>
        <v>Quinnipiac University</v>
      </c>
      <c r="C309" t="str">
        <f>IF(INDEX([1]Calculation!$G:$G,ROW())=0,"-",INDEX([1]Calculation!$G:$G,ROW()))</f>
        <v>A</v>
      </c>
      <c r="D309" t="str">
        <f>INDEX([1]Calculation!$J:$J,ROW())&amp;"  "&amp;INDEX([1]Calculation!$K:$K,ROW())</f>
        <v>768  lv</v>
      </c>
      <c r="E309" s="26">
        <f>INDEX([1]Calculation!$I:$I,ROW())</f>
        <v>43786</v>
      </c>
      <c r="F309" s="12">
        <f>ROUND(INDEX([1]Calculation!AL:AL,ROW()),1)</f>
        <v>11.9</v>
      </c>
      <c r="G309" s="8">
        <f>ROUND(INDEX([1]Calculation!L:L,ROW()),0)</f>
        <v>33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6</v>
      </c>
      <c r="K309" s="8">
        <f>ROUND(INDEX([1]Calculation!P:P,ROW()),0)</f>
        <v>1</v>
      </c>
      <c r="L309" s="8">
        <f>ROUND(INDEX([1]Calculation!Q:Q,ROW()),0)</f>
        <v>11</v>
      </c>
      <c r="M309" s="8">
        <f>ROUND(INDEX([1]Calculation!R:R,ROW()),0)</f>
        <v>5</v>
      </c>
      <c r="N309" s="8">
        <f>ROUND(INDEX([1]Calculation!S:S,ROW()),0)</f>
        <v>13</v>
      </c>
      <c r="O309" s="8">
        <f>ROUND(INDEX([1]Calculation!T:T,ROW()),0)</f>
        <v>4</v>
      </c>
    </row>
    <row r="310" spans="1:15">
      <c r="A310" t="str">
        <f>INDEX([1]Calculation!$F:$F,ROW())</f>
        <v>US</v>
      </c>
      <c r="B310" t="str">
        <f>INDEX([1]Calculation!$D:$D,ROW())</f>
        <v>Harris Insights &amp; Analytics</v>
      </c>
      <c r="C310" t="str">
        <f>IF(INDEX([1]Calculation!$G:$G,ROW())=0,"-",INDEX([1]Calculation!$G:$G,ROW()))</f>
        <v>C+</v>
      </c>
      <c r="D310" t="str">
        <f>INDEX([1]Calculation!$J:$J,ROW())&amp;"  "&amp;INDEX([1]Calculation!$K:$K,ROW())</f>
        <v>449  rv</v>
      </c>
      <c r="E310" s="26">
        <f>INDEX([1]Calculation!$I:$I,ROW())</f>
        <v>43786</v>
      </c>
      <c r="F310" s="12">
        <f>ROUND(INDEX([1]Calculation!AL:AL,ROW()),1)</f>
        <v>0</v>
      </c>
      <c r="G310" s="8">
        <f>ROUND(INDEX([1]Calculation!L:L,ROW()),0)</f>
        <v>30</v>
      </c>
      <c r="H310" s="8">
        <f>ROUND(INDEX([1]Calculation!M:M,ROW()),0)</f>
        <v>3</v>
      </c>
      <c r="I310" s="8">
        <f>ROUND(INDEX([1]Calculation!N:N,ROW()),0)</f>
        <v>1</v>
      </c>
      <c r="J310" s="8">
        <f>ROUND(INDEX([1]Calculation!O:O,ROW()),0)</f>
        <v>7</v>
      </c>
      <c r="K310" s="8">
        <f>ROUND(INDEX([1]Calculation!P:P,ROW()),0)</f>
        <v>1</v>
      </c>
      <c r="L310" s="8">
        <f>ROUND(INDEX([1]Calculation!Q:Q,ROW()),0)</f>
        <v>18</v>
      </c>
      <c r="M310" s="8">
        <f>ROUND(INDEX([1]Calculation!R:R,ROW()),0)</f>
        <v>1</v>
      </c>
      <c r="N310" s="8">
        <f>ROUND(INDEX([1]Calculation!S:S,ROW()),0)</f>
        <v>15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581  rv</v>
      </c>
      <c r="E311" s="26">
        <f>INDEX([1]Calculation!$I:$I,ROW())</f>
        <v>43783</v>
      </c>
      <c r="F311" s="12">
        <f>ROUND(INDEX([1]Calculation!AL:AL,ROW()),1)</f>
        <v>0</v>
      </c>
      <c r="G311" s="8">
        <f>ROUND(INDEX([1]Calculation!L:L,ROW()),0)</f>
        <v>26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6</v>
      </c>
      <c r="K311" s="8">
        <f>ROUND(INDEX([1]Calculation!P:P,ROW()),0)</f>
        <v>1</v>
      </c>
      <c r="L311" s="8">
        <f>ROUND(INDEX([1]Calculation!Q:Q,ROW()),0)</f>
        <v>18</v>
      </c>
      <c r="M311" s="8">
        <f>ROUND(INDEX([1]Calculation!R:R,ROW()),0)</f>
        <v>1</v>
      </c>
      <c r="N311" s="8">
        <f>ROUND(INDEX([1]Calculation!S:S,ROW()),0)</f>
        <v>12</v>
      </c>
      <c r="O311" s="8">
        <f>ROUND(INDEX([1]Calculation!T:T,ROW()),0)</f>
        <v>2</v>
      </c>
    </row>
    <row r="312" spans="1:15">
      <c r="A312" t="str">
        <f>INDEX([1]Calculation!$F:$F,ROW())</f>
        <v>Texas</v>
      </c>
      <c r="B312" t="str">
        <f>INDEX([1]Calculation!$D:$D,ROW())</f>
        <v>University of Texas at Tyler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427  rv</v>
      </c>
      <c r="E312" s="26">
        <f>INDEX([1]Calculation!$I:$I,ROW())</f>
        <v>43783</v>
      </c>
      <c r="F312" s="12">
        <f>ROUND(INDEX([1]Calculation!AL:AL,ROW()),1)</f>
        <v>0.1</v>
      </c>
      <c r="G312" s="8">
        <f>ROUND(INDEX([1]Calculation!L:L,ROW()),0)</f>
        <v>28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8</v>
      </c>
      <c r="K312" s="8">
        <f>ROUND(INDEX([1]Calculation!P:P,ROW()),0)</f>
        <v>2</v>
      </c>
      <c r="L312" s="8">
        <f>ROUND(INDEX([1]Calculation!Q:Q,ROW()),0)</f>
        <v>18</v>
      </c>
      <c r="M312" s="8">
        <f>ROUND(INDEX([1]Calculation!R:R,ROW()),0)</f>
        <v>2</v>
      </c>
      <c r="N312" s="8">
        <f>ROUND(INDEX([1]Calculation!S:S,ROW()),0)</f>
        <v>19</v>
      </c>
      <c r="O312" s="8">
        <f>ROUND(INDEX([1]Calculation!T:T,ROW()),0)</f>
        <v>2</v>
      </c>
    </row>
    <row r="313" spans="1:15">
      <c r="A313" t="str">
        <f>INDEX([1]Calculation!$F:$F,ROW())</f>
        <v>US</v>
      </c>
      <c r="B313" t="str">
        <f>INDEX([1]Calculation!$D:$D,ROW())</f>
        <v>Ipsos</v>
      </c>
      <c r="C313" t="str">
        <f>IF(INDEX([1]Calculation!$G:$G,ROW())=0,"-",INDEX([1]Calculation!$G:$G,ROW()))</f>
        <v>B+</v>
      </c>
      <c r="D313" t="str">
        <f>INDEX([1]Calculation!$J:$J,ROW())&amp;"  "&amp;INDEX([1]Calculation!$K:$K,ROW())</f>
        <v>685  a</v>
      </c>
      <c r="E313" s="26">
        <f>INDEX([1]Calculation!$I:$I,ROW())</f>
        <v>43783</v>
      </c>
      <c r="F313" s="12">
        <f>ROUND(INDEX([1]Calculation!AL:AL,ROW()),1)</f>
        <v>0</v>
      </c>
      <c r="G313" s="8">
        <f>ROUND(INDEX([1]Calculation!L:L,ROW()),0)</f>
        <v>19</v>
      </c>
      <c r="H313" s="8">
        <f>ROUND(INDEX([1]Calculation!M:M,ROW()),0)</f>
        <v>3</v>
      </c>
      <c r="I313" s="8">
        <f>ROUND(INDEX([1]Calculation!N:N,ROW()),0)</f>
        <v>1</v>
      </c>
      <c r="J313" s="8">
        <f>ROUND(INDEX([1]Calculation!O:O,ROW()),0)</f>
        <v>6</v>
      </c>
      <c r="K313" s="8">
        <f>ROUND(INDEX([1]Calculation!P:P,ROW()),0)</f>
        <v>1</v>
      </c>
      <c r="L313" s="8">
        <f>ROUND(INDEX([1]Calculation!Q:Q,ROW()),0)</f>
        <v>19</v>
      </c>
      <c r="M313" s="8">
        <f>ROUND(INDEX([1]Calculation!R:R,ROW()),0)</f>
        <v>1</v>
      </c>
      <c r="N313" s="8">
        <f>ROUND(INDEX([1]Calculation!S:S,ROW()),0)</f>
        <v>13</v>
      </c>
      <c r="O313" s="8">
        <f>ROUND(INDEX([1]Calculation!T:T,ROW()),0)</f>
        <v>2</v>
      </c>
    </row>
    <row r="314" spans="1:15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702  a</v>
      </c>
      <c r="E314" s="26">
        <f>INDEX([1]Calculation!$I:$I,ROW())</f>
        <v>43783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6</v>
      </c>
      <c r="K314" s="8">
        <f>ROUND(INDEX([1]Calculation!P:P,ROW()),0)</f>
        <v>1</v>
      </c>
      <c r="L314" s="8">
        <f>ROUND(INDEX([1]Calculation!Q:Q,ROW()),0)</f>
        <v>18</v>
      </c>
      <c r="M314" s="8">
        <f>ROUND(INDEX([1]Calculation!R:R,ROW()),0)</f>
        <v>1</v>
      </c>
      <c r="N314" s="8">
        <f>ROUND(INDEX([1]Calculation!S:S,ROW()),0)</f>
        <v>11</v>
      </c>
      <c r="O314" s="8">
        <f>ROUND(INDEX([1]Calculation!T:T,ROW()),0)</f>
        <v>2</v>
      </c>
    </row>
    <row r="315" spans="1:15">
      <c r="A315" t="str">
        <f>INDEX([1]Calculation!$F:$F,ROW())</f>
        <v>South Carolina</v>
      </c>
      <c r="B315" t="str">
        <f>INDEX([1]Calculation!$D:$D,ROW())</f>
        <v>University of North Florida</v>
      </c>
      <c r="C315" t="str">
        <f>IF(INDEX([1]Calculation!$G:$G,ROW())=0,"-",INDEX([1]Calculation!$G:$G,ROW()))</f>
        <v>A/B</v>
      </c>
      <c r="D315" t="str">
        <f>INDEX([1]Calculation!$J:$J,ROW())&amp;"  "&amp;INDEX([1]Calculation!$K:$K,ROW())</f>
        <v>436  lv</v>
      </c>
      <c r="E315" s="26">
        <f>INDEX([1]Calculation!$I:$I,ROW())</f>
        <v>43782</v>
      </c>
      <c r="F315" s="12">
        <f>ROUND(INDEX([1]Calculation!AL:AL,ROW()),1)</f>
        <v>6.4</v>
      </c>
      <c r="G315" s="8">
        <f>ROUND(INDEX([1]Calculation!L:L,ROW()),0)</f>
        <v>36</v>
      </c>
      <c r="H315" s="8">
        <f>ROUND(INDEX([1]Calculation!M:M,ROW()),0)</f>
        <v>1</v>
      </c>
      <c r="I315" s="8">
        <f>ROUND(INDEX([1]Calculation!N:N,ROW()),0)</f>
        <v>2</v>
      </c>
      <c r="J315" s="8">
        <f>ROUND(INDEX([1]Calculation!O:O,ROW()),0)</f>
        <v>3</v>
      </c>
      <c r="K315" s="8">
        <f>ROUND(INDEX([1]Calculation!P:P,ROW()),0)</f>
        <v>1</v>
      </c>
      <c r="L315" s="8">
        <f>ROUND(INDEX([1]Calculation!Q:Q,ROW()),0)</f>
        <v>10</v>
      </c>
      <c r="M315" s="8">
        <f>ROUND(INDEX([1]Calculation!R:R,ROW()),0)</f>
        <v>8</v>
      </c>
      <c r="N315" s="8">
        <f>ROUND(INDEX([1]Calculation!S:S,ROW()),0)</f>
        <v>10</v>
      </c>
      <c r="O315" s="8">
        <f>ROUND(INDEX([1]Calculation!T:T,ROW()),0)</f>
        <v>1</v>
      </c>
    </row>
    <row r="316" spans="1:15">
      <c r="A316" t="str">
        <f>INDEX([1]Calculation!$F:$F,ROW())</f>
        <v>South Carolina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877  lv</v>
      </c>
      <c r="E316" s="26">
        <f>INDEX([1]Calculation!$I:$I,ROW())</f>
        <v>43782</v>
      </c>
      <c r="F316" s="12">
        <f>ROUND(INDEX([1]Calculation!AL:AL,ROW()),1)</f>
        <v>0.2</v>
      </c>
      <c r="G316" s="8">
        <f>ROUND(INDEX([1]Calculation!L:L,ROW()),0)</f>
        <v>45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8</v>
      </c>
      <c r="K316" s="8">
        <f>ROUND(INDEX([1]Calculation!P:P,ROW()),0)</f>
        <v>1</v>
      </c>
      <c r="L316" s="8">
        <f>ROUND(INDEX([1]Calculation!Q:Q,ROW()),0)</f>
        <v>15</v>
      </c>
      <c r="M316" s="8">
        <f>ROUND(INDEX([1]Calculation!R:R,ROW()),0)</f>
        <v>2</v>
      </c>
      <c r="N316" s="8">
        <f>ROUND(INDEX([1]Calculation!S:S,ROW()),0)</f>
        <v>17</v>
      </c>
      <c r="O316" s="8">
        <f>ROUND(INDEX([1]Calculation!T:T,ROW()),0)</f>
        <v>0</v>
      </c>
    </row>
    <row r="317" spans="1:15">
      <c r="A317" t="str">
        <f>INDEX([1]Calculation!$F:$F,ROW())</f>
        <v>Nevada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626  lv</v>
      </c>
      <c r="E317" s="26">
        <f>INDEX([1]Calculation!$I:$I,ROW())</f>
        <v>43782</v>
      </c>
      <c r="F317" s="12">
        <f>ROUND(INDEX([1]Calculation!AL:AL,ROW()),1)</f>
        <v>4.3</v>
      </c>
      <c r="G317" s="8">
        <f>ROUND(INDEX([1]Calculation!L:L,ROW()),0)</f>
        <v>33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9</v>
      </c>
      <c r="K317" s="8">
        <f>ROUND(INDEX([1]Calculation!P:P,ROW()),0)</f>
        <v>2</v>
      </c>
      <c r="L317" s="8">
        <f>ROUND(INDEX([1]Calculation!Q:Q,ROW()),0)</f>
        <v>23</v>
      </c>
      <c r="M317" s="8">
        <f>ROUND(INDEX([1]Calculation!R:R,ROW()),0)</f>
        <v>2</v>
      </c>
      <c r="N317" s="8">
        <f>ROUND(INDEX([1]Calculation!S:S,ROW()),0)</f>
        <v>21</v>
      </c>
      <c r="O317" s="8">
        <f>ROUND(INDEX([1]Calculation!T:T,ROW()),0)</f>
        <v>1</v>
      </c>
    </row>
    <row r="318" spans="1:15">
      <c r="A318" t="str">
        <f>INDEX([1]Calculation!$F:$F,ROW())</f>
        <v>New Hampshire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510  lv</v>
      </c>
      <c r="E318" s="26">
        <f>INDEX([1]Calculation!$I:$I,ROW())</f>
        <v>43782</v>
      </c>
      <c r="F318" s="12">
        <f>ROUND(INDEX([1]Calculation!AL:AL,ROW()),1)</f>
        <v>0.1</v>
      </c>
      <c r="G318" s="8">
        <f>ROUND(INDEX([1]Calculation!L:L,ROW()),0)</f>
        <v>22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16</v>
      </c>
      <c r="K318" s="8">
        <f>ROUND(INDEX([1]Calculation!P:P,ROW()),0)</f>
        <v>3</v>
      </c>
      <c r="L318" s="8">
        <f>ROUND(INDEX([1]Calculation!Q:Q,ROW()),0)</f>
        <v>20</v>
      </c>
      <c r="M318" s="8">
        <f>ROUND(INDEX([1]Calculation!R:R,ROW()),0)</f>
        <v>1</v>
      </c>
      <c r="N318" s="8">
        <f>ROUND(INDEX([1]Calculation!S:S,ROW()),0)</f>
        <v>31</v>
      </c>
      <c r="O318" s="8">
        <f>ROUND(INDEX([1]Calculation!T:T,ROW()),0)</f>
        <v>1</v>
      </c>
    </row>
    <row r="319" spans="1:15">
      <c r="A319" t="str">
        <f>INDEX([1]Calculation!$F:$F,ROW())</f>
        <v>Iowa</v>
      </c>
      <c r="B319" t="str">
        <f>INDEX([1]Calculation!$D:$D,ROW())</f>
        <v>YouGov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718  lv</v>
      </c>
      <c r="E319" s="26">
        <f>INDEX([1]Calculation!$I:$I,ROW())</f>
        <v>43782</v>
      </c>
      <c r="F319" s="12">
        <f>ROUND(INDEX([1]Calculation!AL:AL,ROW()),1)</f>
        <v>0.2</v>
      </c>
      <c r="G319" s="8">
        <f>ROUND(INDEX([1]Calculation!L:L,ROW()),0)</f>
        <v>22</v>
      </c>
      <c r="H319" s="8">
        <f>ROUND(INDEX([1]Calculation!M:M,ROW()),0)</f>
        <v>0</v>
      </c>
      <c r="I319" s="8">
        <f>ROUND(INDEX([1]Calculation!N:N,ROW()),0)</f>
        <v>1</v>
      </c>
      <c r="J319" s="8">
        <f>ROUND(INDEX([1]Calculation!O:O,ROW()),0)</f>
        <v>21</v>
      </c>
      <c r="K319" s="8">
        <f>ROUND(INDEX([1]Calculation!P:P,ROW()),0)</f>
        <v>5</v>
      </c>
      <c r="L319" s="8">
        <f>ROUND(INDEX([1]Calculation!Q:Q,ROW()),0)</f>
        <v>22</v>
      </c>
      <c r="M319" s="8">
        <f>ROUND(INDEX([1]Calculation!R:R,ROW()),0)</f>
        <v>2</v>
      </c>
      <c r="N319" s="8">
        <f>ROUND(INDEX([1]Calculation!S:S,ROW()),0)</f>
        <v>18</v>
      </c>
      <c r="O319" s="8">
        <f>ROUND(INDEX([1]Calculation!T:T,ROW()),0)</f>
        <v>1</v>
      </c>
    </row>
    <row r="320" spans="1:15">
      <c r="A320" t="str">
        <f>INDEX([1]Calculation!$F:$F,ROW())</f>
        <v>Iowa</v>
      </c>
      <c r="B320" t="str">
        <f>INDEX([1]Calculation!$D:$D,ROW())</f>
        <v>Selzer &amp; Co.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500  lv</v>
      </c>
      <c r="E320" s="26">
        <f>INDEX([1]Calculation!$I:$I,ROW())</f>
        <v>43782</v>
      </c>
      <c r="F320" s="12">
        <f>ROUND(INDEX([1]Calculation!AL:AL,ROW()),1)</f>
        <v>1.4</v>
      </c>
      <c r="G320" s="8">
        <f>ROUND(INDEX([1]Calculation!L:L,ROW()),0)</f>
        <v>15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25</v>
      </c>
      <c r="K320" s="8">
        <f>ROUND(INDEX([1]Calculation!P:P,ROW()),0)</f>
        <v>6</v>
      </c>
      <c r="L320" s="8">
        <f>ROUND(INDEX([1]Calculation!Q:Q,ROW()),0)</f>
        <v>15</v>
      </c>
      <c r="M320" s="8">
        <f>ROUND(INDEX([1]Calculation!R:R,ROW()),0)</f>
        <v>3</v>
      </c>
      <c r="N320" s="8">
        <f>ROUND(INDEX([1]Calculation!S:S,ROW()),0)</f>
        <v>16</v>
      </c>
      <c r="O320" s="8">
        <f>ROUND(INDEX([1]Calculation!T:T,ROW()),0)</f>
        <v>3</v>
      </c>
    </row>
    <row r="321" spans="1:15">
      <c r="A321" t="str">
        <f>INDEX([1]Calculation!$F:$F,ROW())</f>
        <v>Nevada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627  lv</v>
      </c>
      <c r="E321" s="26">
        <f>INDEX([1]Calculation!$I:$I,ROW())</f>
        <v>43782</v>
      </c>
      <c r="F321" s="12">
        <f>ROUND(INDEX([1]Calculation!AL:AL,ROW()),1)</f>
        <v>1</v>
      </c>
      <c r="G321" s="8">
        <f>ROUND(INDEX([1]Calculation!L:L,ROW()),0)</f>
        <v>24</v>
      </c>
      <c r="H321" s="8">
        <f>ROUND(INDEX([1]Calculation!M:M,ROW()),0)</f>
        <v>0</v>
      </c>
      <c r="I321" s="8">
        <f>ROUND(INDEX([1]Calculation!N:N,ROW()),0)</f>
        <v>1</v>
      </c>
      <c r="J321" s="8">
        <f>ROUND(INDEX([1]Calculation!O:O,ROW()),0)</f>
        <v>8</v>
      </c>
      <c r="K321" s="8">
        <f>ROUND(INDEX([1]Calculation!P:P,ROW()),0)</f>
        <v>2</v>
      </c>
      <c r="L321" s="8">
        <f>ROUND(INDEX([1]Calculation!Q:Q,ROW()),0)</f>
        <v>18</v>
      </c>
      <c r="M321" s="8">
        <f>ROUND(INDEX([1]Calculation!R:R,ROW()),0)</f>
        <v>5</v>
      </c>
      <c r="N321" s="8">
        <f>ROUND(INDEX([1]Calculation!S:S,ROW()),0)</f>
        <v>18</v>
      </c>
      <c r="O321" s="8">
        <f>ROUND(INDEX([1]Calculation!T:T,ROW()),0)</f>
        <v>3</v>
      </c>
    </row>
    <row r="322" spans="1:15">
      <c r="A322" t="str">
        <f>INDEX([1]Calculation!$F:$F,ROW())</f>
        <v>North Carolina</v>
      </c>
      <c r="B322" t="str">
        <f>INDEX([1]Calculation!$D:$D,ROW())</f>
        <v>Fox News/Beacon Research/Shaw &amp; Co. Research</v>
      </c>
      <c r="C322" t="str">
        <f>IF(INDEX([1]Calculation!$G:$G,ROW())=0,"-",INDEX([1]Calculation!$G:$G,ROW()))</f>
        <v>A-</v>
      </c>
      <c r="D322" t="str">
        <f>INDEX([1]Calculation!$J:$J,ROW())&amp;"  "&amp;INDEX([1]Calculation!$K:$K,ROW())</f>
        <v>669  lv</v>
      </c>
      <c r="E322" s="26">
        <f>INDEX([1]Calculation!$I:$I,ROW())</f>
        <v>43782</v>
      </c>
      <c r="F322" s="12">
        <f>ROUND(INDEX([1]Calculation!AL:AL,ROW()),1)</f>
        <v>8.6</v>
      </c>
      <c r="G322" s="8">
        <f>ROUND(INDEX([1]Calculation!L:L,ROW()),0)</f>
        <v>37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6</v>
      </c>
      <c r="K322" s="8">
        <f>ROUND(INDEX([1]Calculation!P:P,ROW()),0)</f>
        <v>1</v>
      </c>
      <c r="L322" s="8">
        <f>ROUND(INDEX([1]Calculation!Q:Q,ROW()),0)</f>
        <v>14</v>
      </c>
      <c r="M322" s="8">
        <f>ROUND(INDEX([1]Calculation!R:R,ROW()),0)</f>
        <v>2</v>
      </c>
      <c r="N322" s="8">
        <f>ROUND(INDEX([1]Calculation!S:S,ROW()),0)</f>
        <v>15</v>
      </c>
      <c r="O322" s="8">
        <f>ROUND(INDEX([1]Calculation!T:T,ROW()),0)</f>
        <v>2</v>
      </c>
    </row>
    <row r="323" spans="1:15">
      <c r="A323" t="str">
        <f>INDEX([1]Calculation!$F:$F,ROW())</f>
        <v>California</v>
      </c>
      <c r="B323" t="str">
        <f>INDEX([1]Calculation!$D:$D,ROW())</f>
        <v>Public Policy Institute of California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682  lv</v>
      </c>
      <c r="E323" s="26">
        <f>INDEX([1]Calculation!$I:$I,ROW())</f>
        <v>43781</v>
      </c>
      <c r="F323" s="12">
        <f>ROUND(INDEX([1]Calculation!AL:AL,ROW()),1)</f>
        <v>0.3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7</v>
      </c>
      <c r="K323" s="8">
        <f>ROUND(INDEX([1]Calculation!P:P,ROW()),0)</f>
        <v>1</v>
      </c>
      <c r="L323" s="8">
        <f>ROUND(INDEX([1]Calculation!Q:Q,ROW()),0)</f>
        <v>17</v>
      </c>
      <c r="M323" s="8">
        <f>ROUND(INDEX([1]Calculation!R:R,ROW()),0)</f>
        <v>1</v>
      </c>
      <c r="N323" s="8">
        <f>ROUND(INDEX([1]Calculation!S:S,ROW()),0)</f>
        <v>23</v>
      </c>
      <c r="O323" s="8">
        <f>ROUND(INDEX([1]Calculation!T:T,ROW()),0)</f>
        <v>5</v>
      </c>
    </row>
    <row r="324" spans="1:15">
      <c r="A324" t="str">
        <f>INDEX([1]Calculation!$F:$F,ROW())</f>
        <v>California</v>
      </c>
      <c r="B324" t="str">
        <f>INDEX([1]Calculation!$D:$D,ROW())</f>
        <v>Capitol Weekly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695  lv</v>
      </c>
      <c r="E324" s="26">
        <f>INDEX([1]Calculation!$I:$I,ROW())</f>
        <v>43781</v>
      </c>
      <c r="F324" s="12">
        <f>ROUND(INDEX([1]Calculation!AL:AL,ROW()),1)</f>
        <v>0</v>
      </c>
      <c r="G324" s="8">
        <f>ROUND(INDEX([1]Calculation!L:L,ROW()),0)</f>
        <v>18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14</v>
      </c>
      <c r="K324" s="8">
        <f>ROUND(INDEX([1]Calculation!P:P,ROW()),0)</f>
        <v>3</v>
      </c>
      <c r="L324" s="8">
        <f>ROUND(INDEX([1]Calculation!Q:Q,ROW()),0)</f>
        <v>21</v>
      </c>
      <c r="M324" s="8">
        <f>ROUND(INDEX([1]Calculation!R:R,ROW()),0)</f>
        <v>1</v>
      </c>
      <c r="N324" s="8">
        <f>ROUND(INDEX([1]Calculation!S:S,ROW()),0)</f>
        <v>27</v>
      </c>
      <c r="O324" s="8">
        <f>ROUND(INDEX([1]Calculation!T:T,ROW()),0)</f>
        <v>4</v>
      </c>
    </row>
    <row r="325" spans="1:15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600  lv</v>
      </c>
      <c r="E325" s="26">
        <f>INDEX([1]Calculation!$I:$I,ROW())</f>
        <v>43781</v>
      </c>
      <c r="F325" s="12">
        <f>ROUND(INDEX([1]Calculation!AL:AL,ROW()),1)</f>
        <v>0</v>
      </c>
      <c r="G325" s="8">
        <f>ROUND(INDEX([1]Calculation!L:L,ROW()),0)</f>
        <v>23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9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1</v>
      </c>
      <c r="N325" s="8">
        <f>ROUND(INDEX([1]Calculation!S:S,ROW()),0)</f>
        <v>26</v>
      </c>
      <c r="O325" s="8">
        <f>ROUND(INDEX([1]Calculation!T:T,ROW()),0)</f>
        <v>4</v>
      </c>
    </row>
    <row r="326" spans="1:15">
      <c r="A326" t="str">
        <f>INDEX([1]Calculation!$F:$F,ROW())</f>
        <v>Iowa</v>
      </c>
      <c r="B326" t="str">
        <f>INDEX([1]Calculation!$D:$D,ROW())</f>
        <v>Monmouth University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451  lv</v>
      </c>
      <c r="E326" s="26">
        <f>INDEX([1]Calculation!$I:$I,ROW())</f>
        <v>43780</v>
      </c>
      <c r="F326" s="12">
        <f>ROUND(INDEX([1]Calculation!AL:AL,ROW()),1)</f>
        <v>0</v>
      </c>
      <c r="G326" s="8">
        <f>ROUND(INDEX([1]Calculation!L:L,ROW()),0)</f>
        <v>19</v>
      </c>
      <c r="H326" s="8">
        <f>ROUND(INDEX([1]Calculation!M:M,ROW()),0)</f>
        <v>0</v>
      </c>
      <c r="I326" s="8">
        <f>ROUND(INDEX([1]Calculation!N:N,ROW()),0)</f>
        <v>2</v>
      </c>
      <c r="J326" s="8">
        <f>ROUND(INDEX([1]Calculation!O:O,ROW()),0)</f>
        <v>22</v>
      </c>
      <c r="K326" s="8">
        <f>ROUND(INDEX([1]Calculation!P:P,ROW()),0)</f>
        <v>5</v>
      </c>
      <c r="L326" s="8">
        <f>ROUND(INDEX([1]Calculation!Q:Q,ROW()),0)</f>
        <v>13</v>
      </c>
      <c r="M326" s="8">
        <f>ROUND(INDEX([1]Calculation!R:R,ROW()),0)</f>
        <v>3</v>
      </c>
      <c r="N326" s="8">
        <f>ROUND(INDEX([1]Calculation!S:S,ROW()),0)</f>
        <v>18</v>
      </c>
      <c r="O326" s="8">
        <f>ROUND(INDEX([1]Calculation!T:T,ROW()),0)</f>
        <v>3</v>
      </c>
    </row>
    <row r="327" spans="1:15">
      <c r="A327" t="str">
        <f>INDEX([1]Calculation!$F:$F,ROW())</f>
        <v>Georgia</v>
      </c>
      <c r="B327" t="str">
        <f>INDEX([1]Calculation!$D:$D,ROW())</f>
        <v>Climate Nexus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457  lv</v>
      </c>
      <c r="E327" s="26">
        <f>INDEX([1]Calculation!$I:$I,ROW())</f>
        <v>43779</v>
      </c>
      <c r="F327" s="12">
        <f>ROUND(INDEX([1]Calculation!AL:AL,ROW()),1)</f>
        <v>2.4</v>
      </c>
      <c r="G327" s="8">
        <f>ROUND(INDEX([1]Calculation!L:L,ROW()),0)</f>
        <v>31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4</v>
      </c>
      <c r="K327" s="8">
        <f>ROUND(INDEX([1]Calculation!P:P,ROW()),0)</f>
        <v>1</v>
      </c>
      <c r="L327" s="8">
        <f>ROUND(INDEX([1]Calculation!Q:Q,ROW()),0)</f>
        <v>14</v>
      </c>
      <c r="M327" s="8">
        <f>ROUND(INDEX([1]Calculation!R:R,ROW()),0)</f>
        <v>1</v>
      </c>
      <c r="N327" s="8">
        <f>ROUND(INDEX([1]Calculation!S:S,ROW()),0)</f>
        <v>14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Ipsos</v>
      </c>
      <c r="C328" t="str">
        <f>IF(INDEX([1]Calculation!$G:$G,ROW())=0,"-",INDEX([1]Calculation!$G:$G,ROW()))</f>
        <v>B+</v>
      </c>
      <c r="D328" t="str">
        <f>INDEX([1]Calculation!$J:$J,ROW())&amp;"  "&amp;INDEX([1]Calculation!$K:$K,ROW())</f>
        <v>538  rv</v>
      </c>
      <c r="E328" s="26">
        <f>INDEX([1]Calculation!$I:$I,ROW())</f>
        <v>43776</v>
      </c>
      <c r="F328" s="12">
        <f>ROUND(INDEX([1]Calculation!AL:AL,ROW()),1)</f>
        <v>0</v>
      </c>
      <c r="G328" s="8">
        <f>ROUND(INDEX([1]Calculation!L:L,ROW()),0)</f>
        <v>20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5</v>
      </c>
      <c r="K328" s="8">
        <f>ROUND(INDEX([1]Calculation!P:P,ROW()),0)</f>
        <v>1</v>
      </c>
      <c r="L328" s="8">
        <f>ROUND(INDEX([1]Calculation!Q:Q,ROW()),0)</f>
        <v>16</v>
      </c>
      <c r="M328" s="8">
        <f>ROUND(INDEX([1]Calculation!R:R,ROW()),0)</f>
        <v>1</v>
      </c>
      <c r="N328" s="8">
        <f>ROUND(INDEX([1]Calculation!S:S,ROW()),0)</f>
        <v>13</v>
      </c>
      <c r="O328" s="8">
        <f>ROUND(INDEX([1]Calculation!T:T,ROW()),0)</f>
        <v>3</v>
      </c>
    </row>
    <row r="329" spans="1:15">
      <c r="A329" t="str">
        <f>INDEX([1]Calculation!$F:$F,ROW())</f>
        <v>Iowa</v>
      </c>
      <c r="B329" t="str">
        <f>INDEX([1]Calculation!$D:$D,ROW())</f>
        <v>University of Iowa</v>
      </c>
      <c r="C329" t="str">
        <f>IF(INDEX([1]Calculation!$G:$G,ROW())=0,"-",INDEX([1]Calculation!$G:$G,ROW()))</f>
        <v>B/C</v>
      </c>
      <c r="D329" t="str">
        <f>INDEX([1]Calculation!$J:$J,ROW())&amp;"  "&amp;INDEX([1]Calculation!$K:$K,ROW())</f>
        <v>465  lv</v>
      </c>
      <c r="E329" s="26">
        <f>INDEX([1]Calculation!$I:$I,ROW())</f>
        <v>43779</v>
      </c>
      <c r="F329" s="12">
        <f>ROUND(INDEX([1]Calculation!AL:AL,ROW()),1)</f>
        <v>3.2</v>
      </c>
      <c r="G329" s="8">
        <f>ROUND(INDEX([1]Calculation!L:L,ROW()),0)</f>
        <v>15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16</v>
      </c>
      <c r="K329" s="8">
        <f>ROUND(INDEX([1]Calculation!P:P,ROW()),0)</f>
        <v>1</v>
      </c>
      <c r="L329" s="8">
        <f>ROUND(INDEX([1]Calculation!Q:Q,ROW()),0)</f>
        <v>18</v>
      </c>
      <c r="M329" s="8">
        <f>ROUND(INDEX([1]Calculation!R:R,ROW()),0)</f>
        <v>3</v>
      </c>
      <c r="N329" s="8">
        <f>ROUND(INDEX([1]Calculation!S:S,ROW()),0)</f>
        <v>23</v>
      </c>
      <c r="O329" s="8">
        <f>ROUND(INDEX([1]Calculation!T:T,ROW()),0)</f>
        <v>3</v>
      </c>
    </row>
    <row r="330" spans="1:15">
      <c r="A330" t="str">
        <f>INDEX([1]Calculation!$F:$F,ROW())</f>
        <v>US</v>
      </c>
      <c r="B330" t="str">
        <f>INDEX([1]Calculation!$D:$D,ROW())</f>
        <v>Morning Consult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16400  lv</v>
      </c>
      <c r="E330" s="26">
        <f>INDEX([1]Calculation!$I:$I,ROW())</f>
        <v>43779</v>
      </c>
      <c r="F330" s="12">
        <f>ROUND(INDEX([1]Calculation!AL:AL,ROW()),1)</f>
        <v>0</v>
      </c>
      <c r="G330" s="8">
        <f>ROUND(INDEX([1]Calculation!L:L,ROW()),0)</f>
        <v>32</v>
      </c>
      <c r="H330" s="8">
        <f>ROUND(INDEX([1]Calculation!M:M,ROW()),0)</f>
        <v>2</v>
      </c>
      <c r="I330" s="8">
        <f>ROUND(INDEX([1]Calculation!N:N,ROW()),0)</f>
        <v>3</v>
      </c>
      <c r="J330" s="8">
        <f>ROUND(INDEX([1]Calculation!O:O,ROW()),0)</f>
        <v>8</v>
      </c>
      <c r="K330" s="8">
        <f>ROUND(INDEX([1]Calculation!P:P,ROW()),0)</f>
        <v>2</v>
      </c>
      <c r="L330" s="8">
        <f>ROUND(INDEX([1]Calculation!Q:Q,ROW()),0)</f>
        <v>20</v>
      </c>
      <c r="M330" s="8">
        <f>ROUND(INDEX([1]Calculation!R:R,ROW()),0)</f>
        <v>1</v>
      </c>
      <c r="N330" s="8">
        <f>ROUND(INDEX([1]Calculation!S:S,ROW()),0)</f>
        <v>19</v>
      </c>
      <c r="O330" s="8">
        <f>ROUND(INDEX([1]Calculation!T:T,ROW()),0)</f>
        <v>3</v>
      </c>
    </row>
    <row r="331" spans="1:15">
      <c r="A331" t="str">
        <f>INDEX([1]Calculation!$F:$F,ROW())</f>
        <v>New Hampshire</v>
      </c>
      <c r="B331" t="str">
        <f>INDEX([1]Calculation!$D:$D,ROW())</f>
        <v>Quinnipiac University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1134  lv</v>
      </c>
      <c r="E331" s="26">
        <f>INDEX([1]Calculation!$I:$I,ROW())</f>
        <v>43779</v>
      </c>
      <c r="F331" s="12">
        <f>ROUND(INDEX([1]Calculation!AL:AL,ROW()),1)</f>
        <v>13.9</v>
      </c>
      <c r="G331" s="8">
        <f>ROUND(INDEX([1]Calculation!L:L,ROW()),0)</f>
        <v>20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15</v>
      </c>
      <c r="K331" s="8">
        <f>ROUND(INDEX([1]Calculation!P:P,ROW()),0)</f>
        <v>3</v>
      </c>
      <c r="L331" s="8">
        <f>ROUND(INDEX([1]Calculation!Q:Q,ROW()),0)</f>
        <v>14</v>
      </c>
      <c r="M331" s="8">
        <f>ROUND(INDEX([1]Calculation!R:R,ROW()),0)</f>
        <v>3</v>
      </c>
      <c r="N331" s="8">
        <f>ROUND(INDEX([1]Calculation!S:S,ROW()),0)</f>
        <v>16</v>
      </c>
      <c r="O331" s="8">
        <f>ROUND(INDEX([1]Calculation!T:T,ROW()),0)</f>
        <v>4</v>
      </c>
    </row>
    <row r="332" spans="1:15">
      <c r="A332" t="str">
        <f>INDEX([1]Calculation!$F:$F,ROW())</f>
        <v>Arizona</v>
      </c>
      <c r="B332" t="str">
        <f>INDEX([1]Calculation!$D:$D,ROW())</f>
        <v>OH Predictive Insights/MBQF</v>
      </c>
      <c r="C332" t="str">
        <f>IF(INDEX([1]Calculation!$G:$G,ROW())=0,"-",INDEX([1]Calculation!$G:$G,ROW()))</f>
        <v>B/C</v>
      </c>
      <c r="D332" t="str">
        <f>INDEX([1]Calculation!$J:$J,ROW())&amp;"  "&amp;INDEX([1]Calculation!$K:$K,ROW())</f>
        <v>260  lv</v>
      </c>
      <c r="E332" s="26">
        <f>INDEX([1]Calculation!$I:$I,ROW())</f>
        <v>43777</v>
      </c>
      <c r="F332" s="12">
        <f>ROUND(INDEX([1]Calculation!AL:AL,ROW()),1)</f>
        <v>2.6</v>
      </c>
      <c r="G332" s="8">
        <f>ROUND(INDEX([1]Calculation!L:L,ROW()),0)</f>
        <v>29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9</v>
      </c>
      <c r="K332" s="8">
        <f>ROUND(INDEX([1]Calculation!P:P,ROW()),0)</f>
        <v>2</v>
      </c>
      <c r="L332" s="8">
        <f>ROUND(INDEX([1]Calculation!Q:Q,ROW()),0)</f>
        <v>16</v>
      </c>
      <c r="M332" s="8">
        <f>ROUND(INDEX([1]Calculation!R:R,ROW()),0)</f>
        <v>1</v>
      </c>
      <c r="N332" s="8">
        <f>ROUND(INDEX([1]Calculation!S:S,ROW()),0)</f>
        <v>18</v>
      </c>
      <c r="O332" s="8">
        <f>ROUND(INDEX([1]Calculation!T:T,ROW()),0)</f>
        <v>4</v>
      </c>
    </row>
    <row r="333" spans="1:15">
      <c r="A333" t="str">
        <f>INDEX([1]Calculation!$F:$F,ROW())</f>
        <v>US</v>
      </c>
      <c r="B333" t="str">
        <f>INDEX([1]Calculation!$D:$D,ROW())</f>
        <v>Ipsos</v>
      </c>
      <c r="C333" t="str">
        <f>IF(INDEX([1]Calculation!$G:$G,ROW())=0,"-",INDEX([1]Calculation!$G:$G,ROW()))</f>
        <v>B+</v>
      </c>
      <c r="D333" t="str">
        <f>INDEX([1]Calculation!$J:$J,ROW())&amp;"  "&amp;INDEX([1]Calculation!$K:$K,ROW())</f>
        <v>549  rv</v>
      </c>
      <c r="E333" s="26">
        <f>INDEX([1]Calculation!$I:$I,ROW())</f>
        <v>43773</v>
      </c>
      <c r="F333" s="12">
        <f>ROUND(INDEX([1]Calculation!AL:AL,ROW()),1)</f>
        <v>0</v>
      </c>
      <c r="G333" s="8">
        <f>ROUND(INDEX([1]Calculation!L:L,ROW()),0)</f>
        <v>24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8</v>
      </c>
      <c r="K333" s="8">
        <f>ROUND(INDEX([1]Calculation!P:P,ROW()),0)</f>
        <v>0</v>
      </c>
      <c r="L333" s="8">
        <f>ROUND(INDEX([1]Calculation!Q:Q,ROW()),0)</f>
        <v>15</v>
      </c>
      <c r="M333" s="8">
        <f>ROUND(INDEX([1]Calculation!R:R,ROW()),0)</f>
        <v>1</v>
      </c>
      <c r="N333" s="8">
        <f>ROUND(INDEX([1]Calculation!S:S,ROW()),0)</f>
        <v>13</v>
      </c>
      <c r="O333" s="8">
        <f>ROUND(INDEX([1]Calculation!T:T,ROW()),0)</f>
        <v>3</v>
      </c>
    </row>
    <row r="334" spans="1:15">
      <c r="A334" t="str">
        <f>INDEX([1]Calculation!$F:$F,ROW())</f>
        <v>North Carolina</v>
      </c>
      <c r="B334" t="str">
        <f>INDEX([1]Calculation!$D:$D,ROW())</f>
        <v>High Point University</v>
      </c>
      <c r="C334" t="str">
        <f>IF(INDEX([1]Calculation!$G:$G,ROW())=0,"-",INDEX([1]Calculation!$G:$G,ROW()))</f>
        <v>A/B</v>
      </c>
      <c r="D334" t="str">
        <f>INDEX([1]Calculation!$J:$J,ROW())&amp;"  "&amp;INDEX([1]Calculation!$K:$K,ROW())</f>
        <v>347  a</v>
      </c>
      <c r="E334" s="26">
        <f>INDEX([1]Calculation!$I:$I,ROW())</f>
        <v>43776</v>
      </c>
      <c r="F334" s="12">
        <f>ROUND(INDEX([1]Calculation!AL:AL,ROW()),1)</f>
        <v>0.2</v>
      </c>
      <c r="G334" s="8">
        <f>ROUND(INDEX([1]Calculation!L:L,ROW()),0)</f>
        <v>33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4</v>
      </c>
      <c r="K334" s="8">
        <f>ROUND(INDEX([1]Calculation!P:P,ROW()),0)</f>
        <v>3</v>
      </c>
      <c r="L334" s="8">
        <f>ROUND(INDEX([1]Calculation!Q:Q,ROW()),0)</f>
        <v>18</v>
      </c>
      <c r="M334" s="8">
        <f>ROUND(INDEX([1]Calculation!R:R,ROW()),0)</f>
        <v>2</v>
      </c>
      <c r="N334" s="8">
        <f>ROUND(INDEX([1]Calculation!S:S,ROW()),0)</f>
        <v>13</v>
      </c>
      <c r="O334" s="8">
        <f>ROUND(INDEX([1]Calculation!T:T,ROW()),0)</f>
        <v>2</v>
      </c>
    </row>
    <row r="335" spans="1:15">
      <c r="A335" t="str">
        <f>INDEX([1]Calculation!$F:$F,ROW())</f>
        <v>Iowa</v>
      </c>
      <c r="B335" t="str">
        <f>INDEX([1]Calculation!$D:$D,ROW())</f>
        <v>Public Policy Polling</v>
      </c>
      <c r="C335" t="str">
        <f>IF(INDEX([1]Calculation!$G:$G,ROW())=0,"-",INDEX([1]Calculation!$G:$G,ROW()))</f>
        <v>B</v>
      </c>
      <c r="D335" t="str">
        <f>INDEX([1]Calculation!$J:$J,ROW())&amp;"  "&amp;INDEX([1]Calculation!$K:$K,ROW())</f>
        <v>715  lv</v>
      </c>
      <c r="E335" s="26">
        <f>INDEX([1]Calculation!$I:$I,ROW())</f>
        <v>43775</v>
      </c>
      <c r="F335" s="12">
        <f>ROUND(INDEX([1]Calculation!AL:AL,ROW()),1)</f>
        <v>5.5</v>
      </c>
      <c r="G335" s="8">
        <f>ROUND(INDEX([1]Calculation!L:L,ROW()),0)</f>
        <v>13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20</v>
      </c>
      <c r="K335" s="8">
        <f>ROUND(INDEX([1]Calculation!P:P,ROW()),0)</f>
        <v>9</v>
      </c>
      <c r="L335" s="8">
        <f>ROUND(INDEX([1]Calculation!Q:Q,ROW()),0)</f>
        <v>14</v>
      </c>
      <c r="M335" s="8">
        <f>ROUND(INDEX([1]Calculation!R:R,ROW()),0)</f>
        <v>6</v>
      </c>
      <c r="N335" s="8">
        <f>ROUND(INDEX([1]Calculation!S:S,ROW()),0)</f>
        <v>21</v>
      </c>
      <c r="O335" s="8">
        <f>ROUND(INDEX([1]Calculation!T:T,ROW()),0)</f>
        <v>3</v>
      </c>
    </row>
    <row r="336" spans="1:15">
      <c r="A336" t="str">
        <f>INDEX([1]Calculation!$F:$F,ROW())</f>
        <v>Iowa</v>
      </c>
      <c r="B336" t="str">
        <f>INDEX([1]Calculation!$D:$D,ROW())</f>
        <v>Quinnipiac University</v>
      </c>
      <c r="C336" t="str">
        <f>IF(INDEX([1]Calculation!$G:$G,ROW())=0,"-",INDEX([1]Calculation!$G:$G,ROW()))</f>
        <v>A</v>
      </c>
      <c r="D336" t="str">
        <f>INDEX([1]Calculation!$J:$J,ROW())&amp;"  "&amp;INDEX([1]Calculation!$K:$K,ROW())</f>
        <v>698  lv</v>
      </c>
      <c r="E336" s="26">
        <f>INDEX([1]Calculation!$I:$I,ROW())</f>
        <v>43774</v>
      </c>
      <c r="F336" s="12">
        <f>ROUND(INDEX([1]Calculation!AL:AL,ROW()),1)</f>
        <v>10.1</v>
      </c>
      <c r="G336" s="8">
        <f>ROUND(INDEX([1]Calculation!L:L,ROW()),0)</f>
        <v>15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19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3</v>
      </c>
      <c r="N336" s="8">
        <f>ROUND(INDEX([1]Calculation!S:S,ROW()),0)</f>
        <v>20</v>
      </c>
      <c r="O336" s="8">
        <f>ROUND(INDEX([1]Calculation!T:T,ROW()),0)</f>
        <v>3</v>
      </c>
    </row>
    <row r="337" spans="1:15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579  lv</v>
      </c>
      <c r="E337" s="26">
        <f>INDEX([1]Calculation!$I:$I,ROW())</f>
        <v>43774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8</v>
      </c>
      <c r="K337" s="8">
        <f>ROUND(INDEX([1]Calculation!P:P,ROW()),0)</f>
        <v>2</v>
      </c>
      <c r="L337" s="8">
        <f>ROUND(INDEX([1]Calculation!Q:Q,ROW()),0)</f>
        <v>14</v>
      </c>
      <c r="M337" s="8">
        <f>ROUND(INDEX([1]Calculation!R:R,ROW()),0)</f>
        <v>1</v>
      </c>
      <c r="N337" s="8">
        <f>ROUND(INDEX([1]Calculation!S:S,ROW()),0)</f>
        <v>25</v>
      </c>
      <c r="O337" s="8">
        <f>ROUND(INDEX([1]Calculation!T:T,ROW()),0)</f>
        <v>1</v>
      </c>
    </row>
    <row r="338" spans="1:15">
      <c r="A338" t="str">
        <f>INDEX([1]Calculation!$F:$F,ROW())</f>
        <v>US</v>
      </c>
      <c r="B338" t="str">
        <f>INDEX([1]Calculation!$D:$D,ROW())</f>
        <v>Change Research</v>
      </c>
      <c r="C338" t="str">
        <f>IF(INDEX([1]Calculation!$G:$G,ROW())=0,"-",INDEX([1]Calculation!$G:$G,ROW()))</f>
        <v>C</v>
      </c>
      <c r="D338" t="str">
        <f>INDEX([1]Calculation!$J:$J,ROW())&amp;"  "&amp;INDEX([1]Calculation!$K:$K,ROW())</f>
        <v>456  lv</v>
      </c>
      <c r="E338" s="26">
        <f>INDEX([1]Calculation!$I:$I,ROW())</f>
        <v>43772</v>
      </c>
      <c r="F338" s="12">
        <f>ROUND(INDEX([1]Calculation!AL:AL,ROW()),1)</f>
        <v>0.3</v>
      </c>
      <c r="G338" s="8">
        <f>ROUND(INDEX([1]Calculation!L:L,ROW()),0)</f>
        <v>17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14</v>
      </c>
      <c r="K338" s="8">
        <f>ROUND(INDEX([1]Calculation!P:P,ROW()),0)</f>
        <v>2</v>
      </c>
      <c r="L338" s="8">
        <f>ROUND(INDEX([1]Calculation!Q:Q,ROW()),0)</f>
        <v>17</v>
      </c>
      <c r="M338" s="8">
        <f>ROUND(INDEX([1]Calculation!R:R,ROW()),0)</f>
        <v>1</v>
      </c>
      <c r="N338" s="8">
        <f>ROUND(INDEX([1]Calculation!S:S,ROW()),0)</f>
        <v>21</v>
      </c>
      <c r="O338" s="8">
        <f>ROUND(INDEX([1]Calculation!T:T,ROW()),0)</f>
        <v>4</v>
      </c>
    </row>
    <row r="339" spans="1:15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686  a</v>
      </c>
      <c r="E339" s="26">
        <f>INDEX([1]Calculation!$I:$I,ROW())</f>
        <v>43773</v>
      </c>
      <c r="F339" s="12">
        <f>ROUND(INDEX([1]Calculation!AL:AL,ROW()),1)</f>
        <v>0</v>
      </c>
      <c r="G339" s="8">
        <f>ROUND(INDEX([1]Calculation!L:L,ROW()),0)</f>
        <v>22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0</v>
      </c>
      <c r="L339" s="8">
        <f>ROUND(INDEX([1]Calculation!Q:Q,ROW()),0)</f>
        <v>15</v>
      </c>
      <c r="M339" s="8">
        <f>ROUND(INDEX([1]Calculation!R:R,ROW()),0)</f>
        <v>1</v>
      </c>
      <c r="N339" s="8">
        <f>ROUND(INDEX([1]Calculation!S:S,ROW()),0)</f>
        <v>11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USC Dornsife/LA Times</v>
      </c>
      <c r="C340" t="str">
        <f>IF(INDEX([1]Calculation!$G:$G,ROW())=0,"-",INDEX([1]Calculation!$G:$G,ROW()))</f>
        <v>B/C</v>
      </c>
      <c r="D340" t="str">
        <f>INDEX([1]Calculation!$J:$J,ROW())&amp;"  "&amp;INDEX([1]Calculation!$K:$K,ROW())</f>
        <v>2599  lv</v>
      </c>
      <c r="E340" s="26">
        <f>INDEX([1]Calculation!$I:$I,ROW())</f>
        <v>43772</v>
      </c>
      <c r="F340" s="12">
        <f>ROUND(INDEX([1]Calculation!AL:AL,ROW()),1)</f>
        <v>0.8</v>
      </c>
      <c r="G340" s="8">
        <f>ROUND(INDEX([1]Calculation!L:L,ROW()),0)</f>
        <v>28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6</v>
      </c>
      <c r="K340" s="8">
        <f>ROUND(INDEX([1]Calculation!P:P,ROW()),0)</f>
        <v>2</v>
      </c>
      <c r="L340" s="8">
        <f>ROUND(INDEX([1]Calculation!Q:Q,ROW()),0)</f>
        <v>13</v>
      </c>
      <c r="M340" s="8">
        <f>ROUND(INDEX([1]Calculation!R:R,ROW()),0)</f>
        <v>1</v>
      </c>
      <c r="N340" s="8">
        <f>ROUND(INDEX([1]Calculation!S:S,ROW()),0)</f>
        <v>16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Monmouth University</v>
      </c>
      <c r="C341" t="str">
        <f>IF(INDEX([1]Calculation!$G:$G,ROW())=0,"-",INDEX([1]Calculation!$G:$G,ROW()))</f>
        <v>A+</v>
      </c>
      <c r="D341" t="str">
        <f>INDEX([1]Calculation!$J:$J,ROW())&amp;"  "&amp;INDEX([1]Calculation!$K:$K,ROW())</f>
        <v>345  rv</v>
      </c>
      <c r="E341" s="26">
        <f>INDEX([1]Calculation!$I:$I,ROW())</f>
        <v>43772</v>
      </c>
      <c r="F341" s="12">
        <f>ROUND(INDEX([1]Calculation!AL:AL,ROW()),1)</f>
        <v>0.1</v>
      </c>
      <c r="G341" s="8">
        <f>ROUND(INDEX([1]Calculation!L:L,ROW()),0)</f>
        <v>23</v>
      </c>
      <c r="H341" s="8">
        <f>ROUND(INDEX([1]Calculation!M:M,ROW()),0)</f>
        <v>0</v>
      </c>
      <c r="I341" s="8">
        <f>ROUND(INDEX([1]Calculation!N:N,ROW()),0)</f>
        <v>3</v>
      </c>
      <c r="J341" s="8">
        <f>ROUND(INDEX([1]Calculation!O:O,ROW()),0)</f>
        <v>9</v>
      </c>
      <c r="K341" s="8">
        <f>ROUND(INDEX([1]Calculation!P:P,ROW()),0)</f>
        <v>2</v>
      </c>
      <c r="L341" s="8">
        <f>ROUND(INDEX([1]Calculation!Q:Q,ROW()),0)</f>
        <v>20</v>
      </c>
      <c r="M341" s="8">
        <f>ROUND(INDEX([1]Calculation!R:R,ROW()),0)</f>
        <v>1</v>
      </c>
      <c r="N341" s="8">
        <f>ROUND(INDEX([1]Calculation!S:S,ROW()),0)</f>
        <v>23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16071  lv</v>
      </c>
      <c r="E342" s="26">
        <f>INDEX([1]Calculation!$I:$I,ROW())</f>
        <v>43772</v>
      </c>
      <c r="F342" s="12">
        <f>ROUND(INDEX([1]Calculation!AL:AL,ROW()),1)</f>
        <v>0</v>
      </c>
      <c r="G342" s="8">
        <f>ROUND(INDEX([1]Calculation!L:L,ROW()),0)</f>
        <v>32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7</v>
      </c>
      <c r="K342" s="8">
        <f>ROUND(INDEX([1]Calculation!P:P,ROW()),0)</f>
        <v>2</v>
      </c>
      <c r="L342" s="8">
        <f>ROUND(INDEX([1]Calculation!Q:Q,ROW()),0)</f>
        <v>20</v>
      </c>
      <c r="M342" s="8">
        <f>ROUND(INDEX([1]Calculation!R:R,ROW()),0)</f>
        <v>1</v>
      </c>
      <c r="N342" s="8">
        <f>ROUND(INDEX([1]Calculation!S:S,ROW()),0)</f>
        <v>20</v>
      </c>
      <c r="O342" s="8">
        <f>ROUND(INDEX([1]Calculation!T:T,ROW()),0)</f>
        <v>3</v>
      </c>
    </row>
    <row r="343" spans="1:15">
      <c r="A343" t="str">
        <f>INDEX([1]Calculation!$F:$F,ROW())</f>
        <v>Nevada</v>
      </c>
      <c r="B343" t="str">
        <f>INDEX([1]Calculation!$D:$D,ROW())</f>
        <v>Emerson College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451  lv</v>
      </c>
      <c r="E343" s="26">
        <f>INDEX([1]Calculation!$I:$I,ROW())</f>
        <v>43772</v>
      </c>
      <c r="F343" s="12">
        <f>ROUND(INDEX([1]Calculation!AL:AL,ROW()),1)</f>
        <v>3.5</v>
      </c>
      <c r="G343" s="8">
        <f>ROUND(INDEX([1]Calculation!L:L,ROW()),0)</f>
        <v>30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5</v>
      </c>
      <c r="K343" s="8">
        <f>ROUND(INDEX([1]Calculation!P:P,ROW()),0)</f>
        <v>1</v>
      </c>
      <c r="L343" s="8">
        <f>ROUND(INDEX([1]Calculation!Q:Q,ROW()),0)</f>
        <v>19</v>
      </c>
      <c r="M343" s="8">
        <f>ROUND(INDEX([1]Calculation!R:R,ROW()),0)</f>
        <v>3</v>
      </c>
      <c r="N343" s="8">
        <f>ROUND(INDEX([1]Calculation!S:S,ROW()),0)</f>
        <v>22</v>
      </c>
      <c r="O343" s="8">
        <f>ROUND(INDEX([1]Calculation!T:T,ROW()),0)</f>
        <v>5</v>
      </c>
    </row>
    <row r="344" spans="1:15">
      <c r="A344" t="str">
        <f>INDEX([1]Calculation!$F:$F,ROW())</f>
        <v>Michigan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454  lv</v>
      </c>
      <c r="E344" s="26">
        <f>INDEX([1]Calculation!$I:$I,ROW())</f>
        <v>43772</v>
      </c>
      <c r="F344" s="12">
        <f>ROUND(INDEX([1]Calculation!AL:AL,ROW()),1)</f>
        <v>3.5</v>
      </c>
      <c r="G344" s="8">
        <f>ROUND(INDEX([1]Calculation!L:L,ROW()),0)</f>
        <v>34</v>
      </c>
      <c r="H344" s="8">
        <f>ROUND(INDEX([1]Calculation!M:M,ROW()),0)</f>
        <v>0</v>
      </c>
      <c r="I344" s="8">
        <f>ROUND(INDEX([1]Calculation!N:N,ROW()),0)</f>
        <v>3</v>
      </c>
      <c r="J344" s="8">
        <f>ROUND(INDEX([1]Calculation!O:O,ROW()),0)</f>
        <v>8</v>
      </c>
      <c r="K344" s="8">
        <f>ROUND(INDEX([1]Calculation!P:P,ROW()),0)</f>
        <v>0</v>
      </c>
      <c r="L344" s="8">
        <f>ROUND(INDEX([1]Calculation!Q:Q,ROW()),0)</f>
        <v>28</v>
      </c>
      <c r="M344" s="8">
        <f>ROUND(INDEX([1]Calculation!R:R,ROW()),0)</f>
        <v>0</v>
      </c>
      <c r="N344" s="8">
        <f>ROUND(INDEX([1]Calculation!S:S,ROW()),0)</f>
        <v>19</v>
      </c>
      <c r="O344" s="8">
        <f>ROUND(INDEX([1]Calculation!T:T,ROW()),0)</f>
        <v>2</v>
      </c>
    </row>
    <row r="345" spans="1:15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429  rv</v>
      </c>
      <c r="E345" s="26">
        <f>INDEX([1]Calculation!$I:$I,ROW())</f>
        <v>43771</v>
      </c>
      <c r="F345" s="12">
        <f>ROUND(INDEX([1]Calculation!AL:AL,ROW()),1)</f>
        <v>0</v>
      </c>
      <c r="G345" s="8">
        <f>ROUND(INDEX([1]Calculation!L:L,ROW()),0)</f>
        <v>26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6</v>
      </c>
      <c r="K345" s="8">
        <f>ROUND(INDEX([1]Calculation!P:P,ROW()),0)</f>
        <v>3</v>
      </c>
      <c r="L345" s="8">
        <f>ROUND(INDEX([1]Calculation!Q:Q,ROW()),0)</f>
        <v>14</v>
      </c>
      <c r="M345" s="8">
        <f>ROUND(INDEX([1]Calculation!R:R,ROW()),0)</f>
        <v>1</v>
      </c>
      <c r="N345" s="8">
        <f>ROUND(INDEX([1]Calculation!S:S,ROW()),0)</f>
        <v>15</v>
      </c>
      <c r="O345" s="8">
        <f>ROUND(INDEX([1]Calculation!T:T,ROW()),0)</f>
        <v>1</v>
      </c>
    </row>
    <row r="346" spans="1:15">
      <c r="A346" t="str">
        <f>INDEX([1]Calculation!$F:$F,ROW())</f>
        <v>Nevada</v>
      </c>
      <c r="B346" t="str">
        <f>INDEX([1]Calculation!$D:$D,ROW())</f>
        <v>Mellman Group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600  lv</v>
      </c>
      <c r="E346" s="26">
        <f>INDEX([1]Calculation!$I:$I,ROW())</f>
        <v>43771</v>
      </c>
      <c r="F346" s="12">
        <f>ROUND(INDEX([1]Calculation!AL:AL,ROW()),1)</f>
        <v>3.5</v>
      </c>
      <c r="G346" s="8">
        <f>ROUND(INDEX([1]Calculation!L:L,ROW()),0)</f>
        <v>29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7</v>
      </c>
      <c r="K346" s="8">
        <f>ROUND(INDEX([1]Calculation!P:P,ROW()),0)</f>
        <v>3</v>
      </c>
      <c r="L346" s="8">
        <f>ROUND(INDEX([1]Calculation!Q:Q,ROW()),0)</f>
        <v>19</v>
      </c>
      <c r="M346" s="8">
        <f>ROUND(INDEX([1]Calculation!R:R,ROW()),0)</f>
        <v>4</v>
      </c>
      <c r="N346" s="8">
        <f>ROUND(INDEX([1]Calculation!S:S,ROW()),0)</f>
        <v>19</v>
      </c>
      <c r="O346" s="8">
        <f>ROUND(INDEX([1]Calculation!T:T,ROW()),0)</f>
        <v>3</v>
      </c>
    </row>
    <row r="347" spans="1:15">
      <c r="A347" t="str">
        <f>INDEX([1]Calculation!$F:$F,ROW())</f>
        <v>US</v>
      </c>
      <c r="B347" t="str">
        <f>INDEX([1]Calculation!$D:$D,ROW())</f>
        <v>YouGov</v>
      </c>
      <c r="C347" t="str">
        <f>IF(INDEX([1]Calculation!$G:$G,ROW())=0,"-",INDEX([1]Calculation!$G:$G,ROW()))</f>
        <v>B-</v>
      </c>
      <c r="D347" t="str">
        <f>INDEX([1]Calculation!$J:$J,ROW())&amp;"  "&amp;INDEX([1]Calculation!$K:$K,ROW())</f>
        <v>541  lv</v>
      </c>
      <c r="E347" s="26">
        <f>INDEX([1]Calculation!$I:$I,ROW())</f>
        <v>43769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12</v>
      </c>
      <c r="M347" s="8">
        <f>ROUND(INDEX([1]Calculation!R:R,ROW()),0)</f>
        <v>1</v>
      </c>
      <c r="N347" s="8">
        <f>ROUND(INDEX([1]Calculation!S:S,ROW()),0)</f>
        <v>27</v>
      </c>
      <c r="O347" s="8">
        <f>ROUND(INDEX([1]Calculation!T:T,ROW()),0)</f>
        <v>2</v>
      </c>
    </row>
    <row r="348" spans="1:15">
      <c r="A348" t="str">
        <f>INDEX([1]Calculation!$F:$F,ROW())</f>
        <v>US</v>
      </c>
      <c r="B348" t="str">
        <f>INDEX([1]Calculation!$D:$D,ROW())</f>
        <v>IBD/TIPP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361  rv</v>
      </c>
      <c r="E348" s="26">
        <f>INDEX([1]Calculation!$I:$I,ROW())</f>
        <v>43769</v>
      </c>
      <c r="F348" s="12">
        <f>ROUND(INDEX([1]Calculation!AL:AL,ROW()),1)</f>
        <v>0.1</v>
      </c>
      <c r="G348" s="8">
        <f>ROUND(INDEX([1]Calculation!L:L,ROW()),0)</f>
        <v>29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7</v>
      </c>
      <c r="K348" s="8">
        <f>ROUND(INDEX([1]Calculation!P:P,ROW()),0)</f>
        <v>3</v>
      </c>
      <c r="L348" s="8">
        <f>ROUND(INDEX([1]Calculation!Q:Q,ROW()),0)</f>
        <v>13</v>
      </c>
      <c r="M348" s="8">
        <f>ROUND(INDEX([1]Calculation!R:R,ROW()),0)</f>
        <v>1</v>
      </c>
      <c r="N348" s="8">
        <f>ROUND(INDEX([1]Calculation!S:S,ROW()),0)</f>
        <v>23</v>
      </c>
      <c r="O348" s="8">
        <f>ROUND(INDEX([1]Calculation!T:T,ROW()),0)</f>
        <v>3</v>
      </c>
    </row>
    <row r="349" spans="1:15">
      <c r="A349" t="str">
        <f>INDEX([1]Calculation!$F:$F,ROW())</f>
        <v>US</v>
      </c>
      <c r="B349" t="str">
        <f>INDEX([1]Calculation!$D:$D,ROW())</f>
        <v>Harris Insights &amp; Analytics</v>
      </c>
      <c r="C349" t="str">
        <f>IF(INDEX([1]Calculation!$G:$G,ROW())=0,"-",INDEX([1]Calculation!$G:$G,ROW()))</f>
        <v>C+</v>
      </c>
      <c r="D349" t="str">
        <f>INDEX([1]Calculation!$J:$J,ROW())&amp;"  "&amp;INDEX([1]Calculation!$K:$K,ROW())</f>
        <v>640  rv</v>
      </c>
      <c r="E349" s="26">
        <f>INDEX([1]Calculation!$I:$I,ROW())</f>
        <v>43769</v>
      </c>
      <c r="F349" s="12">
        <f>ROUND(INDEX([1]Calculation!AL:AL,ROW()),1)</f>
        <v>0</v>
      </c>
      <c r="G349" s="8">
        <f>ROUND(INDEX([1]Calculation!L:L,ROW()),0)</f>
        <v>19</v>
      </c>
      <c r="H349" s="8">
        <f>ROUND(INDEX([1]Calculation!M:M,ROW()),0)</f>
        <v>6</v>
      </c>
      <c r="I349" s="8">
        <f>ROUND(INDEX([1]Calculation!N:N,ROW()),0)</f>
        <v>3</v>
      </c>
      <c r="J349" s="8">
        <f>ROUND(INDEX([1]Calculation!O:O,ROW()),0)</f>
        <v>2</v>
      </c>
      <c r="K349" s="8">
        <f>ROUND(INDEX([1]Calculation!P:P,ROW()),0)</f>
        <v>1</v>
      </c>
      <c r="L349" s="8">
        <f>ROUND(INDEX([1]Calculation!Q:Q,ROW()),0)</f>
        <v>12</v>
      </c>
      <c r="M349" s="8">
        <f>ROUND(INDEX([1]Calculation!R:R,ROW()),0)</f>
        <v>1</v>
      </c>
      <c r="N349" s="8">
        <f>ROUND(INDEX([1]Calculation!S:S,ROW()),0)</f>
        <v>13</v>
      </c>
      <c r="O349" s="8">
        <f>ROUND(INDEX([1]Calculation!T:T,ROW()),0)</f>
        <v>2</v>
      </c>
    </row>
    <row r="350" spans="1:15">
      <c r="A350" t="str">
        <f>INDEX([1]Calculation!$F:$F,ROW())</f>
        <v>US</v>
      </c>
      <c r="B350" t="str">
        <f>INDEX([1]Calculation!$D:$D,ROW())</f>
        <v>Harris Insights &amp; Analytics</v>
      </c>
      <c r="C350" t="str">
        <f>IF(INDEX([1]Calculation!$G:$G,ROW())=0,"-",INDEX([1]Calculation!$G:$G,ROW()))</f>
        <v>C+</v>
      </c>
      <c r="D350" t="str">
        <f>INDEX([1]Calculation!$J:$J,ROW())&amp;"  "&amp;INDEX([1]Calculation!$K:$K,ROW())</f>
        <v>640  rv</v>
      </c>
      <c r="E350" s="26">
        <f>INDEX([1]Calculation!$I:$I,ROW())</f>
        <v>43769</v>
      </c>
      <c r="F350" s="12">
        <f>ROUND(INDEX([1]Calculation!AL:AL,ROW()),1)</f>
        <v>0</v>
      </c>
      <c r="G350" s="8">
        <f>ROUND(INDEX([1]Calculation!L:L,ROW()),0)</f>
        <v>33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3</v>
      </c>
      <c r="L350" s="8">
        <f>ROUND(INDEX([1]Calculation!Q:Q,ROW()),0)</f>
        <v>18</v>
      </c>
      <c r="M350" s="8">
        <f>ROUND(INDEX([1]Calculation!R:R,ROW()),0)</f>
        <v>1</v>
      </c>
      <c r="N350" s="8">
        <f>ROUND(INDEX([1]Calculation!S:S,ROW()),0)</f>
        <v>15</v>
      </c>
      <c r="O350" s="8">
        <f>ROUND(INDEX([1]Calculation!T:T,ROW()),0)</f>
        <v>2</v>
      </c>
    </row>
    <row r="351" spans="1:15">
      <c r="A351" t="str">
        <f>INDEX([1]Calculation!$F:$F,ROW())</f>
        <v>US</v>
      </c>
      <c r="B351" t="str">
        <f>INDEX([1]Calculation!$D:$D,ROW())</f>
        <v>NBC News/Wall Street Journal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414  lv</v>
      </c>
      <c r="E351" s="26">
        <f>INDEX([1]Calculation!$I:$I,ROW())</f>
        <v>43768</v>
      </c>
      <c r="F351" s="12">
        <f>ROUND(INDEX([1]Calculation!AL:AL,ROW()),1)</f>
        <v>0</v>
      </c>
      <c r="G351" s="8">
        <f>ROUND(INDEX([1]Calculation!L:L,ROW()),0)</f>
        <v>27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6</v>
      </c>
      <c r="K351" s="8">
        <f>ROUND(INDEX([1]Calculation!P:P,ROW()),0)</f>
        <v>5</v>
      </c>
      <c r="L351" s="8">
        <f>ROUND(INDEX([1]Calculation!Q:Q,ROW()),0)</f>
        <v>19</v>
      </c>
      <c r="M351" s="8">
        <f>ROUND(INDEX([1]Calculation!R:R,ROW()),0)</f>
        <v>0</v>
      </c>
      <c r="N351" s="8">
        <f>ROUND(INDEX([1]Calculation!S:S,ROW()),0)</f>
        <v>23</v>
      </c>
      <c r="O351" s="8">
        <f>ROUND(INDEX([1]Calculation!T:T,ROW()),0)</f>
        <v>3</v>
      </c>
    </row>
    <row r="352" spans="1:15">
      <c r="A352" t="str">
        <f>INDEX([1]Calculation!$F:$F,ROW())</f>
        <v>US</v>
      </c>
      <c r="B352" t="str">
        <f>INDEX([1]Calculation!$D:$D,ROW())</f>
        <v>Fox News/Beacon Research/Shaw &amp; Co. Research</v>
      </c>
      <c r="C352" t="str">
        <f>IF(INDEX([1]Calculation!$G:$G,ROW())=0,"-",INDEX([1]Calculation!$G:$G,ROW()))</f>
        <v>A-</v>
      </c>
      <c r="D352" t="str">
        <f>INDEX([1]Calculation!$J:$J,ROW())&amp;"  "&amp;INDEX([1]Calculation!$K:$K,ROW())</f>
        <v>471  lv</v>
      </c>
      <c r="E352" s="26">
        <f>INDEX([1]Calculation!$I:$I,ROW())</f>
        <v>43768</v>
      </c>
      <c r="F352" s="12">
        <f>ROUND(INDEX([1]Calculation!AL:AL,ROW()),1)</f>
        <v>0.2</v>
      </c>
      <c r="G352" s="8">
        <f>ROUND(INDEX([1]Calculation!L:L,ROW()),0)</f>
        <v>31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7</v>
      </c>
      <c r="K352" s="8">
        <f>ROUND(INDEX([1]Calculation!P:P,ROW()),0)</f>
        <v>2</v>
      </c>
      <c r="L352" s="8">
        <f>ROUND(INDEX([1]Calculation!Q:Q,ROW()),0)</f>
        <v>19</v>
      </c>
      <c r="M352" s="8">
        <f>ROUND(INDEX([1]Calculation!R:R,ROW()),0)</f>
        <v>1</v>
      </c>
      <c r="N352" s="8">
        <f>ROUND(INDEX([1]Calculation!S:S,ROW()),0)</f>
        <v>21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ABC News/Washington Post</v>
      </c>
      <c r="C353" t="str">
        <f>IF(INDEX([1]Calculation!$G:$G,ROW())=0,"-",INDEX([1]Calculation!$G:$G,ROW()))</f>
        <v>A+</v>
      </c>
      <c r="D353" t="str">
        <f>INDEX([1]Calculation!$J:$J,ROW())&amp;"  "&amp;INDEX([1]Calculation!$K:$K,ROW())</f>
        <v>402  rv</v>
      </c>
      <c r="E353" s="26">
        <f>INDEX([1]Calculation!$I:$I,ROW())</f>
        <v>43768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9</v>
      </c>
      <c r="K353" s="8">
        <f>ROUND(INDEX([1]Calculation!P:P,ROW()),0)</f>
        <v>2</v>
      </c>
      <c r="L353" s="8">
        <f>ROUND(INDEX([1]Calculation!Q:Q,ROW()),0)</f>
        <v>17</v>
      </c>
      <c r="M353" s="8">
        <f>ROUND(INDEX([1]Calculation!R:R,ROW()),0)</f>
        <v>1</v>
      </c>
      <c r="N353" s="8">
        <f>ROUND(INDEX([1]Calculation!S:S,ROW()),0)</f>
        <v>23</v>
      </c>
      <c r="O353" s="8">
        <f>ROUND(INDEX([1]Calculation!T:T,ROW()),0)</f>
        <v>2</v>
      </c>
    </row>
    <row r="354" spans="1:15">
      <c r="A354" t="str">
        <f>INDEX([1]Calculation!$F:$F,ROW())</f>
        <v>US</v>
      </c>
      <c r="B354" t="str">
        <f>INDEX([1]Calculation!$D:$D,ROW())</f>
        <v>ABC News/Washington Post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452  a</v>
      </c>
      <c r="E354" s="26">
        <f>INDEX([1]Calculation!$I:$I,ROW())</f>
        <v>43768</v>
      </c>
      <c r="F354" s="12">
        <f>ROUND(INDEX([1]Calculation!AL:AL,ROW()),1)</f>
        <v>0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7</v>
      </c>
      <c r="K354" s="8">
        <f>ROUND(INDEX([1]Calculation!P:P,ROW()),0)</f>
        <v>1</v>
      </c>
      <c r="L354" s="8">
        <f>ROUND(INDEX([1]Calculation!Q:Q,ROW()),0)</f>
        <v>19</v>
      </c>
      <c r="M354" s="8">
        <f>ROUND(INDEX([1]Calculation!R:R,ROW()),0)</f>
        <v>1</v>
      </c>
      <c r="N354" s="8">
        <f>ROUND(INDEX([1]Calculation!S:S,ROW()),0)</f>
        <v>21</v>
      </c>
      <c r="O354" s="8">
        <f>ROUND(INDEX([1]Calculation!T:T,ROW()),0)</f>
        <v>2</v>
      </c>
    </row>
    <row r="355" spans="1:15">
      <c r="A355" t="str">
        <f>INDEX([1]Calculation!$F:$F,ROW())</f>
        <v>Iowa</v>
      </c>
      <c r="B355" t="str">
        <f>INDEX([1]Calculation!$D:$D,ROW())</f>
        <v>Siena College/New York Times Upshot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439  lv</v>
      </c>
      <c r="E355" s="26">
        <f>INDEX([1]Calculation!$I:$I,ROW())</f>
        <v>43768</v>
      </c>
      <c r="F355" s="12">
        <f>ROUND(INDEX([1]Calculation!AL:AL,ROW()),1)</f>
        <v>0.3</v>
      </c>
      <c r="G355" s="8">
        <f>ROUND(INDEX([1]Calculation!L:L,ROW()),0)</f>
        <v>17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18</v>
      </c>
      <c r="K355" s="8">
        <f>ROUND(INDEX([1]Calculation!P:P,ROW()),0)</f>
        <v>4</v>
      </c>
      <c r="L355" s="8">
        <f>ROUND(INDEX([1]Calculation!Q:Q,ROW()),0)</f>
        <v>19</v>
      </c>
      <c r="M355" s="8">
        <f>ROUND(INDEX([1]Calculation!R:R,ROW()),0)</f>
        <v>2</v>
      </c>
      <c r="N355" s="8">
        <f>ROUND(INDEX([1]Calculation!S:S,ROW()),0)</f>
        <v>22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YouGov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630  lv</v>
      </c>
      <c r="E356" s="26">
        <f>INDEX([1]Calculation!$I:$I,ROW())</f>
        <v>43767</v>
      </c>
      <c r="F356" s="12">
        <f>ROUND(INDEX([1]Calculation!AL:AL,ROW()),1)</f>
        <v>0</v>
      </c>
      <c r="G356" s="8">
        <f>ROUND(INDEX([1]Calculation!L:L,ROW()),0)</f>
        <v>27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14</v>
      </c>
      <c r="M356" s="8">
        <f>ROUND(INDEX([1]Calculation!R:R,ROW()),0)</f>
        <v>1</v>
      </c>
      <c r="N356" s="8">
        <f>ROUND(INDEX([1]Calculation!S:S,ROW()),0)</f>
        <v>23</v>
      </c>
      <c r="O356" s="8">
        <f>ROUND(INDEX([1]Calculation!T:T,ROW()),0)</f>
        <v>3</v>
      </c>
    </row>
    <row r="357" spans="1:15">
      <c r="A357" t="str">
        <f>INDEX([1]Calculation!$F:$F,ROW())</f>
        <v>Arizona</v>
      </c>
      <c r="B357" t="str">
        <f>INDEX([1]Calculation!$D:$D,ROW())</f>
        <v>Emerson College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339  lv</v>
      </c>
      <c r="E357" s="26">
        <f>INDEX([1]Calculation!$I:$I,ROW())</f>
        <v>43766</v>
      </c>
      <c r="F357" s="12">
        <f>ROUND(INDEX([1]Calculation!AL:AL,ROW()),1)</f>
        <v>3</v>
      </c>
      <c r="G357" s="8">
        <f>ROUND(INDEX([1]Calculation!L:L,ROW()),0)</f>
        <v>28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12</v>
      </c>
      <c r="K357" s="8">
        <f>ROUND(INDEX([1]Calculation!P:P,ROW()),0)</f>
        <v>2</v>
      </c>
      <c r="L357" s="8">
        <f>ROUND(INDEX([1]Calculation!Q:Q,ROW()),0)</f>
        <v>21</v>
      </c>
      <c r="M357" s="8">
        <f>ROUND(INDEX([1]Calculation!R:R,ROW()),0)</f>
        <v>0</v>
      </c>
      <c r="N357" s="8">
        <f>ROUND(INDEX([1]Calculation!S:S,ROW()),0)</f>
        <v>21</v>
      </c>
      <c r="O357" s="8">
        <f>ROUND(INDEX([1]Calculation!T:T,ROW()),0)</f>
        <v>5</v>
      </c>
    </row>
    <row r="358" spans="1:15">
      <c r="A358" t="str">
        <f>INDEX([1]Calculation!$F:$F,ROW())</f>
        <v>US</v>
      </c>
      <c r="B358" t="str">
        <f>INDEX([1]Calculation!$D:$D,ROW())</f>
        <v>Swayable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2172  lv</v>
      </c>
      <c r="E358" s="26">
        <f>INDEX([1]Calculation!$I:$I,ROW())</f>
        <v>43765</v>
      </c>
      <c r="F358" s="12">
        <f>ROUND(INDEX([1]Calculation!AL:AL,ROW()),1)</f>
        <v>0.1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3</v>
      </c>
      <c r="J358" s="8">
        <f>ROUND(INDEX([1]Calculation!O:O,ROW()),0)</f>
        <v>6</v>
      </c>
      <c r="K358" s="8">
        <f>ROUND(INDEX([1]Calculation!P:P,ROW()),0)</f>
        <v>2</v>
      </c>
      <c r="L358" s="8">
        <f>ROUND(INDEX([1]Calculation!Q:Q,ROW()),0)</f>
        <v>17</v>
      </c>
      <c r="M358" s="8">
        <f>ROUND(INDEX([1]Calculation!R:R,ROW()),0)</f>
        <v>1</v>
      </c>
      <c r="N358" s="8">
        <f>ROUND(INDEX([1]Calculation!S:S,ROW()),0)</f>
        <v>19</v>
      </c>
      <c r="O358" s="8">
        <f>ROUND(INDEX([1]Calculation!T:T,ROW()),0)</f>
        <v>3</v>
      </c>
    </row>
    <row r="359" spans="1:15">
      <c r="A359" t="str">
        <f>INDEX([1]Calculation!$F:$F,ROW())</f>
        <v>Massachusetts</v>
      </c>
      <c r="B359" t="str">
        <f>INDEX([1]Calculation!$D:$D,ROW())</f>
        <v>Evan Falchuk and Lou DiNatale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443  lv</v>
      </c>
      <c r="E359" s="26">
        <f>INDEX([1]Calculation!$I:$I,ROW())</f>
        <v>43763</v>
      </c>
      <c r="F359" s="12">
        <f>ROUND(INDEX([1]Calculation!AL:AL,ROW()),1)</f>
        <v>0</v>
      </c>
      <c r="G359" s="8">
        <f>ROUND(INDEX([1]Calculation!L:L,ROW()),0)</f>
        <v>35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0</v>
      </c>
      <c r="K359" s="8">
        <f>ROUND(INDEX([1]Calculation!P:P,ROW()),0)</f>
        <v>0</v>
      </c>
      <c r="L359" s="8">
        <f>ROUND(INDEX([1]Calculation!Q:Q,ROW()),0)</f>
        <v>13</v>
      </c>
      <c r="M359" s="8">
        <f>ROUND(INDEX([1]Calculation!R:R,ROW()),0)</f>
        <v>0</v>
      </c>
      <c r="N359" s="8">
        <f>ROUND(INDEX([1]Calculation!S:S,ROW()),0)</f>
        <v>41</v>
      </c>
      <c r="O359" s="8">
        <f>ROUND(INDEX([1]Calculation!T:T,ROW()),0)</f>
        <v>0</v>
      </c>
    </row>
    <row r="360" spans="1:15">
      <c r="A360" t="str">
        <f>INDEX([1]Calculation!$F:$F,ROW())</f>
        <v>US</v>
      </c>
      <c r="B360" t="str">
        <f>INDEX([1]Calculation!$D:$D,ROW())</f>
        <v>Swayable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4358  a</v>
      </c>
      <c r="E360" s="26">
        <f>INDEX([1]Calculation!$I:$I,ROW())</f>
        <v>43765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0</v>
      </c>
      <c r="I360" s="8">
        <f>ROUND(INDEX([1]Calculation!N:N,ROW()),0)</f>
        <v>3</v>
      </c>
      <c r="J360" s="8">
        <f>ROUND(INDEX([1]Calculation!O:O,ROW()),0)</f>
        <v>5</v>
      </c>
      <c r="K360" s="8">
        <f>ROUND(INDEX([1]Calculation!P:P,ROW()),0)</f>
        <v>2</v>
      </c>
      <c r="L360" s="8">
        <f>ROUND(INDEX([1]Calculation!Q:Q,ROW()),0)</f>
        <v>19</v>
      </c>
      <c r="M360" s="8">
        <f>ROUND(INDEX([1]Calculation!R:R,ROW()),0)</f>
        <v>2</v>
      </c>
      <c r="N360" s="8">
        <f>ROUND(INDEX([1]Calculation!S:S,ROW()),0)</f>
        <v>15</v>
      </c>
      <c r="O360" s="8">
        <f>ROUND(INDEX([1]Calculation!T:T,ROW()),0)</f>
        <v>4</v>
      </c>
    </row>
    <row r="361" spans="1:15">
      <c r="A361" t="str">
        <f>INDEX([1]Calculation!$F:$F,ROW())</f>
        <v>Texas</v>
      </c>
      <c r="B361" t="str">
        <f>INDEX([1]Calculation!$D:$D,ROW())</f>
        <v>YouGov</v>
      </c>
      <c r="C361" t="str">
        <f>IF(INDEX([1]Calculation!$G:$G,ROW())=0,"-",INDEX([1]Calculation!$G:$G,ROW()))</f>
        <v>B-</v>
      </c>
      <c r="D361" t="str">
        <f>INDEX([1]Calculation!$J:$J,ROW())&amp;"  "&amp;INDEX([1]Calculation!$K:$K,ROW())</f>
        <v>541  lv</v>
      </c>
      <c r="E361" s="26">
        <f>INDEX([1]Calculation!$I:$I,ROW())</f>
        <v>43765</v>
      </c>
      <c r="F361" s="12">
        <f>ROUND(INDEX([1]Calculation!AL:AL,ROW()),1)</f>
        <v>0.4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6</v>
      </c>
      <c r="K361" s="8">
        <f>ROUND(INDEX([1]Calculation!P:P,ROW()),0)</f>
        <v>2</v>
      </c>
      <c r="L361" s="8">
        <f>ROUND(INDEX([1]Calculation!Q:Q,ROW()),0)</f>
        <v>12</v>
      </c>
      <c r="M361" s="8">
        <f>ROUND(INDEX([1]Calculation!R:R,ROW()),0)</f>
        <v>1</v>
      </c>
      <c r="N361" s="8">
        <f>ROUND(INDEX([1]Calculation!S:S,ROW()),0)</f>
        <v>18</v>
      </c>
      <c r="O361" s="8">
        <f>ROUND(INDEX([1]Calculation!T:T,ROW()),0)</f>
        <v>4</v>
      </c>
    </row>
    <row r="362" spans="1:15">
      <c r="A362" t="str">
        <f>INDEX([1]Calculation!$F:$F,ROW())</f>
        <v>Pennsylvania</v>
      </c>
      <c r="B362" t="str">
        <f>INDEX([1]Calculation!$D:$D,ROW())</f>
        <v>Franklin &amp; Marshall College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226  rv</v>
      </c>
      <c r="E362" s="26">
        <f>INDEX([1]Calculation!$I:$I,ROW())</f>
        <v>43765</v>
      </c>
      <c r="F362" s="12">
        <f>ROUND(INDEX([1]Calculation!AL:AL,ROW()),1)</f>
        <v>0.2</v>
      </c>
      <c r="G362" s="8">
        <f>ROUND(INDEX([1]Calculation!L:L,ROW()),0)</f>
        <v>30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12</v>
      </c>
      <c r="M362" s="8">
        <f>ROUND(INDEX([1]Calculation!R:R,ROW()),0)</f>
        <v>0</v>
      </c>
      <c r="N362" s="8">
        <f>ROUND(INDEX([1]Calculation!S:S,ROW()),0)</f>
        <v>18</v>
      </c>
      <c r="O362" s="8">
        <f>ROUND(INDEX([1]Calculation!T:T,ROW()),0)</f>
        <v>1</v>
      </c>
    </row>
    <row r="363" spans="1:15">
      <c r="A363" t="str">
        <f>INDEX([1]Calculation!$F:$F,ROW())</f>
        <v>New Hampshire</v>
      </c>
      <c r="B363" t="str">
        <f>INDEX([1]Calculation!$D:$D,ROW())</f>
        <v>University of New Hampshire</v>
      </c>
      <c r="C363" t="str">
        <f>IF(INDEX([1]Calculation!$G:$G,ROW())=0,"-",INDEX([1]Calculation!$G:$G,ROW()))</f>
        <v>B</v>
      </c>
      <c r="D363" t="str">
        <f>INDEX([1]Calculation!$J:$J,ROW())&amp;"  "&amp;INDEX([1]Calculation!$K:$K,ROW())</f>
        <v>574  lv</v>
      </c>
      <c r="E363" s="26">
        <f>INDEX([1]Calculation!$I:$I,ROW())</f>
        <v>43765</v>
      </c>
      <c r="F363" s="12">
        <f>ROUND(INDEX([1]Calculation!AL:AL,ROW()),1)</f>
        <v>0</v>
      </c>
      <c r="G363" s="8">
        <f>ROUND(INDEX([1]Calculation!L:L,ROW()),0)</f>
        <v>15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10</v>
      </c>
      <c r="K363" s="8">
        <f>ROUND(INDEX([1]Calculation!P:P,ROW()),0)</f>
        <v>5</v>
      </c>
      <c r="L363" s="8">
        <f>ROUND(INDEX([1]Calculation!Q:Q,ROW()),0)</f>
        <v>21</v>
      </c>
      <c r="M363" s="8">
        <f>ROUND(INDEX([1]Calculation!R:R,ROW()),0)</f>
        <v>3</v>
      </c>
      <c r="N363" s="8">
        <f>ROUND(INDEX([1]Calculation!S:S,ROW()),0)</f>
        <v>18</v>
      </c>
      <c r="O363" s="8">
        <f>ROUND(INDEX([1]Calculation!T:T,ROW()),0)</f>
        <v>5</v>
      </c>
    </row>
    <row r="364" spans="1:15">
      <c r="A364" t="str">
        <f>INDEX([1]Calculation!$F:$F,ROW())</f>
        <v>US</v>
      </c>
      <c r="B364" t="str">
        <f>INDEX([1]Calculation!$D:$D,ROW())</f>
        <v>Morning Consult</v>
      </c>
      <c r="C364" t="str">
        <f>IF(INDEX([1]Calculation!$G:$G,ROW())=0,"-",INDEX([1]Calculation!$G:$G,ROW()))</f>
        <v>B/C</v>
      </c>
      <c r="D364" t="str">
        <f>INDEX([1]Calculation!$J:$J,ROW())&amp;"  "&amp;INDEX([1]Calculation!$K:$K,ROW())</f>
        <v>15431  lv</v>
      </c>
      <c r="E364" s="26">
        <f>INDEX([1]Calculation!$I:$I,ROW())</f>
        <v>43765</v>
      </c>
      <c r="F364" s="12">
        <f>ROUND(INDEX([1]Calculation!AL:AL,ROW()),1)</f>
        <v>0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7</v>
      </c>
      <c r="K364" s="8">
        <f>ROUND(INDEX([1]Calculation!P:P,ROW()),0)</f>
        <v>2</v>
      </c>
      <c r="L364" s="8">
        <f>ROUND(INDEX([1]Calculation!Q:Q,ROW()),0)</f>
        <v>20</v>
      </c>
      <c r="M364" s="8">
        <f>ROUND(INDEX([1]Calculation!R:R,ROW()),0)</f>
        <v>1</v>
      </c>
      <c r="N364" s="8">
        <f>ROUND(INDEX([1]Calculation!S:S,ROW()),0)</f>
        <v>20</v>
      </c>
      <c r="O364" s="8">
        <f>ROUND(INDEX([1]Calculation!T:T,ROW()),0)</f>
        <v>3</v>
      </c>
    </row>
    <row r="365" spans="1:15">
      <c r="A365" t="str">
        <f>INDEX([1]Calculation!$F:$F,ROW())</f>
        <v>Wisconsin</v>
      </c>
      <c r="B365" t="str">
        <f>INDEX([1]Calculation!$D:$D,ROW())</f>
        <v>Siena College/New York Times Upshot</v>
      </c>
      <c r="C365" t="str">
        <f>IF(INDEX([1]Calculation!$G:$G,ROW())=0,"-",INDEX([1]Calculation!$G:$G,ROW()))</f>
        <v>A+</v>
      </c>
      <c r="D365" t="str">
        <f>INDEX([1]Calculation!$J:$J,ROW())&amp;"  "&amp;INDEX([1]Calculation!$K:$K,ROW())</f>
        <v>292  lv</v>
      </c>
      <c r="E365" s="26">
        <f>INDEX([1]Calculation!$I:$I,ROW())</f>
        <v>43764</v>
      </c>
      <c r="F365" s="12">
        <f>ROUND(INDEX([1]Calculation!AL:AL,ROW()),1)</f>
        <v>6.8</v>
      </c>
      <c r="G365" s="8">
        <f>ROUND(INDEX([1]Calculation!L:L,ROW()),0)</f>
        <v>23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5</v>
      </c>
      <c r="K365" s="8">
        <f>ROUND(INDEX([1]Calculation!P:P,ROW()),0)</f>
        <v>0</v>
      </c>
      <c r="L365" s="8">
        <f>ROUND(INDEX([1]Calculation!Q:Q,ROW()),0)</f>
        <v>20</v>
      </c>
      <c r="M365" s="8">
        <f>ROUND(INDEX([1]Calculation!R:R,ROW()),0)</f>
        <v>0</v>
      </c>
      <c r="N365" s="8">
        <f>ROUND(INDEX([1]Calculation!S:S,ROW()),0)</f>
        <v>25</v>
      </c>
      <c r="O365" s="8">
        <f>ROUND(INDEX([1]Calculation!T:T,ROW()),0)</f>
        <v>2</v>
      </c>
    </row>
    <row r="366" spans="1:15">
      <c r="A366" t="str">
        <f>INDEX([1]Calculation!$F:$F,ROW())</f>
        <v>North Carolina</v>
      </c>
      <c r="B366" t="str">
        <f>INDEX([1]Calculation!$D:$D,ROW())</f>
        <v>Siena College/New York Times Upshot</v>
      </c>
      <c r="C366" t="str">
        <f>IF(INDEX([1]Calculation!$G:$G,ROW())=0,"-",INDEX([1]Calculation!$G:$G,ROW()))</f>
        <v>A+</v>
      </c>
      <c r="D366" t="str">
        <f>INDEX([1]Calculation!$J:$J,ROW())&amp;"  "&amp;INDEX([1]Calculation!$K:$K,ROW())</f>
        <v>324  rv</v>
      </c>
      <c r="E366" s="26">
        <f>INDEX([1]Calculation!$I:$I,ROW())</f>
        <v>43764</v>
      </c>
      <c r="F366" s="12">
        <f>ROUND(INDEX([1]Calculation!AL:AL,ROW()),1)</f>
        <v>6.5</v>
      </c>
      <c r="G366" s="8">
        <f>ROUND(INDEX([1]Calculation!L:L,ROW()),0)</f>
        <v>29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1</v>
      </c>
      <c r="K366" s="8">
        <f>ROUND(INDEX([1]Calculation!P:P,ROW()),0)</f>
        <v>0</v>
      </c>
      <c r="L366" s="8">
        <f>ROUND(INDEX([1]Calculation!Q:Q,ROW()),0)</f>
        <v>13</v>
      </c>
      <c r="M366" s="8">
        <f>ROUND(INDEX([1]Calculation!R:R,ROW()),0)</f>
        <v>0</v>
      </c>
      <c r="N366" s="8">
        <f>ROUND(INDEX([1]Calculation!S:S,ROW()),0)</f>
        <v>15</v>
      </c>
      <c r="O366" s="8">
        <f>ROUND(INDEX([1]Calculation!T:T,ROW()),0)</f>
        <v>0</v>
      </c>
    </row>
    <row r="367" spans="1:15">
      <c r="A367" t="str">
        <f>INDEX([1]Calculation!$F:$F,ROW())</f>
        <v>Florida</v>
      </c>
      <c r="B367" t="str">
        <f>INDEX([1]Calculation!$D:$D,ROW())</f>
        <v>Siena College/New York Times Upshot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236  rv</v>
      </c>
      <c r="E367" s="26">
        <f>INDEX([1]Calculation!$I:$I,ROW())</f>
        <v>43764</v>
      </c>
      <c r="F367" s="12">
        <f>ROUND(INDEX([1]Calculation!AL:AL,ROW()),1)</f>
        <v>5.4</v>
      </c>
      <c r="G367" s="8">
        <f>ROUND(INDEX([1]Calculation!L:L,ROW()),0)</f>
        <v>27</v>
      </c>
      <c r="H367" s="8">
        <f>ROUND(INDEX([1]Calculation!M:M,ROW()),0)</f>
        <v>0</v>
      </c>
      <c r="I367" s="8">
        <f>ROUND(INDEX([1]Calculation!N:N,ROW()),0)</f>
        <v>0</v>
      </c>
      <c r="J367" s="8">
        <f>ROUND(INDEX([1]Calculation!O:O,ROW()),0)</f>
        <v>5</v>
      </c>
      <c r="K367" s="8">
        <f>ROUND(INDEX([1]Calculation!P:P,ROW()),0)</f>
        <v>2</v>
      </c>
      <c r="L367" s="8">
        <f>ROUND(INDEX([1]Calculation!Q:Q,ROW()),0)</f>
        <v>13</v>
      </c>
      <c r="M367" s="8">
        <f>ROUND(INDEX([1]Calculation!R:R,ROW()),0)</f>
        <v>0</v>
      </c>
      <c r="N367" s="8">
        <f>ROUND(INDEX([1]Calculation!S:S,ROW()),0)</f>
        <v>19</v>
      </c>
      <c r="O367" s="8">
        <f>ROUND(INDEX([1]Calculation!T:T,ROW()),0)</f>
        <v>0</v>
      </c>
    </row>
    <row r="368" spans="1:15">
      <c r="A368" t="str">
        <f>INDEX([1]Calculation!$F:$F,ROW())</f>
        <v>US</v>
      </c>
      <c r="B368" t="str">
        <f>INDEX([1]Calculation!$D:$D,ROW())</f>
        <v>Suffolk University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399  lv</v>
      </c>
      <c r="E368" s="26">
        <f>INDEX([1]Calculation!$I:$I,ROW())</f>
        <v>43764</v>
      </c>
      <c r="F368" s="12">
        <f>ROUND(INDEX([1]Calculation!AL:AL,ROW()),1)</f>
        <v>0.7</v>
      </c>
      <c r="G368" s="8">
        <f>ROUND(INDEX([1]Calculation!L:L,ROW()),0)</f>
        <v>26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10</v>
      </c>
      <c r="K368" s="8">
        <f>ROUND(INDEX([1]Calculation!P:P,ROW()),0)</f>
        <v>2</v>
      </c>
      <c r="L368" s="8">
        <f>ROUND(INDEX([1]Calculation!Q:Q,ROW()),0)</f>
        <v>13</v>
      </c>
      <c r="M368" s="8">
        <f>ROUND(INDEX([1]Calculation!R:R,ROW()),0)</f>
        <v>1</v>
      </c>
      <c r="N368" s="8">
        <f>ROUND(INDEX([1]Calculation!S:S,ROW()),0)</f>
        <v>17</v>
      </c>
      <c r="O368" s="8">
        <f>ROUND(INDEX([1]Calculation!T:T,ROW()),0)</f>
        <v>3</v>
      </c>
    </row>
    <row r="369" spans="1:15">
      <c r="A369" t="str">
        <f>INDEX([1]Calculation!$F:$F,ROW())</f>
        <v>Pennsylvania</v>
      </c>
      <c r="B369" t="str">
        <f>INDEX([1]Calculation!$D:$D,ROW())</f>
        <v>Siena College/New York Times Upshot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304  rv</v>
      </c>
      <c r="E369" s="26">
        <f>INDEX([1]Calculation!$I:$I,ROW())</f>
        <v>43763</v>
      </c>
      <c r="F369" s="12">
        <f>ROUND(INDEX([1]Calculation!AL:AL,ROW()),1)</f>
        <v>6.3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4</v>
      </c>
      <c r="K369" s="8">
        <f>ROUND(INDEX([1]Calculation!P:P,ROW()),0)</f>
        <v>1</v>
      </c>
      <c r="L369" s="8">
        <f>ROUND(INDEX([1]Calculation!Q:Q,ROW()),0)</f>
        <v>14</v>
      </c>
      <c r="M369" s="8">
        <f>ROUND(INDEX([1]Calculation!R:R,ROW()),0)</f>
        <v>0</v>
      </c>
      <c r="N369" s="8">
        <f>ROUND(INDEX([1]Calculation!S:S,ROW()),0)</f>
        <v>16</v>
      </c>
      <c r="O369" s="8">
        <f>ROUND(INDEX([1]Calculation!T:T,ROW()),0)</f>
        <v>2</v>
      </c>
    </row>
    <row r="370" spans="1:15">
      <c r="A370" t="str">
        <f>INDEX([1]Calculation!$F:$F,ROW())</f>
        <v>Michigan</v>
      </c>
      <c r="B370" t="str">
        <f>INDEX([1]Calculation!$D:$D,ROW())</f>
        <v>Siena College/New York Times Upshot</v>
      </c>
      <c r="C370" t="str">
        <f>IF(INDEX([1]Calculation!$G:$G,ROW())=0,"-",INDEX([1]Calculation!$G:$G,ROW()))</f>
        <v>A+</v>
      </c>
      <c r="D370" t="str">
        <f>INDEX([1]Calculation!$J:$J,ROW())&amp;"  "&amp;INDEX([1]Calculation!$K:$K,ROW())</f>
        <v>203  lv</v>
      </c>
      <c r="E370" s="26">
        <f>INDEX([1]Calculation!$I:$I,ROW())</f>
        <v>43763</v>
      </c>
      <c r="F370" s="12">
        <f>ROUND(INDEX([1]Calculation!AL:AL,ROW()),1)</f>
        <v>5.4</v>
      </c>
      <c r="G370" s="8">
        <f>ROUND(INDEX([1]Calculation!L:L,ROW()),0)</f>
        <v>30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3</v>
      </c>
      <c r="K370" s="8">
        <f>ROUND(INDEX([1]Calculation!P:P,ROW()),0)</f>
        <v>1</v>
      </c>
      <c r="L370" s="8">
        <f>ROUND(INDEX([1]Calculation!Q:Q,ROW()),0)</f>
        <v>17</v>
      </c>
      <c r="M370" s="8">
        <f>ROUND(INDEX([1]Calculation!R:R,ROW()),0)</f>
        <v>0</v>
      </c>
      <c r="N370" s="8">
        <f>ROUND(INDEX([1]Calculation!S:S,ROW()),0)</f>
        <v>21</v>
      </c>
      <c r="O370" s="8">
        <f>ROUND(INDEX([1]Calculation!T:T,ROW()),0)</f>
        <v>1</v>
      </c>
    </row>
    <row r="371" spans="1:15">
      <c r="A371" t="str">
        <f>INDEX([1]Calculation!$F:$F,ROW())</f>
        <v>US</v>
      </c>
      <c r="B371" t="str">
        <f>INDEX([1]Calculation!$D:$D,ROW())</f>
        <v>Echelon Insights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449  lv</v>
      </c>
      <c r="E371" s="26">
        <f>INDEX([1]Calculation!$I:$I,ROW())</f>
        <v>43763</v>
      </c>
      <c r="F371" s="12">
        <f>ROUND(INDEX([1]Calculation!AL:AL,ROW()),1)</f>
        <v>0</v>
      </c>
      <c r="G371" s="8">
        <f>ROUND(INDEX([1]Calculation!L:L,ROW()),0)</f>
        <v>62</v>
      </c>
      <c r="H371" s="8">
        <f>ROUND(INDEX([1]Calculation!M:M,ROW()),0)</f>
        <v>0</v>
      </c>
      <c r="I371" s="8">
        <f>ROUND(INDEX([1]Calculation!N:N,ROW()),0)</f>
        <v>0</v>
      </c>
      <c r="J371" s="8">
        <f>ROUND(INDEX([1]Calculation!O:O,ROW()),0)</f>
        <v>0</v>
      </c>
      <c r="K371" s="8">
        <f>ROUND(INDEX([1]Calculation!P:P,ROW()),0)</f>
        <v>0</v>
      </c>
      <c r="L371" s="8">
        <f>ROUND(INDEX([1]Calculation!Q:Q,ROW()),0)</f>
        <v>0</v>
      </c>
      <c r="M371" s="8">
        <f>ROUND(INDEX([1]Calculation!R:R,ROW()),0)</f>
        <v>0</v>
      </c>
      <c r="N371" s="8">
        <f>ROUND(INDEX([1]Calculation!S:S,ROW()),0)</f>
        <v>0</v>
      </c>
      <c r="O371" s="8">
        <f>ROUND(INDEX([1]Calculation!T:T,ROW()),0)</f>
        <v>0</v>
      </c>
    </row>
    <row r="372" spans="1:15">
      <c r="A372" t="str">
        <f>INDEX([1]Calculation!$F:$F,ROW())</f>
        <v>US</v>
      </c>
      <c r="B372" t="str">
        <f>INDEX([1]Calculation!$D:$D,ROW())</f>
        <v>Echelon Insights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449  lv</v>
      </c>
      <c r="E372" s="26">
        <f>INDEX([1]Calculation!$I:$I,ROW())</f>
        <v>43763</v>
      </c>
      <c r="F372" s="12">
        <f>ROUND(INDEX([1]Calculation!AL:AL,ROW()),1)</f>
        <v>0</v>
      </c>
      <c r="G372" s="8">
        <f>ROUND(INDEX([1]Calculation!L:L,ROW()),0)</f>
        <v>60</v>
      </c>
      <c r="H372" s="8">
        <f>ROUND(INDEX([1]Calculation!M:M,ROW()),0)</f>
        <v>0</v>
      </c>
      <c r="I372" s="8">
        <f>ROUND(INDEX([1]Calculation!N:N,ROW()),0)</f>
        <v>0</v>
      </c>
      <c r="J372" s="8">
        <f>ROUND(INDEX([1]Calculation!O:O,ROW()),0)</f>
        <v>0</v>
      </c>
      <c r="K372" s="8">
        <f>ROUND(INDEX([1]Calculation!P:P,ROW()),0)</f>
        <v>0</v>
      </c>
      <c r="L372" s="8">
        <f>ROUND(INDEX([1]Calculation!Q:Q,ROW()),0)</f>
        <v>28</v>
      </c>
      <c r="M372" s="8">
        <f>ROUND(INDEX([1]Calculation!R:R,ROW()),0)</f>
        <v>0</v>
      </c>
      <c r="N372" s="8">
        <f>ROUND(INDEX([1]Calculation!S:S,ROW()),0)</f>
        <v>0</v>
      </c>
      <c r="O372" s="8">
        <f>ROUND(INDEX([1]Calculation!T:T,ROW()),0)</f>
        <v>0</v>
      </c>
    </row>
    <row r="373" spans="1:15">
      <c r="A373" t="str">
        <f>INDEX([1]Calculation!$F:$F,ROW())</f>
        <v>US</v>
      </c>
      <c r="B373" t="str">
        <f>INDEX([1]Calculation!$D:$D,ROW())</f>
        <v>Echelon Insights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449  lv</v>
      </c>
      <c r="E373" s="26">
        <f>INDEX([1]Calculation!$I:$I,ROW())</f>
        <v>43763</v>
      </c>
      <c r="F373" s="12">
        <f>ROUND(INDEX([1]Calculation!AL:AL,ROW()),1)</f>
        <v>0</v>
      </c>
      <c r="G373" s="8">
        <f>ROUND(INDEX([1]Calculation!L:L,ROW()),0)</f>
        <v>49</v>
      </c>
      <c r="H373" s="8">
        <f>ROUND(INDEX([1]Calculation!M:M,ROW()),0)</f>
        <v>0</v>
      </c>
      <c r="I373" s="8">
        <f>ROUND(INDEX([1]Calculation!N:N,ROW()),0)</f>
        <v>0</v>
      </c>
      <c r="J373" s="8">
        <f>ROUND(INDEX([1]Calculation!O:O,ROW()),0)</f>
        <v>0</v>
      </c>
      <c r="K373" s="8">
        <f>ROUND(INDEX([1]Calculation!P:P,ROW()),0)</f>
        <v>0</v>
      </c>
      <c r="L373" s="8">
        <f>ROUND(INDEX([1]Calculation!Q:Q,ROW()),0)</f>
        <v>0</v>
      </c>
      <c r="M373" s="8">
        <f>ROUND(INDEX([1]Calculation!R:R,ROW()),0)</f>
        <v>0</v>
      </c>
      <c r="N373" s="8">
        <f>ROUND(INDEX([1]Calculation!S:S,ROW()),0)</f>
        <v>38</v>
      </c>
      <c r="O373" s="8">
        <f>ROUND(INDEX([1]Calculation!T:T,ROW()),0)</f>
        <v>0</v>
      </c>
    </row>
    <row r="374" spans="1:15">
      <c r="A374" t="str">
        <f>INDEX([1]Calculation!$F:$F,ROW())</f>
        <v>US</v>
      </c>
      <c r="B374" t="str">
        <f>INDEX([1]Calculation!$D:$D,ROW())</f>
        <v>Echelon Insights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449  lv</v>
      </c>
      <c r="E374" s="26">
        <f>INDEX([1]Calculation!$I:$I,ROW())</f>
        <v>43763</v>
      </c>
      <c r="F374" s="12">
        <f>ROUND(INDEX([1]Calculation!AL:AL,ROW()),1)</f>
        <v>0</v>
      </c>
      <c r="G374" s="8">
        <f>ROUND(INDEX([1]Calculation!L:L,ROW()),0)</f>
        <v>32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22</v>
      </c>
      <c r="O374" s="8">
        <f>ROUND(INDEX([1]Calculation!T:T,ROW()),0)</f>
        <v>1</v>
      </c>
    </row>
    <row r="375" spans="1:15">
      <c r="A375" t="str">
        <f>INDEX([1]Calculation!$F:$F,ROW())</f>
        <v>Arizona</v>
      </c>
      <c r="B375" t="str">
        <f>INDEX([1]Calculation!$D:$D,ROW())</f>
        <v>Siena College/New York Times Upshot</v>
      </c>
      <c r="C375" t="str">
        <f>IF(INDEX([1]Calculation!$G:$G,ROW())=0,"-",INDEX([1]Calculation!$G:$G,ROW()))</f>
        <v>A+</v>
      </c>
      <c r="D375" t="str">
        <f>INDEX([1]Calculation!$J:$J,ROW())&amp;"  "&amp;INDEX([1]Calculation!$K:$K,ROW())</f>
        <v>209  rv</v>
      </c>
      <c r="E375" s="26">
        <f>INDEX([1]Calculation!$I:$I,ROW())</f>
        <v>43761</v>
      </c>
      <c r="F375" s="12">
        <f>ROUND(INDEX([1]Calculation!AL:AL,ROW()),1)</f>
        <v>5</v>
      </c>
      <c r="G375" s="8">
        <f>ROUND(INDEX([1]Calculation!L:L,ROW()),0)</f>
        <v>24</v>
      </c>
      <c r="H375" s="8">
        <f>ROUND(INDEX([1]Calculation!M:M,ROW()),0)</f>
        <v>0</v>
      </c>
      <c r="I375" s="8">
        <f>ROUND(INDEX([1]Calculation!N:N,ROW()),0)</f>
        <v>0</v>
      </c>
      <c r="J375" s="8">
        <f>ROUND(INDEX([1]Calculation!O:O,ROW()),0)</f>
        <v>5</v>
      </c>
      <c r="K375" s="8">
        <f>ROUND(INDEX([1]Calculation!P:P,ROW()),0)</f>
        <v>1</v>
      </c>
      <c r="L375" s="8">
        <f>ROUND(INDEX([1]Calculation!Q:Q,ROW()),0)</f>
        <v>16</v>
      </c>
      <c r="M375" s="8">
        <f>ROUND(INDEX([1]Calculation!R:R,ROW()),0)</f>
        <v>0</v>
      </c>
      <c r="N375" s="8">
        <f>ROUND(INDEX([1]Calculation!S:S,ROW()),0)</f>
        <v>15</v>
      </c>
      <c r="O375" s="8">
        <f>ROUND(INDEX([1]Calculation!T:T,ROW()),0)</f>
        <v>1</v>
      </c>
    </row>
    <row r="376" spans="1:15">
      <c r="A376" t="str">
        <f>INDEX([1]Calculation!$F:$F,ROW())</f>
        <v>US</v>
      </c>
      <c r="B376" t="str">
        <f>INDEX([1]Calculation!$D:$D,ROW())</f>
        <v>McLaughlin &amp; Associates</v>
      </c>
      <c r="C376" t="str">
        <f>IF(INDEX([1]Calculation!$G:$G,ROW())=0,"-",INDEX([1]Calculation!$G:$G,ROW()))</f>
        <v>C/D</v>
      </c>
      <c r="D376" t="str">
        <f>INDEX([1]Calculation!$J:$J,ROW())&amp;"  "&amp;INDEX([1]Calculation!$K:$K,ROW())</f>
        <v>468  lv</v>
      </c>
      <c r="E376" s="26">
        <f>INDEX([1]Calculation!$I:$I,ROW())</f>
        <v>43760</v>
      </c>
      <c r="F376" s="12">
        <f>ROUND(INDEX([1]Calculation!AL:AL,ROW()),1)</f>
        <v>0</v>
      </c>
      <c r="G376" s="8">
        <f>ROUND(INDEX([1]Calculation!L:L,ROW()),0)</f>
        <v>0</v>
      </c>
      <c r="H376" s="8">
        <f>ROUND(INDEX([1]Calculation!M:M,ROW()),0)</f>
        <v>1</v>
      </c>
      <c r="I376" s="8">
        <f>ROUND(INDEX([1]Calculation!N:N,ROW()),0)</f>
        <v>4</v>
      </c>
      <c r="J376" s="8">
        <f>ROUND(INDEX([1]Calculation!O:O,ROW()),0)</f>
        <v>5</v>
      </c>
      <c r="K376" s="8">
        <f>ROUND(INDEX([1]Calculation!P:P,ROW()),0)</f>
        <v>2</v>
      </c>
      <c r="L376" s="8">
        <f>ROUND(INDEX([1]Calculation!Q:Q,ROW()),0)</f>
        <v>23</v>
      </c>
      <c r="M376" s="8">
        <f>ROUND(INDEX([1]Calculation!R:R,ROW()),0)</f>
        <v>2</v>
      </c>
      <c r="N376" s="8">
        <f>ROUND(INDEX([1]Calculation!S:S,ROW()),0)</f>
        <v>20</v>
      </c>
      <c r="O376" s="8">
        <f>ROUND(INDEX([1]Calculation!T:T,ROW()),0)</f>
        <v>6</v>
      </c>
    </row>
    <row r="377" spans="1:15">
      <c r="A377" t="str">
        <f>INDEX([1]Calculation!$F:$F,ROW())</f>
        <v>US</v>
      </c>
      <c r="B377" t="str">
        <f>INDEX([1]Calculation!$D:$D,ROW())</f>
        <v>McLaughlin &amp; Associates</v>
      </c>
      <c r="C377" t="str">
        <f>IF(INDEX([1]Calculation!$G:$G,ROW())=0,"-",INDEX([1]Calculation!$G:$G,ROW()))</f>
        <v>C/D</v>
      </c>
      <c r="D377" t="str">
        <f>INDEX([1]Calculation!$J:$J,ROW())&amp;"  "&amp;INDEX([1]Calculation!$K:$K,ROW())</f>
        <v>468  lv</v>
      </c>
      <c r="E377" s="26">
        <f>INDEX([1]Calculation!$I:$I,ROW())</f>
        <v>43760</v>
      </c>
      <c r="F377" s="12">
        <f>ROUND(INDEX([1]Calculation!AL:AL,ROW()),1)</f>
        <v>0</v>
      </c>
      <c r="G377" s="8">
        <f>ROUND(INDEX([1]Calculation!L:L,ROW()),0)</f>
        <v>28</v>
      </c>
      <c r="H377" s="8">
        <f>ROUND(INDEX([1]Calculation!M:M,ROW()),0)</f>
        <v>0</v>
      </c>
      <c r="I377" s="8">
        <f>ROUND(INDEX([1]Calculation!N:N,ROW()),0)</f>
        <v>3</v>
      </c>
      <c r="J377" s="8">
        <f>ROUND(INDEX([1]Calculation!O:O,ROW()),0)</f>
        <v>3</v>
      </c>
      <c r="K377" s="8">
        <f>ROUND(INDEX([1]Calculation!P:P,ROW()),0)</f>
        <v>2</v>
      </c>
      <c r="L377" s="8">
        <f>ROUND(INDEX([1]Calculation!Q:Q,ROW()),0)</f>
        <v>18</v>
      </c>
      <c r="M377" s="8">
        <f>ROUND(INDEX([1]Calculation!R:R,ROW()),0)</f>
        <v>0</v>
      </c>
      <c r="N377" s="8">
        <f>ROUND(INDEX([1]Calculation!S:S,ROW()),0)</f>
        <v>16</v>
      </c>
      <c r="O377" s="8">
        <f>ROUND(INDEX([1]Calculation!T:T,ROW()),0)</f>
        <v>6</v>
      </c>
    </row>
    <row r="378" spans="1:15">
      <c r="A378" t="str">
        <f>INDEX([1]Calculation!$F:$F,ROW())</f>
        <v>Maine</v>
      </c>
      <c r="B378" t="str">
        <f>INDEX([1]Calculation!$D:$D,ROW())</f>
        <v>Maine People's Resource Center</v>
      </c>
      <c r="C378" t="str">
        <f>IF(INDEX([1]Calculation!$G:$G,ROW())=0,"-",INDEX([1]Calculation!$G:$G,ROW()))</f>
        <v>B/C</v>
      </c>
      <c r="D378" t="str">
        <f>INDEX([1]Calculation!$J:$J,ROW())&amp;"  "&amp;INDEX([1]Calculation!$K:$K,ROW())</f>
        <v>728  lv</v>
      </c>
      <c r="E378" s="26">
        <f>INDEX([1]Calculation!$I:$I,ROW())</f>
        <v>43759</v>
      </c>
      <c r="F378" s="12">
        <f>ROUND(INDEX([1]Calculation!AL:AL,ROW()),1)</f>
        <v>3.1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9</v>
      </c>
      <c r="K378" s="8">
        <f>ROUND(INDEX([1]Calculation!P:P,ROW()),0)</f>
        <v>0</v>
      </c>
      <c r="L378" s="8">
        <f>ROUND(INDEX([1]Calculation!Q:Q,ROW()),0)</f>
        <v>15</v>
      </c>
      <c r="M378" s="8">
        <f>ROUND(INDEX([1]Calculation!R:R,ROW()),0)</f>
        <v>0</v>
      </c>
      <c r="N378" s="8">
        <f>ROUND(INDEX([1]Calculation!S:S,ROW()),0)</f>
        <v>22</v>
      </c>
      <c r="O378" s="8">
        <f>ROUND(INDEX([1]Calculation!T:T,ROW()),0)</f>
        <v>2</v>
      </c>
    </row>
    <row r="379" spans="1:15">
      <c r="A379" t="str">
        <f>INDEX([1]Calculation!$F:$F,ROW())</f>
        <v>Iowa</v>
      </c>
      <c r="B379" t="str">
        <f>INDEX([1]Calculation!$D:$D,ROW())</f>
        <v>Civiqs</v>
      </c>
      <c r="C379" t="str">
        <f>IF(INDEX([1]Calculation!$G:$G,ROW())=0,"-",INDEX([1]Calculation!$G:$G,ROW()))</f>
        <v>-</v>
      </c>
      <c r="D379" t="str">
        <f>INDEX([1]Calculation!$J:$J,ROW())&amp;"  "&amp;INDEX([1]Calculation!$K:$K,ROW())</f>
        <v>598  lv</v>
      </c>
      <c r="E379" s="26">
        <f>INDEX([1]Calculation!$I:$I,ROW())</f>
        <v>43760</v>
      </c>
      <c r="F379" s="12">
        <f>ROUND(INDEX([1]Calculation!AL:AL,ROW()),1)</f>
        <v>0</v>
      </c>
      <c r="G379" s="8">
        <f>ROUND(INDEX([1]Calculation!L:L,ROW()),0)</f>
        <v>12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4</v>
      </c>
      <c r="L379" s="8">
        <f>ROUND(INDEX([1]Calculation!Q:Q,ROW()),0)</f>
        <v>18</v>
      </c>
      <c r="M379" s="8">
        <f>ROUND(INDEX([1]Calculation!R:R,ROW()),0)</f>
        <v>3</v>
      </c>
      <c r="N379" s="8">
        <f>ROUND(INDEX([1]Calculation!S:S,ROW()),0)</f>
        <v>28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628  lv</v>
      </c>
      <c r="E380" s="26">
        <f>INDEX([1]Calculation!$I:$I,ROW())</f>
        <v>43760</v>
      </c>
      <c r="F380" s="12">
        <f>ROUND(INDEX([1]Calculation!AL:AL,ROW()),1)</f>
        <v>0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8</v>
      </c>
      <c r="K380" s="8">
        <f>ROUND(INDEX([1]Calculation!P:P,ROW()),0)</f>
        <v>1</v>
      </c>
      <c r="L380" s="8">
        <f>ROUND(INDEX([1]Calculation!Q:Q,ROW()),0)</f>
        <v>15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3</v>
      </c>
    </row>
    <row r="381" spans="1:15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440  rv</v>
      </c>
      <c r="E381" s="26">
        <f>INDEX([1]Calculation!$I:$I,ROW())</f>
        <v>43760</v>
      </c>
      <c r="F381" s="12">
        <f>ROUND(INDEX([1]Calculation!AL:AL,ROW()),1)</f>
        <v>0</v>
      </c>
      <c r="G381" s="8">
        <f>ROUND(INDEX([1]Calculation!L:L,ROW()),0)</f>
        <v>27</v>
      </c>
      <c r="H381" s="8">
        <f>ROUND(INDEX([1]Calculation!M:M,ROW()),0)</f>
        <v>0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14</v>
      </c>
      <c r="M381" s="8">
        <f>ROUND(INDEX([1]Calculation!R:R,ROW()),0)</f>
        <v>1</v>
      </c>
      <c r="N381" s="8">
        <f>ROUND(INDEX([1]Calculation!S:S,ROW()),0)</f>
        <v>19</v>
      </c>
      <c r="O381" s="8">
        <f>ROUND(INDEX([1]Calculation!T:T,ROW()),0)</f>
        <v>2</v>
      </c>
    </row>
    <row r="382" spans="1:15">
      <c r="A382" t="str">
        <f>INDEX([1]Calculation!$F:$F,ROW())</f>
        <v>South Carolina</v>
      </c>
      <c r="B382" t="str">
        <f>INDEX([1]Calculation!$D:$D,ROW())</f>
        <v>Change Research</v>
      </c>
      <c r="C382" t="str">
        <f>IF(INDEX([1]Calculation!$G:$G,ROW())=0,"-",INDEX([1]Calculation!$G:$G,ROW()))</f>
        <v>C</v>
      </c>
      <c r="D382" t="str">
        <f>INDEX([1]Calculation!$J:$J,ROW())&amp;"  "&amp;INDEX([1]Calculation!$K:$K,ROW())</f>
        <v>731  lv</v>
      </c>
      <c r="E382" s="26">
        <f>INDEX([1]Calculation!$I:$I,ROW())</f>
        <v>43759</v>
      </c>
      <c r="F382" s="12">
        <f>ROUND(INDEX([1]Calculation!AL:AL,ROW()),1)</f>
        <v>0</v>
      </c>
      <c r="G382" s="8">
        <f>ROUND(INDEX([1]Calculation!L:L,ROW()),0)</f>
        <v>30</v>
      </c>
      <c r="H382" s="8">
        <f>ROUND(INDEX([1]Calculation!M:M,ROW()),0)</f>
        <v>0</v>
      </c>
      <c r="I382" s="8">
        <f>ROUND(INDEX([1]Calculation!N:N,ROW()),0)</f>
        <v>3</v>
      </c>
      <c r="J382" s="8">
        <f>ROUND(INDEX([1]Calculation!O:O,ROW()),0)</f>
        <v>9</v>
      </c>
      <c r="K382" s="8">
        <f>ROUND(INDEX([1]Calculation!P:P,ROW()),0)</f>
        <v>3</v>
      </c>
      <c r="L382" s="8">
        <f>ROUND(INDEX([1]Calculation!Q:Q,ROW()),0)</f>
        <v>13</v>
      </c>
      <c r="M382" s="8">
        <f>ROUND(INDEX([1]Calculation!R:R,ROW()),0)</f>
        <v>5</v>
      </c>
      <c r="N382" s="8">
        <f>ROUND(INDEX([1]Calculation!S:S,ROW()),0)</f>
        <v>19</v>
      </c>
      <c r="O382" s="8">
        <f>ROUND(INDEX([1]Calculation!T:T,ROW()),0)</f>
        <v>4</v>
      </c>
    </row>
    <row r="383" spans="1:15">
      <c r="A383" t="str">
        <f>INDEX([1]Calculation!$F:$F,ROW())</f>
        <v>US</v>
      </c>
      <c r="B383" t="str">
        <f>INDEX([1]Calculation!$D:$D,ROW())</f>
        <v>Quinnipiac University</v>
      </c>
      <c r="C383" t="str">
        <f>IF(INDEX([1]Calculation!$G:$G,ROW())=0,"-",INDEX([1]Calculation!$G:$G,ROW()))</f>
        <v>A</v>
      </c>
      <c r="D383" t="str">
        <f>INDEX([1]Calculation!$J:$J,ROW())&amp;"  "&amp;INDEX([1]Calculation!$K:$K,ROW())</f>
        <v>713  rv</v>
      </c>
      <c r="E383" s="26">
        <f>INDEX([1]Calculation!$I:$I,ROW())</f>
        <v>43759</v>
      </c>
      <c r="F383" s="12">
        <f>ROUND(INDEX([1]Calculation!AL:AL,ROW()),1)</f>
        <v>0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10</v>
      </c>
      <c r="K383" s="8">
        <f>ROUND(INDEX([1]Calculation!P:P,ROW()),0)</f>
        <v>3</v>
      </c>
      <c r="L383" s="8">
        <f>ROUND(INDEX([1]Calculation!Q:Q,ROW()),0)</f>
        <v>15</v>
      </c>
      <c r="M383" s="8">
        <f>ROUND(INDEX([1]Calculation!R:R,ROW()),0)</f>
        <v>1</v>
      </c>
      <c r="N383" s="8">
        <f>ROUND(INDEX([1]Calculation!S:S,ROW()),0)</f>
        <v>28</v>
      </c>
      <c r="O383" s="8">
        <f>ROUND(INDEX([1]Calculation!T:T,ROW()),0)</f>
        <v>1</v>
      </c>
    </row>
    <row r="384" spans="1:15">
      <c r="A384" t="str">
        <f>INDEX([1]Calculation!$F:$F,ROW())</f>
        <v>South Carolina</v>
      </c>
      <c r="B384" t="str">
        <f>INDEX([1]Calculation!$D:$D,ROW())</f>
        <v>Monmouth University</v>
      </c>
      <c r="C384" t="str">
        <f>IF(INDEX([1]Calculation!$G:$G,ROW())=0,"-",INDEX([1]Calculation!$G:$G,ROW()))</f>
        <v>A+</v>
      </c>
      <c r="D384" t="str">
        <f>INDEX([1]Calculation!$J:$J,ROW())&amp;"  "&amp;INDEX([1]Calculation!$K:$K,ROW())</f>
        <v>402  lv</v>
      </c>
      <c r="E384" s="26">
        <f>INDEX([1]Calculation!$I:$I,ROW())</f>
        <v>43759</v>
      </c>
      <c r="F384" s="12">
        <f>ROUND(INDEX([1]Calculation!AL:AL,ROW()),1)</f>
        <v>8.1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3</v>
      </c>
      <c r="K384" s="8">
        <f>ROUND(INDEX([1]Calculation!P:P,ROW()),0)</f>
        <v>2</v>
      </c>
      <c r="L384" s="8">
        <f>ROUND(INDEX([1]Calculation!Q:Q,ROW()),0)</f>
        <v>12</v>
      </c>
      <c r="M384" s="8">
        <f>ROUND(INDEX([1]Calculation!R:R,ROW()),0)</f>
        <v>4</v>
      </c>
      <c r="N384" s="8">
        <f>ROUND(INDEX([1]Calculation!S:S,ROW()),0)</f>
        <v>16</v>
      </c>
      <c r="O384" s="8">
        <f>ROUND(INDEX([1]Calculation!T:T,ROW()),0)</f>
        <v>2</v>
      </c>
    </row>
    <row r="385" spans="1:15">
      <c r="A385" t="str">
        <f>INDEX([1]Calculation!$F:$F,ROW())</f>
        <v>US</v>
      </c>
      <c r="B385" t="str">
        <f>INDEX([1]Calculation!$D:$D,ROW())</f>
        <v>Emerson College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430  lv</v>
      </c>
      <c r="E385" s="26">
        <f>INDEX([1]Calculation!$I:$I,ROW())</f>
        <v>43759</v>
      </c>
      <c r="F385" s="12">
        <f>ROUND(INDEX([1]Calculation!AL:AL,ROW()),1)</f>
        <v>0</v>
      </c>
      <c r="G385" s="8">
        <f>ROUND(INDEX([1]Calculation!L:L,ROW()),0)</f>
        <v>27</v>
      </c>
      <c r="H385" s="8">
        <f>ROUND(INDEX([1]Calculation!M:M,ROW()),0)</f>
        <v>0</v>
      </c>
      <c r="I385" s="8">
        <f>ROUND(INDEX([1]Calculation!N:N,ROW()),0)</f>
        <v>3</v>
      </c>
      <c r="J385" s="8">
        <f>ROUND(INDEX([1]Calculation!O:O,ROW()),0)</f>
        <v>6</v>
      </c>
      <c r="K385" s="8">
        <f>ROUND(INDEX([1]Calculation!P:P,ROW()),0)</f>
        <v>1</v>
      </c>
      <c r="L385" s="8">
        <f>ROUND(INDEX([1]Calculation!Q:Q,ROW()),0)</f>
        <v>25</v>
      </c>
      <c r="M385" s="8">
        <f>ROUND(INDEX([1]Calculation!R:R,ROW()),0)</f>
        <v>1</v>
      </c>
      <c r="N385" s="8">
        <f>ROUND(INDEX([1]Calculation!S:S,ROW()),0)</f>
        <v>21</v>
      </c>
      <c r="O385" s="8">
        <f>ROUND(INDEX([1]Calculation!T:T,ROW()),0)</f>
        <v>4</v>
      </c>
    </row>
    <row r="386" spans="1:15">
      <c r="A386" t="str">
        <f>INDEX([1]Calculation!$F:$F,ROW())</f>
        <v>Massachusetts</v>
      </c>
      <c r="B386" t="str">
        <f>INDEX([1]Calculation!$D:$D,ROW())</f>
        <v>MassINC Polling Group</v>
      </c>
      <c r="C386" t="str">
        <f>IF(INDEX([1]Calculation!$G:$G,ROW())=0,"-",INDEX([1]Calculation!$G:$G,ROW()))</f>
        <v>A/B</v>
      </c>
      <c r="D386" t="str">
        <f>INDEX([1]Calculation!$J:$J,ROW())&amp;"  "&amp;INDEX([1]Calculation!$K:$K,ROW())</f>
        <v>456  lv</v>
      </c>
      <c r="E386" s="26">
        <f>INDEX([1]Calculation!$I:$I,ROW())</f>
        <v>43758</v>
      </c>
      <c r="F386" s="12">
        <f>ROUND(INDEX([1]Calculation!AL:AL,ROW()),1)</f>
        <v>5.2</v>
      </c>
      <c r="G386" s="8">
        <f>ROUND(INDEX([1]Calculation!L:L,ROW()),0)</f>
        <v>18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7</v>
      </c>
      <c r="K386" s="8">
        <f>ROUND(INDEX([1]Calculation!P:P,ROW()),0)</f>
        <v>1</v>
      </c>
      <c r="L386" s="8">
        <f>ROUND(INDEX([1]Calculation!Q:Q,ROW()),0)</f>
        <v>13</v>
      </c>
      <c r="M386" s="8">
        <f>ROUND(INDEX([1]Calculation!R:R,ROW()),0)</f>
        <v>1</v>
      </c>
      <c r="N386" s="8">
        <f>ROUND(INDEX([1]Calculation!S:S,ROW()),0)</f>
        <v>33</v>
      </c>
      <c r="O386" s="8">
        <f>ROUND(INDEX([1]Calculation!T:T,ROW()),0)</f>
        <v>1</v>
      </c>
    </row>
    <row r="387" spans="1:15">
      <c r="A387" t="str">
        <f>INDEX([1]Calculation!$F:$F,ROW())</f>
        <v>US</v>
      </c>
      <c r="B387" t="str">
        <f>INDEX([1]Calculation!$D:$D,ROW())</f>
        <v>SSRS</v>
      </c>
      <c r="C387" t="str">
        <f>IF(INDEX([1]Calculation!$G:$G,ROW())=0,"-",INDEX([1]Calculation!$G:$G,ROW()))</f>
        <v>A/B</v>
      </c>
      <c r="D387" t="str">
        <f>INDEX([1]Calculation!$J:$J,ROW())&amp;"  "&amp;INDEX([1]Calculation!$K:$K,ROW())</f>
        <v>424  rv</v>
      </c>
      <c r="E387" s="26">
        <f>INDEX([1]Calculation!$I:$I,ROW())</f>
        <v>43758</v>
      </c>
      <c r="F387" s="12">
        <f>ROUND(INDEX([1]Calculation!AL:AL,ROW()),1)</f>
        <v>0</v>
      </c>
      <c r="G387" s="8">
        <f>ROUND(INDEX([1]Calculation!L:L,ROW()),0)</f>
        <v>34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3</v>
      </c>
      <c r="L387" s="8">
        <f>ROUND(INDEX([1]Calculation!Q:Q,ROW()),0)</f>
        <v>16</v>
      </c>
      <c r="M387" s="8">
        <f>ROUND(INDEX([1]Calculation!R:R,ROW()),0)</f>
        <v>1</v>
      </c>
      <c r="N387" s="8">
        <f>ROUND(INDEX([1]Calculation!S:S,ROW()),0)</f>
        <v>19</v>
      </c>
      <c r="O387" s="8">
        <f>ROUND(INDEX([1]Calculation!T:T,ROW()),0)</f>
        <v>2</v>
      </c>
    </row>
    <row r="388" spans="1:15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11521  lv</v>
      </c>
      <c r="E388" s="26">
        <f>INDEX([1]Calculation!$I:$I,ROW())</f>
        <v>43758</v>
      </c>
      <c r="F388" s="12">
        <f>ROUND(INDEX([1]Calculation!AL:AL,ROW()),1)</f>
        <v>0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3</v>
      </c>
      <c r="J388" s="8">
        <f>ROUND(INDEX([1]Calculation!O:O,ROW()),0)</f>
        <v>6</v>
      </c>
      <c r="K388" s="8">
        <f>ROUND(INDEX([1]Calculation!P:P,ROW()),0)</f>
        <v>2</v>
      </c>
      <c r="L388" s="8">
        <f>ROUND(INDEX([1]Calculation!Q:Q,ROW()),0)</f>
        <v>18</v>
      </c>
      <c r="M388" s="8">
        <f>ROUND(INDEX([1]Calculation!R:R,ROW()),0)</f>
        <v>1</v>
      </c>
      <c r="N388" s="8">
        <f>ROUND(INDEX([1]Calculation!S:S,ROW()),0)</f>
        <v>21</v>
      </c>
      <c r="O388" s="8">
        <f>ROUND(INDEX([1]Calculation!T:T,ROW()),0)</f>
        <v>3</v>
      </c>
    </row>
    <row r="389" spans="1:15">
      <c r="A389" t="str">
        <f>INDEX([1]Calculation!$F:$F,ROW())</f>
        <v>California</v>
      </c>
      <c r="B389" t="str">
        <f>INDEX([1]Calculation!$D:$D,ROW())</f>
        <v>Change Research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1631  lv</v>
      </c>
      <c r="E389" s="26">
        <f>INDEX([1]Calculation!$I:$I,ROW())</f>
        <v>43756</v>
      </c>
      <c r="F389" s="12">
        <f>ROUND(INDEX([1]Calculation!AL:AL,ROW()),1)</f>
        <v>0.1</v>
      </c>
      <c r="G389" s="8">
        <f>ROUND(INDEX([1]Calculation!L:L,ROW()),0)</f>
        <v>19</v>
      </c>
      <c r="H389" s="8">
        <f>ROUND(INDEX([1]Calculation!M:M,ROW()),0)</f>
        <v>0</v>
      </c>
      <c r="I389" s="8">
        <f>ROUND(INDEX([1]Calculation!N:N,ROW()),0)</f>
        <v>1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24</v>
      </c>
      <c r="M389" s="8">
        <f>ROUND(INDEX([1]Calculation!R:R,ROW()),0)</f>
        <v>1</v>
      </c>
      <c r="N389" s="8">
        <f>ROUND(INDEX([1]Calculation!S:S,ROW()),0)</f>
        <v>28</v>
      </c>
      <c r="O389" s="8">
        <f>ROUND(INDEX([1]Calculation!T:T,ROW()),0)</f>
        <v>3</v>
      </c>
    </row>
    <row r="390" spans="1:15">
      <c r="A390" t="str">
        <f>INDEX([1]Calculation!$F:$F,ROW())</f>
        <v>US</v>
      </c>
      <c r="B390" t="str">
        <f>INDEX([1]Calculation!$D:$D,ROW())</f>
        <v>Ipsos</v>
      </c>
      <c r="C390" t="str">
        <f>IF(INDEX([1]Calculation!$G:$G,ROW())=0,"-",INDEX([1]Calculation!$G:$G,ROW()))</f>
        <v>B+</v>
      </c>
      <c r="D390" t="str">
        <f>INDEX([1]Calculation!$J:$J,ROW())&amp;"  "&amp;INDEX([1]Calculation!$K:$K,ROW())</f>
        <v>566  rv</v>
      </c>
      <c r="E390" s="26">
        <f>INDEX([1]Calculation!$I:$I,ROW())</f>
        <v>43756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5</v>
      </c>
      <c r="K390" s="8">
        <f>ROUND(INDEX([1]Calculation!P:P,ROW()),0)</f>
        <v>1</v>
      </c>
      <c r="L390" s="8">
        <f>ROUND(INDEX([1]Calculation!Q:Q,ROW()),0)</f>
        <v>15</v>
      </c>
      <c r="M390" s="8">
        <f>ROUND(INDEX([1]Calculation!R:R,ROW()),0)</f>
        <v>0</v>
      </c>
      <c r="N390" s="8">
        <f>ROUND(INDEX([1]Calculation!S:S,ROW()),0)</f>
        <v>17</v>
      </c>
      <c r="O390" s="8">
        <f>ROUND(INDEX([1]Calculation!T:T,ROW()),0)</f>
        <v>2</v>
      </c>
    </row>
    <row r="391" spans="1:15">
      <c r="A391" t="str">
        <f>INDEX([1]Calculation!$F:$F,ROW())</f>
        <v>Wisconsin</v>
      </c>
      <c r="B391" t="str">
        <f>INDEX([1]Calculation!$D:$D,ROW())</f>
        <v>Marquette University Law School</v>
      </c>
      <c r="C391" t="str">
        <f>IF(INDEX([1]Calculation!$G:$G,ROW())=0,"-",INDEX([1]Calculation!$G:$G,ROW()))</f>
        <v>A/B</v>
      </c>
      <c r="D391" t="str">
        <f>INDEX([1]Calculation!$J:$J,ROW())&amp;"  "&amp;INDEX([1]Calculation!$K:$K,ROW())</f>
        <v>379  lv</v>
      </c>
      <c r="E391" s="26">
        <f>INDEX([1]Calculation!$I:$I,ROW())</f>
        <v>43755</v>
      </c>
      <c r="F391" s="12">
        <f>ROUND(INDEX([1]Calculation!AL:AL,ROW()),1)</f>
        <v>0.1</v>
      </c>
      <c r="G391" s="8">
        <f>ROUND(INDEX([1]Calculation!L:L,ROW()),0)</f>
        <v>31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3</v>
      </c>
      <c r="L391" s="8">
        <f>ROUND(INDEX([1]Calculation!Q:Q,ROW()),0)</f>
        <v>17</v>
      </c>
      <c r="M391" s="8">
        <f>ROUND(INDEX([1]Calculation!R:R,ROW()),0)</f>
        <v>0</v>
      </c>
      <c r="N391" s="8">
        <f>ROUND(INDEX([1]Calculation!S:S,ROW()),0)</f>
        <v>24</v>
      </c>
      <c r="O391" s="8">
        <f>ROUND(INDEX([1]Calculation!T:T,ROW()),0)</f>
        <v>3</v>
      </c>
    </row>
    <row r="392" spans="1:15">
      <c r="A392" t="str">
        <f>INDEX([1]Calculation!$F:$F,ROW())</f>
        <v>Wisconsin</v>
      </c>
      <c r="B392" t="str">
        <f>INDEX([1]Calculation!$D:$D,ROW())</f>
        <v>Kaiser Family Foundation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274  lv</v>
      </c>
      <c r="E392" s="26">
        <f>INDEX([1]Calculation!$I:$I,ROW())</f>
        <v>43753</v>
      </c>
      <c r="F392" s="12">
        <f>ROUND(INDEX([1]Calculation!AL:AL,ROW()),1)</f>
        <v>1.6</v>
      </c>
      <c r="G392" s="8">
        <f>ROUND(INDEX([1]Calculation!L:L,ROW()),0)</f>
        <v>17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6</v>
      </c>
      <c r="K392" s="8">
        <f>ROUND(INDEX([1]Calculation!P:P,ROW()),0)</f>
        <v>3</v>
      </c>
      <c r="L392" s="8">
        <f>ROUND(INDEX([1]Calculation!Q:Q,ROW()),0)</f>
        <v>10</v>
      </c>
      <c r="M392" s="8">
        <f>ROUND(INDEX([1]Calculation!R:R,ROW()),0)</f>
        <v>0</v>
      </c>
      <c r="N392" s="8">
        <f>ROUND(INDEX([1]Calculation!S:S,ROW()),0)</f>
        <v>22</v>
      </c>
      <c r="O392" s="8">
        <f>ROUND(INDEX([1]Calculation!T:T,ROW()),0)</f>
        <v>2</v>
      </c>
    </row>
    <row r="393" spans="1:15">
      <c r="A393" t="str">
        <f>INDEX([1]Calculation!$F:$F,ROW())</f>
        <v>Pennsylvania</v>
      </c>
      <c r="B393" t="str">
        <f>INDEX([1]Calculation!$D:$D,ROW())</f>
        <v>Kaiser Family Foundation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246  lv</v>
      </c>
      <c r="E393" s="26">
        <f>INDEX([1]Calculation!$I:$I,ROW())</f>
        <v>43753</v>
      </c>
      <c r="F393" s="12">
        <f>ROUND(INDEX([1]Calculation!AL:AL,ROW()),1)</f>
        <v>1.5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3</v>
      </c>
      <c r="K393" s="8">
        <f>ROUND(INDEX([1]Calculation!P:P,ROW()),0)</f>
        <v>1</v>
      </c>
      <c r="L393" s="8">
        <f>ROUND(INDEX([1]Calculation!Q:Q,ROW()),0)</f>
        <v>14</v>
      </c>
      <c r="M393" s="8">
        <f>ROUND(INDEX([1]Calculation!R:R,ROW()),0)</f>
        <v>1</v>
      </c>
      <c r="N393" s="8">
        <f>ROUND(INDEX([1]Calculation!S:S,ROW()),0)</f>
        <v>18</v>
      </c>
      <c r="O393" s="8">
        <f>ROUND(INDEX([1]Calculation!T:T,ROW()),0)</f>
        <v>2</v>
      </c>
    </row>
    <row r="394" spans="1:15">
      <c r="A394" t="str">
        <f>INDEX([1]Calculation!$F:$F,ROW())</f>
        <v>Minnesota</v>
      </c>
      <c r="B394" t="str">
        <f>INDEX([1]Calculation!$D:$D,ROW())</f>
        <v>Kaiser Family Foundation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249  lv</v>
      </c>
      <c r="E394" s="26">
        <f>INDEX([1]Calculation!$I:$I,ROW())</f>
        <v>43753</v>
      </c>
      <c r="F394" s="12">
        <f>ROUND(INDEX([1]Calculation!AL:AL,ROW()),1)</f>
        <v>1.5</v>
      </c>
      <c r="G394" s="8">
        <f>ROUND(INDEX([1]Calculation!L:L,ROW()),0)</f>
        <v>14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7</v>
      </c>
      <c r="K394" s="8">
        <f>ROUND(INDEX([1]Calculation!P:P,ROW()),0)</f>
        <v>15</v>
      </c>
      <c r="L394" s="8">
        <f>ROUND(INDEX([1]Calculation!Q:Q,ROW()),0)</f>
        <v>13</v>
      </c>
      <c r="M394" s="8">
        <f>ROUND(INDEX([1]Calculation!R:R,ROW()),0)</f>
        <v>0</v>
      </c>
      <c r="N394" s="8">
        <f>ROUND(INDEX([1]Calculation!S:S,ROW()),0)</f>
        <v>25</v>
      </c>
      <c r="O394" s="8">
        <f>ROUND(INDEX([1]Calculation!T:T,ROW()),0)</f>
        <v>4</v>
      </c>
    </row>
    <row r="395" spans="1:15">
      <c r="A395" t="str">
        <f>INDEX([1]Calculation!$F:$F,ROW())</f>
        <v>Michigan</v>
      </c>
      <c r="B395" t="str">
        <f>INDEX([1]Calculation!$D:$D,ROW())</f>
        <v>Kaiser Family Foundation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208  lv</v>
      </c>
      <c r="E395" s="26">
        <f>INDEX([1]Calculation!$I:$I,ROW())</f>
        <v>43753</v>
      </c>
      <c r="F395" s="12">
        <f>ROUND(INDEX([1]Calculation!AL:AL,ROW()),1)</f>
        <v>1.4</v>
      </c>
      <c r="G395" s="8">
        <f>ROUND(INDEX([1]Calculation!L:L,ROW()),0)</f>
        <v>19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7</v>
      </c>
      <c r="K395" s="8">
        <f>ROUND(INDEX([1]Calculation!P:P,ROW()),0)</f>
        <v>1</v>
      </c>
      <c r="L395" s="8">
        <f>ROUND(INDEX([1]Calculation!Q:Q,ROW()),0)</f>
        <v>15</v>
      </c>
      <c r="M395" s="8">
        <f>ROUND(INDEX([1]Calculation!R:R,ROW()),0)</f>
        <v>0</v>
      </c>
      <c r="N395" s="8">
        <f>ROUND(INDEX([1]Calculation!S:S,ROW()),0)</f>
        <v>25</v>
      </c>
      <c r="O395" s="8">
        <f>ROUND(INDEX([1]Calculation!T:T,ROW()),0)</f>
        <v>1</v>
      </c>
    </row>
    <row r="396" spans="1:15">
      <c r="A396" t="str">
        <f>INDEX([1]Calculation!$F:$F,ROW())</f>
        <v>Wyoming</v>
      </c>
      <c r="B396" t="str">
        <f>INDEX([1]Calculation!$D:$D,ROW())</f>
        <v>Montana State University Billings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14  lv</v>
      </c>
      <c r="E396" s="26">
        <f>INDEX([1]Calculation!$I:$I,ROW())</f>
        <v>43754</v>
      </c>
      <c r="F396" s="12" t="e">
        <f>ROUND(INDEX([1]Calculation!AL:AL,ROW()),1)</f>
        <v>#VALUE!</v>
      </c>
      <c r="G396" s="8">
        <f>ROUND(INDEX([1]Calculation!L:L,ROW()),0)</f>
        <v>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1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82</v>
      </c>
      <c r="O396" s="8">
        <f>ROUND(INDEX([1]Calculation!T:T,ROW()),0)</f>
        <v>2</v>
      </c>
    </row>
    <row r="397" spans="1:15">
      <c r="A397" t="str">
        <f>INDEX([1]Calculation!$F:$F,ROW())</f>
        <v>Montana</v>
      </c>
      <c r="B397" t="str">
        <f>INDEX([1]Calculation!$D:$D,ROW())</f>
        <v>Montana State University Billings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40  lv</v>
      </c>
      <c r="E397" s="26">
        <f>INDEX([1]Calculation!$I:$I,ROW())</f>
        <v>43754</v>
      </c>
      <c r="F397" s="12" t="e">
        <f>ROUND(INDEX([1]Calculation!AL:AL,ROW()),1)</f>
        <v>#VALUE!</v>
      </c>
      <c r="G397" s="8">
        <f>ROUND(INDEX([1]Calculation!L:L,ROW()),0)</f>
        <v>15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2</v>
      </c>
      <c r="K397" s="8">
        <f>ROUND(INDEX([1]Calculation!P:P,ROW()),0)</f>
        <v>2</v>
      </c>
      <c r="L397" s="8">
        <f>ROUND(INDEX([1]Calculation!Q:Q,ROW()),0)</f>
        <v>2</v>
      </c>
      <c r="M397" s="8">
        <f>ROUND(INDEX([1]Calculation!R:R,ROW()),0)</f>
        <v>0</v>
      </c>
      <c r="N397" s="8">
        <f>ROUND(INDEX([1]Calculation!S:S,ROW()),0)</f>
        <v>40</v>
      </c>
      <c r="O397" s="8">
        <f>ROUND(INDEX([1]Calculation!T:T,ROW()),0)</f>
        <v>0</v>
      </c>
    </row>
    <row r="398" spans="1:15">
      <c r="A398" t="str">
        <f>INDEX([1]Calculation!$F:$F,ROW())</f>
        <v>Iowa</v>
      </c>
      <c r="B398" t="str">
        <f>INDEX([1]Calculation!$D:$D,ROW())</f>
        <v>Suffolk University</v>
      </c>
      <c r="C398" t="str">
        <f>IF(INDEX([1]Calculation!$G:$G,ROW())=0,"-",INDEX([1]Calculation!$G:$G,ROW()))</f>
        <v>A-</v>
      </c>
      <c r="D398" t="str">
        <f>INDEX([1]Calculation!$J:$J,ROW())&amp;"  "&amp;INDEX([1]Calculation!$K:$K,ROW())</f>
        <v>500  lv</v>
      </c>
      <c r="E398" s="26">
        <f>INDEX([1]Calculation!$I:$I,ROW())</f>
        <v>43756</v>
      </c>
      <c r="F398" s="12">
        <f>ROUND(INDEX([1]Calculation!AL:AL,ROW()),1)</f>
        <v>0.8</v>
      </c>
      <c r="G398" s="8">
        <f>ROUND(INDEX([1]Calculation!L:L,ROW()),0)</f>
        <v>18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13</v>
      </c>
      <c r="K398" s="8">
        <f>ROUND(INDEX([1]Calculation!P:P,ROW()),0)</f>
        <v>3</v>
      </c>
      <c r="L398" s="8">
        <f>ROUND(INDEX([1]Calculation!Q:Q,ROW()),0)</f>
        <v>9</v>
      </c>
      <c r="M398" s="8">
        <f>ROUND(INDEX([1]Calculation!R:R,ROW()),0)</f>
        <v>3</v>
      </c>
      <c r="N398" s="8">
        <f>ROUND(INDEX([1]Calculation!S:S,ROW()),0)</f>
        <v>17</v>
      </c>
      <c r="O398" s="8">
        <f>ROUND(INDEX([1]Calculation!T:T,ROW()),0)</f>
        <v>1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1839  lv</v>
      </c>
      <c r="E399" s="26">
        <f>INDEX([1]Calculation!$I:$I,ROW())</f>
        <v>43756</v>
      </c>
      <c r="F399" s="12">
        <f>ROUND(INDEX([1]Calculation!AL:AL,ROW()),1)</f>
        <v>0</v>
      </c>
      <c r="G399" s="8">
        <f>ROUND(INDEX([1]Calculation!L:L,ROW()),0)</f>
        <v>34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4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1</v>
      </c>
      <c r="N399" s="8">
        <f>ROUND(INDEX([1]Calculation!S:S,ROW()),0)</f>
        <v>18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Ipsos</v>
      </c>
      <c r="C400" t="str">
        <f>IF(INDEX([1]Calculation!$G:$G,ROW())=0,"-",INDEX([1]Calculation!$G:$G,ROW()))</f>
        <v>B+</v>
      </c>
      <c r="D400" t="str">
        <f>INDEX([1]Calculation!$J:$J,ROW())&amp;"  "&amp;INDEX([1]Calculation!$K:$K,ROW())</f>
        <v>703  a</v>
      </c>
      <c r="E400" s="26">
        <f>INDEX([1]Calculation!$I:$I,ROW())</f>
        <v>43756</v>
      </c>
      <c r="F400" s="12">
        <f>ROUND(INDEX([1]Calculation!AL:AL,ROW()),1)</f>
        <v>0</v>
      </c>
      <c r="G400" s="8">
        <f>ROUND(INDEX([1]Calculation!L:L,ROW()),0)</f>
        <v>21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0</v>
      </c>
      <c r="N400" s="8">
        <f>ROUND(INDEX([1]Calculation!S:S,ROW()),0)</f>
        <v>15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763  lv</v>
      </c>
      <c r="E401" s="26">
        <f>INDEX([1]Calculation!$I:$I,ROW())</f>
        <v>43756</v>
      </c>
      <c r="F401" s="12">
        <f>ROUND(INDEX([1]Calculation!AL:AL,ROW()),1)</f>
        <v>0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1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18</v>
      </c>
      <c r="O401" s="8">
        <f>ROUND(INDEX([1]Calculation!T:T,ROW()),0)</f>
        <v>2</v>
      </c>
    </row>
    <row r="402" spans="1:15">
      <c r="A402" t="str">
        <f>INDEX([1]Calculation!$F:$F,ROW())</f>
        <v>California</v>
      </c>
      <c r="B402" t="str">
        <f>INDEX([1]Calculation!$D:$D,ROW())</f>
        <v>SurveyUSA</v>
      </c>
      <c r="C402" t="str">
        <f>IF(INDEX([1]Calculation!$G:$G,ROW())=0,"-",INDEX([1]Calculation!$G:$G,ROW()))</f>
        <v>A</v>
      </c>
      <c r="D402" t="str">
        <f>INDEX([1]Calculation!$J:$J,ROW())&amp;"  "&amp;INDEX([1]Calculation!$K:$K,ROW())</f>
        <v>553  lv</v>
      </c>
      <c r="E402" s="26">
        <f>INDEX([1]Calculation!$I:$I,ROW())</f>
        <v>43754</v>
      </c>
      <c r="F402" s="12">
        <f>ROUND(INDEX([1]Calculation!AL:AL,ROW()),1)</f>
        <v>0.1</v>
      </c>
      <c r="G402" s="8">
        <f>ROUND(INDEX([1]Calculation!L:L,ROW()),0)</f>
        <v>33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1</v>
      </c>
      <c r="L402" s="8">
        <f>ROUND(INDEX([1]Calculation!Q:Q,ROW()),0)</f>
        <v>17</v>
      </c>
      <c r="M402" s="8">
        <f>ROUND(INDEX([1]Calculation!R:R,ROW()),0)</f>
        <v>1</v>
      </c>
      <c r="N402" s="8">
        <f>ROUND(INDEX([1]Calculation!S:S,ROW()),0)</f>
        <v>18</v>
      </c>
      <c r="O402" s="8">
        <f>ROUND(INDEX([1]Calculation!T:T,ROW()),0)</f>
        <v>4</v>
      </c>
    </row>
    <row r="403" spans="1:15">
      <c r="A403" t="str">
        <f>INDEX([1]Calculation!$F:$F,ROW())</f>
        <v>US</v>
      </c>
      <c r="B403" t="str">
        <f>INDEX([1]Calculation!$D:$D,ROW())</f>
        <v>SurveyUSA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1071  lv</v>
      </c>
      <c r="E403" s="26">
        <f>INDEX([1]Calculation!$I:$I,ROW())</f>
        <v>43754</v>
      </c>
      <c r="F403" s="12">
        <f>ROUND(INDEX([1]Calculation!AL:AL,ROW()),1)</f>
        <v>0.1</v>
      </c>
      <c r="G403" s="8">
        <f>ROUND(INDEX([1]Calculation!L:L,ROW()),0)</f>
        <v>32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5</v>
      </c>
      <c r="K403" s="8">
        <f>ROUND(INDEX([1]Calculation!P:P,ROW()),0)</f>
        <v>2</v>
      </c>
      <c r="L403" s="8">
        <f>ROUND(INDEX([1]Calculation!Q:Q,ROW()),0)</f>
        <v>17</v>
      </c>
      <c r="M403" s="8">
        <f>ROUND(INDEX([1]Calculation!R:R,ROW()),0)</f>
        <v>1</v>
      </c>
      <c r="N403" s="8">
        <f>ROUND(INDEX([1]Calculation!S:S,ROW()),0)</f>
        <v>22</v>
      </c>
      <c r="O403" s="8">
        <f>ROUND(INDEX([1]Calculation!T:T,ROW()),0)</f>
        <v>2</v>
      </c>
    </row>
    <row r="404" spans="1:15">
      <c r="A404" t="str">
        <f>INDEX([1]Calculation!$F:$F,ROW())</f>
        <v>US</v>
      </c>
      <c r="B404" t="str">
        <f>INDEX([1]Calculation!$D:$D,ROW())</f>
        <v>Public Religion Research Institute</v>
      </c>
      <c r="C404" t="str">
        <f>IF(INDEX([1]Calculation!$G:$G,ROW())=0,"-",INDEX([1]Calculation!$G:$G,ROW()))</f>
        <v>A/B</v>
      </c>
      <c r="D404" t="str">
        <f>INDEX([1]Calculation!$J:$J,ROW())&amp;"  "&amp;INDEX([1]Calculation!$K:$K,ROW())</f>
        <v>436  rv</v>
      </c>
      <c r="E404" s="26">
        <f>INDEX([1]Calculation!$I:$I,ROW())</f>
        <v>43751</v>
      </c>
      <c r="F404" s="12">
        <f>ROUND(INDEX([1]Calculation!AL:AL,ROW()),1)</f>
        <v>4.5</v>
      </c>
      <c r="G404" s="8">
        <f>ROUND(INDEX([1]Calculation!L:L,ROW()),0)</f>
        <v>25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17</v>
      </c>
      <c r="M404" s="8">
        <f>ROUND(INDEX([1]Calculation!R:R,ROW()),0)</f>
        <v>0</v>
      </c>
      <c r="N404" s="8">
        <f>ROUND(INDEX([1]Calculation!S:S,ROW()),0)</f>
        <v>16</v>
      </c>
      <c r="O404" s="8">
        <f>ROUND(INDEX([1]Calculation!T:T,ROW()),0)</f>
        <v>3</v>
      </c>
    </row>
    <row r="405" spans="1:15">
      <c r="A405" t="str">
        <f>INDEX([1]Calculation!$F:$F,ROW())</f>
        <v>US</v>
      </c>
      <c r="B405" t="str">
        <f>INDEX([1]Calculation!$D:$D,ROW())</f>
        <v>Public Religion Research Institute</v>
      </c>
      <c r="C405" t="str">
        <f>IF(INDEX([1]Calculation!$G:$G,ROW())=0,"-",INDEX([1]Calculation!$G:$G,ROW()))</f>
        <v>A/B</v>
      </c>
      <c r="D405" t="str">
        <f>INDEX([1]Calculation!$J:$J,ROW())&amp;"  "&amp;INDEX([1]Calculation!$K:$K,ROW())</f>
        <v>487  a</v>
      </c>
      <c r="E405" s="26">
        <f>INDEX([1]Calculation!$I:$I,ROW())</f>
        <v>43751</v>
      </c>
      <c r="F405" s="12">
        <f>ROUND(INDEX([1]Calculation!AL:AL,ROW()),1)</f>
        <v>0</v>
      </c>
      <c r="G405" s="8">
        <f>ROUND(INDEX([1]Calculation!L:L,ROW()),0)</f>
        <v>24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4</v>
      </c>
      <c r="K405" s="8">
        <f>ROUND(INDEX([1]Calculation!P:P,ROW()),0)</f>
        <v>1</v>
      </c>
      <c r="L405" s="8">
        <f>ROUND(INDEX([1]Calculation!Q:Q,ROW()),0)</f>
        <v>16</v>
      </c>
      <c r="M405" s="8">
        <f>ROUND(INDEX([1]Calculation!R:R,ROW()),0)</f>
        <v>0</v>
      </c>
      <c r="N405" s="8">
        <f>ROUND(INDEX([1]Calculation!S:S,ROW()),0)</f>
        <v>16</v>
      </c>
      <c r="O405" s="8">
        <f>ROUND(INDEX([1]Calculation!T:T,ROW()),0)</f>
        <v>3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815  lv</v>
      </c>
      <c r="E406" s="26">
        <f>INDEX([1]Calculation!$I:$I,ROW())</f>
        <v>43755</v>
      </c>
      <c r="F406" s="12">
        <f>ROUND(INDEX([1]Calculation!AL:AL,ROW()),1)</f>
        <v>0</v>
      </c>
      <c r="G406" s="8">
        <f>ROUND(INDEX([1]Calculation!L:L,ROW()),0)</f>
        <v>34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3</v>
      </c>
      <c r="K406" s="8">
        <f>ROUND(INDEX([1]Calculation!P:P,ROW()),0)</f>
        <v>2</v>
      </c>
      <c r="L406" s="8">
        <f>ROUND(INDEX([1]Calculation!Q:Q,ROW()),0)</f>
        <v>15</v>
      </c>
      <c r="M406" s="8">
        <f>ROUND(INDEX([1]Calculation!R:R,ROW()),0)</f>
        <v>2</v>
      </c>
      <c r="N406" s="8">
        <f>ROUND(INDEX([1]Calculation!S:S,ROW()),0)</f>
        <v>16</v>
      </c>
      <c r="O406" s="8">
        <f>ROUND(INDEX([1]Calculation!T:T,ROW()),0)</f>
        <v>2</v>
      </c>
    </row>
    <row r="407" spans="1:15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2077  lv</v>
      </c>
      <c r="E407" s="26">
        <f>INDEX([1]Calculation!$I:$I,ROW())</f>
        <v>43746</v>
      </c>
      <c r="F407" s="12">
        <f>ROUND(INDEX([1]Calculation!AL:AL,ROW()),1)</f>
        <v>0</v>
      </c>
      <c r="G407" s="8">
        <f>ROUND(INDEX([1]Calculation!L:L,ROW()),0)</f>
        <v>33</v>
      </c>
      <c r="H407" s="8">
        <f>ROUND(INDEX([1]Calculation!M:M,ROW()),0)</f>
        <v>0</v>
      </c>
      <c r="I407" s="8">
        <f>ROUND(INDEX([1]Calculation!N:N,ROW()),0)</f>
        <v>3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16</v>
      </c>
      <c r="M407" s="8">
        <f>ROUND(INDEX([1]Calculation!R:R,ROW()),0)</f>
        <v>0</v>
      </c>
      <c r="N407" s="8">
        <f>ROUND(INDEX([1]Calculation!S:S,ROW()),0)</f>
        <v>21</v>
      </c>
      <c r="O407" s="8">
        <f>ROUND(INDEX([1]Calculation!T:T,ROW()),0)</f>
        <v>3</v>
      </c>
    </row>
    <row r="408" spans="1:15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4216  a</v>
      </c>
      <c r="E408" s="26">
        <f>INDEX([1]Calculation!$I:$I,ROW())</f>
        <v>43746</v>
      </c>
      <c r="F408" s="12">
        <f>ROUND(INDEX([1]Calculation!AL:AL,ROW()),1)</f>
        <v>0</v>
      </c>
      <c r="G408" s="8">
        <f>ROUND(INDEX([1]Calculation!L:L,ROW()),0)</f>
        <v>28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4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1</v>
      </c>
      <c r="N408" s="8">
        <f>ROUND(INDEX([1]Calculation!S:S,ROW()),0)</f>
        <v>17</v>
      </c>
      <c r="O408" s="8">
        <f>ROUND(INDEX([1]Calculation!T:T,ROW()),0)</f>
        <v>4</v>
      </c>
    </row>
    <row r="409" spans="1:15">
      <c r="A409" t="str">
        <f>INDEX([1]Calculation!$F:$F,ROW())</f>
        <v>Iowa</v>
      </c>
      <c r="B409" t="str">
        <f>INDEX([1]Calculation!$D:$D,ROW())</f>
        <v>Emerson College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317  lv</v>
      </c>
      <c r="E409" s="26">
        <f>INDEX([1]Calculation!$I:$I,ROW())</f>
        <v>43754</v>
      </c>
      <c r="F409" s="12">
        <f>ROUND(INDEX([1]Calculation!AL:AL,ROW()),1)</f>
        <v>0</v>
      </c>
      <c r="G409" s="8">
        <f>ROUND(INDEX([1]Calculation!L:L,ROW()),0)</f>
        <v>23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16</v>
      </c>
      <c r="K409" s="8">
        <f>ROUND(INDEX([1]Calculation!P:P,ROW()),0)</f>
        <v>1</v>
      </c>
      <c r="L409" s="8">
        <f>ROUND(INDEX([1]Calculation!Q:Q,ROW()),0)</f>
        <v>13</v>
      </c>
      <c r="M409" s="8">
        <f>ROUND(INDEX([1]Calculation!R:R,ROW()),0)</f>
        <v>2</v>
      </c>
      <c r="N409" s="8">
        <f>ROUND(INDEX([1]Calculation!S:S,ROW()),0)</f>
        <v>23</v>
      </c>
      <c r="O409" s="8">
        <f>ROUND(INDEX([1]Calculation!T:T,ROW()),0)</f>
        <v>5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828  lv</v>
      </c>
      <c r="E410" s="26">
        <f>INDEX([1]Calculation!$I:$I,ROW())</f>
        <v>43754</v>
      </c>
      <c r="F410" s="12">
        <f>ROUND(INDEX([1]Calculation!AL:AL,ROW()),1)</f>
        <v>0</v>
      </c>
      <c r="G410" s="8">
        <f>ROUND(INDEX([1]Calculation!L:L,ROW()),0)</f>
        <v>34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1</v>
      </c>
      <c r="L410" s="8">
        <f>ROUND(INDEX([1]Calculation!Q:Q,ROW()),0)</f>
        <v>15</v>
      </c>
      <c r="M410" s="8">
        <f>ROUND(INDEX([1]Calculation!R:R,ROW()),0)</f>
        <v>1</v>
      </c>
      <c r="N410" s="8">
        <f>ROUND(INDEX([1]Calculation!S:S,ROW()),0)</f>
        <v>18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623  lv</v>
      </c>
      <c r="E411" s="26">
        <f>INDEX([1]Calculation!$I:$I,ROW())</f>
        <v>43753</v>
      </c>
      <c r="F411" s="12">
        <f>ROUND(INDEX([1]Calculation!AL:AL,ROW()),1)</f>
        <v>0</v>
      </c>
      <c r="G411" s="8">
        <f>ROUND(INDEX([1]Calculation!L:L,ROW()),0)</f>
        <v>25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6</v>
      </c>
      <c r="K411" s="8">
        <f>ROUND(INDEX([1]Calculation!P:P,ROW()),0)</f>
        <v>2</v>
      </c>
      <c r="L411" s="8">
        <f>ROUND(INDEX([1]Calculation!Q:Q,ROW()),0)</f>
        <v>13</v>
      </c>
      <c r="M411" s="8">
        <f>ROUND(INDEX([1]Calculation!R:R,ROW()),0)</f>
        <v>1</v>
      </c>
      <c r="N411" s="8">
        <f>ROUND(INDEX([1]Calculation!S:S,ROW()),0)</f>
        <v>28</v>
      </c>
      <c r="O411" s="8">
        <f>ROUND(INDEX([1]Calculation!T:T,ROW()),0)</f>
        <v>2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828  lv</v>
      </c>
      <c r="E412" s="26">
        <f>INDEX([1]Calculation!$I:$I,ROW())</f>
        <v>43753</v>
      </c>
      <c r="F412" s="12">
        <f>ROUND(INDEX([1]Calculation!AL:AL,ROW()),1)</f>
        <v>0</v>
      </c>
      <c r="G412" s="8">
        <f>ROUND(INDEX([1]Calculation!L:L,ROW()),0)</f>
        <v>35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14</v>
      </c>
      <c r="M412" s="8">
        <f>ROUND(INDEX([1]Calculation!R:R,ROW()),0)</f>
        <v>1</v>
      </c>
      <c r="N412" s="8">
        <f>ROUND(INDEX([1]Calculation!S:S,ROW()),0)</f>
        <v>17</v>
      </c>
      <c r="O412" s="8">
        <f>ROUND(INDEX([1]Calculation!T:T,ROW()),0)</f>
        <v>2</v>
      </c>
    </row>
    <row r="413" spans="1:15">
      <c r="A413" t="str">
        <f>INDEX([1]Calculation!$F:$F,ROW())</f>
        <v>California</v>
      </c>
      <c r="B413" t="str">
        <f>INDEX([1]Calculation!$D:$D,ROW())</f>
        <v>Capitol Weekly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590  lv</v>
      </c>
      <c r="E413" s="26">
        <f>INDEX([1]Calculation!$I:$I,ROW())</f>
        <v>43752</v>
      </c>
      <c r="F413" s="12">
        <f>ROUND(INDEX([1]Calculation!AL:AL,ROW()),1)</f>
        <v>0</v>
      </c>
      <c r="G413" s="8">
        <f>ROUND(INDEX([1]Calculation!L:L,ROW()),0)</f>
        <v>21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6</v>
      </c>
      <c r="K413" s="8">
        <f>ROUND(INDEX([1]Calculation!P:P,ROW()),0)</f>
        <v>1</v>
      </c>
      <c r="L413" s="8">
        <f>ROUND(INDEX([1]Calculation!Q:Q,ROW()),0)</f>
        <v>15</v>
      </c>
      <c r="M413" s="8">
        <f>ROUND(INDEX([1]Calculation!R:R,ROW()),0)</f>
        <v>1</v>
      </c>
      <c r="N413" s="8">
        <f>ROUND(INDEX([1]Calculation!S:S,ROW()),0)</f>
        <v>35</v>
      </c>
      <c r="O413" s="8">
        <f>ROUND(INDEX([1]Calculation!T:T,ROW()),0)</f>
        <v>3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789  lv</v>
      </c>
      <c r="E414" s="26">
        <f>INDEX([1]Calculation!$I:$I,ROW())</f>
        <v>43752</v>
      </c>
      <c r="F414" s="12">
        <f>ROUND(INDEX([1]Calculation!AL:AL,ROW()),1)</f>
        <v>0</v>
      </c>
      <c r="G414" s="8">
        <f>ROUND(INDEX([1]Calculation!L:L,ROW()),0)</f>
        <v>34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4</v>
      </c>
      <c r="K414" s="8">
        <f>ROUND(INDEX([1]Calculation!P:P,ROW()),0)</f>
        <v>1</v>
      </c>
      <c r="L414" s="8">
        <f>ROUND(INDEX([1]Calculation!Q:Q,ROW()),0)</f>
        <v>15</v>
      </c>
      <c r="M414" s="8">
        <f>ROUND(INDEX([1]Calculation!R:R,ROW()),0)</f>
        <v>0</v>
      </c>
      <c r="N414" s="8">
        <f>ROUND(INDEX([1]Calculation!S:S,ROW()),0)</f>
        <v>20</v>
      </c>
      <c r="O414" s="8">
        <f>ROUND(INDEX([1]Calculation!T:T,ROW()),0)</f>
        <v>3</v>
      </c>
    </row>
    <row r="415" spans="1:15">
      <c r="A415" t="str">
        <f>INDEX([1]Calculation!$F:$F,ROW())</f>
        <v>Maine</v>
      </c>
      <c r="B415" t="str">
        <f>INDEX([1]Calculation!$D:$D,ROW())</f>
        <v>Public Policy Polling</v>
      </c>
      <c r="C415" t="str">
        <f>IF(INDEX([1]Calculation!$G:$G,ROW())=0,"-",INDEX([1]Calculation!$G:$G,ROW()))</f>
        <v>B</v>
      </c>
      <c r="D415" t="str">
        <f>INDEX([1]Calculation!$J:$J,ROW())&amp;"  "&amp;INDEX([1]Calculation!$K:$K,ROW())</f>
        <v>366  v</v>
      </c>
      <c r="E415" s="26">
        <f>INDEX([1]Calculation!$I:$I,ROW())</f>
        <v>43751</v>
      </c>
      <c r="F415" s="12">
        <f>ROUND(INDEX([1]Calculation!AL:AL,ROW()),1)</f>
        <v>2.7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9</v>
      </c>
      <c r="K415" s="8">
        <f>ROUND(INDEX([1]Calculation!P:P,ROW()),0)</f>
        <v>0</v>
      </c>
      <c r="L415" s="8">
        <f>ROUND(INDEX([1]Calculation!Q:Q,ROW()),0)</f>
        <v>12</v>
      </c>
      <c r="M415" s="8">
        <f>ROUND(INDEX([1]Calculation!R:R,ROW()),0)</f>
        <v>0</v>
      </c>
      <c r="N415" s="8">
        <f>ROUND(INDEX([1]Calculation!S:S,ROW()),0)</f>
        <v>31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Morning Consult</v>
      </c>
      <c r="C416" t="str">
        <f>IF(INDEX([1]Calculation!$G:$G,ROW())=0,"-",INDEX([1]Calculation!$G:$G,ROW()))</f>
        <v>B/C</v>
      </c>
      <c r="D416" t="str">
        <f>INDEX([1]Calculation!$J:$J,ROW())&amp;"  "&amp;INDEX([1]Calculation!$K:$K,ROW())</f>
        <v>15683  lv</v>
      </c>
      <c r="E416" s="26">
        <f>INDEX([1]Calculation!$I:$I,ROW())</f>
        <v>43751</v>
      </c>
      <c r="F416" s="12">
        <f>ROUND(INDEX([1]Calculation!AL:AL,ROW()),1)</f>
        <v>0</v>
      </c>
      <c r="G416" s="8">
        <f>ROUND(INDEX([1]Calculation!L:L,ROW()),0)</f>
        <v>32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19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</row>
    <row r="417" spans="1:15">
      <c r="A417" t="str">
        <f>INDEX([1]Calculation!$F:$F,ROW())</f>
        <v>US</v>
      </c>
      <c r="B417" t="str">
        <f>INDEX([1]Calculation!$D:$D,ROW())</f>
        <v>Quinnipiac University</v>
      </c>
      <c r="C417" t="str">
        <f>IF(INDEX([1]Calculation!$G:$G,ROW())=0,"-",INDEX([1]Calculation!$G:$G,ROW()))</f>
        <v>A</v>
      </c>
      <c r="D417" t="str">
        <f>INDEX([1]Calculation!$J:$J,ROW())&amp;"  "&amp;INDEX([1]Calculation!$K:$K,ROW())</f>
        <v>505  rv</v>
      </c>
      <c r="E417" s="26">
        <f>INDEX([1]Calculation!$I:$I,ROW())</f>
        <v>43751</v>
      </c>
      <c r="F417" s="12">
        <f>ROUND(INDEX([1]Calculation!AL:AL,ROW()),1)</f>
        <v>0</v>
      </c>
      <c r="G417" s="8">
        <f>ROUND(INDEX([1]Calculation!L:L,ROW()),0)</f>
        <v>27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11</v>
      </c>
      <c r="M417" s="8">
        <f>ROUND(INDEX([1]Calculation!R:R,ROW()),0)</f>
        <v>2</v>
      </c>
      <c r="N417" s="8">
        <f>ROUND(INDEX([1]Calculation!S:S,ROW()),0)</f>
        <v>30</v>
      </c>
      <c r="O417" s="8">
        <f>ROUND(INDEX([1]Calculation!T:T,ROW()),0)</f>
        <v>2</v>
      </c>
    </row>
    <row r="418" spans="1:15">
      <c r="A418" t="str">
        <f>INDEX([1]Calculation!$F:$F,ROW())</f>
        <v>New Hampshire</v>
      </c>
      <c r="B418" t="str">
        <f>INDEX([1]Calculation!$D:$D,ROW())</f>
        <v>RKM Research and Communications Inc.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422  lv</v>
      </c>
      <c r="E418" s="26">
        <f>INDEX([1]Calculation!$I:$I,ROW())</f>
        <v>43751</v>
      </c>
      <c r="F418" s="12">
        <f>ROUND(INDEX([1]Calculation!AL:AL,ROW()),1)</f>
        <v>0</v>
      </c>
      <c r="G418" s="8">
        <f>ROUND(INDEX([1]Calculation!L:L,ROW()),0)</f>
        <v>20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5</v>
      </c>
      <c r="K418" s="8">
        <f>ROUND(INDEX([1]Calculation!P:P,ROW()),0)</f>
        <v>2</v>
      </c>
      <c r="L418" s="8">
        <f>ROUND(INDEX([1]Calculation!Q:Q,ROW()),0)</f>
        <v>15</v>
      </c>
      <c r="M418" s="8">
        <f>ROUND(INDEX([1]Calculation!R:R,ROW()),0)</f>
        <v>1</v>
      </c>
      <c r="N418" s="8">
        <f>ROUND(INDEX([1]Calculation!S:S,ROW()),0)</f>
        <v>20</v>
      </c>
      <c r="O418" s="8">
        <f>ROUND(INDEX([1]Calculation!T:T,ROW()),0)</f>
        <v>1</v>
      </c>
    </row>
    <row r="419" spans="1:15">
      <c r="A419" t="str">
        <f>INDEX([1]Calculation!$F:$F,ROW())</f>
        <v>New Hampshire</v>
      </c>
      <c r="B419" t="str">
        <f>INDEX([1]Calculation!$D:$D,ROW())</f>
        <v>RKM Research and Communications Inc.</v>
      </c>
      <c r="C419" t="str">
        <f>IF(INDEX([1]Calculation!$G:$G,ROW())=0,"-",INDEX([1]Calculation!$G:$G,ROW()))</f>
        <v>A/B</v>
      </c>
      <c r="D419" t="str">
        <f>INDEX([1]Calculation!$J:$J,ROW())&amp;"  "&amp;INDEX([1]Calculation!$K:$K,ROW())</f>
        <v>422  lv</v>
      </c>
      <c r="E419" s="26">
        <f>INDEX([1]Calculation!$I:$I,ROW())</f>
        <v>43751</v>
      </c>
      <c r="F419" s="12">
        <f>ROUND(INDEX([1]Calculation!AL:AL,ROW()),1)</f>
        <v>0</v>
      </c>
      <c r="G419" s="8">
        <f>ROUND(INDEX([1]Calculation!L:L,ROW()),0)</f>
        <v>24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9</v>
      </c>
      <c r="K419" s="8">
        <f>ROUND(INDEX([1]Calculation!P:P,ROW()),0)</f>
        <v>2</v>
      </c>
      <c r="L419" s="8">
        <f>ROUND(INDEX([1]Calculation!Q:Q,ROW()),0)</f>
        <v>22</v>
      </c>
      <c r="M419" s="8">
        <f>ROUND(INDEX([1]Calculation!R:R,ROW()),0)</f>
        <v>1</v>
      </c>
      <c r="N419" s="8">
        <f>ROUND(INDEX([1]Calculation!S:S,ROW()),0)</f>
        <v>25</v>
      </c>
      <c r="O419" s="8">
        <f>ROUND(INDEX([1]Calculation!T:T,ROW()),0)</f>
        <v>1</v>
      </c>
    </row>
    <row r="420" spans="1:15">
      <c r="A420" t="str">
        <f>INDEX([1]Calculation!$F:$F,ROW())</f>
        <v>South Carolina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846  lv</v>
      </c>
      <c r="E420" s="26">
        <f>INDEX([1]Calculation!$I:$I,ROW())</f>
        <v>43749</v>
      </c>
      <c r="F420" s="12">
        <f>ROUND(INDEX([1]Calculation!AL:AL,ROW()),1)</f>
        <v>0.1</v>
      </c>
      <c r="G420" s="8">
        <f>ROUND(INDEX([1]Calculation!L:L,ROW()),0)</f>
        <v>43</v>
      </c>
      <c r="H420" s="8">
        <f>ROUND(INDEX([1]Calculation!M:M,ROW()),0)</f>
        <v>0</v>
      </c>
      <c r="I420" s="8">
        <f>ROUND(INDEX([1]Calculation!N:N,ROW()),0)</f>
        <v>3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16</v>
      </c>
      <c r="M420" s="8">
        <f>ROUND(INDEX([1]Calculation!R:R,ROW()),0)</f>
        <v>2</v>
      </c>
      <c r="N420" s="8">
        <f>ROUND(INDEX([1]Calculation!S:S,ROW()),0)</f>
        <v>18</v>
      </c>
      <c r="O420" s="8">
        <f>ROUND(INDEX([1]Calculation!T:T,ROW()),0)</f>
        <v>1</v>
      </c>
    </row>
    <row r="421" spans="1:15">
      <c r="A421" t="str">
        <f>INDEX([1]Calculation!$F:$F,ROW())</f>
        <v>New Hampshire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488  lv</v>
      </c>
      <c r="E421" s="26">
        <f>INDEX([1]Calculation!$I:$I,ROW())</f>
        <v>43749</v>
      </c>
      <c r="F421" s="12">
        <f>ROUND(INDEX([1]Calculation!AL:AL,ROW()),1)</f>
        <v>0</v>
      </c>
      <c r="G421" s="8">
        <f>ROUND(INDEX([1]Calculation!L:L,ROW()),0)</f>
        <v>24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17</v>
      </c>
      <c r="M421" s="8">
        <f>ROUND(INDEX([1]Calculation!R:R,ROW()),0)</f>
        <v>4</v>
      </c>
      <c r="N421" s="8">
        <f>ROUND(INDEX([1]Calculation!S:S,ROW()),0)</f>
        <v>32</v>
      </c>
      <c r="O421" s="8">
        <f>ROUND(INDEX([1]Calculation!T:T,ROW()),0)</f>
        <v>5</v>
      </c>
    </row>
    <row r="422" spans="1:15">
      <c r="A422" t="str">
        <f>INDEX([1]Calculation!$F:$F,ROW())</f>
        <v>Iowa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597  lv</v>
      </c>
      <c r="E422" s="26">
        <f>INDEX([1]Calculation!$I:$I,ROW())</f>
        <v>43749</v>
      </c>
      <c r="F422" s="12">
        <f>ROUND(INDEX([1]Calculation!AL:AL,ROW()),1)</f>
        <v>0.1</v>
      </c>
      <c r="G422" s="8">
        <f>ROUND(INDEX([1]Calculation!L:L,ROW()),0)</f>
        <v>22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14</v>
      </c>
      <c r="K422" s="8">
        <f>ROUND(INDEX([1]Calculation!P:P,ROW()),0)</f>
        <v>2</v>
      </c>
      <c r="L422" s="8">
        <f>ROUND(INDEX([1]Calculation!Q:Q,ROW()),0)</f>
        <v>21</v>
      </c>
      <c r="M422" s="8">
        <f>ROUND(INDEX([1]Calculation!R:R,ROW()),0)</f>
        <v>3</v>
      </c>
      <c r="N422" s="8">
        <f>ROUND(INDEX([1]Calculation!S:S,ROW()),0)</f>
        <v>22</v>
      </c>
      <c r="O422" s="8">
        <f>ROUND(INDEX([1]Calculation!T:T,ROW()),0)</f>
        <v>0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1841  lv</v>
      </c>
      <c r="E423" s="26">
        <f>INDEX([1]Calculation!$I:$I,ROW())</f>
        <v>43749</v>
      </c>
      <c r="F423" s="12">
        <f>ROUND(INDEX([1]Calculation!AL:AL,ROW()),1)</f>
        <v>0</v>
      </c>
      <c r="G423" s="8">
        <f>ROUND(INDEX([1]Calculation!L:L,ROW()),0)</f>
        <v>35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1</v>
      </c>
      <c r="N423" s="8">
        <f>ROUND(INDEX([1]Calculation!S:S,ROW()),0)</f>
        <v>18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Harris Insights &amp; Analytics</v>
      </c>
      <c r="C424" t="str">
        <f>IF(INDEX([1]Calculation!$G:$G,ROW())=0,"-",INDEX([1]Calculation!$G:$G,ROW()))</f>
        <v>C+</v>
      </c>
      <c r="D424" t="str">
        <f>INDEX([1]Calculation!$J:$J,ROW())&amp;"  "&amp;INDEX([1]Calculation!$K:$K,ROW())</f>
        <v>812  lv</v>
      </c>
      <c r="E424" s="26">
        <f>INDEX([1]Calculation!$I:$I,ROW())</f>
        <v>43749</v>
      </c>
      <c r="F424" s="12">
        <f>ROUND(INDEX([1]Calculation!AL:AL,ROW()),1)</f>
        <v>0</v>
      </c>
      <c r="G424" s="8">
        <f>ROUND(INDEX([1]Calculation!L:L,ROW()),0)</f>
        <v>36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6</v>
      </c>
      <c r="K424" s="8">
        <f>ROUND(INDEX([1]Calculation!P:P,ROW()),0)</f>
        <v>1</v>
      </c>
      <c r="L424" s="8">
        <f>ROUND(INDEX([1]Calculation!Q:Q,ROW()),0)</f>
        <v>14</v>
      </c>
      <c r="M424" s="8">
        <f>ROUND(INDEX([1]Calculation!R:R,ROW()),0)</f>
        <v>1</v>
      </c>
      <c r="N424" s="8">
        <f>ROUND(INDEX([1]Calculation!S:S,ROW()),0)</f>
        <v>16</v>
      </c>
      <c r="O424" s="8">
        <f>ROUND(INDEX([1]Calculation!T:T,ROW()),0)</f>
        <v>2</v>
      </c>
    </row>
    <row r="425" spans="1:15">
      <c r="A425" t="str">
        <f>INDEX([1]Calculation!$F:$F,ROW())</f>
        <v>New York</v>
      </c>
      <c r="B425" t="str">
        <f>INDEX([1]Calculation!$D:$D,ROW())</f>
        <v>Siena College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340  rv</v>
      </c>
      <c r="E425" s="26">
        <f>INDEX([1]Calculation!$I:$I,ROW())</f>
        <v>43748</v>
      </c>
      <c r="F425" s="12">
        <f>ROUND(INDEX([1]Calculation!AL:AL,ROW()),1)</f>
        <v>0.5</v>
      </c>
      <c r="G425" s="8">
        <f>ROUND(INDEX([1]Calculation!L:L,ROW()),0)</f>
        <v>21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4</v>
      </c>
      <c r="K425" s="8">
        <f>ROUND(INDEX([1]Calculation!P:P,ROW()),0)</f>
        <v>1</v>
      </c>
      <c r="L425" s="8">
        <f>ROUND(INDEX([1]Calculation!Q:Q,ROW()),0)</f>
        <v>16</v>
      </c>
      <c r="M425" s="8">
        <f>ROUND(INDEX([1]Calculation!R:R,ROW()),0)</f>
        <v>0</v>
      </c>
      <c r="N425" s="8">
        <f>ROUND(INDEX([1]Calculation!S:S,ROW()),0)</f>
        <v>21</v>
      </c>
      <c r="O425" s="8">
        <f>ROUND(INDEX([1]Calculation!T:T,ROW()),0)</f>
        <v>3</v>
      </c>
    </row>
    <row r="426" spans="1:15">
      <c r="A426" t="str">
        <f>INDEX([1]Calculation!$F:$F,ROW())</f>
        <v>South Carolina</v>
      </c>
      <c r="B426" t="str">
        <f>INDEX([1]Calculation!$D:$D,ROW())</f>
        <v>Optimus</v>
      </c>
      <c r="C426" t="str">
        <f>IF(INDEX([1]Calculation!$G:$G,ROW())=0,"-",INDEX([1]Calculation!$G:$G,ROW()))</f>
        <v>C/D</v>
      </c>
      <c r="D426" t="str">
        <f>INDEX([1]Calculation!$J:$J,ROW())&amp;"  "&amp;INDEX([1]Calculation!$K:$K,ROW())</f>
        <v>607  lv</v>
      </c>
      <c r="E426" s="26">
        <f>INDEX([1]Calculation!$I:$I,ROW())</f>
        <v>43748</v>
      </c>
      <c r="F426" s="12">
        <f>ROUND(INDEX([1]Calculation!AL:AL,ROW()),1)</f>
        <v>1.4</v>
      </c>
      <c r="G426" s="8">
        <f>ROUND(INDEX([1]Calculation!L:L,ROW()),0)</f>
        <v>32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0</v>
      </c>
      <c r="L426" s="8">
        <f>ROUND(INDEX([1]Calculation!Q:Q,ROW()),0)</f>
        <v>8</v>
      </c>
      <c r="M426" s="8">
        <f>ROUND(INDEX([1]Calculation!R:R,ROW()),0)</f>
        <v>0</v>
      </c>
      <c r="N426" s="8">
        <f>ROUND(INDEX([1]Calculation!S:S,ROW()),0)</f>
        <v>16</v>
      </c>
      <c r="O426" s="8">
        <f>ROUND(INDEX([1]Calculation!T:T,ROW()),0)</f>
        <v>2</v>
      </c>
    </row>
    <row r="427" spans="1:15">
      <c r="A427" t="str">
        <f>INDEX([1]Calculation!$F:$F,ROW())</f>
        <v>New Hampshire</v>
      </c>
      <c r="B427" t="str">
        <f>INDEX([1]Calculation!$D:$D,ROW())</f>
        <v>Optimus</v>
      </c>
      <c r="C427" t="str">
        <f>IF(INDEX([1]Calculation!$G:$G,ROW())=0,"-",INDEX([1]Calculation!$G:$G,ROW()))</f>
        <v>C/D</v>
      </c>
      <c r="D427" t="str">
        <f>INDEX([1]Calculation!$J:$J,ROW())&amp;"  "&amp;INDEX([1]Calculation!$K:$K,ROW())</f>
        <v>610  lv</v>
      </c>
      <c r="E427" s="26">
        <f>INDEX([1]Calculation!$I:$I,ROW())</f>
        <v>43748</v>
      </c>
      <c r="F427" s="12">
        <f>ROUND(INDEX([1]Calculation!AL:AL,ROW()),1)</f>
        <v>1.4</v>
      </c>
      <c r="G427" s="8">
        <f>ROUND(INDEX([1]Calculation!L:L,ROW()),0)</f>
        <v>18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7</v>
      </c>
      <c r="K427" s="8">
        <f>ROUND(INDEX([1]Calculation!P:P,ROW()),0)</f>
        <v>0</v>
      </c>
      <c r="L427" s="8">
        <f>ROUND(INDEX([1]Calculation!Q:Q,ROW()),0)</f>
        <v>9</v>
      </c>
      <c r="M427" s="8">
        <f>ROUND(INDEX([1]Calculation!R:R,ROW()),0)</f>
        <v>0</v>
      </c>
      <c r="N427" s="8">
        <f>ROUND(INDEX([1]Calculation!S:S,ROW()),0)</f>
        <v>25</v>
      </c>
      <c r="O427" s="8">
        <f>ROUND(INDEX([1]Calculation!T:T,ROW()),0)</f>
        <v>2</v>
      </c>
    </row>
    <row r="428" spans="1:15">
      <c r="A428" t="str">
        <f>INDEX([1]Calculation!$F:$F,ROW())</f>
        <v>Iowa</v>
      </c>
      <c r="B428" t="str">
        <f>INDEX([1]Calculation!$D:$D,ROW())</f>
        <v>Optimus</v>
      </c>
      <c r="C428" t="str">
        <f>IF(INDEX([1]Calculation!$G:$G,ROW())=0,"-",INDEX([1]Calculation!$G:$G,ROW()))</f>
        <v>C/D</v>
      </c>
      <c r="D428" t="str">
        <f>INDEX([1]Calculation!$J:$J,ROW())&amp;"  "&amp;INDEX([1]Calculation!$K:$K,ROW())</f>
        <v>548  lv</v>
      </c>
      <c r="E428" s="26">
        <f>INDEX([1]Calculation!$I:$I,ROW())</f>
        <v>43748</v>
      </c>
      <c r="F428" s="12">
        <f>ROUND(INDEX([1]Calculation!AL:AL,ROW()),1)</f>
        <v>1.4</v>
      </c>
      <c r="G428" s="8">
        <f>ROUND(INDEX([1]Calculation!L:L,ROW()),0)</f>
        <v>22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17</v>
      </c>
      <c r="K428" s="8">
        <f>ROUND(INDEX([1]Calculation!P:P,ROW()),0)</f>
        <v>0</v>
      </c>
      <c r="L428" s="8">
        <f>ROUND(INDEX([1]Calculation!Q:Q,ROW()),0)</f>
        <v>5</v>
      </c>
      <c r="M428" s="8">
        <f>ROUND(INDEX([1]Calculation!R:R,ROW()),0)</f>
        <v>0</v>
      </c>
      <c r="N428" s="8">
        <f>ROUND(INDEX([1]Calculation!S:S,ROW()),0)</f>
        <v>25</v>
      </c>
      <c r="O428" s="8">
        <f>ROUND(INDEX([1]Calculation!T:T,ROW()),0)</f>
        <v>1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813  lv</v>
      </c>
      <c r="E429" s="26">
        <f>INDEX([1]Calculation!$I:$I,ROW())</f>
        <v>43748</v>
      </c>
      <c r="F429" s="12">
        <f>ROUND(INDEX([1]Calculation!AL:AL,ROW()),1)</f>
        <v>0</v>
      </c>
      <c r="G429" s="8">
        <f>ROUND(INDEX([1]Calculation!L:L,ROW()),0)</f>
        <v>35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6</v>
      </c>
      <c r="K429" s="8">
        <f>ROUND(INDEX([1]Calculation!P:P,ROW()),0)</f>
        <v>0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17</v>
      </c>
      <c r="O429" s="8">
        <f>ROUND(INDEX([1]Calculation!T:T,ROW()),0)</f>
        <v>2</v>
      </c>
    </row>
    <row r="430" spans="1:15">
      <c r="A430" t="str">
        <f>INDEX([1]Calculation!$F:$F,ROW())</f>
        <v>North Carolina</v>
      </c>
      <c r="B430" t="str">
        <f>INDEX([1]Calculation!$D:$D,ROW())</f>
        <v>East Carolina University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291  lv</v>
      </c>
      <c r="E430" s="26">
        <f>INDEX([1]Calculation!$I:$I,ROW())</f>
        <v>43747</v>
      </c>
      <c r="F430" s="12">
        <f>ROUND(INDEX([1]Calculation!AL:AL,ROW()),1)</f>
        <v>1.5</v>
      </c>
      <c r="G430" s="8">
        <f>ROUND(INDEX([1]Calculation!L:L,ROW()),0)</f>
        <v>29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4</v>
      </c>
      <c r="K430" s="8">
        <f>ROUND(INDEX([1]Calculation!P:P,ROW()),0)</f>
        <v>3</v>
      </c>
      <c r="L430" s="8">
        <f>ROUND(INDEX([1]Calculation!Q:Q,ROW()),0)</f>
        <v>19</v>
      </c>
      <c r="M430" s="8">
        <f>ROUND(INDEX([1]Calculation!R:R,ROW()),0)</f>
        <v>0</v>
      </c>
      <c r="N430" s="8">
        <f>ROUND(INDEX([1]Calculation!S:S,ROW()),0)</f>
        <v>17</v>
      </c>
      <c r="O430" s="8">
        <f>ROUND(INDEX([1]Calculation!T:T,ROW()),0)</f>
        <v>9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784  lv</v>
      </c>
      <c r="E431" s="26">
        <f>INDEX([1]Calculation!$I:$I,ROW())</f>
        <v>43747</v>
      </c>
      <c r="F431" s="12">
        <f>ROUND(INDEX([1]Calculation!AL:AL,ROW()),1)</f>
        <v>0</v>
      </c>
      <c r="G431" s="8">
        <f>ROUND(INDEX([1]Calculation!L:L,ROW()),0)</f>
        <v>36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5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2</v>
      </c>
      <c r="N431" s="8">
        <f>ROUND(INDEX([1]Calculation!S:S,ROW()),0)</f>
        <v>17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Fox News/Beacon Research/Shaw &amp; Co. Research</v>
      </c>
      <c r="C432" t="str">
        <f>IF(INDEX([1]Calculation!$G:$G,ROW())=0,"-",INDEX([1]Calculation!$G:$G,ROW()))</f>
        <v>A-</v>
      </c>
      <c r="D432" t="str">
        <f>INDEX([1]Calculation!$J:$J,ROW())&amp;"  "&amp;INDEX([1]Calculation!$K:$K,ROW())</f>
        <v>484  lv</v>
      </c>
      <c r="E432" s="26">
        <f>INDEX([1]Calculation!$I:$I,ROW())</f>
        <v>43746</v>
      </c>
      <c r="F432" s="12">
        <f>ROUND(INDEX([1]Calculation!AL:AL,ROW()),1)</f>
        <v>0.1</v>
      </c>
      <c r="G432" s="8">
        <f>ROUND(INDEX([1]Calculation!L:L,ROW()),0)</f>
        <v>32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2</v>
      </c>
      <c r="L432" s="8">
        <f>ROUND(INDEX([1]Calculation!Q:Q,ROW()),0)</f>
        <v>17</v>
      </c>
      <c r="M432" s="8">
        <f>ROUND(INDEX([1]Calculation!R:R,ROW()),0)</f>
        <v>1</v>
      </c>
      <c r="N432" s="8">
        <f>ROUND(INDEX([1]Calculation!S:S,ROW()),0)</f>
        <v>22</v>
      </c>
      <c r="O432" s="8">
        <f>ROUND(INDEX([1]Calculation!T:T,ROW()),0)</f>
        <v>2</v>
      </c>
    </row>
    <row r="433" spans="1:15">
      <c r="A433" t="str">
        <f>INDEX([1]Calculation!$F:$F,ROW())</f>
        <v>US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598  lv</v>
      </c>
      <c r="E433" s="26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25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5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28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759  lv</v>
      </c>
      <c r="E434" s="26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36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5</v>
      </c>
      <c r="K434" s="8">
        <f>ROUND(INDEX([1]Calculation!P:P,ROW()),0)</f>
        <v>0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18</v>
      </c>
      <c r="O434" s="8">
        <f>ROUND(INDEX([1]Calculation!T:T,ROW()),0)</f>
        <v>2</v>
      </c>
    </row>
    <row r="435" spans="1:15">
      <c r="A435" t="str">
        <f>INDEX([1]Calculation!$F:$F,ROW())</f>
        <v>South Carolina</v>
      </c>
      <c r="B435" t="str">
        <f>INDEX([1]Calculation!$D:$D,ROW())</f>
        <v>Gravis Marketing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516  lv</v>
      </c>
      <c r="E435" s="26">
        <f>INDEX([1]Calculation!$I:$I,ROW())</f>
        <v>43745</v>
      </c>
      <c r="F435" s="12">
        <f>ROUND(INDEX([1]Calculation!AL:AL,ROW()),1)</f>
        <v>2.5</v>
      </c>
      <c r="G435" s="8">
        <f>ROUND(INDEX([1]Calculation!L:L,ROW()),0)</f>
        <v>34</v>
      </c>
      <c r="H435" s="8">
        <f>ROUND(INDEX([1]Calculation!M:M,ROW()),0)</f>
        <v>0</v>
      </c>
      <c r="I435" s="8">
        <f>ROUND(INDEX([1]Calculation!N:N,ROW()),0)</f>
        <v>6</v>
      </c>
      <c r="J435" s="8">
        <f>ROUND(INDEX([1]Calculation!O:O,ROW()),0)</f>
        <v>0</v>
      </c>
      <c r="K435" s="8">
        <f>ROUND(INDEX([1]Calculation!P:P,ROW()),0)</f>
        <v>2</v>
      </c>
      <c r="L435" s="8">
        <f>ROUND(INDEX([1]Calculation!Q:Q,ROW()),0)</f>
        <v>10</v>
      </c>
      <c r="M435" s="8">
        <f>ROUND(INDEX([1]Calculation!R:R,ROW()),0)</f>
        <v>7</v>
      </c>
      <c r="N435" s="8">
        <f>ROUND(INDEX([1]Calculation!S:S,ROW()),0)</f>
        <v>9</v>
      </c>
      <c r="O435" s="8">
        <f>ROUND(INDEX([1]Calculation!T:T,ROW()),0)</f>
        <v>2</v>
      </c>
    </row>
    <row r="436" spans="1:15">
      <c r="A436" t="str">
        <f>INDEX([1]Calculation!$F:$F,ROW())</f>
        <v>Ohio</v>
      </c>
      <c r="B436" t="str">
        <f>INDEX([1]Calculation!$D:$D,ROW())</f>
        <v>Climate Nexus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443  lv</v>
      </c>
      <c r="E436" s="26">
        <f>INDEX([1]Calculation!$I:$I,ROW())</f>
        <v>43745</v>
      </c>
      <c r="F436" s="12">
        <f>ROUND(INDEX([1]Calculation!AL:AL,ROW()),1)</f>
        <v>1.9</v>
      </c>
      <c r="G436" s="8">
        <f>ROUND(INDEX([1]Calculation!L:L,ROW()),0)</f>
        <v>32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5</v>
      </c>
      <c r="K436" s="8">
        <f>ROUND(INDEX([1]Calculation!P:P,ROW()),0)</f>
        <v>0</v>
      </c>
      <c r="L436" s="8">
        <f>ROUND(INDEX([1]Calculation!Q:Q,ROW()),0)</f>
        <v>13</v>
      </c>
      <c r="M436" s="8">
        <f>ROUND(INDEX([1]Calculation!R:R,ROW()),0)</f>
        <v>1</v>
      </c>
      <c r="N436" s="8">
        <f>ROUND(INDEX([1]Calculation!S:S,ROW()),0)</f>
        <v>21</v>
      </c>
      <c r="O436" s="8">
        <f>ROUND(INDEX([1]Calculation!T:T,ROW()),0)</f>
        <v>3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446  rv</v>
      </c>
      <c r="E437" s="26">
        <f>INDEX([1]Calculation!$I:$I,ROW())</f>
        <v>43745</v>
      </c>
      <c r="F437" s="12">
        <f>ROUND(INDEX([1]Calculation!AL:AL,ROW()),1)</f>
        <v>0</v>
      </c>
      <c r="G437" s="8">
        <f>ROUND(INDEX([1]Calculation!L:L,ROW()),0)</f>
        <v>31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4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2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Quinnipiac University</v>
      </c>
      <c r="C438" t="str">
        <f>IF(INDEX([1]Calculation!$G:$G,ROW())=0,"-",INDEX([1]Calculation!$G:$G,ROW()))</f>
        <v>A</v>
      </c>
      <c r="D438" t="str">
        <f>INDEX([1]Calculation!$J:$J,ROW())&amp;"  "&amp;INDEX([1]Calculation!$K:$K,ROW())</f>
        <v>646  rv</v>
      </c>
      <c r="E438" s="26">
        <f>INDEX([1]Calculation!$I:$I,ROW())</f>
        <v>43745</v>
      </c>
      <c r="F438" s="12">
        <f>ROUND(INDEX([1]Calculation!AL:AL,ROW()),1)</f>
        <v>0</v>
      </c>
      <c r="G438" s="8">
        <f>ROUND(INDEX([1]Calculation!L:L,ROW()),0)</f>
        <v>26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0</v>
      </c>
      <c r="N438" s="8">
        <f>ROUND(INDEX([1]Calculation!S:S,ROW()),0)</f>
        <v>29</v>
      </c>
      <c r="O438" s="8">
        <f>ROUND(INDEX([1]Calculation!T:T,ROW()),0)</f>
        <v>3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774  lv</v>
      </c>
      <c r="E439" s="26">
        <f>INDEX([1]Calculation!$I:$I,ROW())</f>
        <v>43745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4</v>
      </c>
      <c r="K439" s="8">
        <f>ROUND(INDEX([1]Calculation!P:P,ROW()),0)</f>
        <v>1</v>
      </c>
      <c r="L439" s="8">
        <f>ROUND(INDEX([1]Calculation!Q:Q,ROW()),0)</f>
        <v>16</v>
      </c>
      <c r="M439" s="8">
        <f>ROUND(INDEX([1]Calculation!R:R,ROW()),0)</f>
        <v>1</v>
      </c>
      <c r="N439" s="8">
        <f>ROUND(INDEX([1]Calculation!S:S,ROW()),0)</f>
        <v>19</v>
      </c>
      <c r="O439" s="8">
        <f>ROUND(INDEX([1]Calculation!T:T,ROW()),0)</f>
        <v>2</v>
      </c>
    </row>
    <row r="440" spans="1:15">
      <c r="A440" t="str">
        <f>INDEX([1]Calculation!$F:$F,ROW())</f>
        <v>North Carolina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410  v</v>
      </c>
      <c r="E440" s="26">
        <f>INDEX([1]Calculation!$I:$I,ROW())</f>
        <v>43744</v>
      </c>
      <c r="F440" s="12">
        <f>ROUND(INDEX([1]Calculation!AL:AL,ROW()),1)</f>
        <v>0.1</v>
      </c>
      <c r="G440" s="8">
        <f>ROUND(INDEX([1]Calculation!L:L,ROW()),0)</f>
        <v>39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9</v>
      </c>
      <c r="K440" s="8">
        <f>ROUND(INDEX([1]Calculation!P:P,ROW()),0)</f>
        <v>0</v>
      </c>
      <c r="L440" s="8">
        <f>ROUND(INDEX([1]Calculation!Q:Q,ROW()),0)</f>
        <v>6</v>
      </c>
      <c r="M440" s="8">
        <f>ROUND(INDEX([1]Calculation!R:R,ROW()),0)</f>
        <v>0</v>
      </c>
      <c r="N440" s="8">
        <f>ROUND(INDEX([1]Calculation!S:S,ROW()),0)</f>
        <v>22</v>
      </c>
      <c r="O440" s="8">
        <f>ROUND(INDEX([1]Calculation!T:T,ROW()),0)</f>
        <v>3</v>
      </c>
    </row>
    <row r="441" spans="1:15">
      <c r="A441" t="str">
        <f>INDEX([1]Calculation!$F:$F,ROW())</f>
        <v>Pennsylvania</v>
      </c>
      <c r="B441" t="str">
        <f>INDEX([1]Calculation!$D:$D,ROW())</f>
        <v>Susquehanna Polling &amp; Research Inc.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307  rv</v>
      </c>
      <c r="E441" s="26">
        <f>INDEX([1]Calculation!$I:$I,ROW())</f>
        <v>43744</v>
      </c>
      <c r="F441" s="12">
        <f>ROUND(INDEX([1]Calculation!AL:AL,ROW()),1)</f>
        <v>1.5</v>
      </c>
      <c r="G441" s="8">
        <f>ROUND(INDEX([1]Calculation!L:L,ROW()),0)</f>
        <v>17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8</v>
      </c>
      <c r="K441" s="8">
        <f>ROUND(INDEX([1]Calculation!P:P,ROW()),0)</f>
        <v>1</v>
      </c>
      <c r="L441" s="8">
        <f>ROUND(INDEX([1]Calculation!Q:Q,ROW()),0)</f>
        <v>6</v>
      </c>
      <c r="M441" s="8">
        <f>ROUND(INDEX([1]Calculation!R:R,ROW()),0)</f>
        <v>0</v>
      </c>
      <c r="N441" s="8">
        <f>ROUND(INDEX([1]Calculation!S:S,ROW()),0)</f>
        <v>9</v>
      </c>
      <c r="O441" s="8">
        <f>ROUND(INDEX([1]Calculation!T:T,ROW()),0)</f>
        <v>0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526  lv</v>
      </c>
      <c r="E442" s="26">
        <f>INDEX([1]Calculation!$I:$I,ROW())</f>
        <v>43744</v>
      </c>
      <c r="F442" s="12">
        <f>ROUND(INDEX([1]Calculation!AL:AL,ROW()),1)</f>
        <v>0</v>
      </c>
      <c r="G442" s="8">
        <f>ROUND(INDEX([1]Calculation!L:L,ROW()),0)</f>
        <v>0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0</v>
      </c>
      <c r="K442" s="8">
        <f>ROUND(INDEX([1]Calculation!P:P,ROW()),0)</f>
        <v>0</v>
      </c>
      <c r="L442" s="8">
        <f>ROUND(INDEX([1]Calculation!Q:Q,ROW()),0)</f>
        <v>0</v>
      </c>
      <c r="M442" s="8">
        <f>ROUND(INDEX([1]Calculation!R:R,ROW()),0)</f>
        <v>0</v>
      </c>
      <c r="N442" s="8">
        <f>ROUND(INDEX([1]Calculation!S:S,ROW()),0)</f>
        <v>39</v>
      </c>
      <c r="O442" s="8">
        <f>ROUND(INDEX([1]Calculation!T:T,ROW()),0)</f>
        <v>0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888  rv</v>
      </c>
      <c r="E443" s="26">
        <f>INDEX([1]Calculation!$I:$I,ROW())</f>
        <v>43744</v>
      </c>
      <c r="F443" s="12">
        <f>ROUND(INDEX([1]Calculation!AL:AL,ROW()),1)</f>
        <v>0</v>
      </c>
      <c r="G443" s="8">
        <f>ROUND(INDEX([1]Calculation!L:L,ROW()),0)</f>
        <v>0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0</v>
      </c>
      <c r="K443" s="8">
        <f>ROUND(INDEX([1]Calculation!P:P,ROW()),0)</f>
        <v>0</v>
      </c>
      <c r="L443" s="8">
        <f>ROUND(INDEX([1]Calculation!Q:Q,ROW()),0)</f>
        <v>0</v>
      </c>
      <c r="M443" s="8">
        <f>ROUND(INDEX([1]Calculation!R:R,ROW()),0)</f>
        <v>0</v>
      </c>
      <c r="N443" s="8">
        <f>ROUND(INDEX([1]Calculation!S:S,ROW()),0)</f>
        <v>36</v>
      </c>
      <c r="O443" s="8">
        <f>ROUND(INDEX([1]Calculation!T:T,ROW()),0)</f>
        <v>0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526  lv</v>
      </c>
      <c r="E444" s="26">
        <f>INDEX([1]Calculation!$I:$I,ROW())</f>
        <v>43744</v>
      </c>
      <c r="F444" s="12">
        <f>ROUND(INDEX([1]Calculation!AL:AL,ROW()),1)</f>
        <v>0</v>
      </c>
      <c r="G444" s="8">
        <f>ROUND(INDEX([1]Calculation!L:L,ROW()),0)</f>
        <v>0</v>
      </c>
      <c r="H444" s="8">
        <f>ROUND(INDEX([1]Calculation!M:M,ROW()),0)</f>
        <v>0</v>
      </c>
      <c r="I444" s="8">
        <f>ROUND(INDEX([1]Calculation!N:N,ROW()),0)</f>
        <v>0</v>
      </c>
      <c r="J444" s="8">
        <f>ROUND(INDEX([1]Calculation!O:O,ROW()),0)</f>
        <v>0</v>
      </c>
      <c r="K444" s="8">
        <f>ROUND(INDEX([1]Calculation!P:P,ROW()),0)</f>
        <v>0</v>
      </c>
      <c r="L444" s="8">
        <f>ROUND(INDEX([1]Calculation!Q:Q,ROW()),0)</f>
        <v>44</v>
      </c>
      <c r="M444" s="8">
        <f>ROUND(INDEX([1]Calculation!R:R,ROW()),0)</f>
        <v>0</v>
      </c>
      <c r="N444" s="8">
        <f>ROUND(INDEX([1]Calculation!S:S,ROW()),0)</f>
        <v>42</v>
      </c>
      <c r="O444" s="8">
        <f>ROUND(INDEX([1]Calculation!T:T,ROW()),0)</f>
        <v>0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888  rv</v>
      </c>
      <c r="E445" s="26">
        <f>INDEX([1]Calculation!$I:$I,ROW())</f>
        <v>43744</v>
      </c>
      <c r="F445" s="12">
        <f>ROUND(INDEX([1]Calculation!AL:AL,ROW()),1)</f>
        <v>0</v>
      </c>
      <c r="G445" s="8">
        <f>ROUND(INDEX([1]Calculation!L:L,ROW()),0)</f>
        <v>0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0</v>
      </c>
      <c r="K445" s="8">
        <f>ROUND(INDEX([1]Calculation!P:P,ROW()),0)</f>
        <v>0</v>
      </c>
      <c r="L445" s="8">
        <f>ROUND(INDEX([1]Calculation!Q:Q,ROW()),0)</f>
        <v>41</v>
      </c>
      <c r="M445" s="8">
        <f>ROUND(INDEX([1]Calculation!R:R,ROW()),0)</f>
        <v>0</v>
      </c>
      <c r="N445" s="8">
        <f>ROUND(INDEX([1]Calculation!S:S,ROW()),0)</f>
        <v>39</v>
      </c>
      <c r="O445" s="8">
        <f>ROUND(INDEX([1]Calculation!T:T,ROW()),0)</f>
        <v>0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526  lv</v>
      </c>
      <c r="E446" s="26">
        <f>INDEX([1]Calculation!$I:$I,ROW())</f>
        <v>43744</v>
      </c>
      <c r="F446" s="12">
        <f>ROUND(INDEX([1]Calculation!AL:AL,ROW()),1)</f>
        <v>0</v>
      </c>
      <c r="G446" s="8">
        <f>ROUND(INDEX([1]Calculation!L:L,ROW()),0)</f>
        <v>0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0</v>
      </c>
      <c r="K446" s="8">
        <f>ROUND(INDEX([1]Calculation!P:P,ROW()),0)</f>
        <v>0</v>
      </c>
      <c r="L446" s="8">
        <f>ROUND(INDEX([1]Calculation!Q:Q,ROW()),0)</f>
        <v>43</v>
      </c>
      <c r="M446" s="8">
        <f>ROUND(INDEX([1]Calculation!R:R,ROW()),0)</f>
        <v>0</v>
      </c>
      <c r="N446" s="8">
        <f>ROUND(INDEX([1]Calculation!S:S,ROW()),0)</f>
        <v>0</v>
      </c>
      <c r="O446" s="8">
        <f>ROUND(INDEX([1]Calculation!T:T,ROW()),0)</f>
        <v>0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888  rv</v>
      </c>
      <c r="E447" s="26">
        <f>INDEX([1]Calculation!$I:$I,ROW())</f>
        <v>43744</v>
      </c>
      <c r="F447" s="12">
        <f>ROUND(INDEX([1]Calculation!AL:AL,ROW()),1)</f>
        <v>0</v>
      </c>
      <c r="G447" s="8">
        <f>ROUND(INDEX([1]Calculation!L:L,ROW()),0)</f>
        <v>0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42</v>
      </c>
      <c r="M447" s="8">
        <f>ROUND(INDEX([1]Calculation!R:R,ROW()),0)</f>
        <v>0</v>
      </c>
      <c r="N447" s="8">
        <f>ROUND(INDEX([1]Calculation!S:S,ROW()),0)</f>
        <v>0</v>
      </c>
      <c r="O447" s="8">
        <f>ROUND(INDEX([1]Calculation!T:T,ROW()),0)</f>
        <v>0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526  lv</v>
      </c>
      <c r="E448" s="26">
        <f>INDEX([1]Calculation!$I:$I,ROW())</f>
        <v>43744</v>
      </c>
      <c r="F448" s="12">
        <f>ROUND(INDEX([1]Calculation!AL:AL,ROW()),1)</f>
        <v>0</v>
      </c>
      <c r="G448" s="8">
        <f>ROUND(INDEX([1]Calculation!L:L,ROW()),0)</f>
        <v>43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0</v>
      </c>
      <c r="M448" s="8">
        <f>ROUND(INDEX([1]Calculation!R:R,ROW()),0)</f>
        <v>0</v>
      </c>
      <c r="N448" s="8">
        <f>ROUND(INDEX([1]Calculation!S:S,ROW()),0)</f>
        <v>41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888  rv</v>
      </c>
      <c r="E449" s="26">
        <f>INDEX([1]Calculation!$I:$I,ROW())</f>
        <v>43744</v>
      </c>
      <c r="F449" s="12">
        <f>ROUND(INDEX([1]Calculation!AL:AL,ROW()),1)</f>
        <v>0</v>
      </c>
      <c r="G449" s="8">
        <f>ROUND(INDEX([1]Calculation!L:L,ROW()),0)</f>
        <v>41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0</v>
      </c>
      <c r="K449" s="8">
        <f>ROUND(INDEX([1]Calculation!P:P,ROW()),0)</f>
        <v>0</v>
      </c>
      <c r="L449" s="8">
        <f>ROUND(INDEX([1]Calculation!Q:Q,ROW()),0)</f>
        <v>0</v>
      </c>
      <c r="M449" s="8">
        <f>ROUND(INDEX([1]Calculation!R:R,ROW()),0)</f>
        <v>0</v>
      </c>
      <c r="N449" s="8">
        <f>ROUND(INDEX([1]Calculation!S:S,ROW()),0)</f>
        <v>38</v>
      </c>
      <c r="O449" s="8">
        <f>ROUND(INDEX([1]Calculation!T:T,ROW()),0)</f>
        <v>0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526  lv</v>
      </c>
      <c r="E450" s="26">
        <f>INDEX([1]Calculation!$I:$I,ROW())</f>
        <v>43744</v>
      </c>
      <c r="F450" s="12">
        <f>ROUND(INDEX([1]Calculation!AL:AL,ROW()),1)</f>
        <v>0</v>
      </c>
      <c r="G450" s="8">
        <f>ROUND(INDEX([1]Calculation!L:L,ROW()),0)</f>
        <v>39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0</v>
      </c>
      <c r="K450" s="8">
        <f>ROUND(INDEX([1]Calculation!P:P,ROW()),0)</f>
        <v>0</v>
      </c>
      <c r="L450" s="8">
        <f>ROUND(INDEX([1]Calculation!Q:Q,ROW()),0)</f>
        <v>0</v>
      </c>
      <c r="M450" s="8">
        <f>ROUND(INDEX([1]Calculation!R:R,ROW()),0)</f>
        <v>0</v>
      </c>
      <c r="N450" s="8">
        <f>ROUND(INDEX([1]Calculation!S:S,ROW()),0)</f>
        <v>0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888  rv</v>
      </c>
      <c r="E451" s="26">
        <f>INDEX([1]Calculation!$I:$I,ROW())</f>
        <v>43744</v>
      </c>
      <c r="F451" s="12">
        <f>ROUND(INDEX([1]Calculation!AL:AL,ROW()),1)</f>
        <v>0</v>
      </c>
      <c r="G451" s="8">
        <f>ROUND(INDEX([1]Calculation!L:L,ROW()),0)</f>
        <v>39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0</v>
      </c>
      <c r="M451" s="8">
        <f>ROUND(INDEX([1]Calculation!R:R,ROW()),0)</f>
        <v>0</v>
      </c>
      <c r="N451" s="8">
        <f>ROUND(INDEX([1]Calculation!S:S,ROW()),0)</f>
        <v>0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526  lv</v>
      </c>
      <c r="E452" s="26">
        <f>INDEX([1]Calculation!$I:$I,ROW())</f>
        <v>43744</v>
      </c>
      <c r="F452" s="12">
        <f>ROUND(INDEX([1]Calculation!AL:AL,ROW()),1)</f>
        <v>0</v>
      </c>
      <c r="G452" s="8">
        <f>ROUND(INDEX([1]Calculation!L:L,ROW()),0)</f>
        <v>42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42</v>
      </c>
      <c r="M452" s="8">
        <f>ROUND(INDEX([1]Calculation!R:R,ROW()),0)</f>
        <v>0</v>
      </c>
      <c r="N452" s="8">
        <f>ROUND(INDEX([1]Calculation!S:S,ROW()),0)</f>
        <v>0</v>
      </c>
      <c r="O452" s="8">
        <f>ROUND(INDEX([1]Calculation!T:T,ROW()),0)</f>
        <v>0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888  rv</v>
      </c>
      <c r="E453" s="26">
        <f>INDEX([1]Calculation!$I:$I,ROW())</f>
        <v>43744</v>
      </c>
      <c r="F453" s="12">
        <f>ROUND(INDEX([1]Calculation!AL:AL,ROW()),1)</f>
        <v>0</v>
      </c>
      <c r="G453" s="8">
        <f>ROUND(INDEX([1]Calculation!L:L,ROW()),0)</f>
        <v>41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38</v>
      </c>
      <c r="M453" s="8">
        <f>ROUND(INDEX([1]Calculation!R:R,ROW()),0)</f>
        <v>0</v>
      </c>
      <c r="N453" s="8">
        <f>ROUND(INDEX([1]Calculation!S:S,ROW()),0)</f>
        <v>0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16529  lv</v>
      </c>
      <c r="E454" s="26">
        <f>INDEX([1]Calculation!$I:$I,ROW())</f>
        <v>43744</v>
      </c>
      <c r="F454" s="12">
        <f>ROUND(INDEX([1]Calculation!AL:AL,ROW()),1)</f>
        <v>0</v>
      </c>
      <c r="G454" s="8">
        <f>ROUND(INDEX([1]Calculation!L:L,ROW()),0)</f>
        <v>33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1</v>
      </c>
      <c r="L454" s="8">
        <f>ROUND(INDEX([1]Calculation!Q:Q,ROW()),0)</f>
        <v>19</v>
      </c>
      <c r="M454" s="8">
        <f>ROUND(INDEX([1]Calculation!R:R,ROW()),0)</f>
        <v>1</v>
      </c>
      <c r="N454" s="8">
        <f>ROUND(INDEX([1]Calculation!S:S,ROW()),0)</f>
        <v>21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Swayable</v>
      </c>
      <c r="C455" t="str">
        <f>IF(INDEX([1]Calculation!$G:$G,ROW())=0,"-",INDEX([1]Calculation!$G:$G,ROW()))</f>
        <v>-</v>
      </c>
      <c r="D455" t="str">
        <f>INDEX([1]Calculation!$J:$J,ROW())&amp;"  "&amp;INDEX([1]Calculation!$K:$K,ROW())</f>
        <v>3491  lv</v>
      </c>
      <c r="E455" s="26">
        <f>INDEX([1]Calculation!$I:$I,ROW())</f>
        <v>43734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5</v>
      </c>
      <c r="K455" s="8">
        <f>ROUND(INDEX([1]Calculation!P:P,ROW()),0)</f>
        <v>1</v>
      </c>
      <c r="L455" s="8">
        <f>ROUND(INDEX([1]Calculation!Q:Q,ROW()),0)</f>
        <v>16</v>
      </c>
      <c r="M455" s="8">
        <f>ROUND(INDEX([1]Calculation!R:R,ROW()),0)</f>
        <v>1</v>
      </c>
      <c r="N455" s="8">
        <f>ROUND(INDEX([1]Calculation!S:S,ROW()),0)</f>
        <v>20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Swayable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7120  a</v>
      </c>
      <c r="E456" s="26">
        <f>INDEX([1]Calculation!$I:$I,ROW())</f>
        <v>43734</v>
      </c>
      <c r="F456" s="12">
        <f>ROUND(INDEX([1]Calculation!AL:AL,ROW()),1)</f>
        <v>0</v>
      </c>
      <c r="G456" s="8">
        <f>ROUND(INDEX([1]Calculation!L:L,ROW()),0)</f>
        <v>28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4</v>
      </c>
      <c r="K456" s="8">
        <f>ROUND(INDEX([1]Calculation!P:P,ROW()),0)</f>
        <v>2</v>
      </c>
      <c r="L456" s="8">
        <f>ROUND(INDEX([1]Calculation!Q:Q,ROW()),0)</f>
        <v>19</v>
      </c>
      <c r="M456" s="8">
        <f>ROUND(INDEX([1]Calculation!R:R,ROW()),0)</f>
        <v>2</v>
      </c>
      <c r="N456" s="8">
        <f>ROUND(INDEX([1]Calculation!S:S,ROW()),0)</f>
        <v>15</v>
      </c>
      <c r="O456" s="8">
        <f>ROUND(INDEX([1]Calculation!T:T,ROW()),0)</f>
        <v>3</v>
      </c>
    </row>
    <row r="457" spans="1:15">
      <c r="A457" t="str">
        <f>INDEX([1]Calculation!$F:$F,ROW())</f>
        <v>US</v>
      </c>
      <c r="B457" t="str">
        <f>INDEX([1]Calculation!$D:$D,ROW())</f>
        <v>Avalanche Strategy</v>
      </c>
      <c r="C457" t="str">
        <f>IF(INDEX([1]Calculation!$G:$G,ROW())=0,"-",INDEX([1]Calculation!$G:$G,ROW()))</f>
        <v>-</v>
      </c>
      <c r="D457" t="str">
        <f>INDEX([1]Calculation!$J:$J,ROW())&amp;"  "&amp;INDEX([1]Calculation!$K:$K,ROW())</f>
        <v>1043  lv</v>
      </c>
      <c r="E457" s="26">
        <f>INDEX([1]Calculation!$I:$I,ROW())</f>
        <v>43742</v>
      </c>
      <c r="F457" s="12">
        <f>ROUND(INDEX([1]Calculation!AL:AL,ROW()),1)</f>
        <v>2</v>
      </c>
      <c r="G457" s="8">
        <f>ROUND(INDEX([1]Calculation!L:L,ROW()),0)</f>
        <v>27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7</v>
      </c>
      <c r="K457" s="8">
        <f>ROUND(INDEX([1]Calculation!P:P,ROW()),0)</f>
        <v>0</v>
      </c>
      <c r="L457" s="8">
        <f>ROUND(INDEX([1]Calculation!Q:Q,ROW()),0)</f>
        <v>12</v>
      </c>
      <c r="M457" s="8">
        <f>ROUND(INDEX([1]Calculation!R:R,ROW()),0)</f>
        <v>0</v>
      </c>
      <c r="N457" s="8">
        <f>ROUND(INDEX([1]Calculation!S:S,ROW()),0)</f>
        <v>29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YouGov Blue/Data for Progress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1276  lv</v>
      </c>
      <c r="E458" s="26">
        <f>INDEX([1]Calculation!$I:$I,ROW())</f>
        <v>43742</v>
      </c>
      <c r="F458" s="12">
        <f>ROUND(INDEX([1]Calculation!AL:AL,ROW()),1)</f>
        <v>0</v>
      </c>
      <c r="G458" s="8">
        <f>ROUND(INDEX([1]Calculation!L:L,ROW()),0)</f>
        <v>23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6</v>
      </c>
      <c r="K458" s="8">
        <f>ROUND(INDEX([1]Calculation!P:P,ROW()),0)</f>
        <v>1</v>
      </c>
      <c r="L458" s="8">
        <f>ROUND(INDEX([1]Calculation!Q:Q,ROW()),0)</f>
        <v>15</v>
      </c>
      <c r="M458" s="8">
        <f>ROUND(INDEX([1]Calculation!R:R,ROW()),0)</f>
        <v>0</v>
      </c>
      <c r="N458" s="8">
        <f>ROUND(INDEX([1]Calculation!S:S,ROW()),0)</f>
        <v>36</v>
      </c>
      <c r="O458" s="8">
        <f>ROUND(INDEX([1]Calculation!T:T,ROW()),0)</f>
        <v>3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1840  lv</v>
      </c>
      <c r="E459" s="26">
        <f>INDEX([1]Calculation!$I:$I,ROW())</f>
        <v>43742</v>
      </c>
      <c r="F459" s="12">
        <f>ROUND(INDEX([1]Calculation!AL:AL,ROW()),1)</f>
        <v>0</v>
      </c>
      <c r="G459" s="8">
        <f>ROUND(INDEX([1]Calculation!L:L,ROW()),0)</f>
        <v>35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19</v>
      </c>
      <c r="O459" s="8">
        <f>ROUND(INDEX([1]Calculation!T:T,ROW()),0)</f>
        <v>2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782  lv</v>
      </c>
      <c r="E460" s="26">
        <f>INDEX([1]Calculation!$I:$I,ROW())</f>
        <v>43742</v>
      </c>
      <c r="F460" s="12">
        <f>ROUND(INDEX([1]Calculation!AL:AL,ROW()),1)</f>
        <v>0</v>
      </c>
      <c r="G460" s="8">
        <f>ROUND(INDEX([1]Calculation!L:L,ROW()),0)</f>
        <v>35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3</v>
      </c>
      <c r="K460" s="8">
        <f>ROUND(INDEX([1]Calculation!P:P,ROW()),0)</f>
        <v>1</v>
      </c>
      <c r="L460" s="8">
        <f>ROUND(INDEX([1]Calculation!Q:Q,ROW()),0)</f>
        <v>12</v>
      </c>
      <c r="M460" s="8">
        <f>ROUND(INDEX([1]Calculation!R:R,ROW()),0)</f>
        <v>1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US</v>
      </c>
      <c r="B461" t="str">
        <f>INDEX([1]Calculation!$D:$D,ROW())</f>
        <v>IBD/TIPP</v>
      </c>
      <c r="C461" t="str">
        <f>IF(INDEX([1]Calculation!$G:$G,ROW())=0,"-",INDEX([1]Calculation!$G:$G,ROW()))</f>
        <v>A/B</v>
      </c>
      <c r="D461" t="str">
        <f>INDEX([1]Calculation!$J:$J,ROW())&amp;"  "&amp;INDEX([1]Calculation!$K:$K,ROW())</f>
        <v>341  rv</v>
      </c>
      <c r="E461" s="26">
        <f>INDEX([1]Calculation!$I:$I,ROW())</f>
        <v>43741</v>
      </c>
      <c r="F461" s="12">
        <f>ROUND(INDEX([1]Calculation!AL:AL,ROW()),1)</f>
        <v>0</v>
      </c>
      <c r="G461" s="8">
        <f>ROUND(INDEX([1]Calculation!L:L,ROW()),0)</f>
        <v>26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7</v>
      </c>
      <c r="K461" s="8">
        <f>ROUND(INDEX([1]Calculation!P:P,ROW()),0)</f>
        <v>1</v>
      </c>
      <c r="L461" s="8">
        <f>ROUND(INDEX([1]Calculation!Q:Q,ROW()),0)</f>
        <v>10</v>
      </c>
      <c r="M461" s="8">
        <f>ROUND(INDEX([1]Calculation!R:R,ROW()),0)</f>
        <v>0</v>
      </c>
      <c r="N461" s="8">
        <f>ROUND(INDEX([1]Calculation!S:S,ROW()),0)</f>
        <v>27</v>
      </c>
      <c r="O461" s="8">
        <f>ROUND(INDEX([1]Calculation!T:T,ROW()),0)</f>
        <v>3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783  lv</v>
      </c>
      <c r="E462" s="26">
        <f>INDEX([1]Calculation!$I:$I,ROW())</f>
        <v>43741</v>
      </c>
      <c r="F462" s="12">
        <f>ROUND(INDEX([1]Calculation!AL:AL,ROW()),1)</f>
        <v>0</v>
      </c>
      <c r="G462" s="8">
        <f>ROUND(INDEX([1]Calculation!L:L,ROW()),0)</f>
        <v>33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3</v>
      </c>
      <c r="K462" s="8">
        <f>ROUND(INDEX([1]Calculation!P:P,ROW()),0)</f>
        <v>2</v>
      </c>
      <c r="L462" s="8">
        <f>ROUND(INDEX([1]Calculation!Q:Q,ROW()),0)</f>
        <v>12</v>
      </c>
      <c r="M462" s="8">
        <f>ROUND(INDEX([1]Calculation!R:R,ROW()),0)</f>
        <v>1</v>
      </c>
      <c r="N462" s="8">
        <f>ROUND(INDEX([1]Calculation!S:S,ROW()),0)</f>
        <v>22</v>
      </c>
      <c r="O462" s="8">
        <f>ROUND(INDEX([1]Calculation!T:T,ROW()),0)</f>
        <v>3</v>
      </c>
    </row>
    <row r="463" spans="1:15">
      <c r="A463" t="str">
        <f>INDEX([1]Calculation!$F:$F,ROW())</f>
        <v>Wisconsin</v>
      </c>
      <c r="B463" t="str">
        <f>INDEX([1]Calculation!$D:$D,ROW())</f>
        <v>Change Research</v>
      </c>
      <c r="C463" t="str">
        <f>IF(INDEX([1]Calculation!$G:$G,ROW())=0,"-",INDEX([1]Calculation!$G:$G,ROW()))</f>
        <v>C</v>
      </c>
      <c r="D463" t="str">
        <f>INDEX([1]Calculation!$J:$J,ROW())&amp;"  "&amp;INDEX([1]Calculation!$K:$K,ROW())</f>
        <v>663  lv</v>
      </c>
      <c r="E463" s="26">
        <f>INDEX([1]Calculation!$I:$I,ROW())</f>
        <v>43740</v>
      </c>
      <c r="F463" s="12">
        <f>ROUND(INDEX([1]Calculation!AL:AL,ROW()),1)</f>
        <v>2.1</v>
      </c>
      <c r="G463" s="8">
        <f>ROUND(INDEX([1]Calculation!L:L,ROW()),0)</f>
        <v>11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6</v>
      </c>
      <c r="K463" s="8">
        <f>ROUND(INDEX([1]Calculation!P:P,ROW()),0)</f>
        <v>1</v>
      </c>
      <c r="L463" s="8">
        <f>ROUND(INDEX([1]Calculation!Q:Q,ROW()),0)</f>
        <v>25</v>
      </c>
      <c r="M463" s="8">
        <f>ROUND(INDEX([1]Calculation!R:R,ROW()),0)</f>
        <v>0</v>
      </c>
      <c r="N463" s="8">
        <f>ROUND(INDEX([1]Calculation!S:S,ROW()),0)</f>
        <v>34</v>
      </c>
      <c r="O463" s="8">
        <f>ROUND(INDEX([1]Calculation!T:T,ROW()),0)</f>
        <v>3</v>
      </c>
    </row>
    <row r="464" spans="1:15">
      <c r="A464" t="str">
        <f>INDEX([1]Calculation!$F:$F,ROW())</f>
        <v>Wisconsin</v>
      </c>
      <c r="B464" t="str">
        <f>INDEX([1]Calculation!$D:$D,ROW())</f>
        <v>Fox News/Beacon Research/Shaw &amp; Co. Research</v>
      </c>
      <c r="C464" t="str">
        <f>IF(INDEX([1]Calculation!$G:$G,ROW())=0,"-",INDEX([1]Calculation!$G:$G,ROW()))</f>
        <v>A-</v>
      </c>
      <c r="D464" t="str">
        <f>INDEX([1]Calculation!$J:$J,ROW())&amp;"  "&amp;INDEX([1]Calculation!$K:$K,ROW())</f>
        <v>663  lv</v>
      </c>
      <c r="E464" s="26">
        <f>INDEX([1]Calculation!$I:$I,ROW())</f>
        <v>43740</v>
      </c>
      <c r="F464" s="12">
        <f>ROUND(INDEX([1]Calculation!AL:AL,ROW()),1)</f>
        <v>0.8</v>
      </c>
      <c r="G464" s="8">
        <f>ROUND(INDEX([1]Calculation!L:L,ROW()),0)</f>
        <v>28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7</v>
      </c>
      <c r="K464" s="8">
        <f>ROUND(INDEX([1]Calculation!P:P,ROW()),0)</f>
        <v>2</v>
      </c>
      <c r="L464" s="8">
        <f>ROUND(INDEX([1]Calculation!Q:Q,ROW()),0)</f>
        <v>17</v>
      </c>
      <c r="M464" s="8">
        <f>ROUND(INDEX([1]Calculation!R:R,ROW()),0)</f>
        <v>0</v>
      </c>
      <c r="N464" s="8">
        <f>ROUND(INDEX([1]Calculation!S:S,ROW()),0)</f>
        <v>22</v>
      </c>
      <c r="O464" s="8">
        <f>ROUND(INDEX([1]Calculation!T:T,ROW()),0)</f>
        <v>2</v>
      </c>
    </row>
    <row r="465" spans="1:15">
      <c r="A465" t="str">
        <f>INDEX([1]Calculation!$F:$F,ROW())</f>
        <v>South Carolina</v>
      </c>
      <c r="B465" t="str">
        <f>INDEX([1]Calculation!$D:$D,ROW())</f>
        <v>Fox News/Beacon Research/Shaw &amp; Co. Research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803  lv</v>
      </c>
      <c r="E465" s="26">
        <f>INDEX([1]Calculation!$I:$I,ROW())</f>
        <v>43740</v>
      </c>
      <c r="F465" s="12">
        <f>ROUND(INDEX([1]Calculation!AL:AL,ROW()),1)</f>
        <v>0.9</v>
      </c>
      <c r="G465" s="8">
        <f>ROUND(INDEX([1]Calculation!L:L,ROW()),0)</f>
        <v>41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</v>
      </c>
      <c r="K465" s="8">
        <f>ROUND(INDEX([1]Calculation!P:P,ROW()),0)</f>
        <v>0</v>
      </c>
      <c r="L465" s="8">
        <f>ROUND(INDEX([1]Calculation!Q:Q,ROW()),0)</f>
        <v>10</v>
      </c>
      <c r="M465" s="8">
        <f>ROUND(INDEX([1]Calculation!R:R,ROW()),0)</f>
        <v>4</v>
      </c>
      <c r="N465" s="8">
        <f>ROUND(INDEX([1]Calculation!S:S,ROW()),0)</f>
        <v>12</v>
      </c>
      <c r="O465" s="8">
        <f>ROUND(INDEX([1]Calculation!T:T,ROW()),0)</f>
        <v>1</v>
      </c>
    </row>
    <row r="466" spans="1:15">
      <c r="A466" t="str">
        <f>INDEX([1]Calculation!$F:$F,ROW())</f>
        <v>Ohio</v>
      </c>
      <c r="B466" t="str">
        <f>INDEX([1]Calculation!$D:$D,ROW())</f>
        <v>Emerson College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353  lv</v>
      </c>
      <c r="E466" s="26">
        <f>INDEX([1]Calculation!$I:$I,ROW())</f>
        <v>43740</v>
      </c>
      <c r="F466" s="12">
        <f>ROUND(INDEX([1]Calculation!AL:AL,ROW()),1)</f>
        <v>2.5</v>
      </c>
      <c r="G466" s="8">
        <f>ROUND(INDEX([1]Calculation!L:L,ROW()),0)</f>
        <v>29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5</v>
      </c>
      <c r="K466" s="8">
        <f>ROUND(INDEX([1]Calculation!P:P,ROW()),0)</f>
        <v>0</v>
      </c>
      <c r="L466" s="8">
        <f>ROUND(INDEX([1]Calculation!Q:Q,ROW()),0)</f>
        <v>27</v>
      </c>
      <c r="M466" s="8">
        <f>ROUND(INDEX([1]Calculation!R:R,ROW()),0)</f>
        <v>0</v>
      </c>
      <c r="N466" s="8">
        <f>ROUND(INDEX([1]Calculation!S:S,ROW()),0)</f>
        <v>21</v>
      </c>
      <c r="O466" s="8">
        <f>ROUND(INDEX([1]Calculation!T:T,ROW()),0)</f>
        <v>3</v>
      </c>
    </row>
    <row r="467" spans="1:15">
      <c r="A467" t="str">
        <f>INDEX([1]Calculation!$F:$F,ROW())</f>
        <v>Michigan</v>
      </c>
      <c r="B467" t="str">
        <f>INDEX([1]Calculation!$D:$D,ROW())</f>
        <v>Denno Research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217  lv</v>
      </c>
      <c r="E467" s="26">
        <f>INDEX([1]Calculation!$I:$I,ROW())</f>
        <v>43732</v>
      </c>
      <c r="F467" s="12">
        <f>ROUND(INDEX([1]Calculation!AL:AL,ROW()),1)</f>
        <v>1.4</v>
      </c>
      <c r="G467" s="8">
        <f>ROUND(INDEX([1]Calculation!L:L,ROW()),0)</f>
        <v>27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23</v>
      </c>
      <c r="O467" s="8">
        <f>ROUND(INDEX([1]Calculation!T:T,ROW()),0)</f>
        <v>1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783  lv</v>
      </c>
      <c r="E468" s="26">
        <f>INDEX([1]Calculation!$I:$I,ROW())</f>
        <v>43740</v>
      </c>
      <c r="F468" s="12">
        <f>ROUND(INDEX([1]Calculation!AL:AL,ROW()),1)</f>
        <v>0</v>
      </c>
      <c r="G468" s="8">
        <f>ROUND(INDEX([1]Calculation!L:L,ROW()),0)</f>
        <v>32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4</v>
      </c>
      <c r="K468" s="8">
        <f>ROUND(INDEX([1]Calculation!P:P,ROW()),0)</f>
        <v>2</v>
      </c>
      <c r="L468" s="8">
        <f>ROUND(INDEX([1]Calculation!Q:Q,ROW()),0)</f>
        <v>14</v>
      </c>
      <c r="M468" s="8">
        <f>ROUND(INDEX([1]Calculation!R:R,ROW()),0)</f>
        <v>1</v>
      </c>
      <c r="N468" s="8">
        <f>ROUND(INDEX([1]Calculation!S:S,ROW()),0)</f>
        <v>22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YouGov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602  lv</v>
      </c>
      <c r="E469" s="26">
        <f>INDEX([1]Calculation!$I:$I,ROW())</f>
        <v>43739</v>
      </c>
      <c r="F469" s="12">
        <f>ROUND(INDEX([1]Calculation!AL:AL,ROW()),1)</f>
        <v>0</v>
      </c>
      <c r="G469" s="8">
        <f>ROUND(INDEX([1]Calculation!L:L,ROW()),0)</f>
        <v>22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14</v>
      </c>
      <c r="M469" s="8">
        <f>ROUND(INDEX([1]Calculation!R:R,ROW()),0)</f>
        <v>1</v>
      </c>
      <c r="N469" s="8">
        <f>ROUND(INDEX([1]Calculation!S:S,ROW()),0)</f>
        <v>26</v>
      </c>
      <c r="O469" s="8">
        <f>ROUND(INDEX([1]Calculation!T:T,ROW()),0)</f>
        <v>3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766  lv</v>
      </c>
      <c r="E470" s="26">
        <f>INDEX([1]Calculation!$I:$I,ROW())</f>
        <v>43739</v>
      </c>
      <c r="F470" s="12">
        <f>ROUND(INDEX([1]Calculation!AL:AL,ROW()),1)</f>
        <v>0</v>
      </c>
      <c r="G470" s="8">
        <f>ROUND(INDEX([1]Calculation!L:L,ROW()),0)</f>
        <v>35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4</v>
      </c>
      <c r="K470" s="8">
        <f>ROUND(INDEX([1]Calculation!P:P,ROW()),0)</f>
        <v>2</v>
      </c>
      <c r="L470" s="8">
        <f>ROUND(INDEX([1]Calculation!Q:Q,ROW()),0)</f>
        <v>13</v>
      </c>
      <c r="M470" s="8">
        <f>ROUND(INDEX([1]Calculation!R:R,ROW()),0)</f>
        <v>1</v>
      </c>
      <c r="N470" s="8">
        <f>ROUND(INDEX([1]Calculation!S:S,ROW()),0)</f>
        <v>21</v>
      </c>
      <c r="O470" s="8">
        <f>ROUND(INDEX([1]Calculation!T:T,ROW()),0)</f>
        <v>3</v>
      </c>
    </row>
    <row r="471" spans="1:15">
      <c r="A471" t="str">
        <f>INDEX([1]Calculation!$F:$F,ROW())</f>
        <v>US</v>
      </c>
      <c r="B471" t="str">
        <f>INDEX([1]Calculation!$D:$D,ROW())</f>
        <v>YouGov</v>
      </c>
      <c r="C471" t="str">
        <f>IF(INDEX([1]Calculation!$G:$G,ROW())=0,"-",INDEX([1]Calculation!$G:$G,ROW()))</f>
        <v>B-</v>
      </c>
      <c r="D471" t="str">
        <f>INDEX([1]Calculation!$J:$J,ROW())&amp;"  "&amp;INDEX([1]Calculation!$K:$K,ROW())</f>
        <v>600  rv</v>
      </c>
      <c r="E471" s="26">
        <f>INDEX([1]Calculation!$I:$I,ROW())</f>
        <v>43738</v>
      </c>
      <c r="F471" s="12">
        <f>ROUND(INDEX([1]Calculation!AL:AL,ROW()),1)</f>
        <v>0</v>
      </c>
      <c r="G471" s="8">
        <f>ROUND(INDEX([1]Calculation!L:L,ROW()),0)</f>
        <v>18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5</v>
      </c>
      <c r="K471" s="8">
        <f>ROUND(INDEX([1]Calculation!P:P,ROW()),0)</f>
        <v>2</v>
      </c>
      <c r="L471" s="8">
        <f>ROUND(INDEX([1]Calculation!Q:Q,ROW()),0)</f>
        <v>21</v>
      </c>
      <c r="M471" s="8">
        <f>ROUND(INDEX([1]Calculation!R:R,ROW()),0)</f>
        <v>1</v>
      </c>
      <c r="N471" s="8">
        <f>ROUND(INDEX([1]Calculation!S:S,ROW()),0)</f>
        <v>28</v>
      </c>
      <c r="O471" s="8">
        <f>ROUND(INDEX([1]Calculation!T:T,ROW()),0)</f>
        <v>3</v>
      </c>
    </row>
    <row r="472" spans="1:15">
      <c r="A472" t="str">
        <f>INDEX([1]Calculation!$F:$F,ROW())</f>
        <v>South Carolina</v>
      </c>
      <c r="B472" t="str">
        <f>INDEX([1]Calculation!$D:$D,ROW())</f>
        <v>Winthrop University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462  rv</v>
      </c>
      <c r="E472" s="26">
        <f>INDEX([1]Calculation!$I:$I,ROW())</f>
        <v>43738</v>
      </c>
      <c r="F472" s="12">
        <f>ROUND(INDEX([1]Calculation!AL:AL,ROW()),1)</f>
        <v>4.0999999999999996</v>
      </c>
      <c r="G472" s="8">
        <f>ROUND(INDEX([1]Calculation!L:L,ROW()),0)</f>
        <v>37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8</v>
      </c>
      <c r="M472" s="8">
        <f>ROUND(INDEX([1]Calculation!R:R,ROW()),0)</f>
        <v>2</v>
      </c>
      <c r="N472" s="8">
        <f>ROUND(INDEX([1]Calculation!S:S,ROW()),0)</f>
        <v>17</v>
      </c>
      <c r="O472" s="8">
        <f>ROUND(INDEX([1]Calculation!T:T,ROW()),0)</f>
        <v>2</v>
      </c>
    </row>
    <row r="473" spans="1:15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1136  rv</v>
      </c>
      <c r="E473" s="26">
        <f>INDEX([1]Calculation!$I:$I,ROW())</f>
        <v>43738</v>
      </c>
      <c r="F473" s="12">
        <f>ROUND(INDEX([1]Calculation!AL:AL,ROW()),1)</f>
        <v>0</v>
      </c>
      <c r="G473" s="8">
        <f>ROUND(INDEX([1]Calculation!L:L,ROW()),0)</f>
        <v>21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4</v>
      </c>
      <c r="K473" s="8">
        <f>ROUND(INDEX([1]Calculation!P:P,ROW()),0)</f>
        <v>1</v>
      </c>
      <c r="L473" s="8">
        <f>ROUND(INDEX([1]Calculation!Q:Q,ROW()),0)</f>
        <v>16</v>
      </c>
      <c r="M473" s="8">
        <f>ROUND(INDEX([1]Calculation!R:R,ROW()),0)</f>
        <v>0</v>
      </c>
      <c r="N473" s="8">
        <f>ROUND(INDEX([1]Calculation!S:S,ROW()),0)</f>
        <v>15</v>
      </c>
      <c r="O473" s="8">
        <f>ROUND(INDEX([1]Calculation!T:T,ROW()),0)</f>
        <v>3</v>
      </c>
    </row>
    <row r="474" spans="1:15">
      <c r="A474" t="str">
        <f>INDEX([1]Calculation!$F:$F,ROW())</f>
        <v>US</v>
      </c>
      <c r="B474" t="str">
        <f>INDEX([1]Calculation!$D:$D,ROW())</f>
        <v>Ipsos</v>
      </c>
      <c r="C474" t="str">
        <f>IF(INDEX([1]Calculation!$G:$G,ROW())=0,"-",INDEX([1]Calculation!$G:$G,ROW()))</f>
        <v>B+</v>
      </c>
      <c r="D474" t="str">
        <f>INDEX([1]Calculation!$J:$J,ROW())&amp;"  "&amp;INDEX([1]Calculation!$K:$K,ROW())</f>
        <v>1379  a</v>
      </c>
      <c r="E474" s="26">
        <f>INDEX([1]Calculation!$I:$I,ROW())</f>
        <v>43738</v>
      </c>
      <c r="F474" s="12">
        <f>ROUND(INDEX([1]Calculation!AL:AL,ROW()),1)</f>
        <v>0</v>
      </c>
      <c r="G474" s="8">
        <f>ROUND(INDEX([1]Calculation!L:L,ROW()),0)</f>
        <v>18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15</v>
      </c>
      <c r="M474" s="8">
        <f>ROUND(INDEX([1]Calculation!R:R,ROW()),0)</f>
        <v>0</v>
      </c>
      <c r="N474" s="8">
        <f>ROUND(INDEX([1]Calculation!S:S,ROW()),0)</f>
        <v>14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769  lv</v>
      </c>
      <c r="E475" s="26">
        <f>INDEX([1]Calculation!$I:$I,ROW())</f>
        <v>43738</v>
      </c>
      <c r="F475" s="12">
        <f>ROUND(INDEX([1]Calculation!AL:AL,ROW()),1)</f>
        <v>0</v>
      </c>
      <c r="G475" s="8">
        <f>ROUND(INDEX([1]Calculation!L:L,ROW()),0)</f>
        <v>35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4</v>
      </c>
      <c r="K475" s="8">
        <f>ROUND(INDEX([1]Calculation!P:P,ROW()),0)</f>
        <v>0</v>
      </c>
      <c r="L475" s="8">
        <f>ROUND(INDEX([1]Calculation!Q:Q,ROW()),0)</f>
        <v>15</v>
      </c>
      <c r="M475" s="8">
        <f>ROUND(INDEX([1]Calculation!R:R,ROW()),0)</f>
        <v>1</v>
      </c>
      <c r="N475" s="8">
        <f>ROUND(INDEX([1]Calculation!S:S,ROW()),0)</f>
        <v>19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1322  rv</v>
      </c>
      <c r="E476" s="26">
        <f>INDEX([1]Calculation!$I:$I,ROW())</f>
        <v>43738</v>
      </c>
      <c r="F476" s="12">
        <f>ROUND(INDEX([1]Calculation!AL:AL,ROW()),1)</f>
        <v>0</v>
      </c>
      <c r="G476" s="8">
        <f>ROUND(INDEX([1]Calculation!L:L,ROW()),0)</f>
        <v>30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4</v>
      </c>
      <c r="K476" s="8">
        <f>ROUND(INDEX([1]Calculation!P:P,ROW()),0)</f>
        <v>0</v>
      </c>
      <c r="L476" s="8">
        <f>ROUND(INDEX([1]Calculation!Q:Q,ROW()),0)</f>
        <v>16</v>
      </c>
      <c r="M476" s="8">
        <f>ROUND(INDEX([1]Calculation!R:R,ROW()),0)</f>
        <v>1</v>
      </c>
      <c r="N476" s="8">
        <f>ROUND(INDEX([1]Calculation!S:S,ROW()),0)</f>
        <v>15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434  rv</v>
      </c>
      <c r="E477" s="26">
        <f>INDEX([1]Calculation!$I:$I,ROW())</f>
        <v>43737</v>
      </c>
      <c r="F477" s="12">
        <f>ROUND(INDEX([1]Calculation!AL:AL,ROW()),1)</f>
        <v>0.1</v>
      </c>
      <c r="G477" s="8">
        <f>ROUND(INDEX([1]Calculation!L:L,ROW()),0)</f>
        <v>25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5</v>
      </c>
      <c r="K477" s="8">
        <f>ROUND(INDEX([1]Calculation!P:P,ROW()),0)</f>
        <v>1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28</v>
      </c>
      <c r="O477" s="8">
        <f>ROUND(INDEX([1]Calculation!T:T,ROW()),0)</f>
        <v>2</v>
      </c>
    </row>
    <row r="478" spans="1:15">
      <c r="A478" t="str">
        <f>INDEX([1]Calculation!$F:$F,ROW())</f>
        <v>New Hampshire</v>
      </c>
      <c r="B478" t="str">
        <f>INDEX([1]Calculation!$D:$D,ROW())</f>
        <v>St. Anselm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423  lv</v>
      </c>
      <c r="E478" s="26">
        <f>INDEX([1]Calculation!$I:$I,ROW())</f>
        <v>43737</v>
      </c>
      <c r="F478" s="12">
        <f>ROUND(INDEX([1]Calculation!AL:AL,ROW()),1)</f>
        <v>0.1</v>
      </c>
      <c r="G478" s="8">
        <f>ROUND(INDEX([1]Calculation!L:L,ROW()),0)</f>
        <v>24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10</v>
      </c>
      <c r="K478" s="8">
        <f>ROUND(INDEX([1]Calculation!P:P,ROW()),0)</f>
        <v>3</v>
      </c>
      <c r="L478" s="8">
        <f>ROUND(INDEX([1]Calculation!Q:Q,ROW()),0)</f>
        <v>11</v>
      </c>
      <c r="M478" s="8">
        <f>ROUND(INDEX([1]Calculation!R:R,ROW()),0)</f>
        <v>2</v>
      </c>
      <c r="N478" s="8">
        <f>ROUND(INDEX([1]Calculation!S:S,ROW()),0)</f>
        <v>25</v>
      </c>
      <c r="O478" s="8">
        <f>ROUND(INDEX([1]Calculation!T:T,ROW()),0)</f>
        <v>2</v>
      </c>
    </row>
    <row r="479" spans="1:15">
      <c r="A479" t="str">
        <f>INDEX([1]Calculation!$F:$F,ROW())</f>
        <v>US</v>
      </c>
      <c r="B479" t="str">
        <f>INDEX([1]Calculation!$D:$D,ROW())</f>
        <v>Morning Consult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16274  lv</v>
      </c>
      <c r="E479" s="26">
        <f>INDEX([1]Calculation!$I:$I,ROW())</f>
        <v>43737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3</v>
      </c>
      <c r="J479" s="8">
        <f>ROUND(INDEX([1]Calculation!O:O,ROW()),0)</f>
        <v>5</v>
      </c>
      <c r="K479" s="8">
        <f>ROUND(INDEX([1]Calculation!P:P,ROW()),0)</f>
        <v>1</v>
      </c>
      <c r="L479" s="8">
        <f>ROUND(INDEX([1]Calculation!Q:Q,ROW()),0)</f>
        <v>19</v>
      </c>
      <c r="M479" s="8">
        <f>ROUND(INDEX([1]Calculation!R:R,ROW()),0)</f>
        <v>1</v>
      </c>
      <c r="N479" s="8">
        <f>ROUND(INDEX([1]Calculation!S:S,ROW()),0)</f>
        <v>21</v>
      </c>
      <c r="O479" s="8">
        <f>ROUND(INDEX([1]Calculation!T:T,ROW()),0)</f>
        <v>3</v>
      </c>
    </row>
    <row r="480" spans="1:15">
      <c r="A480" t="str">
        <f>INDEX([1]Calculation!$F:$F,ROW())</f>
        <v>Arizona</v>
      </c>
      <c r="B480" t="str">
        <f>INDEX([1]Calculation!$D:$D,ROW())</f>
        <v>Change Research</v>
      </c>
      <c r="C480" t="str">
        <f>IF(INDEX([1]Calculation!$G:$G,ROW())=0,"-",INDEX([1]Calculation!$G:$G,ROW()))</f>
        <v>C</v>
      </c>
      <c r="D480" t="str">
        <f>INDEX([1]Calculation!$J:$J,ROW())&amp;"  "&amp;INDEX([1]Calculation!$K:$K,ROW())</f>
        <v>396  lv</v>
      </c>
      <c r="E480" s="26">
        <f>INDEX([1]Calculation!$I:$I,ROW())</f>
        <v>43736</v>
      </c>
      <c r="F480" s="12">
        <f>ROUND(INDEX([1]Calculation!AL:AL,ROW()),1)</f>
        <v>1.7</v>
      </c>
      <c r="G480" s="8">
        <f>ROUND(INDEX([1]Calculation!L:L,ROW()),0)</f>
        <v>15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13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0</v>
      </c>
      <c r="N480" s="8">
        <f>ROUND(INDEX([1]Calculation!S:S,ROW()),0)</f>
        <v>35</v>
      </c>
      <c r="O480" s="8">
        <f>ROUND(INDEX([1]Calculation!T:T,ROW()),0)</f>
        <v>8</v>
      </c>
    </row>
    <row r="481" spans="1:15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3140  lv</v>
      </c>
      <c r="E481" s="26">
        <f>INDEX([1]Calculation!$I:$I,ROW())</f>
        <v>43726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18</v>
      </c>
      <c r="M481" s="8">
        <f>ROUND(INDEX([1]Calculation!R:R,ROW()),0)</f>
        <v>1</v>
      </c>
      <c r="N481" s="8">
        <f>ROUND(INDEX([1]Calculation!S:S,ROW()),0)</f>
        <v>16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6341  a</v>
      </c>
      <c r="E482" s="26">
        <f>INDEX([1]Calculation!$I:$I,ROW())</f>
        <v>43726</v>
      </c>
      <c r="F482" s="12">
        <f>ROUND(INDEX([1]Calculation!AL:AL,ROW()),1)</f>
        <v>0</v>
      </c>
      <c r="G482" s="8">
        <f>ROUND(INDEX([1]Calculation!L:L,ROW()),0)</f>
        <v>29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21</v>
      </c>
      <c r="M482" s="8">
        <f>ROUND(INDEX([1]Calculation!R:R,ROW()),0)</f>
        <v>2</v>
      </c>
      <c r="N482" s="8">
        <f>ROUND(INDEX([1]Calculation!S:S,ROW()),0)</f>
        <v>13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Pew Research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4655  rv</v>
      </c>
      <c r="E483" s="26">
        <f>INDEX([1]Calculation!$I:$I,ROW())</f>
        <v>43723</v>
      </c>
      <c r="F483" s="12">
        <f>ROUND(INDEX([1]Calculation!AL:AL,ROW()),1)</f>
        <v>0.7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Ipsos</v>
      </c>
      <c r="C484" t="str">
        <f>IF(INDEX([1]Calculation!$G:$G,ROW())=0,"-",INDEX([1]Calculation!$G:$G,ROW()))</f>
        <v>B+</v>
      </c>
      <c r="D484" t="str">
        <f>INDEX([1]Calculation!$J:$J,ROW())&amp;"  "&amp;INDEX([1]Calculation!$K:$K,ROW())</f>
        <v>2692  a</v>
      </c>
      <c r="E484" s="26">
        <f>INDEX([1]Calculation!$I:$I,ROW())</f>
        <v>43728</v>
      </c>
      <c r="F484" s="12">
        <f>ROUND(INDEX([1]Calculation!AL:AL,ROW()),1)</f>
        <v>0</v>
      </c>
      <c r="G484" s="8">
        <f>ROUND(INDEX([1]Calculation!L:L,ROW()),0)</f>
        <v>19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3</v>
      </c>
      <c r="K484" s="8">
        <f>ROUND(INDEX([1]Calculation!P:P,ROW()),0)</f>
        <v>1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12</v>
      </c>
      <c r="O484" s="8">
        <f>ROUND(INDEX([1]Calculation!T:T,ROW()),0)</f>
        <v>3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6">
        <f>INDEX([1]Calculation!$I:$I,ROW())</f>
        <v>43735</v>
      </c>
      <c r="F485" s="12">
        <f>ROUND(INDEX([1]Calculation!AL:AL,ROW()),1)</f>
        <v>0</v>
      </c>
      <c r="G485" s="8">
        <f>ROUND(INDEX([1]Calculation!L:L,ROW()),0)</f>
        <v>33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0</v>
      </c>
      <c r="N485" s="8">
        <f>ROUND(INDEX([1]Calculation!S:S,ROW()),0)</f>
        <v>19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3100  rv</v>
      </c>
      <c r="E486" s="26">
        <f>INDEX([1]Calculation!$I:$I,ROW())</f>
        <v>43735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15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772  lv</v>
      </c>
      <c r="E487" s="26">
        <f>INDEX([1]Calculation!$I:$I,ROW())</f>
        <v>43735</v>
      </c>
      <c r="F487" s="12">
        <f>ROUND(INDEX([1]Calculation!AL:AL,ROW()),1)</f>
        <v>0</v>
      </c>
      <c r="G487" s="8">
        <f>ROUND(INDEX([1]Calculation!L:L,ROW()),0)</f>
        <v>33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5</v>
      </c>
      <c r="K487" s="8">
        <f>ROUND(INDEX([1]Calculation!P:P,ROW()),0)</f>
        <v>2</v>
      </c>
      <c r="L487" s="8">
        <f>ROUND(INDEX([1]Calculation!Q:Q,ROW()),0)</f>
        <v>13</v>
      </c>
      <c r="M487" s="8">
        <f>ROUND(INDEX([1]Calculation!R:R,ROW()),0)</f>
        <v>1</v>
      </c>
      <c r="N487" s="8">
        <f>ROUND(INDEX([1]Calculation!S:S,ROW()),0)</f>
        <v>19</v>
      </c>
      <c r="O487" s="8">
        <f>ROUND(INDEX([1]Calculation!T:T,ROW()),0)</f>
        <v>1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1309  rv</v>
      </c>
      <c r="E488" s="26">
        <f>INDEX([1]Calculation!$I:$I,ROW())</f>
        <v>43735</v>
      </c>
      <c r="F488" s="12">
        <f>ROUND(INDEX([1]Calculation!AL:AL,ROW()),1)</f>
        <v>0</v>
      </c>
      <c r="G488" s="8">
        <f>ROUND(INDEX([1]Calculation!L:L,ROW()),0)</f>
        <v>28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13</v>
      </c>
      <c r="M488" s="8">
        <f>ROUND(INDEX([1]Calculation!R:R,ROW()),0)</f>
        <v>1</v>
      </c>
      <c r="N488" s="8">
        <f>ROUND(INDEX([1]Calculation!S:S,ROW()),0)</f>
        <v>15</v>
      </c>
      <c r="O488" s="8">
        <f>ROUND(INDEX([1]Calculation!T:T,ROW()),0)</f>
        <v>2</v>
      </c>
    </row>
    <row r="489" spans="1:15">
      <c r="A489" t="str">
        <f>INDEX([1]Calculation!$F:$F,ROW())</f>
        <v>Nevada</v>
      </c>
      <c r="B489" t="str">
        <f>INDEX([1]Calculation!$D:$D,ROW())</f>
        <v>SSRS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324  lv</v>
      </c>
      <c r="E489" s="26">
        <f>INDEX([1]Calculation!$I:$I,ROW())</f>
        <v>43734</v>
      </c>
      <c r="F489" s="12">
        <f>ROUND(INDEX([1]Calculation!AL:AL,ROW()),1)</f>
        <v>3.8</v>
      </c>
      <c r="G489" s="8">
        <f>ROUND(INDEX([1]Calculation!L:L,ROW()),0)</f>
        <v>22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22</v>
      </c>
      <c r="M489" s="8">
        <f>ROUND(INDEX([1]Calculation!R:R,ROW()),0)</f>
        <v>4</v>
      </c>
      <c r="N489" s="8">
        <f>ROUND(INDEX([1]Calculation!S:S,ROW()),0)</f>
        <v>18</v>
      </c>
      <c r="O489" s="8">
        <f>ROUND(INDEX([1]Calculation!T:T,ROW()),0)</f>
        <v>3</v>
      </c>
    </row>
    <row r="490" spans="1:15">
      <c r="A490" t="str">
        <f>INDEX([1]Calculation!$F:$F,ROW())</f>
        <v>South Carolina</v>
      </c>
      <c r="B490" t="str">
        <f>INDEX([1]Calculation!$D:$D,ROW())</f>
        <v>SSRS</v>
      </c>
      <c r="C490" t="str">
        <f>IF(INDEX([1]Calculation!$G:$G,ROW())=0,"-",INDEX([1]Calculation!$G:$G,ROW()))</f>
        <v>A/B</v>
      </c>
      <c r="D490" t="str">
        <f>INDEX([1]Calculation!$J:$J,ROW())&amp;"  "&amp;INDEX([1]Calculation!$K:$K,ROW())</f>
        <v>406  lv</v>
      </c>
      <c r="E490" s="26">
        <f>INDEX([1]Calculation!$I:$I,ROW())</f>
        <v>43734</v>
      </c>
      <c r="F490" s="12">
        <f>ROUND(INDEX([1]Calculation!AL:AL,ROW()),1)</f>
        <v>4.2</v>
      </c>
      <c r="G490" s="8">
        <f>ROUND(INDEX([1]Calculation!L:L,ROW()),0)</f>
        <v>37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4</v>
      </c>
      <c r="K490" s="8">
        <f>ROUND(INDEX([1]Calculation!P:P,ROW()),0)</f>
        <v>1</v>
      </c>
      <c r="L490" s="8">
        <f>ROUND(INDEX([1]Calculation!Q:Q,ROW()),0)</f>
        <v>11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0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801  lv</v>
      </c>
      <c r="E491" s="26">
        <f>INDEX([1]Calculation!$I:$I,ROW())</f>
        <v>43734</v>
      </c>
      <c r="F491" s="12">
        <f>ROUND(INDEX([1]Calculation!AL:AL,ROW()),1)</f>
        <v>0</v>
      </c>
      <c r="G491" s="8">
        <f>ROUND(INDEX([1]Calculation!L:L,ROW()),0)</f>
        <v>31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5</v>
      </c>
      <c r="K491" s="8">
        <f>ROUND(INDEX([1]Calculation!P:P,ROW()),0)</f>
        <v>2</v>
      </c>
      <c r="L491" s="8">
        <f>ROUND(INDEX([1]Calculation!Q:Q,ROW()),0)</f>
        <v>13</v>
      </c>
      <c r="M491" s="8">
        <f>ROUND(INDEX([1]Calculation!R:R,ROW()),0)</f>
        <v>0</v>
      </c>
      <c r="N491" s="8">
        <f>ROUND(INDEX([1]Calculation!S:S,ROW()),0)</f>
        <v>20</v>
      </c>
      <c r="O491" s="8">
        <f>ROUND(INDEX([1]Calculation!T:T,ROW()),0)</f>
        <v>2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1335  rv</v>
      </c>
      <c r="E492" s="26">
        <f>INDEX([1]Calculation!$I:$I,ROW())</f>
        <v>43734</v>
      </c>
      <c r="F492" s="12">
        <f>ROUND(INDEX([1]Calculation!AL:AL,ROW()),1)</f>
        <v>0</v>
      </c>
      <c r="G492" s="8">
        <f>ROUND(INDEX([1]Calculation!L:L,ROW()),0)</f>
        <v>28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3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0</v>
      </c>
      <c r="N492" s="8">
        <f>ROUND(INDEX([1]Calculation!S:S,ROW()),0)</f>
        <v>15</v>
      </c>
      <c r="O492" s="8">
        <f>ROUND(INDEX([1]Calculation!T:T,ROW()),0)</f>
        <v>2</v>
      </c>
    </row>
    <row r="493" spans="1:15">
      <c r="A493" t="str">
        <f>INDEX([1]Calculation!$F:$F,ROW())</f>
        <v>California</v>
      </c>
      <c r="B493" t="str">
        <f>INDEX([1]Calculation!$D:$D,ROW())</f>
        <v>Public Policy Institute of California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692  lv</v>
      </c>
      <c r="E493" s="26">
        <f>INDEX([1]Calculation!$I:$I,ROW())</f>
        <v>43733</v>
      </c>
      <c r="F493" s="12">
        <f>ROUND(INDEX([1]Calculation!AL:AL,ROW()),1)</f>
        <v>0.1</v>
      </c>
      <c r="G493" s="8">
        <f>ROUND(INDEX([1]Calculation!L:L,ROW()),0)</f>
        <v>22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6</v>
      </c>
      <c r="K493" s="8">
        <f>ROUND(INDEX([1]Calculation!P:P,ROW()),0)</f>
        <v>1</v>
      </c>
      <c r="L493" s="8">
        <f>ROUND(INDEX([1]Calculation!Q:Q,ROW()),0)</f>
        <v>21</v>
      </c>
      <c r="M493" s="8">
        <f>ROUND(INDEX([1]Calculation!R:R,ROW()),0)</f>
        <v>1</v>
      </c>
      <c r="N493" s="8">
        <f>ROUND(INDEX([1]Calculation!S:S,ROW()),0)</f>
        <v>23</v>
      </c>
      <c r="O493" s="8">
        <f>ROUND(INDEX([1]Calculation!T:T,ROW()),0)</f>
        <v>3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816  lv</v>
      </c>
      <c r="E494" s="26">
        <f>INDEX([1]Calculation!$I:$I,ROW())</f>
        <v>43733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13</v>
      </c>
      <c r="M494" s="8">
        <f>ROUND(INDEX([1]Calculation!R:R,ROW()),0)</f>
        <v>0</v>
      </c>
      <c r="N494" s="8">
        <f>ROUND(INDEX([1]Calculation!S:S,ROW()),0)</f>
        <v>21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1332  rv</v>
      </c>
      <c r="E495" s="26">
        <f>INDEX([1]Calculation!$I:$I,ROW())</f>
        <v>43733</v>
      </c>
      <c r="F495" s="12">
        <f>ROUND(INDEX([1]Calculation!AL:AL,ROW()),1)</f>
        <v>0</v>
      </c>
      <c r="G495" s="8">
        <f>ROUND(INDEX([1]Calculation!L:L,ROW()),0)</f>
        <v>29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3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16</v>
      </c>
      <c r="O495" s="8">
        <f>ROUND(INDEX([1]Calculation!T:T,ROW()),0)</f>
        <v>2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693  rv</v>
      </c>
      <c r="E496" s="26">
        <f>INDEX([1]Calculation!$I:$I,ROW())</f>
        <v>43732</v>
      </c>
      <c r="F496" s="12">
        <f>ROUND(INDEX([1]Calculation!AL:AL,ROW()),1)</f>
        <v>0</v>
      </c>
      <c r="G496" s="8">
        <f>ROUND(INDEX([1]Calculation!L:L,ROW()),0)</f>
        <v>28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3</v>
      </c>
      <c r="K496" s="8">
        <f>ROUND(INDEX([1]Calculation!P:P,ROW()),0)</f>
        <v>1</v>
      </c>
      <c r="L496" s="8">
        <f>ROUND(INDEX([1]Calculation!Q:Q,ROW()),0)</f>
        <v>16</v>
      </c>
      <c r="M496" s="8">
        <f>ROUND(INDEX([1]Calculation!R:R,ROW()),0)</f>
        <v>2</v>
      </c>
      <c r="N496" s="8">
        <f>ROUND(INDEX([1]Calculation!S:S,ROW()),0)</f>
        <v>17</v>
      </c>
      <c r="O496" s="8">
        <f>ROUND(INDEX([1]Calculation!T:T,ROW()),0)</f>
        <v>3</v>
      </c>
    </row>
    <row r="497" spans="1:15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608  lv</v>
      </c>
      <c r="E497" s="26">
        <f>INDEX([1]Calculation!$I:$I,ROW())</f>
        <v>43732</v>
      </c>
      <c r="F497" s="12">
        <f>ROUND(INDEX([1]Calculation!AL:AL,ROW()),1)</f>
        <v>0</v>
      </c>
      <c r="G497" s="8">
        <f>ROUND(INDEX([1]Calculation!L:L,ROW()),0)</f>
        <v>25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7</v>
      </c>
      <c r="K497" s="8">
        <f>ROUND(INDEX([1]Calculation!P:P,ROW()),0)</f>
        <v>1</v>
      </c>
      <c r="L497" s="8">
        <f>ROUND(INDEX([1]Calculation!Q:Q,ROW()),0)</f>
        <v>16</v>
      </c>
      <c r="M497" s="8">
        <f>ROUND(INDEX([1]Calculation!R:R,ROW()),0)</f>
        <v>0</v>
      </c>
      <c r="N497" s="8">
        <f>ROUND(INDEX([1]Calculation!S:S,ROW()),0)</f>
        <v>25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495  rv</v>
      </c>
      <c r="E498" s="26">
        <f>INDEX([1]Calculation!$I:$I,ROW())</f>
        <v>43732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1</v>
      </c>
    </row>
    <row r="499" spans="1:15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589  a</v>
      </c>
      <c r="E499" s="26">
        <f>INDEX([1]Calculation!$I:$I,ROW())</f>
        <v>43732</v>
      </c>
      <c r="F499" s="12">
        <f>ROUND(INDEX([1]Calculation!AL:AL,ROW()),1)</f>
        <v>0</v>
      </c>
      <c r="G499" s="8">
        <f>ROUND(INDEX([1]Calculation!L:L,ROW()),0)</f>
        <v>20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13</v>
      </c>
      <c r="M499" s="8">
        <f>ROUND(INDEX([1]Calculation!R:R,ROW()),0)</f>
        <v>2</v>
      </c>
      <c r="N499" s="8">
        <f>ROUND(INDEX([1]Calculation!S:S,ROW()),0)</f>
        <v>14</v>
      </c>
      <c r="O499" s="8">
        <f>ROUND(INDEX([1]Calculation!T:T,ROW()),0)</f>
        <v>1</v>
      </c>
    </row>
    <row r="500" spans="1:15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812  lv</v>
      </c>
      <c r="E500" s="26">
        <f>INDEX([1]Calculation!$I:$I,ROW())</f>
        <v>43732</v>
      </c>
      <c r="F500" s="12">
        <f>ROUND(INDEX([1]Calculation!AL:AL,ROW()),1)</f>
        <v>0</v>
      </c>
      <c r="G500" s="8">
        <f>ROUND(INDEX([1]Calculation!L:L,ROW()),0)</f>
        <v>34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19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1352  rv</v>
      </c>
      <c r="E501" s="26">
        <f>INDEX([1]Calculation!$I:$I,ROW())</f>
        <v>43732</v>
      </c>
      <c r="F501" s="12">
        <f>ROUND(INDEX([1]Calculation!AL:AL,ROW()),1)</f>
        <v>0</v>
      </c>
      <c r="G501" s="8">
        <f>ROUND(INDEX([1]Calculation!L:L,ROW()),0)</f>
        <v>29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16</v>
      </c>
      <c r="M501" s="8">
        <f>ROUND(INDEX([1]Calculation!R:R,ROW()),0)</f>
        <v>1</v>
      </c>
      <c r="N501" s="8">
        <f>ROUND(INDEX([1]Calculation!S:S,ROW()),0)</f>
        <v>16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Quinnipiac University</v>
      </c>
      <c r="C502" t="str">
        <f>IF(INDEX([1]Calculation!$G:$G,ROW())=0,"-",INDEX([1]Calculation!$G:$G,ROW()))</f>
        <v>A</v>
      </c>
      <c r="D502" t="str">
        <f>INDEX([1]Calculation!$J:$J,ROW())&amp;"  "&amp;INDEX([1]Calculation!$K:$K,ROW())</f>
        <v>561  rv</v>
      </c>
      <c r="E502" s="26">
        <f>INDEX([1]Calculation!$I:$I,ROW())</f>
        <v>43731</v>
      </c>
      <c r="F502" s="12">
        <f>ROUND(INDEX([1]Calculation!AL:AL,ROW()),1)</f>
        <v>0</v>
      </c>
      <c r="G502" s="8">
        <f>ROUND(INDEX([1]Calculation!L:L,ROW()),0)</f>
        <v>25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7</v>
      </c>
      <c r="K502" s="8">
        <f>ROUND(INDEX([1]Calculation!P:P,ROW()),0)</f>
        <v>2</v>
      </c>
      <c r="L502" s="8">
        <f>ROUND(INDEX([1]Calculation!Q:Q,ROW()),0)</f>
        <v>16</v>
      </c>
      <c r="M502" s="8">
        <f>ROUND(INDEX([1]Calculation!R:R,ROW()),0)</f>
        <v>0</v>
      </c>
      <c r="N502" s="8">
        <f>ROUND(INDEX([1]Calculation!S:S,ROW()),0)</f>
        <v>27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462  lv</v>
      </c>
      <c r="E503" s="26">
        <f>INDEX([1]Calculation!$I:$I,ROW())</f>
        <v>43731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6</v>
      </c>
      <c r="K503" s="8">
        <f>ROUND(INDEX([1]Calculation!P:P,ROW()),0)</f>
        <v>0</v>
      </c>
      <c r="L503" s="8">
        <f>ROUND(INDEX([1]Calculation!Q:Q,ROW()),0)</f>
        <v>22</v>
      </c>
      <c r="M503" s="8">
        <f>ROUND(INDEX([1]Calculation!R:R,ROW()),0)</f>
        <v>0</v>
      </c>
      <c r="N503" s="8">
        <f>ROUND(INDEX([1]Calculation!S:S,ROW()),0)</f>
        <v>23</v>
      </c>
      <c r="O503" s="8">
        <f>ROUND(INDEX([1]Calculation!T:T,ROW()),0)</f>
        <v>8</v>
      </c>
    </row>
    <row r="504" spans="1:15">
      <c r="A504" t="str">
        <f>INDEX([1]Calculation!$F:$F,ROW())</f>
        <v>Nevada</v>
      </c>
      <c r="B504" t="str">
        <f>INDEX([1]Calculation!$D:$D,ROW())</f>
        <v>Suffolk University</v>
      </c>
      <c r="C504" t="str">
        <f>IF(INDEX([1]Calculation!$G:$G,ROW())=0,"-",INDEX([1]Calculation!$G:$G,ROW()))</f>
        <v>A-</v>
      </c>
      <c r="D504" t="str">
        <f>INDEX([1]Calculation!$J:$J,ROW())&amp;"  "&amp;INDEX([1]Calculation!$K:$K,ROW())</f>
        <v>500  lv</v>
      </c>
      <c r="E504" s="26">
        <f>INDEX([1]Calculation!$I:$I,ROW())</f>
        <v>43731</v>
      </c>
      <c r="F504" s="12">
        <f>ROUND(INDEX([1]Calculation!AL:AL,ROW()),1)</f>
        <v>0.6</v>
      </c>
      <c r="G504" s="8">
        <f>ROUND(INDEX([1]Calculation!L:L,ROW()),0)</f>
        <v>23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0</v>
      </c>
      <c r="L504" s="8">
        <f>ROUND(INDEX([1]Calculation!Q:Q,ROW()),0)</f>
        <v>14</v>
      </c>
      <c r="M504" s="8">
        <f>ROUND(INDEX([1]Calculation!R:R,ROW()),0)</f>
        <v>3</v>
      </c>
      <c r="N504" s="8">
        <f>ROUND(INDEX([1]Calculation!S:S,ROW()),0)</f>
        <v>19</v>
      </c>
      <c r="O504" s="8">
        <f>ROUND(INDEX([1]Calculation!T:T,ROW()),0)</f>
        <v>3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789  lv</v>
      </c>
      <c r="E505" s="26">
        <f>INDEX([1]Calculation!$I:$I,ROW())</f>
        <v>43731</v>
      </c>
      <c r="F505" s="12">
        <f>ROUND(INDEX([1]Calculation!AL:AL,ROW()),1)</f>
        <v>0</v>
      </c>
      <c r="G505" s="8">
        <f>ROUND(INDEX([1]Calculation!L:L,ROW()),0)</f>
        <v>33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17</v>
      </c>
      <c r="M505" s="8">
        <f>ROUND(INDEX([1]Calculation!R:R,ROW()),0)</f>
        <v>0</v>
      </c>
      <c r="N505" s="8">
        <f>ROUND(INDEX([1]Calculation!S:S,ROW()),0)</f>
        <v>19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1331  rv</v>
      </c>
      <c r="E506" s="26">
        <f>INDEX([1]Calculation!$I:$I,ROW())</f>
        <v>43731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17</v>
      </c>
      <c r="M506" s="8">
        <f>ROUND(INDEX([1]Calculation!R:R,ROW()),0)</f>
        <v>1</v>
      </c>
      <c r="N506" s="8">
        <f>ROUND(INDEX([1]Calculation!S:S,ROW()),0)</f>
        <v>16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David Binder Research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1200  lv</v>
      </c>
      <c r="E507" s="26">
        <f>INDEX([1]Calculation!$I:$I,ROW())</f>
        <v>43730</v>
      </c>
      <c r="F507" s="12">
        <f>ROUND(INDEX([1]Calculation!AL:AL,ROW()),1)</f>
        <v>0.3</v>
      </c>
      <c r="G507" s="8">
        <f>ROUND(INDEX([1]Calculation!L:L,ROW()),0)</f>
        <v>34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17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Morning Consult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635  lv</v>
      </c>
      <c r="E508" s="26">
        <f>INDEX([1]Calculation!$I:$I,ROW())</f>
        <v>43730</v>
      </c>
      <c r="F508" s="12">
        <f>ROUND(INDEX([1]Calculation!AL:AL,ROW()),1)</f>
        <v>0</v>
      </c>
      <c r="G508" s="8">
        <f>ROUND(INDEX([1]Calculation!L:L,ROW()),0)</f>
        <v>0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0</v>
      </c>
      <c r="L508" s="8">
        <f>ROUND(INDEX([1]Calculation!Q:Q,ROW()),0)</f>
        <v>38</v>
      </c>
      <c r="M508" s="8">
        <f>ROUND(INDEX([1]Calculation!R:R,ROW()),0)</f>
        <v>0</v>
      </c>
      <c r="N508" s="8">
        <f>ROUND(INDEX([1]Calculation!S:S,ROW()),0)</f>
        <v>49</v>
      </c>
      <c r="O508" s="8">
        <f>ROUND(INDEX([1]Calculation!T:T,ROW()),0)</f>
        <v>0</v>
      </c>
    </row>
    <row r="509" spans="1:15">
      <c r="A509" t="str">
        <f>INDEX([1]Calculation!$F:$F,ROW())</f>
        <v>US</v>
      </c>
      <c r="B509" t="str">
        <f>INDEX([1]Calculation!$D:$D,ROW())</f>
        <v>Morning Consult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726  rv</v>
      </c>
      <c r="E509" s="26">
        <f>INDEX([1]Calculation!$I:$I,ROW())</f>
        <v>43730</v>
      </c>
      <c r="F509" s="12">
        <f>ROUND(INDEX([1]Calculation!AL:AL,ROW()),1)</f>
        <v>0</v>
      </c>
      <c r="G509" s="8">
        <f>ROUND(INDEX([1]Calculation!L:L,ROW()),0)</f>
        <v>0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37</v>
      </c>
      <c r="M509" s="8">
        <f>ROUND(INDEX([1]Calculation!R:R,ROW()),0)</f>
        <v>0</v>
      </c>
      <c r="N509" s="8">
        <f>ROUND(INDEX([1]Calculation!S:S,ROW()),0)</f>
        <v>46</v>
      </c>
      <c r="O509" s="8">
        <f>ROUND(INDEX([1]Calculation!T:T,ROW()),0)</f>
        <v>0</v>
      </c>
    </row>
    <row r="510" spans="1:15">
      <c r="A510" t="str">
        <f>INDEX([1]Calculation!$F:$F,ROW())</f>
        <v>US</v>
      </c>
      <c r="B510" t="str">
        <f>INDEX([1]Calculation!$D:$D,ROW())</f>
        <v>Morning Consult</v>
      </c>
      <c r="C510" t="str">
        <f>IF(INDEX([1]Calculation!$G:$G,ROW())=0,"-",INDEX([1]Calculation!$G:$G,ROW()))</f>
        <v>B/C</v>
      </c>
      <c r="D510" t="str">
        <f>INDEX([1]Calculation!$J:$J,ROW())&amp;"  "&amp;INDEX([1]Calculation!$K:$K,ROW())</f>
        <v>635  lv</v>
      </c>
      <c r="E510" s="26">
        <f>INDEX([1]Calculation!$I:$I,ROW())</f>
        <v>43730</v>
      </c>
      <c r="F510" s="12">
        <f>ROUND(INDEX([1]Calculation!AL:AL,ROW()),1)</f>
        <v>0</v>
      </c>
      <c r="G510" s="8">
        <f>ROUND(INDEX([1]Calculation!L:L,ROW()),0)</f>
        <v>52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37</v>
      </c>
      <c r="M510" s="8">
        <f>ROUND(INDEX([1]Calculation!R:R,ROW()),0)</f>
        <v>0</v>
      </c>
      <c r="N510" s="8">
        <f>ROUND(INDEX([1]Calculation!S:S,ROW()),0)</f>
        <v>0</v>
      </c>
      <c r="O510" s="8">
        <f>ROUND(INDEX([1]Calculation!T:T,ROW()),0)</f>
        <v>0</v>
      </c>
    </row>
    <row r="511" spans="1:15">
      <c r="A511" t="str">
        <f>INDEX([1]Calculation!$F:$F,ROW())</f>
        <v>US</v>
      </c>
      <c r="B511" t="str">
        <f>INDEX([1]Calculation!$D:$D,ROW())</f>
        <v>Morning Consult</v>
      </c>
      <c r="C511" t="str">
        <f>IF(INDEX([1]Calculation!$G:$G,ROW())=0,"-",INDEX([1]Calculation!$G:$G,ROW()))</f>
        <v>B/C</v>
      </c>
      <c r="D511" t="str">
        <f>INDEX([1]Calculation!$J:$J,ROW())&amp;"  "&amp;INDEX([1]Calculation!$K:$K,ROW())</f>
        <v>726  rv</v>
      </c>
      <c r="E511" s="26">
        <f>INDEX([1]Calculation!$I:$I,ROW())</f>
        <v>43730</v>
      </c>
      <c r="F511" s="12">
        <f>ROUND(INDEX([1]Calculation!AL:AL,ROW()),1)</f>
        <v>0</v>
      </c>
      <c r="G511" s="8">
        <f>ROUND(INDEX([1]Calculation!L:L,ROW()),0)</f>
        <v>48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35</v>
      </c>
      <c r="M511" s="8">
        <f>ROUND(INDEX([1]Calculation!R:R,ROW()),0)</f>
        <v>0</v>
      </c>
      <c r="N511" s="8">
        <f>ROUND(INDEX([1]Calculation!S:S,ROW()),0)</f>
        <v>0</v>
      </c>
      <c r="O511" s="8">
        <f>ROUND(INDEX([1]Calculation!T:T,ROW()),0)</f>
        <v>0</v>
      </c>
    </row>
    <row r="512" spans="1:15">
      <c r="A512" t="str">
        <f>INDEX([1]Calculation!$F:$F,ROW())</f>
        <v>US</v>
      </c>
      <c r="B512" t="str">
        <f>INDEX([1]Calculation!$D:$D,ROW())</f>
        <v>Morning Consult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635  lv</v>
      </c>
      <c r="E512" s="26">
        <f>INDEX([1]Calculation!$I:$I,ROW())</f>
        <v>43730</v>
      </c>
      <c r="F512" s="12">
        <f>ROUND(INDEX([1]Calculation!AL:AL,ROW()),1)</f>
        <v>0</v>
      </c>
      <c r="G512" s="8">
        <f>ROUND(INDEX([1]Calculation!L:L,ROW()),0)</f>
        <v>45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0</v>
      </c>
      <c r="M512" s="8">
        <f>ROUND(INDEX([1]Calculation!R:R,ROW()),0)</f>
        <v>0</v>
      </c>
      <c r="N512" s="8">
        <f>ROUND(INDEX([1]Calculation!S:S,ROW()),0)</f>
        <v>38</v>
      </c>
      <c r="O512" s="8">
        <f>ROUND(INDEX([1]Calculation!T:T,ROW()),0)</f>
        <v>0</v>
      </c>
    </row>
    <row r="513" spans="1:15">
      <c r="A513" t="str">
        <f>INDEX([1]Calculation!$F:$F,ROW())</f>
        <v>US</v>
      </c>
      <c r="B513" t="str">
        <f>INDEX([1]Calculation!$D:$D,ROW())</f>
        <v>Morning Consult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726  rv</v>
      </c>
      <c r="E513" s="26">
        <f>INDEX([1]Calculation!$I:$I,ROW())</f>
        <v>43730</v>
      </c>
      <c r="F513" s="12">
        <f>ROUND(INDEX([1]Calculation!AL:AL,ROW()),1)</f>
        <v>0</v>
      </c>
      <c r="G513" s="8">
        <f>ROUND(INDEX([1]Calculation!L:L,ROW()),0)</f>
        <v>43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0</v>
      </c>
      <c r="K513" s="8">
        <f>ROUND(INDEX([1]Calculation!P:P,ROW()),0)</f>
        <v>0</v>
      </c>
      <c r="L513" s="8">
        <f>ROUND(INDEX([1]Calculation!Q:Q,ROW()),0)</f>
        <v>0</v>
      </c>
      <c r="M513" s="8">
        <f>ROUND(INDEX([1]Calculation!R:R,ROW()),0)</f>
        <v>0</v>
      </c>
      <c r="N513" s="8">
        <f>ROUND(INDEX([1]Calculation!S:S,ROW()),0)</f>
        <v>36</v>
      </c>
      <c r="O513" s="8">
        <f>ROUND(INDEX([1]Calculation!T:T,ROW()),0)</f>
        <v>0</v>
      </c>
    </row>
    <row r="514" spans="1:15">
      <c r="A514" t="str">
        <f>INDEX([1]Calculation!$F:$F,ROW())</f>
        <v>US</v>
      </c>
      <c r="B514" t="str">
        <f>INDEX([1]Calculation!$D:$D,ROW())</f>
        <v>Morning Consult</v>
      </c>
      <c r="C514" t="str">
        <f>IF(INDEX([1]Calculation!$G:$G,ROW())=0,"-",INDEX([1]Calculation!$G:$G,ROW()))</f>
        <v>B/C</v>
      </c>
      <c r="D514" t="str">
        <f>INDEX([1]Calculation!$J:$J,ROW())&amp;"  "&amp;INDEX([1]Calculation!$K:$K,ROW())</f>
        <v>17377  lv</v>
      </c>
      <c r="E514" s="26">
        <f>INDEX([1]Calculation!$I:$I,ROW())</f>
        <v>43730</v>
      </c>
      <c r="F514" s="12">
        <f>ROUND(INDEX([1]Calculation!AL:AL,ROW()),1)</f>
        <v>0</v>
      </c>
      <c r="G514" s="8">
        <f>ROUND(INDEX([1]Calculation!L:L,ROW()),0)</f>
        <v>32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5</v>
      </c>
      <c r="K514" s="8">
        <f>ROUND(INDEX([1]Calculation!P:P,ROW()),0)</f>
        <v>2</v>
      </c>
      <c r="L514" s="8">
        <f>ROUND(INDEX([1]Calculation!Q:Q,ROW()),0)</f>
        <v>19</v>
      </c>
      <c r="M514" s="8">
        <f>ROUND(INDEX([1]Calculation!R:R,ROW()),0)</f>
        <v>1</v>
      </c>
      <c r="N514" s="8">
        <f>ROUND(INDEX([1]Calculation!S:S,ROW()),0)</f>
        <v>20</v>
      </c>
      <c r="O514" s="8">
        <f>ROUND(INDEX([1]Calculation!T:T,ROW()),0)</f>
        <v>3</v>
      </c>
    </row>
    <row r="515" spans="1:15">
      <c r="A515" t="str">
        <f>INDEX([1]Calculation!$F:$F,ROW())</f>
        <v>Georgia</v>
      </c>
      <c r="B515" t="str">
        <f>INDEX([1]Calculation!$D:$D,ROW())</f>
        <v>Landmark Communications</v>
      </c>
      <c r="C515" t="str">
        <f>IF(INDEX([1]Calculation!$G:$G,ROW())=0,"-",INDEX([1]Calculation!$G:$G,ROW()))</f>
        <v>B</v>
      </c>
      <c r="D515" t="str">
        <f>INDEX([1]Calculation!$J:$J,ROW())&amp;"  "&amp;INDEX([1]Calculation!$K:$K,ROW())</f>
        <v>500  lv</v>
      </c>
      <c r="E515" s="26">
        <f>INDEX([1]Calculation!$I:$I,ROW())</f>
        <v>43729</v>
      </c>
      <c r="F515" s="12">
        <f>ROUND(INDEX([1]Calculation!AL:AL,ROW()),1)</f>
        <v>0.4</v>
      </c>
      <c r="G515" s="8">
        <f>ROUND(INDEX([1]Calculation!L:L,ROW()),0)</f>
        <v>41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8</v>
      </c>
      <c r="M515" s="8">
        <f>ROUND(INDEX([1]Calculation!R:R,ROW()),0)</f>
        <v>0</v>
      </c>
      <c r="N515" s="8">
        <f>ROUND(INDEX([1]Calculation!S:S,ROW()),0)</f>
        <v>17</v>
      </c>
      <c r="O515" s="8">
        <f>ROUND(INDEX([1]Calculation!T:T,ROW()),0)</f>
        <v>2</v>
      </c>
    </row>
    <row r="516" spans="1:15">
      <c r="A516" t="str">
        <f>INDEX([1]Calculation!$F:$F,ROW())</f>
        <v>New Hampshire</v>
      </c>
      <c r="B516" t="str">
        <f>INDEX([1]Calculation!$D:$D,ROW())</f>
        <v>Monmouth University</v>
      </c>
      <c r="C516" t="str">
        <f>IF(INDEX([1]Calculation!$G:$G,ROW())=0,"-",INDEX([1]Calculation!$G:$G,ROW()))</f>
        <v>A+</v>
      </c>
      <c r="D516" t="str">
        <f>INDEX([1]Calculation!$J:$J,ROW())&amp;"  "&amp;INDEX([1]Calculation!$K:$K,ROW())</f>
        <v>401  lv</v>
      </c>
      <c r="E516" s="26">
        <f>INDEX([1]Calculation!$I:$I,ROW())</f>
        <v>43729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10</v>
      </c>
      <c r="K516" s="8">
        <f>ROUND(INDEX([1]Calculation!P:P,ROW()),0)</f>
        <v>2</v>
      </c>
      <c r="L516" s="8">
        <f>ROUND(INDEX([1]Calculation!Q:Q,ROW()),0)</f>
        <v>12</v>
      </c>
      <c r="M516" s="8">
        <f>ROUND(INDEX([1]Calculation!R:R,ROW()),0)</f>
        <v>2</v>
      </c>
      <c r="N516" s="8">
        <f>ROUND(INDEX([1]Calculation!S:S,ROW()),0)</f>
        <v>27</v>
      </c>
      <c r="O516" s="8">
        <f>ROUND(INDEX([1]Calculation!T:T,ROW()),0)</f>
        <v>2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440  rv</v>
      </c>
      <c r="E517" s="26">
        <f>INDEX([1]Calculation!$I:$I,ROW())</f>
        <v>43729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16</v>
      </c>
      <c r="M517" s="8">
        <f>ROUND(INDEX([1]Calculation!R:R,ROW()),0)</f>
        <v>1</v>
      </c>
      <c r="N517" s="8">
        <f>ROUND(INDEX([1]Calculation!S:S,ROW()),0)</f>
        <v>14</v>
      </c>
      <c r="O517" s="8">
        <f>ROUND(INDEX([1]Calculation!T:T,ROW()),0)</f>
        <v>2</v>
      </c>
    </row>
    <row r="518" spans="1:15">
      <c r="A518" t="str">
        <f>INDEX([1]Calculation!$F:$F,ROW())</f>
        <v>South Carolina</v>
      </c>
      <c r="B518" t="str">
        <f>INDEX([1]Calculation!$D:$D,ROW())</f>
        <v>Tel Opinion Research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600  lv</v>
      </c>
      <c r="E518" s="26">
        <f>INDEX([1]Calculation!$I:$I,ROW())</f>
        <v>43728</v>
      </c>
      <c r="F518" s="12">
        <f>ROUND(INDEX([1]Calculation!AL:AL,ROW()),1)</f>
        <v>0</v>
      </c>
      <c r="G518" s="8">
        <f>ROUND(INDEX([1]Calculation!L:L,ROW()),0)</f>
        <v>41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9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0</v>
      </c>
    </row>
    <row r="519" spans="1:15">
      <c r="A519" t="str">
        <f>INDEX([1]Calculation!$F:$F,ROW())</f>
        <v>South Carolina</v>
      </c>
      <c r="B519" t="str">
        <f>INDEX([1]Calculation!$D:$D,ROW())</f>
        <v>Tel Opinion Research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600  lv</v>
      </c>
      <c r="E519" s="26">
        <f>INDEX([1]Calculation!$I:$I,ROW())</f>
        <v>43728</v>
      </c>
      <c r="F519" s="12">
        <f>ROUND(INDEX([1]Calculation!AL:AL,ROW()),1)</f>
        <v>2.2000000000000002</v>
      </c>
      <c r="G519" s="8">
        <f>ROUND(INDEX([1]Calculation!L:L,ROW()),0)</f>
        <v>36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3</v>
      </c>
      <c r="K519" s="8">
        <f>ROUND(INDEX([1]Calculation!P:P,ROW()),0)</f>
        <v>0</v>
      </c>
      <c r="L519" s="8">
        <f>ROUND(INDEX([1]Calculation!Q:Q,ROW()),0)</f>
        <v>7</v>
      </c>
      <c r="M519" s="8">
        <f>ROUND(INDEX([1]Calculation!R:R,ROW()),0)</f>
        <v>0</v>
      </c>
      <c r="N519" s="8">
        <f>ROUND(INDEX([1]Calculation!S:S,ROW()),0)</f>
        <v>14</v>
      </c>
      <c r="O519" s="8">
        <f>ROUND(INDEX([1]Calculation!T:T,ROW()),0)</f>
        <v>1</v>
      </c>
    </row>
    <row r="520" spans="1:15">
      <c r="A520" t="str">
        <f>INDEX([1]Calculation!$F:$F,ROW())</f>
        <v>South Carolina</v>
      </c>
      <c r="B520" t="str">
        <f>INDEX([1]Calculation!$D:$D,ROW())</f>
        <v>Tel Opinion Research</v>
      </c>
      <c r="C520" t="str">
        <f>IF(INDEX([1]Calculation!$G:$G,ROW())=0,"-",INDEX([1]Calculation!$G:$G,ROW()))</f>
        <v>B/C</v>
      </c>
      <c r="D520" t="str">
        <f>INDEX([1]Calculation!$J:$J,ROW())&amp;"  "&amp;INDEX([1]Calculation!$K:$K,ROW())</f>
        <v>600  lv</v>
      </c>
      <c r="E520" s="26">
        <f>INDEX([1]Calculation!$I:$I,ROW())</f>
        <v>43728</v>
      </c>
      <c r="F520" s="12">
        <f>ROUND(INDEX([1]Calculation!AL:AL,ROW()),1)</f>
        <v>0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2</v>
      </c>
      <c r="K520" s="8">
        <f>ROUND(INDEX([1]Calculation!P:P,ROW()),0)</f>
        <v>0</v>
      </c>
      <c r="L520" s="8">
        <f>ROUND(INDEX([1]Calculation!Q:Q,ROW()),0)</f>
        <v>3</v>
      </c>
      <c r="M520" s="8">
        <f>ROUND(INDEX([1]Calculation!R:R,ROW()),0)</f>
        <v>1</v>
      </c>
      <c r="N520" s="8">
        <f>ROUND(INDEX([1]Calculation!S:S,ROW()),0)</f>
        <v>9</v>
      </c>
      <c r="O520" s="8">
        <f>ROUND(INDEX([1]Calculation!T:T,ROW()),0)</f>
        <v>0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1831  lv</v>
      </c>
      <c r="E521" s="26">
        <f>INDEX([1]Calculation!$I:$I,ROW())</f>
        <v>43728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1</v>
      </c>
      <c r="N521" s="8">
        <f>ROUND(INDEX([1]Calculation!S:S,ROW()),0)</f>
        <v>17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761  lv</v>
      </c>
      <c r="E522" s="26">
        <f>INDEX([1]Calculation!$I:$I,ROW())</f>
        <v>43728</v>
      </c>
      <c r="F522" s="12">
        <f>ROUND(INDEX([1]Calculation!AL:AL,ROW()),1)</f>
        <v>0</v>
      </c>
      <c r="G522" s="8">
        <f>ROUND(INDEX([1]Calculation!L:L,ROW()),0)</f>
        <v>32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15</v>
      </c>
      <c r="M522" s="8">
        <f>ROUND(INDEX([1]Calculation!R:R,ROW()),0)</f>
        <v>1</v>
      </c>
      <c r="N522" s="8">
        <f>ROUND(INDEX([1]Calculation!S:S,ROW()),0)</f>
        <v>20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1340  rv</v>
      </c>
      <c r="E523" s="26">
        <f>INDEX([1]Calculation!$I:$I,ROW())</f>
        <v>43728</v>
      </c>
      <c r="F523" s="12">
        <f>ROUND(INDEX([1]Calculation!AL:AL,ROW()),1)</f>
        <v>0</v>
      </c>
      <c r="G523" s="8">
        <f>ROUND(INDEX([1]Calculation!L:L,ROW()),0)</f>
        <v>28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17</v>
      </c>
      <c r="O523" s="8">
        <f>ROUND(INDEX([1]Calculation!T:T,ROW()),0)</f>
        <v>2</v>
      </c>
    </row>
    <row r="524" spans="1:15">
      <c r="A524" t="str">
        <f>INDEX([1]Calculation!$F:$F,ROW())</f>
        <v>North Carolina</v>
      </c>
      <c r="B524" t="str">
        <f>INDEX([1]Calculation!$D:$D,ROW())</f>
        <v>High Point University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348  a</v>
      </c>
      <c r="E524" s="26">
        <f>INDEX([1]Calculation!$I:$I,ROW())</f>
        <v>43727</v>
      </c>
      <c r="F524" s="12">
        <f>ROUND(INDEX([1]Calculation!AL:AL,ROW()),1)</f>
        <v>0.1</v>
      </c>
      <c r="G524" s="8">
        <f>ROUND(INDEX([1]Calculation!L:L,ROW()),0)</f>
        <v>31</v>
      </c>
      <c r="H524" s="8">
        <f>ROUND(INDEX([1]Calculation!M:M,ROW()),0)</f>
        <v>0</v>
      </c>
      <c r="I524" s="8">
        <f>ROUND(INDEX([1]Calculation!N:N,ROW()),0)</f>
        <v>4</v>
      </c>
      <c r="J524" s="8">
        <f>ROUND(INDEX([1]Calculation!O:O,ROW()),0)</f>
        <v>3</v>
      </c>
      <c r="K524" s="8">
        <f>ROUND(INDEX([1]Calculation!P:P,ROW()),0)</f>
        <v>1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15</v>
      </c>
      <c r="O524" s="8">
        <f>ROUND(INDEX([1]Calculation!T:T,ROW()),0)</f>
        <v>4</v>
      </c>
    </row>
    <row r="525" spans="1:15">
      <c r="A525" t="str">
        <f>INDEX([1]Calculation!$F:$F,ROW())</f>
        <v>New Hampshire</v>
      </c>
      <c r="B525" t="str">
        <f>INDEX([1]Calculation!$D:$D,ROW())</f>
        <v>Tel Opinion Research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600  lv</v>
      </c>
      <c r="E525" s="26">
        <f>INDEX([1]Calculation!$I:$I,ROW())</f>
        <v>43727</v>
      </c>
      <c r="F525" s="12">
        <f>ROUND(INDEX([1]Calculation!AL:AL,ROW()),1)</f>
        <v>0</v>
      </c>
      <c r="G525" s="8">
        <f>ROUND(INDEX([1]Calculation!L:L,ROW()),0)</f>
        <v>28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0</v>
      </c>
      <c r="K525" s="8">
        <f>ROUND(INDEX([1]Calculation!P:P,ROW()),0)</f>
        <v>0</v>
      </c>
      <c r="L525" s="8">
        <f>ROUND(INDEX([1]Calculation!Q:Q,ROW()),0)</f>
        <v>14</v>
      </c>
      <c r="M525" s="8">
        <f>ROUND(INDEX([1]Calculation!R:R,ROW()),0)</f>
        <v>0</v>
      </c>
      <c r="N525" s="8">
        <f>ROUND(INDEX([1]Calculation!S:S,ROW()),0)</f>
        <v>39</v>
      </c>
      <c r="O525" s="8">
        <f>ROUND(INDEX([1]Calculation!T:T,ROW()),0)</f>
        <v>0</v>
      </c>
    </row>
    <row r="526" spans="1:15">
      <c r="A526" t="str">
        <f>INDEX([1]Calculation!$F:$F,ROW())</f>
        <v>New Hampshire</v>
      </c>
      <c r="B526" t="str">
        <f>INDEX([1]Calculation!$D:$D,ROW())</f>
        <v>Tel Opinion Research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600  lv</v>
      </c>
      <c r="E526" s="26">
        <f>INDEX([1]Calculation!$I:$I,ROW())</f>
        <v>43727</v>
      </c>
      <c r="F526" s="12">
        <f>ROUND(INDEX([1]Calculation!AL:AL,ROW()),1)</f>
        <v>2.2000000000000002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9</v>
      </c>
      <c r="K526" s="8">
        <f>ROUND(INDEX([1]Calculation!P:P,ROW()),0)</f>
        <v>0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29</v>
      </c>
      <c r="O526" s="8">
        <f>ROUND(INDEX([1]Calculation!T:T,ROW()),0)</f>
        <v>1</v>
      </c>
    </row>
    <row r="527" spans="1:15">
      <c r="A527" t="str">
        <f>INDEX([1]Calculation!$F:$F,ROW())</f>
        <v>New Hampshire</v>
      </c>
      <c r="B527" t="str">
        <f>INDEX([1]Calculation!$D:$D,ROW())</f>
        <v>Tel Opinion Research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600  lv</v>
      </c>
      <c r="E527" s="26">
        <f>INDEX([1]Calculation!$I:$I,ROW())</f>
        <v>43727</v>
      </c>
      <c r="F527" s="12">
        <f>ROUND(INDEX([1]Calculation!AL:AL,ROW()),1)</f>
        <v>0</v>
      </c>
      <c r="G527" s="8">
        <f>ROUND(INDEX([1]Calculation!L:L,ROW()),0)</f>
        <v>15</v>
      </c>
      <c r="H527" s="8">
        <f>ROUND(INDEX([1]Calculation!M:M,ROW()),0)</f>
        <v>0</v>
      </c>
      <c r="I527" s="8">
        <f>ROUND(INDEX([1]Calculation!N:N,ROW()),0)</f>
        <v>0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8</v>
      </c>
      <c r="M527" s="8">
        <f>ROUND(INDEX([1]Calculation!R:R,ROW()),0)</f>
        <v>0</v>
      </c>
      <c r="N527" s="8">
        <f>ROUND(INDEX([1]Calculation!S:S,ROW()),0)</f>
        <v>18</v>
      </c>
      <c r="O527" s="8">
        <f>ROUND(INDEX([1]Calculation!T:T,ROW()),0)</f>
        <v>0</v>
      </c>
    </row>
    <row r="528" spans="1:15">
      <c r="A528" t="str">
        <f>INDEX([1]Calculation!$F:$F,ROW())</f>
        <v>Maryland</v>
      </c>
      <c r="B528" t="str">
        <f>INDEX([1]Calculation!$D:$D,ROW())</f>
        <v>Goucher College</v>
      </c>
      <c r="C528" t="str">
        <f>IF(INDEX([1]Calculation!$G:$G,ROW())=0,"-",INDEX([1]Calculation!$G:$G,ROW()))</f>
        <v>-</v>
      </c>
      <c r="D528" t="str">
        <f>INDEX([1]Calculation!$J:$J,ROW())&amp;"  "&amp;INDEX([1]Calculation!$K:$K,ROW())</f>
        <v>300  lv</v>
      </c>
      <c r="E528" s="26">
        <f>INDEX([1]Calculation!$I:$I,ROW())</f>
        <v>43727</v>
      </c>
      <c r="F528" s="12">
        <f>ROUND(INDEX([1]Calculation!AL:AL,ROW()),1)</f>
        <v>1.5</v>
      </c>
      <c r="G528" s="8">
        <f>ROUND(INDEX([1]Calculation!L:L,ROW()),0)</f>
        <v>33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10</v>
      </c>
      <c r="M528" s="8">
        <f>ROUND(INDEX([1]Calculation!R:R,ROW()),0)</f>
        <v>0</v>
      </c>
      <c r="N528" s="8">
        <f>ROUND(INDEX([1]Calculation!S:S,ROW()),0)</f>
        <v>21</v>
      </c>
      <c r="O528" s="8">
        <f>ROUND(INDEX([1]Calculation!T:T,ROW()),0)</f>
        <v>1</v>
      </c>
    </row>
    <row r="529" spans="1:15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773  lv</v>
      </c>
      <c r="E529" s="26">
        <f>INDEX([1]Calculation!$I:$I,ROW())</f>
        <v>43727</v>
      </c>
      <c r="F529" s="12">
        <f>ROUND(INDEX([1]Calculation!AL:AL,ROW()),1)</f>
        <v>0</v>
      </c>
      <c r="G529" s="8">
        <f>ROUND(INDEX([1]Calculation!L:L,ROW()),0)</f>
        <v>31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5</v>
      </c>
      <c r="K529" s="8">
        <f>ROUND(INDEX([1]Calculation!P:P,ROW()),0)</f>
        <v>1</v>
      </c>
      <c r="L529" s="8">
        <f>ROUND(INDEX([1]Calculation!Q:Q,ROW()),0)</f>
        <v>16</v>
      </c>
      <c r="M529" s="8">
        <f>ROUND(INDEX([1]Calculation!R:R,ROW()),0)</f>
        <v>1</v>
      </c>
      <c r="N529" s="8">
        <f>ROUND(INDEX([1]Calculation!S:S,ROW()),0)</f>
        <v>19</v>
      </c>
      <c r="O529" s="8">
        <f>ROUND(INDEX([1]Calculation!T:T,ROW()),0)</f>
        <v>2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1343  rv</v>
      </c>
      <c r="E530" s="26">
        <f>INDEX([1]Calculation!$I:$I,ROW())</f>
        <v>43727</v>
      </c>
      <c r="F530" s="12">
        <f>ROUND(INDEX([1]Calculation!AL:AL,ROW()),1)</f>
        <v>0</v>
      </c>
      <c r="G530" s="8">
        <f>ROUND(INDEX([1]Calculation!L:L,ROW()),0)</f>
        <v>26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1</v>
      </c>
      <c r="N530" s="8">
        <f>ROUND(INDEX([1]Calculation!S:S,ROW()),0)</f>
        <v>16</v>
      </c>
      <c r="O530" s="8">
        <f>ROUND(INDEX([1]Calculation!T:T,ROW()),0)</f>
        <v>2</v>
      </c>
    </row>
    <row r="531" spans="1:15">
      <c r="A531" t="str">
        <f>INDEX([1]Calculation!$F:$F,ROW())</f>
        <v>California</v>
      </c>
      <c r="B531" t="str">
        <f>INDEX([1]Calculation!$D:$D,ROW())</f>
        <v>University of California, Berkeley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2272  lv</v>
      </c>
      <c r="E531" s="26">
        <f>INDEX([1]Calculation!$I:$I,ROW())</f>
        <v>43726</v>
      </c>
      <c r="F531" s="12">
        <f>ROUND(INDEX([1]Calculation!AL:AL,ROW()),1)</f>
        <v>0.2</v>
      </c>
      <c r="G531" s="8">
        <f>ROUND(INDEX([1]Calculation!L:L,ROW()),0)</f>
        <v>20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6</v>
      </c>
      <c r="K531" s="8">
        <f>ROUND(INDEX([1]Calculation!P:P,ROW()),0)</f>
        <v>2</v>
      </c>
      <c r="L531" s="8">
        <f>ROUND(INDEX([1]Calculation!Q:Q,ROW()),0)</f>
        <v>19</v>
      </c>
      <c r="M531" s="8">
        <f>ROUND(INDEX([1]Calculation!R:R,ROW()),0)</f>
        <v>0</v>
      </c>
      <c r="N531" s="8">
        <f>ROUND(INDEX([1]Calculation!S:S,ROW()),0)</f>
        <v>29</v>
      </c>
      <c r="O531" s="8">
        <f>ROUND(INDEX([1]Calculation!T:T,ROW()),0)</f>
        <v>2</v>
      </c>
    </row>
    <row r="532" spans="1:15">
      <c r="A532" t="str">
        <f>INDEX([1]Calculation!$F:$F,ROW())</f>
        <v>Florida</v>
      </c>
      <c r="B532" t="str">
        <f>INDEX([1]Calculation!$D:$D,ROW())</f>
        <v>Tel Opinion Research</v>
      </c>
      <c r="C532" t="str">
        <f>IF(INDEX([1]Calculation!$G:$G,ROW())=0,"-",INDEX([1]Calculation!$G:$G,ROW()))</f>
        <v>B/C</v>
      </c>
      <c r="D532" t="str">
        <f>INDEX([1]Calculation!$J:$J,ROW())&amp;"  "&amp;INDEX([1]Calculation!$K:$K,ROW())</f>
        <v>800  lv</v>
      </c>
      <c r="E532" s="26">
        <f>INDEX([1]Calculation!$I:$I,ROW())</f>
        <v>43726</v>
      </c>
      <c r="F532" s="12">
        <f>ROUND(INDEX([1]Calculation!AL:AL,ROW()),1)</f>
        <v>0</v>
      </c>
      <c r="G532" s="8">
        <f>ROUND(INDEX([1]Calculation!L:L,ROW()),0)</f>
        <v>43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10</v>
      </c>
      <c r="M532" s="8">
        <f>ROUND(INDEX([1]Calculation!R:R,ROW()),0)</f>
        <v>0</v>
      </c>
      <c r="N532" s="8">
        <f>ROUND(INDEX([1]Calculation!S:S,ROW()),0)</f>
        <v>26</v>
      </c>
      <c r="O532" s="8">
        <f>ROUND(INDEX([1]Calculation!T:T,ROW()),0)</f>
        <v>0</v>
      </c>
    </row>
    <row r="533" spans="1:15">
      <c r="A533" t="str">
        <f>INDEX([1]Calculation!$F:$F,ROW())</f>
        <v>Florida</v>
      </c>
      <c r="B533" t="str">
        <f>INDEX([1]Calculation!$D:$D,ROW())</f>
        <v>Tel Opinion Research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800  lv</v>
      </c>
      <c r="E533" s="26">
        <f>INDEX([1]Calculation!$I:$I,ROW())</f>
        <v>43726</v>
      </c>
      <c r="F533" s="12">
        <f>ROUND(INDEX([1]Calculation!AL:AL,ROW()),1)</f>
        <v>0.1</v>
      </c>
      <c r="G533" s="8">
        <f>ROUND(INDEX([1]Calculation!L:L,ROW()),0)</f>
        <v>37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5</v>
      </c>
      <c r="K533" s="8">
        <f>ROUND(INDEX([1]Calculation!P:P,ROW()),0)</f>
        <v>0</v>
      </c>
      <c r="L533" s="8">
        <f>ROUND(INDEX([1]Calculation!Q:Q,ROW()),0)</f>
        <v>9</v>
      </c>
      <c r="M533" s="8">
        <f>ROUND(INDEX([1]Calculation!R:R,ROW()),0)</f>
        <v>0</v>
      </c>
      <c r="N533" s="8">
        <f>ROUND(INDEX([1]Calculation!S:S,ROW()),0)</f>
        <v>18</v>
      </c>
      <c r="O533" s="8">
        <f>ROUND(INDEX([1]Calculation!T:T,ROW()),0)</f>
        <v>2</v>
      </c>
    </row>
    <row r="534" spans="1:15">
      <c r="A534" t="str">
        <f>INDEX([1]Calculation!$F:$F,ROW())</f>
        <v>Florida</v>
      </c>
      <c r="B534" t="str">
        <f>INDEX([1]Calculation!$D:$D,ROW())</f>
        <v>Tel Opinion Research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800  lv</v>
      </c>
      <c r="E534" s="26">
        <f>INDEX([1]Calculation!$I:$I,ROW())</f>
        <v>43726</v>
      </c>
      <c r="F534" s="12">
        <f>ROUND(INDEX([1]Calculation!AL:AL,ROW()),1)</f>
        <v>0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2</v>
      </c>
      <c r="K534" s="8">
        <f>ROUND(INDEX([1]Calculation!P:P,ROW()),0)</f>
        <v>0</v>
      </c>
      <c r="L534" s="8">
        <f>ROUND(INDEX([1]Calculation!Q:Q,ROW()),0)</f>
        <v>5</v>
      </c>
      <c r="M534" s="8">
        <f>ROUND(INDEX([1]Calculation!R:R,ROW()),0)</f>
        <v>0</v>
      </c>
      <c r="N534" s="8">
        <f>ROUND(INDEX([1]Calculation!S:S,ROW()),0)</f>
        <v>11</v>
      </c>
      <c r="O534" s="8">
        <f>ROUND(INDEX([1]Calculation!T:T,ROW()),0)</f>
        <v>1</v>
      </c>
    </row>
    <row r="535" spans="1:15">
      <c r="A535" t="str">
        <f>INDEX([1]Calculation!$F:$F,ROW())</f>
        <v>Iowa</v>
      </c>
      <c r="B535" t="str">
        <f>INDEX([1]Calculation!$D:$D,ROW())</f>
        <v>Selzer &amp; Co.</v>
      </c>
      <c r="C535" t="str">
        <f>IF(INDEX([1]Calculation!$G:$G,ROW())=0,"-",INDEX([1]Calculation!$G:$G,ROW()))</f>
        <v>A+</v>
      </c>
      <c r="D535" t="str">
        <f>INDEX([1]Calculation!$J:$J,ROW())&amp;"  "&amp;INDEX([1]Calculation!$K:$K,ROW())</f>
        <v>602  lv</v>
      </c>
      <c r="E535" s="26">
        <f>INDEX([1]Calculation!$I:$I,ROW())</f>
        <v>43726</v>
      </c>
      <c r="F535" s="12">
        <f>ROUND(INDEX([1]Calculation!AL:AL,ROW()),1)</f>
        <v>0.3</v>
      </c>
      <c r="G535" s="8">
        <f>ROUND(INDEX([1]Calculation!L:L,ROW()),0)</f>
        <v>20</v>
      </c>
      <c r="H535" s="8">
        <f>ROUND(INDEX([1]Calculation!M:M,ROW()),0)</f>
        <v>0</v>
      </c>
      <c r="I535" s="8">
        <f>ROUND(INDEX([1]Calculation!N:N,ROW()),0)</f>
        <v>3</v>
      </c>
      <c r="J535" s="8">
        <f>ROUND(INDEX([1]Calculation!O:O,ROW()),0)</f>
        <v>9</v>
      </c>
      <c r="K535" s="8">
        <f>ROUND(INDEX([1]Calculation!P:P,ROW()),0)</f>
        <v>3</v>
      </c>
      <c r="L535" s="8">
        <f>ROUND(INDEX([1]Calculation!Q:Q,ROW()),0)</f>
        <v>11</v>
      </c>
      <c r="M535" s="8">
        <f>ROUND(INDEX([1]Calculation!R:R,ROW()),0)</f>
        <v>2</v>
      </c>
      <c r="N535" s="8">
        <f>ROUND(INDEX([1]Calculation!S:S,ROW()),0)</f>
        <v>22</v>
      </c>
      <c r="O535" s="8">
        <f>ROUND(INDEX([1]Calculation!T:T,ROW()),0)</f>
        <v>2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768  lv</v>
      </c>
      <c r="E536" s="26">
        <f>INDEX([1]Calculation!$I:$I,ROW())</f>
        <v>43726</v>
      </c>
      <c r="F536" s="12">
        <f>ROUND(INDEX([1]Calculation!AL:AL,ROW()),1)</f>
        <v>0</v>
      </c>
      <c r="G536" s="8">
        <f>ROUND(INDEX([1]Calculation!L:L,ROW()),0)</f>
        <v>34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18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1326  rv</v>
      </c>
      <c r="E537" s="26">
        <f>INDEX([1]Calculation!$I:$I,ROW())</f>
        <v>43726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3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1</v>
      </c>
      <c r="N537" s="8">
        <f>ROUND(INDEX([1]Calculation!S:S,ROW()),0)</f>
        <v>16</v>
      </c>
      <c r="O537" s="8">
        <f>ROUND(INDEX([1]Calculation!T:T,ROW()),0)</f>
        <v>3</v>
      </c>
    </row>
    <row r="538" spans="1:15">
      <c r="A538" t="str">
        <f>INDEX([1]Calculation!$F:$F,ROW())</f>
        <v>US</v>
      </c>
      <c r="B538" t="str">
        <f>INDEX([1]Calculation!$D:$D,ROW())</f>
        <v>Zogby Interactive/JZ Analytics</v>
      </c>
      <c r="C538" t="str">
        <f>IF(INDEX([1]Calculation!$G:$G,ROW())=0,"-",INDEX([1]Calculation!$G:$G,ROW()))</f>
        <v>C</v>
      </c>
      <c r="D538" t="str">
        <f>INDEX([1]Calculation!$J:$J,ROW())&amp;"  "&amp;INDEX([1]Calculation!$K:$K,ROW())</f>
        <v>601  lv</v>
      </c>
      <c r="E538" s="26">
        <f>INDEX([1]Calculation!$I:$I,ROW())</f>
        <v>43725</v>
      </c>
      <c r="F538" s="12">
        <f>ROUND(INDEX([1]Calculation!AL:AL,ROW()),1)</f>
        <v>0</v>
      </c>
      <c r="G538" s="8">
        <f>ROUND(INDEX([1]Calculation!L:L,ROW()),0)</f>
        <v>31</v>
      </c>
      <c r="H538" s="8">
        <f>ROUND(INDEX([1]Calculation!M:M,ROW()),0)</f>
        <v>0</v>
      </c>
      <c r="I538" s="8">
        <f>ROUND(INDEX([1]Calculation!N:N,ROW()),0)</f>
        <v>4</v>
      </c>
      <c r="J538" s="8">
        <f>ROUND(INDEX([1]Calculation!O:O,ROW()),0)</f>
        <v>6</v>
      </c>
      <c r="K538" s="8">
        <f>ROUND(INDEX([1]Calculation!P:P,ROW()),0)</f>
        <v>3</v>
      </c>
      <c r="L538" s="8">
        <f>ROUND(INDEX([1]Calculation!Q:Q,ROW()),0)</f>
        <v>17</v>
      </c>
      <c r="M538" s="8">
        <f>ROUND(INDEX([1]Calculation!R:R,ROW()),0)</f>
        <v>0</v>
      </c>
      <c r="N538" s="8">
        <f>ROUND(INDEX([1]Calculation!S:S,ROW()),0)</f>
        <v>17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Fox News/Beacon Research/Shaw &amp; Co. Research</v>
      </c>
      <c r="C539" t="str">
        <f>IF(INDEX([1]Calculation!$G:$G,ROW())=0,"-",INDEX([1]Calculation!$G:$G,ROW()))</f>
        <v>A-</v>
      </c>
      <c r="D539" t="str">
        <f>INDEX([1]Calculation!$J:$J,ROW())&amp;"  "&amp;INDEX([1]Calculation!$K:$K,ROW())</f>
        <v>480  lv</v>
      </c>
      <c r="E539" s="26">
        <f>INDEX([1]Calculation!$I:$I,ROW())</f>
        <v>43725</v>
      </c>
      <c r="F539" s="12">
        <f>ROUND(INDEX([1]Calculation!AL:AL,ROW()),1)</f>
        <v>0</v>
      </c>
      <c r="G539" s="8">
        <f>ROUND(INDEX([1]Calculation!L:L,ROW()),0)</f>
        <v>29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5</v>
      </c>
      <c r="K539" s="8">
        <f>ROUND(INDEX([1]Calculation!P:P,ROW()),0)</f>
        <v>2</v>
      </c>
      <c r="L539" s="8">
        <f>ROUND(INDEX([1]Calculation!Q:Q,ROW()),0)</f>
        <v>18</v>
      </c>
      <c r="M539" s="8">
        <f>ROUND(INDEX([1]Calculation!R:R,ROW()),0)</f>
        <v>1</v>
      </c>
      <c r="N539" s="8">
        <f>ROUND(INDEX([1]Calculation!S:S,ROW()),0)</f>
        <v>16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Fox News/Beacon Research/Shaw &amp; Co. Research</v>
      </c>
      <c r="C540" t="str">
        <f>IF(INDEX([1]Calculation!$G:$G,ROW())=0,"-",INDEX([1]Calculation!$G:$G,ROW()))</f>
        <v>A-</v>
      </c>
      <c r="D540" t="str">
        <f>INDEX([1]Calculation!$J:$J,ROW())&amp;"  "&amp;INDEX([1]Calculation!$K:$K,ROW())</f>
        <v>480  lv</v>
      </c>
      <c r="E540" s="26">
        <f>INDEX([1]Calculation!$I:$I,ROW())</f>
        <v>43725</v>
      </c>
      <c r="F540" s="12">
        <f>ROUND(INDEX([1]Calculation!AL:AL,ROW()),1)</f>
        <v>0</v>
      </c>
      <c r="G540" s="8">
        <f>ROUND(INDEX([1]Calculation!L:L,ROW()),0)</f>
        <v>53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0</v>
      </c>
      <c r="M540" s="8">
        <f>ROUND(INDEX([1]Calculation!R:R,ROW()),0)</f>
        <v>0</v>
      </c>
      <c r="N540" s="8">
        <f>ROUND(INDEX([1]Calculation!S:S,ROW()),0)</f>
        <v>37</v>
      </c>
      <c r="O540" s="8">
        <f>ROUND(INDEX([1]Calculation!T:T,ROW()),0)</f>
        <v>0</v>
      </c>
    </row>
    <row r="541" spans="1:15">
      <c r="A541" t="str">
        <f>INDEX([1]Calculation!$F:$F,ROW())</f>
        <v>Iowa</v>
      </c>
      <c r="B541" t="str">
        <f>INDEX([1]Calculation!$D:$D,ROW())</f>
        <v>Civiqs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572  lv</v>
      </c>
      <c r="E541" s="26">
        <f>INDEX([1]Calculation!$I:$I,ROW())</f>
        <v>43725</v>
      </c>
      <c r="F541" s="12">
        <f>ROUND(INDEX([1]Calculation!AL:AL,ROW()),1)</f>
        <v>0</v>
      </c>
      <c r="G541" s="8">
        <f>ROUND(INDEX([1]Calculation!L:L,ROW()),0)</f>
        <v>16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13</v>
      </c>
      <c r="K541" s="8">
        <f>ROUND(INDEX([1]Calculation!P:P,ROW()),0)</f>
        <v>3</v>
      </c>
      <c r="L541" s="8">
        <f>ROUND(INDEX([1]Calculation!Q:Q,ROW()),0)</f>
        <v>16</v>
      </c>
      <c r="M541" s="8">
        <f>ROUND(INDEX([1]Calculation!R:R,ROW()),0)</f>
        <v>2</v>
      </c>
      <c r="N541" s="8">
        <f>ROUND(INDEX([1]Calculation!S:S,ROW()),0)</f>
        <v>24</v>
      </c>
      <c r="O541" s="8">
        <f>ROUND(INDEX([1]Calculation!T:T,ROW()),0)</f>
        <v>3</v>
      </c>
    </row>
    <row r="542" spans="1:15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603  lv</v>
      </c>
      <c r="E542" s="26">
        <f>INDEX([1]Calculation!$I:$I,ROW())</f>
        <v>43725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8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19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799  lv</v>
      </c>
      <c r="E543" s="26">
        <f>INDEX([1]Calculation!$I:$I,ROW())</f>
        <v>43725</v>
      </c>
      <c r="F543" s="12">
        <f>ROUND(INDEX([1]Calculation!AL:AL,ROW()),1)</f>
        <v>0</v>
      </c>
      <c r="G543" s="8">
        <f>ROUND(INDEX([1]Calculation!L:L,ROW()),0)</f>
        <v>32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14</v>
      </c>
      <c r="M543" s="8">
        <f>ROUND(INDEX([1]Calculation!R:R,ROW()),0)</f>
        <v>1</v>
      </c>
      <c r="N543" s="8">
        <f>ROUND(INDEX([1]Calculation!S:S,ROW()),0)</f>
        <v>15</v>
      </c>
      <c r="O543" s="8">
        <f>ROUND(INDEX([1]Calculation!T:T,ROW()),0)</f>
        <v>2</v>
      </c>
    </row>
    <row r="544" spans="1:15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1329  rv</v>
      </c>
      <c r="E544" s="26">
        <f>INDEX([1]Calculation!$I:$I,ROW())</f>
        <v>43725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14</v>
      </c>
      <c r="M544" s="8">
        <f>ROUND(INDEX([1]Calculation!R:R,ROW()),0)</f>
        <v>1</v>
      </c>
      <c r="N544" s="8">
        <f>ROUND(INDEX([1]Calculation!S:S,ROW()),0)</f>
        <v>13</v>
      </c>
      <c r="O544" s="8">
        <f>ROUND(INDEX([1]Calculation!T:T,ROW()),0)</f>
        <v>3</v>
      </c>
    </row>
    <row r="545" spans="1:15">
      <c r="A545" t="str">
        <f>INDEX([1]Calculation!$F:$F,ROW())</f>
        <v>Missouri</v>
      </c>
      <c r="B545" t="str">
        <f>INDEX([1]Calculation!$D:$D,ROW())</f>
        <v>Show Me Victories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400  lv</v>
      </c>
      <c r="E545" s="26">
        <f>INDEX([1]Calculation!$I:$I,ROW())</f>
        <v>43724</v>
      </c>
      <c r="F545" s="12">
        <f>ROUND(INDEX([1]Calculation!AL:AL,ROW()),1)</f>
        <v>1.5</v>
      </c>
      <c r="G545" s="8">
        <f>ROUND(INDEX([1]Calculation!L:L,ROW()),0)</f>
        <v>34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10</v>
      </c>
      <c r="K545" s="8">
        <f>ROUND(INDEX([1]Calculation!P:P,ROW()),0)</f>
        <v>1</v>
      </c>
      <c r="L545" s="8">
        <f>ROUND(INDEX([1]Calculation!Q:Q,ROW()),0)</f>
        <v>14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1</v>
      </c>
    </row>
    <row r="546" spans="1:15">
      <c r="A546" t="str">
        <f>INDEX([1]Calculation!$F:$F,ROW())</f>
        <v>New Jersey</v>
      </c>
      <c r="B546" t="str">
        <f>INDEX([1]Calculation!$D:$D,ROW())</f>
        <v>Monmouth University</v>
      </c>
      <c r="C546" t="str">
        <f>IF(INDEX([1]Calculation!$G:$G,ROW())=0,"-",INDEX([1]Calculation!$G:$G,ROW()))</f>
        <v>A+</v>
      </c>
      <c r="D546" t="str">
        <f>INDEX([1]Calculation!$J:$J,ROW())&amp;"  "&amp;INDEX([1]Calculation!$K:$K,ROW())</f>
        <v>325  rv</v>
      </c>
      <c r="E546" s="26">
        <f>INDEX([1]Calculation!$I:$I,ROW())</f>
        <v>43724</v>
      </c>
      <c r="F546" s="12">
        <f>ROUND(INDEX([1]Calculation!AL:AL,ROW()),1)</f>
        <v>5.2</v>
      </c>
      <c r="G546" s="8">
        <f>ROUND(INDEX([1]Calculation!L:L,ROW()),0)</f>
        <v>26</v>
      </c>
      <c r="H546" s="8">
        <f>ROUND(INDEX([1]Calculation!M:M,ROW()),0)</f>
        <v>0</v>
      </c>
      <c r="I546" s="8">
        <f>ROUND(INDEX([1]Calculation!N:N,ROW()),0)</f>
        <v>9</v>
      </c>
      <c r="J546" s="8">
        <f>ROUND(INDEX([1]Calculation!O:O,ROW()),0)</f>
        <v>6</v>
      </c>
      <c r="K546" s="8">
        <f>ROUND(INDEX([1]Calculation!P:P,ROW()),0)</f>
        <v>1</v>
      </c>
      <c r="L546" s="8">
        <f>ROUND(INDEX([1]Calculation!Q:Q,ROW()),0)</f>
        <v>18</v>
      </c>
      <c r="M546" s="8">
        <f>ROUND(INDEX([1]Calculation!R:R,ROW()),0)</f>
        <v>0</v>
      </c>
      <c r="N546" s="8">
        <f>ROUND(INDEX([1]Calculation!S:S,ROW()),0)</f>
        <v>20</v>
      </c>
      <c r="O546" s="8">
        <f>ROUND(INDEX([1]Calculation!T:T,ROW()),0)</f>
        <v>1</v>
      </c>
    </row>
    <row r="547" spans="1:15">
      <c r="A547" t="str">
        <f>INDEX([1]Calculation!$F:$F,ROW())</f>
        <v>US</v>
      </c>
      <c r="B547" t="str">
        <f>INDEX([1]Calculation!$D:$D,ROW())</f>
        <v>Civiqs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1291  lv</v>
      </c>
      <c r="E547" s="26">
        <f>INDEX([1]Calculation!$I:$I,ROW())</f>
        <v>43724</v>
      </c>
      <c r="F547" s="12">
        <f>ROUND(INDEX([1]Calculation!AL:AL,ROW()),1)</f>
        <v>2.5</v>
      </c>
      <c r="G547" s="8">
        <f>ROUND(INDEX([1]Calculation!L:L,ROW()),0)</f>
        <v>24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7</v>
      </c>
      <c r="K547" s="8">
        <f>ROUND(INDEX([1]Calculation!P:P,ROW()),0)</f>
        <v>1</v>
      </c>
      <c r="L547" s="8">
        <f>ROUND(INDEX([1]Calculation!Q:Q,ROW()),0)</f>
        <v>14</v>
      </c>
      <c r="M547" s="8">
        <f>ROUND(INDEX([1]Calculation!R:R,ROW()),0)</f>
        <v>1</v>
      </c>
      <c r="N547" s="8">
        <f>ROUND(INDEX([1]Calculation!S:S,ROW()),0)</f>
        <v>30</v>
      </c>
      <c r="O547" s="8">
        <f>ROUND(INDEX([1]Calculation!T:T,ROW()),0)</f>
        <v>2</v>
      </c>
    </row>
    <row r="548" spans="1:15">
      <c r="A548" t="str">
        <f>INDEX([1]Calculation!$F:$F,ROW())</f>
        <v>Iowa</v>
      </c>
      <c r="B548" t="str">
        <f>INDEX([1]Calculation!$D:$D,ROW())</f>
        <v>David Binder Research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500  lv</v>
      </c>
      <c r="E548" s="26">
        <f>INDEX([1]Calculation!$I:$I,ROW())</f>
        <v>43724</v>
      </c>
      <c r="F548" s="12">
        <f>ROUND(INDEX([1]Calculation!AL:AL,ROW()),1)</f>
        <v>0</v>
      </c>
      <c r="G548" s="8">
        <f>ROUND(INDEX([1]Calculation!L:L,ROW()),0)</f>
        <v>25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12</v>
      </c>
      <c r="K548" s="8">
        <f>ROUND(INDEX([1]Calculation!P:P,ROW()),0)</f>
        <v>8</v>
      </c>
      <c r="L548" s="8">
        <f>ROUND(INDEX([1]Calculation!Q:Q,ROW()),0)</f>
        <v>9</v>
      </c>
      <c r="M548" s="8">
        <f>ROUND(INDEX([1]Calculation!R:R,ROW()),0)</f>
        <v>3</v>
      </c>
      <c r="N548" s="8">
        <f>ROUND(INDEX([1]Calculation!S:S,ROW()),0)</f>
        <v>23</v>
      </c>
      <c r="O548" s="8">
        <f>ROUND(INDEX([1]Calculation!T:T,ROW()),0)</f>
        <v>2</v>
      </c>
    </row>
    <row r="549" spans="1:15">
      <c r="A549" t="str">
        <f>INDEX([1]Calculation!$F:$F,ROW())</f>
        <v>US</v>
      </c>
      <c r="B549" t="str">
        <f>INDEX([1]Calculation!$D:$D,ROW())</f>
        <v>SurveyUSA</v>
      </c>
      <c r="C549" t="str">
        <f>IF(INDEX([1]Calculation!$G:$G,ROW())=0,"-",INDEX([1]Calculation!$G:$G,ROW()))</f>
        <v>A</v>
      </c>
      <c r="D549" t="str">
        <f>INDEX([1]Calculation!$J:$J,ROW())&amp;"  "&amp;INDEX([1]Calculation!$K:$K,ROW())</f>
        <v>1017  lv</v>
      </c>
      <c r="E549" s="26">
        <f>INDEX([1]Calculation!$I:$I,ROW())</f>
        <v>43724</v>
      </c>
      <c r="F549" s="12">
        <f>ROUND(INDEX([1]Calculation!AL:AL,ROW()),1)</f>
        <v>0</v>
      </c>
      <c r="G549" s="8">
        <f>ROUND(INDEX([1]Calculation!L:L,ROW()),0)</f>
        <v>33</v>
      </c>
      <c r="H549" s="8">
        <f>ROUND(INDEX([1]Calculation!M:M,ROW()),0)</f>
        <v>0</v>
      </c>
      <c r="I549" s="8">
        <f>ROUND(INDEX([1]Calculation!N:N,ROW()),0)</f>
        <v>4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17</v>
      </c>
      <c r="M549" s="8">
        <f>ROUND(INDEX([1]Calculation!R:R,ROW()),0)</f>
        <v>0</v>
      </c>
      <c r="N549" s="8">
        <f>ROUND(INDEX([1]Calculation!S:S,ROW()),0)</f>
        <v>19</v>
      </c>
      <c r="O549" s="8">
        <f>ROUND(INDEX([1]Calculation!T:T,ROW()),0)</f>
        <v>3</v>
      </c>
    </row>
    <row r="550" spans="1:15">
      <c r="A550" t="str">
        <f>INDEX([1]Calculation!$F:$F,ROW())</f>
        <v>US</v>
      </c>
      <c r="B550" t="str">
        <f>INDEX([1]Calculation!$D:$D,ROW())</f>
        <v>NBC News/Wall Street Journal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506  lv</v>
      </c>
      <c r="E550" s="26">
        <f>INDEX([1]Calculation!$I:$I,ROW())</f>
        <v>43724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7</v>
      </c>
      <c r="K550" s="8">
        <f>ROUND(INDEX([1]Calculation!P:P,ROW()),0)</f>
        <v>2</v>
      </c>
      <c r="L550" s="8">
        <f>ROUND(INDEX([1]Calculation!Q:Q,ROW()),0)</f>
        <v>14</v>
      </c>
      <c r="M550" s="8">
        <f>ROUND(INDEX([1]Calculation!R:R,ROW()),0)</f>
        <v>1</v>
      </c>
      <c r="N550" s="8">
        <f>ROUND(INDEX([1]Calculation!S:S,ROW()),0)</f>
        <v>25</v>
      </c>
      <c r="O550" s="8">
        <f>ROUND(INDEX([1]Calculation!T:T,ROW()),0)</f>
        <v>4</v>
      </c>
    </row>
    <row r="551" spans="1:15">
      <c r="A551" t="str">
        <f>INDEX([1]Calculation!$F:$F,ROW())</f>
        <v>California</v>
      </c>
      <c r="B551" t="str">
        <f>INDEX([1]Calculation!$D:$D,ROW())</f>
        <v>Emerson College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424  lv</v>
      </c>
      <c r="E551" s="26">
        <f>INDEX([1]Calculation!$I:$I,ROW())</f>
        <v>43724</v>
      </c>
      <c r="F551" s="12">
        <f>ROUND(INDEX([1]Calculation!AL:AL,ROW()),1)</f>
        <v>2.5</v>
      </c>
      <c r="G551" s="8">
        <f>ROUND(INDEX([1]Calculation!L:L,ROW()),0)</f>
        <v>26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0</v>
      </c>
      <c r="L551" s="8">
        <f>ROUND(INDEX([1]Calculation!Q:Q,ROW()),0)</f>
        <v>26</v>
      </c>
      <c r="M551" s="8">
        <f>ROUND(INDEX([1]Calculation!R:R,ROW()),0)</f>
        <v>1</v>
      </c>
      <c r="N551" s="8">
        <f>ROUND(INDEX([1]Calculation!S:S,ROW()),0)</f>
        <v>20</v>
      </c>
      <c r="O551" s="8">
        <f>ROUND(INDEX([1]Calculation!T:T,ROW()),0)</f>
        <v>7</v>
      </c>
    </row>
    <row r="552" spans="1:15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812  lv</v>
      </c>
      <c r="E552" s="26">
        <f>INDEX([1]Calculation!$I:$I,ROW())</f>
        <v>43724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4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14</v>
      </c>
      <c r="O552" s="8">
        <f>ROUND(INDEX([1]Calculation!T:T,ROW()),0)</f>
        <v>2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1332  rv</v>
      </c>
      <c r="E553" s="26">
        <f>INDEX([1]Calculation!$I:$I,ROW())</f>
        <v>43724</v>
      </c>
      <c r="F553" s="12">
        <f>ROUND(INDEX([1]Calculation!AL:AL,ROW()),1)</f>
        <v>0</v>
      </c>
      <c r="G553" s="8">
        <f>ROUND(INDEX([1]Calculation!L:L,ROW()),0)</f>
        <v>29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14</v>
      </c>
      <c r="M553" s="8">
        <f>ROUND(INDEX([1]Calculation!R:R,ROW()),0)</f>
        <v>1</v>
      </c>
      <c r="N553" s="8">
        <f>ROUND(INDEX([1]Calculation!S:S,ROW()),0)</f>
        <v>12</v>
      </c>
      <c r="O553" s="8">
        <f>ROUND(INDEX([1]Calculation!T:T,ROW()),0)</f>
        <v>2</v>
      </c>
    </row>
    <row r="554" spans="1:15">
      <c r="A554" t="str">
        <f>INDEX([1]Calculation!$F:$F,ROW())</f>
        <v>Virginia</v>
      </c>
      <c r="B554" t="str">
        <f>INDEX([1]Calculation!$D:$D,ROW())</f>
        <v>Research America Inc.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882  rv</v>
      </c>
      <c r="E554" s="26">
        <f>INDEX([1]Calculation!$I:$I,ROW())</f>
        <v>43723</v>
      </c>
      <c r="F554" s="12">
        <f>ROUND(INDEX([1]Calculation!AL:AL,ROW()),1)</f>
        <v>2.5</v>
      </c>
      <c r="G554" s="8">
        <f>ROUND(INDEX([1]Calculation!L:L,ROW()),0)</f>
        <v>23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2</v>
      </c>
      <c r="L554" s="8">
        <f>ROUND(INDEX([1]Calculation!Q:Q,ROW()),0)</f>
        <v>9</v>
      </c>
      <c r="M554" s="8">
        <f>ROUND(INDEX([1]Calculation!R:R,ROW()),0)</f>
        <v>0</v>
      </c>
      <c r="N554" s="8">
        <f>ROUND(INDEX([1]Calculation!S:S,ROW()),0)</f>
        <v>9</v>
      </c>
      <c r="O554" s="8">
        <f>ROUND(INDEX([1]Calculation!T:T,ROW()),0)</f>
        <v>2</v>
      </c>
    </row>
    <row r="555" spans="1:15">
      <c r="A555" t="str">
        <f>INDEX([1]Calculation!$F:$F,ROW())</f>
        <v>Virginia</v>
      </c>
      <c r="B555" t="str">
        <f>INDEX([1]Calculation!$D:$D,ROW())</f>
        <v>Research America Inc.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1009  a</v>
      </c>
      <c r="E555" s="26">
        <f>INDEX([1]Calculation!$I:$I,ROW())</f>
        <v>43723</v>
      </c>
      <c r="F555" s="12">
        <f>ROUND(INDEX([1]Calculation!AL:AL,ROW()),1)</f>
        <v>0</v>
      </c>
      <c r="G555" s="8">
        <f>ROUND(INDEX([1]Calculation!L:L,ROW()),0)</f>
        <v>23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4</v>
      </c>
      <c r="K555" s="8">
        <f>ROUND(INDEX([1]Calculation!P:P,ROW()),0)</f>
        <v>2</v>
      </c>
      <c r="L555" s="8">
        <f>ROUND(INDEX([1]Calculation!Q:Q,ROW()),0)</f>
        <v>10</v>
      </c>
      <c r="M555" s="8">
        <f>ROUND(INDEX([1]Calculation!R:R,ROW()),0)</f>
        <v>0</v>
      </c>
      <c r="N555" s="8">
        <f>ROUND(INDEX([1]Calculation!S:S,ROW()),0)</f>
        <v>10</v>
      </c>
      <c r="O555" s="8">
        <f>ROUND(INDEX([1]Calculation!T:T,ROW()),0)</f>
        <v>3</v>
      </c>
    </row>
    <row r="556" spans="1:15">
      <c r="A556" t="str">
        <f>INDEX([1]Calculation!$F:$F,ROW())</f>
        <v>California</v>
      </c>
      <c r="B556" t="str">
        <f>INDEX([1]Calculation!$D:$D,ROW())</f>
        <v>Change Research</v>
      </c>
      <c r="C556" t="str">
        <f>IF(INDEX([1]Calculation!$G:$G,ROW())=0,"-",INDEX([1]Calculation!$G:$G,ROW()))</f>
        <v>C</v>
      </c>
      <c r="D556" t="str">
        <f>INDEX([1]Calculation!$J:$J,ROW())&amp;"  "&amp;INDEX([1]Calculation!$K:$K,ROW())</f>
        <v>3325  lv</v>
      </c>
      <c r="E556" s="26">
        <f>INDEX([1]Calculation!$I:$I,ROW())</f>
        <v>43723</v>
      </c>
      <c r="F556" s="12">
        <f>ROUND(INDEX([1]Calculation!AL:AL,ROW()),1)</f>
        <v>0.1</v>
      </c>
      <c r="G556" s="8">
        <f>ROUND(INDEX([1]Calculation!L:L,ROW()),0)</f>
        <v>18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10</v>
      </c>
      <c r="K556" s="8">
        <f>ROUND(INDEX([1]Calculation!P:P,ROW()),0)</f>
        <v>1</v>
      </c>
      <c r="L556" s="8">
        <f>ROUND(INDEX([1]Calculation!Q:Q,ROW()),0)</f>
        <v>23</v>
      </c>
      <c r="M556" s="8">
        <f>ROUND(INDEX([1]Calculation!R:R,ROW()),0)</f>
        <v>0</v>
      </c>
      <c r="N556" s="8">
        <f>ROUND(INDEX([1]Calculation!S:S,ROW()),0)</f>
        <v>25</v>
      </c>
      <c r="O556" s="8">
        <f>ROUND(INDEX([1]Calculation!T:T,ROW()),0)</f>
        <v>3</v>
      </c>
    </row>
    <row r="557" spans="1:15">
      <c r="A557" t="str">
        <f>INDEX([1]Calculation!$F:$F,ROW())</f>
        <v>Texas</v>
      </c>
      <c r="B557" t="str">
        <f>INDEX([1]Calculation!$D:$D,ROW())</f>
        <v>University of Texas at Tyler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474  rv</v>
      </c>
      <c r="E557" s="26">
        <f>INDEX([1]Calculation!$I:$I,ROW())</f>
        <v>43723</v>
      </c>
      <c r="F557" s="12">
        <f>ROUND(INDEX([1]Calculation!AL:AL,ROW()),1)</f>
        <v>0</v>
      </c>
      <c r="G557" s="8">
        <f>ROUND(INDEX([1]Calculation!L:L,ROW()),0)</f>
        <v>28</v>
      </c>
      <c r="H557" s="8">
        <f>ROUND(INDEX([1]Calculation!M:M,ROW()),0)</f>
        <v>0</v>
      </c>
      <c r="I557" s="8">
        <f>ROUND(INDEX([1]Calculation!N:N,ROW()),0)</f>
        <v>6</v>
      </c>
      <c r="J557" s="8">
        <f>ROUND(INDEX([1]Calculation!O:O,ROW()),0)</f>
        <v>4</v>
      </c>
      <c r="K557" s="8">
        <f>ROUND(INDEX([1]Calculation!P:P,ROW()),0)</f>
        <v>0</v>
      </c>
      <c r="L557" s="8">
        <f>ROUND(INDEX([1]Calculation!Q:Q,ROW()),0)</f>
        <v>17</v>
      </c>
      <c r="M557" s="8">
        <f>ROUND(INDEX([1]Calculation!R:R,ROW()),0)</f>
        <v>1</v>
      </c>
      <c r="N557" s="8">
        <f>ROUND(INDEX([1]Calculation!S:S,ROW()),0)</f>
        <v>11</v>
      </c>
      <c r="O557" s="8">
        <f>ROUND(INDEX([1]Calculation!T:T,ROW()),0)</f>
        <v>1</v>
      </c>
    </row>
    <row r="558" spans="1:15">
      <c r="A558" t="str">
        <f>INDEX([1]Calculation!$F:$F,ROW())</f>
        <v>Florida</v>
      </c>
      <c r="B558" t="str">
        <f>INDEX([1]Calculation!$D:$D,ROW())</f>
        <v>Florida Atlantic University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407  lv</v>
      </c>
      <c r="E558" s="26">
        <f>INDEX([1]Calculation!$I:$I,ROW())</f>
        <v>43723</v>
      </c>
      <c r="F558" s="12">
        <f>ROUND(INDEX([1]Calculation!AL:AL,ROW()),1)</f>
        <v>0.3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5</v>
      </c>
      <c r="K558" s="8">
        <f>ROUND(INDEX([1]Calculation!P:P,ROW()),0)</f>
        <v>0</v>
      </c>
      <c r="L558" s="8">
        <f>ROUND(INDEX([1]Calculation!Q:Q,ROW()),0)</f>
        <v>14</v>
      </c>
      <c r="M558" s="8">
        <f>ROUND(INDEX([1]Calculation!R:R,ROW()),0)</f>
        <v>0</v>
      </c>
      <c r="N558" s="8">
        <f>ROUND(INDEX([1]Calculation!S:S,ROW()),0)</f>
        <v>24</v>
      </c>
      <c r="O558" s="8">
        <f>ROUND(INDEX([1]Calculation!T:T,ROW()),0)</f>
        <v>2</v>
      </c>
    </row>
    <row r="559" spans="1:15">
      <c r="A559" t="str">
        <f>INDEX([1]Calculation!$F:$F,ROW())</f>
        <v>California</v>
      </c>
      <c r="B559" t="str">
        <f>INDEX([1]Calculation!$D:$D,ROW())</f>
        <v>SurveyUSA</v>
      </c>
      <c r="C559" t="str">
        <f>IF(INDEX([1]Calculation!$G:$G,ROW())=0,"-",INDEX([1]Calculation!$G:$G,ROW()))</f>
        <v>A</v>
      </c>
      <c r="D559" t="str">
        <f>INDEX([1]Calculation!$J:$J,ROW())&amp;"  "&amp;INDEX([1]Calculation!$K:$K,ROW())</f>
        <v>547  lv</v>
      </c>
      <c r="E559" s="26">
        <f>INDEX([1]Calculation!$I:$I,ROW())</f>
        <v>43723</v>
      </c>
      <c r="F559" s="12">
        <f>ROUND(INDEX([1]Calculation!AL:AL,ROW()),1)</f>
        <v>0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3</v>
      </c>
      <c r="K559" s="8">
        <f>ROUND(INDEX([1]Calculation!P:P,ROW()),0)</f>
        <v>1</v>
      </c>
      <c r="L559" s="8">
        <f>ROUND(INDEX([1]Calculation!Q:Q,ROW()),0)</f>
        <v>18</v>
      </c>
      <c r="M559" s="8">
        <f>ROUND(INDEX([1]Calculation!R:R,ROW()),0)</f>
        <v>0</v>
      </c>
      <c r="N559" s="8">
        <f>ROUND(INDEX([1]Calculation!S:S,ROW()),0)</f>
        <v>16</v>
      </c>
      <c r="O559" s="8">
        <f>ROUND(INDEX([1]Calculation!T:T,ROW()),0)</f>
        <v>7</v>
      </c>
    </row>
    <row r="560" spans="1:15">
      <c r="A560" t="str">
        <f>INDEX([1]Calculation!$F:$F,ROW())</f>
        <v>US</v>
      </c>
      <c r="B560" t="str">
        <f>INDEX([1]Calculation!$D:$D,ROW())</f>
        <v>Morning Consult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7487  lv</v>
      </c>
      <c r="E560" s="26">
        <f>INDEX([1]Calculation!$I:$I,ROW())</f>
        <v>43723</v>
      </c>
      <c r="F560" s="12">
        <f>ROUND(INDEX([1]Calculation!AL:AL,ROW()),1)</f>
        <v>0</v>
      </c>
      <c r="G560" s="8">
        <f>ROUND(INDEX([1]Calculation!L:L,ROW()),0)</f>
        <v>32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5</v>
      </c>
      <c r="K560" s="8">
        <f>ROUND(INDEX([1]Calculation!P:P,ROW()),0)</f>
        <v>2</v>
      </c>
      <c r="L560" s="8">
        <f>ROUND(INDEX([1]Calculation!Q:Q,ROW()),0)</f>
        <v>20</v>
      </c>
      <c r="M560" s="8">
        <f>ROUND(INDEX([1]Calculation!R:R,ROW()),0)</f>
        <v>1</v>
      </c>
      <c r="N560" s="8">
        <f>ROUND(INDEX([1]Calculation!S:S,ROW()),0)</f>
        <v>18</v>
      </c>
      <c r="O560" s="8">
        <f>ROUND(INDEX([1]Calculation!T:T,ROW()),0)</f>
        <v>3</v>
      </c>
    </row>
    <row r="561" spans="1:15">
      <c r="A561" t="str">
        <f>INDEX([1]Calculation!$F:$F,ROW())</f>
        <v>California</v>
      </c>
      <c r="B561" t="str">
        <f>INDEX([1]Calculation!$D:$D,ROW())</f>
        <v>Capitol Weekly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599  lv</v>
      </c>
      <c r="E561" s="26">
        <f>INDEX([1]Calculation!$I:$I,ROW())</f>
        <v>43721</v>
      </c>
      <c r="F561" s="12">
        <f>ROUND(INDEX([1]Calculation!AL:AL,ROW()),1)</f>
        <v>0</v>
      </c>
      <c r="G561" s="8">
        <f>ROUND(INDEX([1]Calculation!L:L,ROW()),0)</f>
        <v>18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7</v>
      </c>
      <c r="K561" s="8">
        <f>ROUND(INDEX([1]Calculation!P:P,ROW()),0)</f>
        <v>1</v>
      </c>
      <c r="L561" s="8">
        <f>ROUND(INDEX([1]Calculation!Q:Q,ROW()),0)</f>
        <v>21</v>
      </c>
      <c r="M561" s="8">
        <f>ROUND(INDEX([1]Calculation!R:R,ROW()),0)</f>
        <v>0</v>
      </c>
      <c r="N561" s="8">
        <f>ROUND(INDEX([1]Calculation!S:S,ROW()),0)</f>
        <v>29</v>
      </c>
      <c r="O561" s="8">
        <f>ROUND(INDEX([1]Calculation!T:T,ROW()),0)</f>
        <v>4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1865  lv</v>
      </c>
      <c r="E562" s="26">
        <f>INDEX([1]Calculation!$I:$I,ROW())</f>
        <v>43721</v>
      </c>
      <c r="F562" s="12">
        <f>ROUND(INDEX([1]Calculation!AL:AL,ROW()),1)</f>
        <v>0</v>
      </c>
      <c r="G562" s="8">
        <f>ROUND(INDEX([1]Calculation!L:L,ROW()),0)</f>
        <v>35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1</v>
      </c>
      <c r="N562" s="8">
        <f>ROUND(INDEX([1]Calculation!S:S,ROW()),0)</f>
        <v>15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3074  rv</v>
      </c>
      <c r="E563" s="26">
        <f>INDEX([1]Calculation!$I:$I,ROW())</f>
        <v>43721</v>
      </c>
      <c r="F563" s="12">
        <f>ROUND(INDEX([1]Calculation!AL:AL,ROW()),1)</f>
        <v>0</v>
      </c>
      <c r="G563" s="8">
        <f>ROUND(INDEX([1]Calculation!L:L,ROW()),0)</f>
        <v>29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16</v>
      </c>
      <c r="M563" s="8">
        <f>ROUND(INDEX([1]Calculation!R:R,ROW()),0)</f>
        <v>1</v>
      </c>
      <c r="N563" s="8">
        <f>ROUND(INDEX([1]Calculation!S:S,ROW()),0)</f>
        <v>12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799  lv</v>
      </c>
      <c r="E564" s="26">
        <f>INDEX([1]Calculation!$I:$I,ROW())</f>
        <v>43721</v>
      </c>
      <c r="F564" s="12">
        <f>ROUND(INDEX([1]Calculation!AL:AL,ROW()),1)</f>
        <v>0</v>
      </c>
      <c r="G564" s="8">
        <f>ROUND(INDEX([1]Calculation!L:L,ROW()),0)</f>
        <v>38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14</v>
      </c>
      <c r="M564" s="8">
        <f>ROUND(INDEX([1]Calculation!R:R,ROW()),0)</f>
        <v>2</v>
      </c>
      <c r="N564" s="8">
        <f>ROUND(INDEX([1]Calculation!S:S,ROW()),0)</f>
        <v>15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1302  rv</v>
      </c>
      <c r="E565" s="26">
        <f>INDEX([1]Calculation!$I:$I,ROW())</f>
        <v>43721</v>
      </c>
      <c r="F565" s="12">
        <f>ROUND(INDEX([1]Calculation!AL:AL,ROW()),1)</f>
        <v>0</v>
      </c>
      <c r="G565" s="8">
        <f>ROUND(INDEX([1]Calculation!L:L,ROW()),0)</f>
        <v>31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1</v>
      </c>
      <c r="N565" s="8">
        <f>ROUND(INDEX([1]Calculation!S:S,ROW()),0)</f>
        <v>12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Civiqs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1784  lv</v>
      </c>
      <c r="E566" s="26">
        <f>INDEX([1]Calculation!$I:$I,ROW())</f>
        <v>43720</v>
      </c>
      <c r="F566" s="12">
        <f>ROUND(INDEX([1]Calculation!AL:AL,ROW()),1)</f>
        <v>0.3</v>
      </c>
      <c r="G566" s="8">
        <f>ROUND(INDEX([1]Calculation!L:L,ROW()),0)</f>
        <v>23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0</v>
      </c>
      <c r="N566" s="8">
        <f>ROUND(INDEX([1]Calculation!S:S,ROW()),0)</f>
        <v>28</v>
      </c>
      <c r="O566" s="8">
        <f>ROUND(INDEX([1]Calculation!T:T,ROW()),0)</f>
        <v>2</v>
      </c>
    </row>
    <row r="567" spans="1:15">
      <c r="A567" t="str">
        <f>INDEX([1]Calculation!$F:$F,ROW())</f>
        <v>Arizona</v>
      </c>
      <c r="B567" t="str">
        <f>INDEX([1]Calculation!$D:$D,ROW())</f>
        <v>Bendixen &amp; Amandi International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250  rv</v>
      </c>
      <c r="E567" s="26">
        <f>INDEX([1]Calculation!$I:$I,ROW())</f>
        <v>43720</v>
      </c>
      <c r="F567" s="12">
        <f>ROUND(INDEX([1]Calculation!AL:AL,ROW()),1)</f>
        <v>1.5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0</v>
      </c>
      <c r="N567" s="8">
        <f>ROUND(INDEX([1]Calculation!S:S,ROW()),0)</f>
        <v>24</v>
      </c>
      <c r="O567" s="8">
        <f>ROUND(INDEX([1]Calculation!T:T,ROW()),0)</f>
        <v>2</v>
      </c>
    </row>
    <row r="568" spans="1:15">
      <c r="A568" t="str">
        <f>INDEX([1]Calculation!$F:$F,ROW())</f>
        <v>New York</v>
      </c>
      <c r="B568" t="str">
        <f>INDEX([1]Calculation!$D:$D,ROW())</f>
        <v>Siena College</v>
      </c>
      <c r="C568" t="str">
        <f>IF(INDEX([1]Calculation!$G:$G,ROW())=0,"-",INDEX([1]Calculation!$G:$G,ROW()))</f>
        <v>A-</v>
      </c>
      <c r="D568" t="str">
        <f>INDEX([1]Calculation!$J:$J,ROW())&amp;"  "&amp;INDEX([1]Calculation!$K:$K,ROW())</f>
        <v>359  rv</v>
      </c>
      <c r="E568" s="26">
        <f>INDEX([1]Calculation!$I:$I,ROW())</f>
        <v>43720</v>
      </c>
      <c r="F568" s="12">
        <f>ROUND(INDEX([1]Calculation!AL:AL,ROW()),1)</f>
        <v>0.1</v>
      </c>
      <c r="G568" s="8">
        <f>ROUND(INDEX([1]Calculation!L:L,ROW()),0)</f>
        <v>22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3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17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801  lv</v>
      </c>
      <c r="E569" s="26">
        <f>INDEX([1]Calculation!$I:$I,ROW())</f>
        <v>43720</v>
      </c>
      <c r="F569" s="12">
        <f>ROUND(INDEX([1]Calculation!AL:AL,ROW()),1)</f>
        <v>0</v>
      </c>
      <c r="G569" s="8">
        <f>ROUND(INDEX([1]Calculation!L:L,ROW()),0)</f>
        <v>38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1319  rv</v>
      </c>
      <c r="E570" s="26">
        <f>INDEX([1]Calculation!$I:$I,ROW())</f>
        <v>43720</v>
      </c>
      <c r="F570" s="12">
        <f>ROUND(INDEX([1]Calculation!AL:AL,ROW()),1)</f>
        <v>0</v>
      </c>
      <c r="G570" s="8">
        <f>ROUND(INDEX([1]Calculation!L:L,ROW()),0)</f>
        <v>32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3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11</v>
      </c>
      <c r="O570" s="8">
        <f>ROUND(INDEX([1]Calculation!T:T,ROW()),0)</f>
        <v>2</v>
      </c>
    </row>
    <row r="571" spans="1:15">
      <c r="A571" t="str">
        <f>INDEX([1]Calculation!$F:$F,ROW())</f>
        <v>Georgia</v>
      </c>
      <c r="B571" t="str">
        <f>INDEX([1]Calculation!$D:$D,ROW())</f>
        <v>Change Research</v>
      </c>
      <c r="C571" t="str">
        <f>IF(INDEX([1]Calculation!$G:$G,ROW())=0,"-",INDEX([1]Calculation!$G:$G,ROW()))</f>
        <v>C</v>
      </c>
      <c r="D571" t="str">
        <f>INDEX([1]Calculation!$J:$J,ROW())&amp;"  "&amp;INDEX([1]Calculation!$K:$K,ROW())</f>
        <v>755  lv</v>
      </c>
      <c r="E571" s="26">
        <f>INDEX([1]Calculation!$I:$I,ROW())</f>
        <v>43719</v>
      </c>
      <c r="F571" s="12">
        <f>ROUND(INDEX([1]Calculation!AL:AL,ROW()),1)</f>
        <v>2</v>
      </c>
      <c r="G571" s="8">
        <f>ROUND(INDEX([1]Calculation!L:L,ROW()),0)</f>
        <v>33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7</v>
      </c>
      <c r="K571" s="8">
        <f>ROUND(INDEX([1]Calculation!P:P,ROW()),0)</f>
        <v>1</v>
      </c>
      <c r="L571" s="8">
        <f>ROUND(INDEX([1]Calculation!Q:Q,ROW()),0)</f>
        <v>17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3</v>
      </c>
    </row>
    <row r="572" spans="1:15">
      <c r="A572" t="str">
        <f>INDEX([1]Calculation!$F:$F,ROW())</f>
        <v>US</v>
      </c>
      <c r="B572" t="str">
        <f>INDEX([1]Calculation!$D:$D,ROW())</f>
        <v>GQR Research (GQRR)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241  lv</v>
      </c>
      <c r="E572" s="26">
        <f>INDEX([1]Calculation!$I:$I,ROW())</f>
        <v>43719</v>
      </c>
      <c r="F572" s="12">
        <f>ROUND(INDEX([1]Calculation!AL:AL,ROW()),1)</f>
        <v>1.6</v>
      </c>
      <c r="G572" s="8">
        <f>ROUND(INDEX([1]Calculation!L:L,ROW()),0)</f>
        <v>30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4</v>
      </c>
      <c r="K572" s="8">
        <f>ROUND(INDEX([1]Calculation!P:P,ROW()),0)</f>
        <v>2</v>
      </c>
      <c r="L572" s="8">
        <f>ROUND(INDEX([1]Calculation!Q:Q,ROW()),0)</f>
        <v>21</v>
      </c>
      <c r="M572" s="8">
        <f>ROUND(INDEX([1]Calculation!R:R,ROW()),0)</f>
        <v>0</v>
      </c>
      <c r="N572" s="8">
        <f>ROUND(INDEX([1]Calculation!S:S,ROW()),0)</f>
        <v>19</v>
      </c>
      <c r="O572" s="8">
        <f>ROUND(INDEX([1]Calculation!T:T,ROW()),0)</f>
        <v>2</v>
      </c>
    </row>
    <row r="573" spans="1:15">
      <c r="A573" t="str">
        <f>INDEX([1]Calculation!$F:$F,ROW())</f>
        <v>New Hampshire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595  lv</v>
      </c>
      <c r="E573" s="26">
        <f>INDEX([1]Calculation!$I:$I,ROW())</f>
        <v>43719</v>
      </c>
      <c r="F573" s="12">
        <f>ROUND(INDEX([1]Calculation!AL:AL,ROW()),1)</f>
        <v>2.2000000000000002</v>
      </c>
      <c r="G573" s="8">
        <f>ROUND(INDEX([1]Calculation!L:L,ROW()),0)</f>
        <v>22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21</v>
      </c>
      <c r="M573" s="8">
        <f>ROUND(INDEX([1]Calculation!R:R,ROW()),0)</f>
        <v>2</v>
      </c>
      <c r="N573" s="8">
        <f>ROUND(INDEX([1]Calculation!S:S,ROW()),0)</f>
        <v>15</v>
      </c>
      <c r="O573" s="8">
        <f>ROUND(INDEX([1]Calculation!T:T,ROW()),0)</f>
        <v>2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807  lv</v>
      </c>
      <c r="E574" s="26">
        <f>INDEX([1]Calculation!$I:$I,ROW())</f>
        <v>43719</v>
      </c>
      <c r="F574" s="12">
        <f>ROUND(INDEX([1]Calculation!AL:AL,ROW()),1)</f>
        <v>0</v>
      </c>
      <c r="G574" s="8">
        <f>ROUND(INDEX([1]Calculation!L:L,ROW()),0)</f>
        <v>35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17</v>
      </c>
      <c r="M574" s="8">
        <f>ROUND(INDEX([1]Calculation!R:R,ROW()),0)</f>
        <v>1</v>
      </c>
      <c r="N574" s="8">
        <f>ROUND(INDEX([1]Calculation!S:S,ROW()),0)</f>
        <v>15</v>
      </c>
      <c r="O574" s="8">
        <f>ROUND(INDEX([1]Calculation!T:T,ROW()),0)</f>
        <v>3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1313  rv</v>
      </c>
      <c r="E575" s="26">
        <f>INDEX([1]Calculation!$I:$I,ROW())</f>
        <v>43719</v>
      </c>
      <c r="F575" s="12">
        <f>ROUND(INDEX([1]Calculation!AL:AL,ROW()),1)</f>
        <v>0</v>
      </c>
      <c r="G575" s="8">
        <f>ROUND(INDEX([1]Calculation!L:L,ROW()),0)</f>
        <v>30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18</v>
      </c>
      <c r="M575" s="8">
        <f>ROUND(INDEX([1]Calculation!R:R,ROW()),0)</f>
        <v>1</v>
      </c>
      <c r="N575" s="8">
        <f>ROUND(INDEX([1]Calculation!S:S,ROW()),0)</f>
        <v>11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McLaughlin &amp; Associates</v>
      </c>
      <c r="C576" t="str">
        <f>IF(INDEX([1]Calculation!$G:$G,ROW())=0,"-",INDEX([1]Calculation!$G:$G,ROW()))</f>
        <v>C/D</v>
      </c>
      <c r="D576" t="str">
        <f>INDEX([1]Calculation!$J:$J,ROW())&amp;"  "&amp;INDEX([1]Calculation!$K:$K,ROW())</f>
        <v>454  lv</v>
      </c>
      <c r="E576" s="26">
        <f>INDEX([1]Calculation!$I:$I,ROW())</f>
        <v>43718</v>
      </c>
      <c r="F576" s="12">
        <f>ROUND(INDEX([1]Calculation!AL:AL,ROW()),1)</f>
        <v>0</v>
      </c>
      <c r="G576" s="8">
        <f>ROUND(INDEX([1]Calculation!L:L,ROW()),0)</f>
        <v>28</v>
      </c>
      <c r="H576" s="8">
        <f>ROUND(INDEX([1]Calculation!M:M,ROW()),0)</f>
        <v>0</v>
      </c>
      <c r="I576" s="8">
        <f>ROUND(INDEX([1]Calculation!N:N,ROW()),0)</f>
        <v>4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21</v>
      </c>
      <c r="M576" s="8">
        <f>ROUND(INDEX([1]Calculation!R:R,ROW()),0)</f>
        <v>0</v>
      </c>
      <c r="N576" s="8">
        <f>ROUND(INDEX([1]Calculation!S:S,ROW()),0)</f>
        <v>12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Ipsos</v>
      </c>
      <c r="C577" t="str">
        <f>IF(INDEX([1]Calculation!$G:$G,ROW())=0,"-",INDEX([1]Calculation!$G:$G,ROW()))</f>
        <v>B+</v>
      </c>
      <c r="D577" t="str">
        <f>INDEX([1]Calculation!$J:$J,ROW())&amp;"  "&amp;INDEX([1]Calculation!$K:$K,ROW())</f>
        <v>557  rv</v>
      </c>
      <c r="E577" s="26">
        <f>INDEX([1]Calculation!$I:$I,ROW())</f>
        <v>43718</v>
      </c>
      <c r="F577" s="12">
        <f>ROUND(INDEX([1]Calculation!AL:AL,ROW()),1)</f>
        <v>0</v>
      </c>
      <c r="G577" s="8">
        <f>ROUND(INDEX([1]Calculation!L:L,ROW()),0)</f>
        <v>22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16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3</v>
      </c>
    </row>
    <row r="578" spans="1:15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615  a</v>
      </c>
      <c r="E578" s="26">
        <f>INDEX([1]Calculation!$I:$I,ROW())</f>
        <v>43718</v>
      </c>
      <c r="F578" s="12">
        <f>ROUND(INDEX([1]Calculation!AL:AL,ROW()),1)</f>
        <v>0</v>
      </c>
      <c r="G578" s="8">
        <f>ROUND(INDEX([1]Calculation!L:L,ROW()),0)</f>
        <v>22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1</v>
      </c>
      <c r="N578" s="8">
        <f>ROUND(INDEX([1]Calculation!S:S,ROW()),0)</f>
        <v>11</v>
      </c>
      <c r="O578" s="8">
        <f>ROUND(INDEX([1]Calculation!T:T,ROW()),0)</f>
        <v>3</v>
      </c>
    </row>
    <row r="579" spans="1:15">
      <c r="A579" t="str">
        <f>INDEX([1]Calculation!$F:$F,ROW())</f>
        <v>New Hampshire</v>
      </c>
      <c r="B579" t="str">
        <f>INDEX([1]Calculation!$D:$D,ROW())</f>
        <v>RKM Research and Communications Inc.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425  lv</v>
      </c>
      <c r="E579" s="26">
        <f>INDEX([1]Calculation!$I:$I,ROW())</f>
        <v>43718</v>
      </c>
      <c r="F579" s="12">
        <f>ROUND(INDEX([1]Calculation!AL:AL,ROW()),1)</f>
        <v>0</v>
      </c>
      <c r="G579" s="8">
        <f>ROUND(INDEX([1]Calculation!L:L,ROW()),0)</f>
        <v>21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29</v>
      </c>
      <c r="M579" s="8">
        <f>ROUND(INDEX([1]Calculation!R:R,ROW()),0)</f>
        <v>0</v>
      </c>
      <c r="N579" s="8">
        <f>ROUND(INDEX([1]Calculation!S:S,ROW()),0)</f>
        <v>17</v>
      </c>
      <c r="O579" s="8">
        <f>ROUND(INDEX([1]Calculation!T:T,ROW()),0)</f>
        <v>5</v>
      </c>
    </row>
    <row r="580" spans="1:15">
      <c r="A580" t="str">
        <f>INDEX([1]Calculation!$F:$F,ROW())</f>
        <v>US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632  lv</v>
      </c>
      <c r="E580" s="26">
        <f>INDEX([1]Calculation!$I:$I,ROW())</f>
        <v>43718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17</v>
      </c>
      <c r="M580" s="8">
        <f>ROUND(INDEX([1]Calculation!R:R,ROW()),0)</f>
        <v>0</v>
      </c>
      <c r="N580" s="8">
        <f>ROUND(INDEX([1]Calculation!S:S,ROW()),0)</f>
        <v>24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815  lv</v>
      </c>
      <c r="E581" s="26">
        <f>INDEX([1]Calculation!$I:$I,ROW())</f>
        <v>43718</v>
      </c>
      <c r="F581" s="12">
        <f>ROUND(INDEX([1]Calculation!AL:AL,ROW()),1)</f>
        <v>0</v>
      </c>
      <c r="G581" s="8">
        <f>ROUND(INDEX([1]Calculation!L:L,ROW()),0)</f>
        <v>33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17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3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1339  rv</v>
      </c>
      <c r="E582" s="26">
        <f>INDEX([1]Calculation!$I:$I,ROW())</f>
        <v>43718</v>
      </c>
      <c r="F582" s="12">
        <f>ROUND(INDEX([1]Calculation!AL:AL,ROW()),1)</f>
        <v>0</v>
      </c>
      <c r="G582" s="8">
        <f>ROUND(INDEX([1]Calculation!L:L,ROW()),0)</f>
        <v>29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17</v>
      </c>
      <c r="M582" s="8">
        <f>ROUND(INDEX([1]Calculation!R:R,ROW()),0)</f>
        <v>2</v>
      </c>
      <c r="N582" s="8">
        <f>ROUND(INDEX([1]Calculation!S:S,ROW()),0)</f>
        <v>12</v>
      </c>
      <c r="O582" s="8">
        <f>ROUND(INDEX([1]Calculation!T:T,ROW()),0)</f>
        <v>3</v>
      </c>
    </row>
    <row r="583" spans="1:15">
      <c r="A583" t="str">
        <f>INDEX([1]Calculation!$F:$F,ROW())</f>
        <v>US</v>
      </c>
      <c r="B583" t="str">
        <f>INDEX([1]Calculation!$D:$D,ROW())</f>
        <v>SSRS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908  rv</v>
      </c>
      <c r="E583" s="26">
        <f>INDEX([1]Calculation!$I:$I,ROW())</f>
        <v>43717</v>
      </c>
      <c r="F583" s="12">
        <f>ROUND(INDEX([1]Calculation!AL:AL,ROW()),1)</f>
        <v>0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18</v>
      </c>
      <c r="O583" s="8">
        <f>ROUND(INDEX([1]Calculation!T:T,ROW()),0)</f>
        <v>2</v>
      </c>
    </row>
    <row r="584" spans="1:15">
      <c r="A584" t="str">
        <f>INDEX([1]Calculation!$F:$F,ROW())</f>
        <v>Texas</v>
      </c>
      <c r="B584" t="str">
        <f>INDEX([1]Calculation!$D:$D,ROW())</f>
        <v>Quinnipiac University</v>
      </c>
      <c r="C584" t="str">
        <f>IF(INDEX([1]Calculation!$G:$G,ROW())=0,"-",INDEX([1]Calculation!$G:$G,ROW()))</f>
        <v>A</v>
      </c>
      <c r="D584" t="str">
        <f>INDEX([1]Calculation!$J:$J,ROW())&amp;"  "&amp;INDEX([1]Calculation!$K:$K,ROW())</f>
        <v>456  rv</v>
      </c>
      <c r="E584" s="26">
        <f>INDEX([1]Calculation!$I:$I,ROW())</f>
        <v>43717</v>
      </c>
      <c r="F584" s="12">
        <f>ROUND(INDEX([1]Calculation!AL:AL,ROW()),1)</f>
        <v>5</v>
      </c>
      <c r="G584" s="8">
        <f>ROUND(INDEX([1]Calculation!L:L,ROW()),0)</f>
        <v>28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3</v>
      </c>
      <c r="K584" s="8">
        <f>ROUND(INDEX([1]Calculation!P:P,ROW()),0)</f>
        <v>2</v>
      </c>
      <c r="L584" s="8">
        <f>ROUND(INDEX([1]Calculation!Q:Q,ROW()),0)</f>
        <v>12</v>
      </c>
      <c r="M584" s="8">
        <f>ROUND(INDEX([1]Calculation!R:R,ROW()),0)</f>
        <v>0</v>
      </c>
      <c r="N584" s="8">
        <f>ROUND(INDEX([1]Calculation!S:S,ROW()),0)</f>
        <v>18</v>
      </c>
      <c r="O584" s="8">
        <f>ROUND(INDEX([1]Calculation!T:T,ROW()),0)</f>
        <v>1</v>
      </c>
    </row>
    <row r="585" spans="1:15">
      <c r="A585" t="str">
        <f>INDEX([1]Calculation!$F:$F,ROW())</f>
        <v>New Hampshire</v>
      </c>
      <c r="B585" t="str">
        <f>INDEX([1]Calculation!$D:$D,ROW())</f>
        <v>Emerson College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483  lv</v>
      </c>
      <c r="E585" s="26">
        <f>INDEX([1]Calculation!$I:$I,ROW())</f>
        <v>43717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4</v>
      </c>
      <c r="J585" s="8">
        <f>ROUND(INDEX([1]Calculation!O:O,ROW()),0)</f>
        <v>11</v>
      </c>
      <c r="K585" s="8">
        <f>ROUND(INDEX([1]Calculation!P:P,ROW()),0)</f>
        <v>1</v>
      </c>
      <c r="L585" s="8">
        <f>ROUND(INDEX([1]Calculation!Q:Q,ROW()),0)</f>
        <v>13</v>
      </c>
      <c r="M585" s="8">
        <f>ROUND(INDEX([1]Calculation!R:R,ROW()),0)</f>
        <v>1</v>
      </c>
      <c r="N585" s="8">
        <f>ROUND(INDEX([1]Calculation!S:S,ROW()),0)</f>
        <v>21</v>
      </c>
      <c r="O585" s="8">
        <f>ROUND(INDEX([1]Calculation!T:T,ROW()),0)</f>
        <v>3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788  lv</v>
      </c>
      <c r="E586" s="26">
        <f>INDEX([1]Calculation!$I:$I,ROW())</f>
        <v>43717</v>
      </c>
      <c r="F586" s="12">
        <f>ROUND(INDEX([1]Calculation!AL:AL,ROW()),1)</f>
        <v>0</v>
      </c>
      <c r="G586" s="8">
        <f>ROUND(INDEX([1]Calculation!L:L,ROW()),0)</f>
        <v>30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1</v>
      </c>
      <c r="L586" s="8">
        <f>ROUND(INDEX([1]Calculation!Q:Q,ROW()),0)</f>
        <v>17</v>
      </c>
      <c r="M586" s="8">
        <f>ROUND(INDEX([1]Calculation!R:R,ROW()),0)</f>
        <v>1</v>
      </c>
      <c r="N586" s="8">
        <f>ROUND(INDEX([1]Calculation!S:S,ROW()),0)</f>
        <v>15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1322  rv</v>
      </c>
      <c r="E587" s="26">
        <f>INDEX([1]Calculation!$I:$I,ROW())</f>
        <v>43717</v>
      </c>
      <c r="F587" s="12">
        <f>ROUND(INDEX([1]Calculation!AL:AL,ROW()),1)</f>
        <v>0</v>
      </c>
      <c r="G587" s="8">
        <f>ROUND(INDEX([1]Calculation!L:L,ROW()),0)</f>
        <v>26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17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454  rv</v>
      </c>
      <c r="E588" s="26">
        <f>INDEX([1]Calculation!$I:$I,ROW())</f>
        <v>43716</v>
      </c>
      <c r="F588" s="12">
        <f>ROUND(INDEX([1]Calculation!AL:AL,ROW()),1)</f>
        <v>0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12</v>
      </c>
      <c r="O588" s="8">
        <f>ROUND(INDEX([1]Calculation!T:T,ROW()),0)</f>
        <v>5</v>
      </c>
    </row>
    <row r="589" spans="1:15">
      <c r="A589" t="str">
        <f>INDEX([1]Calculation!$F:$F,ROW())</f>
        <v>US</v>
      </c>
      <c r="B589" t="str">
        <f>INDEX([1]Calculation!$D:$D,ROW())</f>
        <v>USC Dornsife/LA Times</v>
      </c>
      <c r="C589" t="str">
        <f>IF(INDEX([1]Calculation!$G:$G,ROW())=0,"-",INDEX([1]Calculation!$G:$G,ROW()))</f>
        <v>B/C</v>
      </c>
      <c r="D589" t="str">
        <f>INDEX([1]Calculation!$J:$J,ROW())&amp;"  "&amp;INDEX([1]Calculation!$K:$K,ROW())</f>
        <v>2462  lv</v>
      </c>
      <c r="E589" s="26">
        <f>INDEX([1]Calculation!$I:$I,ROW())</f>
        <v>43716</v>
      </c>
      <c r="F589" s="12">
        <f>ROUND(INDEX([1]Calculation!AL:AL,ROW()),1)</f>
        <v>0.2</v>
      </c>
      <c r="G589" s="8">
        <f>ROUND(INDEX([1]Calculation!L:L,ROW()),0)</f>
        <v>28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13</v>
      </c>
      <c r="M589" s="8">
        <f>ROUND(INDEX([1]Calculation!R:R,ROW()),0)</f>
        <v>0</v>
      </c>
      <c r="N589" s="8">
        <f>ROUND(INDEX([1]Calculation!S:S,ROW()),0)</f>
        <v>11</v>
      </c>
      <c r="O589" s="8">
        <f>ROUND(INDEX([1]Calculation!T:T,ROW()),0)</f>
        <v>2</v>
      </c>
    </row>
    <row r="590" spans="1:15">
      <c r="A590" t="str">
        <f>INDEX([1]Calculation!$F:$F,ROW())</f>
        <v>Texas</v>
      </c>
      <c r="B590" t="str">
        <f>INDEX([1]Calculation!$D:$D,ROW())</f>
        <v>YouGov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552  lv</v>
      </c>
      <c r="E590" s="26">
        <f>INDEX([1]Calculation!$I:$I,ROW())</f>
        <v>43716</v>
      </c>
      <c r="F590" s="12">
        <f>ROUND(INDEX([1]Calculation!AL:AL,ROW()),1)</f>
        <v>0.1</v>
      </c>
      <c r="G590" s="8">
        <f>ROUND(INDEX([1]Calculation!L:L,ROW()),0)</f>
        <v>26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12</v>
      </c>
      <c r="M590" s="8">
        <f>ROUND(INDEX([1]Calculation!R:R,ROW()),0)</f>
        <v>0</v>
      </c>
      <c r="N590" s="8">
        <f>ROUND(INDEX([1]Calculation!S:S,ROW()),0)</f>
        <v>18</v>
      </c>
      <c r="O590" s="8">
        <f>ROUND(INDEX([1]Calculation!T:T,ROW()),0)</f>
        <v>3</v>
      </c>
    </row>
    <row r="591" spans="1:15">
      <c r="A591" t="str">
        <f>INDEX([1]Calculation!$F:$F,ROW())</f>
        <v>US</v>
      </c>
      <c r="B591" t="str">
        <f>INDEX([1]Calculation!$D:$D,ROW())</f>
        <v>Morning Consult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17824  lv</v>
      </c>
      <c r="E591" s="26">
        <f>INDEX([1]Calculation!$I:$I,ROW())</f>
        <v>43716</v>
      </c>
      <c r="F591" s="12">
        <f>ROUND(INDEX([1]Calculation!AL:AL,ROW()),1)</f>
        <v>0</v>
      </c>
      <c r="G591" s="8">
        <f>ROUND(INDEX([1]Calculation!L:L,ROW()),0)</f>
        <v>33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21</v>
      </c>
      <c r="M591" s="8">
        <f>ROUND(INDEX([1]Calculation!R:R,ROW()),0)</f>
        <v>1</v>
      </c>
      <c r="N591" s="8">
        <f>ROUND(INDEX([1]Calculation!S:S,ROW()),0)</f>
        <v>16</v>
      </c>
      <c r="O591" s="8">
        <f>ROUND(INDEX([1]Calculation!T:T,ROW()),0)</f>
        <v>3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1350  rv</v>
      </c>
      <c r="E592" s="26">
        <f>INDEX([1]Calculation!$I:$I,ROW())</f>
        <v>43716</v>
      </c>
      <c r="F592" s="12">
        <f>ROUND(INDEX([1]Calculation!AL:AL,ROW()),1)</f>
        <v>0</v>
      </c>
      <c r="G592" s="8">
        <f>ROUND(INDEX([1]Calculation!L:L,ROW()),0)</f>
        <v>27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1</v>
      </c>
      <c r="L592" s="8">
        <f>ROUND(INDEX([1]Calculation!Q:Q,ROW()),0)</f>
        <v>17</v>
      </c>
      <c r="M592" s="8">
        <f>ROUND(INDEX([1]Calculation!R:R,ROW()),0)</f>
        <v>1</v>
      </c>
      <c r="N592" s="8">
        <f>ROUND(INDEX([1]Calculation!S:S,ROW()),0)</f>
        <v>13</v>
      </c>
      <c r="O592" s="8">
        <f>ROUND(INDEX([1]Calculation!T:T,ROW()),0)</f>
        <v>3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1350  rv</v>
      </c>
      <c r="E593" s="26">
        <f>INDEX([1]Calculation!$I:$I,ROW())</f>
        <v>43715</v>
      </c>
      <c r="F593" s="12">
        <f>ROUND(INDEX([1]Calculation!AL:AL,ROW()),1)</f>
        <v>0</v>
      </c>
      <c r="G593" s="8">
        <f>ROUND(INDEX([1]Calculation!L:L,ROW()),0)</f>
        <v>26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17</v>
      </c>
      <c r="M593" s="8">
        <f>ROUND(INDEX([1]Calculation!R:R,ROW()),0)</f>
        <v>1</v>
      </c>
      <c r="N593" s="8">
        <f>ROUND(INDEX([1]Calculation!S:S,ROW()),0)</f>
        <v>13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Benenson Strategy Group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762  lv</v>
      </c>
      <c r="E594" s="26">
        <f>INDEX([1]Calculation!$I:$I,ROW())</f>
        <v>43714</v>
      </c>
      <c r="F594" s="12">
        <f>ROUND(INDEX([1]Calculation!AL:AL,ROW()),1)</f>
        <v>2.6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8</v>
      </c>
      <c r="K594" s="8">
        <f>ROUND(INDEX([1]Calculation!P:P,ROW()),0)</f>
        <v>0</v>
      </c>
      <c r="L594" s="8">
        <f>ROUND(INDEX([1]Calculation!Q:Q,ROW()),0)</f>
        <v>21</v>
      </c>
      <c r="M594" s="8">
        <f>ROUND(INDEX([1]Calculation!R:R,ROW()),0)</f>
        <v>0</v>
      </c>
      <c r="N594" s="8">
        <f>ROUND(INDEX([1]Calculation!S:S,ROW()),0)</f>
        <v>14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YouGov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1002  lv</v>
      </c>
      <c r="E595" s="26">
        <f>INDEX([1]Calculation!$I:$I,ROW())</f>
        <v>43714</v>
      </c>
      <c r="F595" s="12">
        <f>ROUND(INDEX([1]Calculation!AL:AL,ROW()),1)</f>
        <v>0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6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0</v>
      </c>
      <c r="N595" s="8">
        <f>ROUND(INDEX([1]Calculation!S:S,ROW()),0)</f>
        <v>24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YouGov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1002  lv</v>
      </c>
      <c r="E596" s="26">
        <f>INDEX([1]Calculation!$I:$I,ROW())</f>
        <v>43714</v>
      </c>
      <c r="F596" s="12">
        <f>ROUND(INDEX([1]Calculation!AL:AL,ROW()),1)</f>
        <v>0</v>
      </c>
      <c r="G596" s="8">
        <f>ROUND(INDEX([1]Calculation!L:L,ROW()),0)</f>
        <v>0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36</v>
      </c>
      <c r="M596" s="8">
        <f>ROUND(INDEX([1]Calculation!R:R,ROW()),0)</f>
        <v>0</v>
      </c>
      <c r="N596" s="8">
        <f>ROUND(INDEX([1]Calculation!S:S,ROW()),0)</f>
        <v>55</v>
      </c>
      <c r="O596" s="8">
        <f>ROUND(INDEX([1]Calculation!T:T,ROW()),0)</f>
        <v>0</v>
      </c>
    </row>
    <row r="597" spans="1:15">
      <c r="A597" t="str">
        <f>INDEX([1]Calculation!$F:$F,ROW())</f>
        <v>US</v>
      </c>
      <c r="B597" t="str">
        <f>INDEX([1]Calculation!$D:$D,ROW())</f>
        <v>YouGov</v>
      </c>
      <c r="C597" t="str">
        <f>IF(INDEX([1]Calculation!$G:$G,ROW())=0,"-",INDEX([1]Calculation!$G:$G,ROW()))</f>
        <v>B-</v>
      </c>
      <c r="D597" t="str">
        <f>INDEX([1]Calculation!$J:$J,ROW())&amp;"  "&amp;INDEX([1]Calculation!$K:$K,ROW())</f>
        <v>1002  lv</v>
      </c>
      <c r="E597" s="26">
        <f>INDEX([1]Calculation!$I:$I,ROW())</f>
        <v>43714</v>
      </c>
      <c r="F597" s="12">
        <f>ROUND(INDEX([1]Calculation!AL:AL,ROW()),1)</f>
        <v>0</v>
      </c>
      <c r="G597" s="8">
        <f>ROUND(INDEX([1]Calculation!L:L,ROW()),0)</f>
        <v>43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0</v>
      </c>
      <c r="M597" s="8">
        <f>ROUND(INDEX([1]Calculation!R:R,ROW()),0)</f>
        <v>0</v>
      </c>
      <c r="N597" s="8">
        <f>ROUND(INDEX([1]Calculation!S:S,ROW()),0)</f>
        <v>49</v>
      </c>
      <c r="O597" s="8">
        <f>ROUND(INDEX([1]Calculation!T:T,ROW()),0)</f>
        <v>0</v>
      </c>
    </row>
    <row r="598" spans="1:15">
      <c r="A598" t="str">
        <f>INDEX([1]Calculation!$F:$F,ROW())</f>
        <v>US</v>
      </c>
      <c r="B598" t="str">
        <f>INDEX([1]Calculation!$D:$D,ROW())</f>
        <v>YouGov</v>
      </c>
      <c r="C598" t="str">
        <f>IF(INDEX([1]Calculation!$G:$G,ROW())=0,"-",INDEX([1]Calculation!$G:$G,ROW()))</f>
        <v>B-</v>
      </c>
      <c r="D598" t="str">
        <f>INDEX([1]Calculation!$J:$J,ROW())&amp;"  "&amp;INDEX([1]Calculation!$K:$K,ROW())</f>
        <v>1002  lv</v>
      </c>
      <c r="E598" s="26">
        <f>INDEX([1]Calculation!$I:$I,ROW())</f>
        <v>43714</v>
      </c>
      <c r="F598" s="12">
        <f>ROUND(INDEX([1]Calculation!AL:AL,ROW()),1)</f>
        <v>0</v>
      </c>
      <c r="G598" s="8">
        <f>ROUND(INDEX([1]Calculation!L:L,ROW()),0)</f>
        <v>51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0</v>
      </c>
      <c r="K598" s="8">
        <f>ROUND(INDEX([1]Calculation!P:P,ROW()),0)</f>
        <v>0</v>
      </c>
      <c r="L598" s="8">
        <f>ROUND(INDEX([1]Calculation!Q:Q,ROW()),0)</f>
        <v>40</v>
      </c>
      <c r="M598" s="8">
        <f>ROUND(INDEX([1]Calculation!R:R,ROW()),0)</f>
        <v>0</v>
      </c>
      <c r="N598" s="8">
        <f>ROUND(INDEX([1]Calculation!S:S,ROW()),0)</f>
        <v>0</v>
      </c>
      <c r="O598" s="8">
        <f>ROUND(INDEX([1]Calculation!T:T,ROW()),0)</f>
        <v>0</v>
      </c>
    </row>
    <row r="599" spans="1:15">
      <c r="A599" t="str">
        <f>INDEX([1]Calculation!$F:$F,ROW())</f>
        <v>Texas</v>
      </c>
      <c r="B599" t="str">
        <f>INDEX([1]Calculation!$D:$D,ROW())</f>
        <v>Univision/University of Houston/Latino Decisions/North Star Opinion Research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552  lv</v>
      </c>
      <c r="E599" s="26">
        <f>INDEX([1]Calculation!$I:$I,ROW())</f>
        <v>43714</v>
      </c>
      <c r="F599" s="12">
        <f>ROUND(INDEX([1]Calculation!AL:AL,ROW()),1)</f>
        <v>1.7</v>
      </c>
      <c r="G599" s="8">
        <f>ROUND(INDEX([1]Calculation!L:L,ROW()),0)</f>
        <v>20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1</v>
      </c>
      <c r="K599" s="8">
        <f>ROUND(INDEX([1]Calculation!P:P,ROW()),0)</f>
        <v>0</v>
      </c>
      <c r="L599" s="8">
        <f>ROUND(INDEX([1]Calculation!Q:Q,ROW()),0)</f>
        <v>13</v>
      </c>
      <c r="M599" s="8">
        <f>ROUND(INDEX([1]Calculation!R:R,ROW()),0)</f>
        <v>1</v>
      </c>
      <c r="N599" s="8">
        <f>ROUND(INDEX([1]Calculation!S:S,ROW()),0)</f>
        <v>12</v>
      </c>
      <c r="O599" s="8">
        <f>ROUND(INDEX([1]Calculation!T:T,ROW()),0)</f>
        <v>1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1891  lv</v>
      </c>
      <c r="E600" s="26">
        <f>INDEX([1]Calculation!$I:$I,ROW())</f>
        <v>43714</v>
      </c>
      <c r="F600" s="12">
        <f>ROUND(INDEX([1]Calculation!AL:AL,ROW()),1)</f>
        <v>0</v>
      </c>
      <c r="G600" s="8">
        <f>ROUND(INDEX([1]Calculation!L:L,ROW()),0)</f>
        <v>33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3137  rv</v>
      </c>
      <c r="E601" s="26">
        <f>INDEX([1]Calculation!$I:$I,ROW())</f>
        <v>43714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5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13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829  lv</v>
      </c>
      <c r="E602" s="26">
        <f>INDEX([1]Calculation!$I:$I,ROW())</f>
        <v>43714</v>
      </c>
      <c r="F602" s="12">
        <f>ROUND(INDEX([1]Calculation!AL:AL,ROW()),1)</f>
        <v>0</v>
      </c>
      <c r="G602" s="8">
        <f>ROUND(INDEX([1]Calculation!L:L,ROW()),0)</f>
        <v>33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1</v>
      </c>
      <c r="N602" s="8">
        <f>ROUND(INDEX([1]Calculation!S:S,ROW()),0)</f>
        <v>14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1352  rv</v>
      </c>
      <c r="E603" s="26">
        <f>INDEX([1]Calculation!$I:$I,ROW())</f>
        <v>43714</v>
      </c>
      <c r="F603" s="12">
        <f>ROUND(INDEX([1]Calculation!AL:AL,ROW()),1)</f>
        <v>0</v>
      </c>
      <c r="G603" s="8">
        <f>ROUND(INDEX([1]Calculation!L:L,ROW()),0)</f>
        <v>29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13</v>
      </c>
      <c r="O603" s="8">
        <f>ROUND(INDEX([1]Calculation!T:T,ROW()),0)</f>
        <v>2</v>
      </c>
    </row>
    <row r="604" spans="1:15">
      <c r="A604" t="str">
        <f>INDEX([1]Calculation!$F:$F,ROW())</f>
        <v>Texas</v>
      </c>
      <c r="B604" t="str">
        <f>INDEX([1]Calculation!$D:$D,ROW())</f>
        <v>Ragnar Research Partners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600  lv</v>
      </c>
      <c r="E604" s="26">
        <f>INDEX([1]Calculation!$I:$I,ROW())</f>
        <v>43713</v>
      </c>
      <c r="F604" s="12">
        <f>ROUND(INDEX([1]Calculation!AL:AL,ROW()),1)</f>
        <v>1.5</v>
      </c>
      <c r="G604" s="8">
        <f>ROUND(INDEX([1]Calculation!L:L,ROW()),0)</f>
        <v>23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6</v>
      </c>
      <c r="K604" s="8">
        <f>ROUND(INDEX([1]Calculation!P:P,ROW()),0)</f>
        <v>0</v>
      </c>
      <c r="L604" s="8">
        <f>ROUND(INDEX([1]Calculation!Q:Q,ROW()),0)</f>
        <v>12</v>
      </c>
      <c r="M604" s="8">
        <f>ROUND(INDEX([1]Calculation!R:R,ROW()),0)</f>
        <v>0</v>
      </c>
      <c r="N604" s="8">
        <f>ROUND(INDEX([1]Calculation!S:S,ROW()),0)</f>
        <v>15</v>
      </c>
      <c r="O604" s="8">
        <f>ROUND(INDEX([1]Calculation!T:T,ROW()),0)</f>
        <v>0</v>
      </c>
    </row>
    <row r="605" spans="1:15">
      <c r="A605" t="str">
        <f>INDEX([1]Calculation!$F:$F,ROW())</f>
        <v>US</v>
      </c>
      <c r="B605" t="str">
        <f>INDEX([1]Calculation!$D:$D,ROW())</f>
        <v>ABC News/Washington Post</v>
      </c>
      <c r="C605" t="str">
        <f>IF(INDEX([1]Calculation!$G:$G,ROW())=0,"-",INDEX([1]Calculation!$G:$G,ROW()))</f>
        <v>A+</v>
      </c>
      <c r="D605" t="str">
        <f>INDEX([1]Calculation!$J:$J,ROW())&amp;"  "&amp;INDEX([1]Calculation!$K:$K,ROW())</f>
        <v>437  a</v>
      </c>
      <c r="E605" s="26">
        <f>INDEX([1]Calculation!$I:$I,ROW())</f>
        <v>43713</v>
      </c>
      <c r="F605" s="12">
        <f>ROUND(INDEX([1]Calculation!AL:AL,ROW()),1)</f>
        <v>0</v>
      </c>
      <c r="G605" s="8">
        <f>ROUND(INDEX([1]Calculation!L:L,ROW()),0)</f>
        <v>27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3</v>
      </c>
    </row>
    <row r="606" spans="1:15">
      <c r="A606" t="str">
        <f>INDEX([1]Calculation!$F:$F,ROW())</f>
        <v>US</v>
      </c>
      <c r="B606" t="str">
        <f>INDEX([1]Calculation!$D:$D,ROW())</f>
        <v>ABC News/Washington Post</v>
      </c>
      <c r="C606" t="str">
        <f>IF(INDEX([1]Calculation!$G:$G,ROW())=0,"-",INDEX([1]Calculation!$G:$G,ROW()))</f>
        <v>A+</v>
      </c>
      <c r="D606" t="str">
        <f>INDEX([1]Calculation!$J:$J,ROW())&amp;"  "&amp;INDEX([1]Calculation!$K:$K,ROW())</f>
        <v>391  rv</v>
      </c>
      <c r="E606" s="26">
        <f>INDEX([1]Calculation!$I:$I,ROW())</f>
        <v>43713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19</v>
      </c>
      <c r="M606" s="8">
        <f>ROUND(INDEX([1]Calculation!R:R,ROW()),0)</f>
        <v>1</v>
      </c>
      <c r="N606" s="8">
        <f>ROUND(INDEX([1]Calculation!S:S,ROW()),0)</f>
        <v>18</v>
      </c>
      <c r="O606" s="8">
        <f>ROUND(INDEX([1]Calculation!T:T,ROW()),0)</f>
        <v>3</v>
      </c>
    </row>
    <row r="607" spans="1:15">
      <c r="A607" t="str">
        <f>INDEX([1]Calculation!$F:$F,ROW())</f>
        <v>Massachusetts</v>
      </c>
      <c r="B607" t="str">
        <f>INDEX([1]Calculation!$D:$D,ROW())</f>
        <v>Suffolk University</v>
      </c>
      <c r="C607" t="str">
        <f>IF(INDEX([1]Calculation!$G:$G,ROW())=0,"-",INDEX([1]Calculation!$G:$G,ROW()))</f>
        <v>A-</v>
      </c>
      <c r="D607" t="str">
        <f>INDEX([1]Calculation!$J:$J,ROW())&amp;"  "&amp;INDEX([1]Calculation!$K:$K,ROW())</f>
        <v>500  lv</v>
      </c>
      <c r="E607" s="26">
        <f>INDEX([1]Calculation!$I:$I,ROW())</f>
        <v>43713</v>
      </c>
      <c r="F607" s="12">
        <f>ROUND(INDEX([1]Calculation!AL:AL,ROW()),1)</f>
        <v>4.5999999999999996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5</v>
      </c>
      <c r="K607" s="8">
        <f>ROUND(INDEX([1]Calculation!P:P,ROW()),0)</f>
        <v>0</v>
      </c>
      <c r="L607" s="8">
        <f>ROUND(INDEX([1]Calculation!Q:Q,ROW()),0)</f>
        <v>8</v>
      </c>
      <c r="M607" s="8">
        <f>ROUND(INDEX([1]Calculation!R:R,ROW()),0)</f>
        <v>0</v>
      </c>
      <c r="N607" s="8">
        <f>ROUND(INDEX([1]Calculation!S:S,ROW()),0)</f>
        <v>24</v>
      </c>
      <c r="O607" s="8">
        <f>ROUND(INDEX([1]Calculation!T:T,ROW()),0)</f>
        <v>1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846  lv</v>
      </c>
      <c r="E608" s="26">
        <f>INDEX([1]Calculation!$I:$I,ROW())</f>
        <v>43713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1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1</v>
      </c>
      <c r="N608" s="8">
        <f>ROUND(INDEX([1]Calculation!S:S,ROW()),0)</f>
        <v>15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1372  rv</v>
      </c>
      <c r="E609" s="26">
        <f>INDEX([1]Calculation!$I:$I,ROW())</f>
        <v>43713</v>
      </c>
      <c r="F609" s="12">
        <f>ROUND(INDEX([1]Calculation!AL:AL,ROW()),1)</f>
        <v>0</v>
      </c>
      <c r="G609" s="8">
        <f>ROUND(INDEX([1]Calculation!L:L,ROW()),0)</f>
        <v>30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16</v>
      </c>
      <c r="M609" s="8">
        <f>ROUND(INDEX([1]Calculation!R:R,ROW()),0)</f>
        <v>1</v>
      </c>
      <c r="N609" s="8">
        <f>ROUND(INDEX([1]Calculation!S:S,ROW()),0)</f>
        <v>13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TargetPoint/GQR Research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600  lv</v>
      </c>
      <c r="E610" s="26">
        <f>INDEX([1]Calculation!$I:$I,ROW())</f>
        <v>43712</v>
      </c>
      <c r="F610" s="12">
        <f>ROUND(INDEX([1]Calculation!AL:AL,ROW()),1)</f>
        <v>1.6</v>
      </c>
      <c r="G610" s="8">
        <f>ROUND(INDEX([1]Calculation!L:L,ROW()),0)</f>
        <v>26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5</v>
      </c>
      <c r="K610" s="8">
        <f>ROUND(INDEX([1]Calculation!P:P,ROW()),0)</f>
        <v>2</v>
      </c>
      <c r="L610" s="8">
        <f>ROUND(INDEX([1]Calculation!Q:Q,ROW()),0)</f>
        <v>15</v>
      </c>
      <c r="M610" s="8">
        <f>ROUND(INDEX([1]Calculation!R:R,ROW()),0)</f>
        <v>0</v>
      </c>
      <c r="N610" s="8">
        <f>ROUND(INDEX([1]Calculation!S:S,ROW()),0)</f>
        <v>23</v>
      </c>
      <c r="O610" s="8">
        <f>ROUND(INDEX([1]Calculation!T:T,ROW()),0)</f>
        <v>0</v>
      </c>
    </row>
    <row r="611" spans="1:15">
      <c r="A611" t="str">
        <f>INDEX([1]Calculation!$F:$F,ROW())</f>
        <v>South Carolina</v>
      </c>
      <c r="B611" t="str">
        <f>INDEX([1]Calculation!$D:$D,ROW())</f>
        <v>YouGov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785  lv</v>
      </c>
      <c r="E611" s="26">
        <f>INDEX([1]Calculation!$I:$I,ROW())</f>
        <v>43712</v>
      </c>
      <c r="F611" s="12">
        <f>ROUND(INDEX([1]Calculation!AL:AL,ROW()),1)</f>
        <v>0</v>
      </c>
      <c r="G611" s="8">
        <f>ROUND(INDEX([1]Calculation!L:L,ROW()),0)</f>
        <v>43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18</v>
      </c>
      <c r="M611" s="8">
        <f>ROUND(INDEX([1]Calculation!R:R,ROW()),0)</f>
        <v>1</v>
      </c>
      <c r="N611" s="8">
        <f>ROUND(INDEX([1]Calculation!S:S,ROW()),0)</f>
        <v>14</v>
      </c>
      <c r="O611" s="8">
        <f>ROUND(INDEX([1]Calculation!T:T,ROW()),0)</f>
        <v>1</v>
      </c>
    </row>
    <row r="612" spans="1:15">
      <c r="A612" t="str">
        <f>INDEX([1]Calculation!$F:$F,ROW())</f>
        <v>Nevada</v>
      </c>
      <c r="B612" t="str">
        <f>INDEX([1]Calculation!$D:$D,ROW())</f>
        <v>YouGov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563  lv</v>
      </c>
      <c r="E612" s="26">
        <f>INDEX([1]Calculation!$I:$I,ROW())</f>
        <v>43712</v>
      </c>
      <c r="F612" s="12">
        <f>ROUND(INDEX([1]Calculation!AL:AL,ROW()),1)</f>
        <v>0.3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4</v>
      </c>
      <c r="K612" s="8">
        <f>ROUND(INDEX([1]Calculation!P:P,ROW()),0)</f>
        <v>0</v>
      </c>
      <c r="L612" s="8">
        <f>ROUND(INDEX([1]Calculation!Q:Q,ROW()),0)</f>
        <v>29</v>
      </c>
      <c r="M612" s="8">
        <f>ROUND(INDEX([1]Calculation!R:R,ROW()),0)</f>
        <v>2</v>
      </c>
      <c r="N612" s="8">
        <f>ROUND(INDEX([1]Calculation!S:S,ROW()),0)</f>
        <v>18</v>
      </c>
      <c r="O612" s="8">
        <f>ROUND(INDEX([1]Calculation!T:T,ROW()),0)</f>
        <v>1</v>
      </c>
    </row>
    <row r="613" spans="1:15">
      <c r="A613" t="str">
        <f>INDEX([1]Calculation!$F:$F,ROW())</f>
        <v>Iowa</v>
      </c>
      <c r="B613" t="str">
        <f>INDEX([1]Calculation!$D:$D,ROW())</f>
        <v>YouGov</v>
      </c>
      <c r="C613" t="str">
        <f>IF(INDEX([1]Calculation!$G:$G,ROW())=0,"-",INDEX([1]Calculation!$G:$G,ROW()))</f>
        <v>B-</v>
      </c>
      <c r="D613" t="str">
        <f>INDEX([1]Calculation!$J:$J,ROW())&amp;"  "&amp;INDEX([1]Calculation!$K:$K,ROW())</f>
        <v>682  lv</v>
      </c>
      <c r="E613" s="26">
        <f>INDEX([1]Calculation!$I:$I,ROW())</f>
        <v>43712</v>
      </c>
      <c r="F613" s="12">
        <f>ROUND(INDEX([1]Calculation!AL:AL,ROW()),1)</f>
        <v>0</v>
      </c>
      <c r="G613" s="8">
        <f>ROUND(INDEX([1]Calculation!L:L,ROW()),0)</f>
        <v>29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7</v>
      </c>
      <c r="K613" s="8">
        <f>ROUND(INDEX([1]Calculation!P:P,ROW()),0)</f>
        <v>2</v>
      </c>
      <c r="L613" s="8">
        <f>ROUND(INDEX([1]Calculation!Q:Q,ROW()),0)</f>
        <v>26</v>
      </c>
      <c r="M613" s="8">
        <f>ROUND(INDEX([1]Calculation!R:R,ROW()),0)</f>
        <v>2</v>
      </c>
      <c r="N613" s="8">
        <f>ROUND(INDEX([1]Calculation!S:S,ROW()),0)</f>
        <v>17</v>
      </c>
      <c r="O613" s="8">
        <f>ROUND(INDEX([1]Calculation!T:T,ROW()),0)</f>
        <v>1</v>
      </c>
    </row>
    <row r="614" spans="1:15">
      <c r="A614" t="str">
        <f>INDEX([1]Calculation!$F:$F,ROW())</f>
        <v>New Hampshire</v>
      </c>
      <c r="B614" t="str">
        <f>INDEX([1]Calculation!$D:$D,ROW())</f>
        <v>YouGov</v>
      </c>
      <c r="C614" t="str">
        <f>IF(INDEX([1]Calculation!$G:$G,ROW())=0,"-",INDEX([1]Calculation!$G:$G,ROW()))</f>
        <v>B-</v>
      </c>
      <c r="D614" t="str">
        <f>INDEX([1]Calculation!$J:$J,ROW())&amp;"  "&amp;INDEX([1]Calculation!$K:$K,ROW())</f>
        <v>492  lv</v>
      </c>
      <c r="E614" s="26">
        <f>INDEX([1]Calculation!$I:$I,ROW())</f>
        <v>43712</v>
      </c>
      <c r="F614" s="12">
        <f>ROUND(INDEX([1]Calculation!AL:AL,ROW()),1)</f>
        <v>0</v>
      </c>
      <c r="G614" s="8">
        <f>ROUND(INDEX([1]Calculation!L:L,ROW()),0)</f>
        <v>26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8</v>
      </c>
      <c r="K614" s="8">
        <f>ROUND(INDEX([1]Calculation!P:P,ROW()),0)</f>
        <v>1</v>
      </c>
      <c r="L614" s="8">
        <f>ROUND(INDEX([1]Calculation!Q:Q,ROW()),0)</f>
        <v>25</v>
      </c>
      <c r="M614" s="8">
        <f>ROUND(INDEX([1]Calculation!R:R,ROW()),0)</f>
        <v>1</v>
      </c>
      <c r="N614" s="8">
        <f>ROUND(INDEX([1]Calculation!S:S,ROW()),0)</f>
        <v>27</v>
      </c>
      <c r="O614" s="8">
        <f>ROUND(INDEX([1]Calculation!T:T,ROW()),0)</f>
        <v>1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842  lv</v>
      </c>
      <c r="E615" s="26">
        <f>INDEX([1]Calculation!$I:$I,ROW())</f>
        <v>43712</v>
      </c>
      <c r="F615" s="12">
        <f>ROUND(INDEX([1]Calculation!AL:AL,ROW()),1)</f>
        <v>0</v>
      </c>
      <c r="G615" s="8">
        <f>ROUND(INDEX([1]Calculation!L:L,ROW()),0)</f>
        <v>33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6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1</v>
      </c>
      <c r="N615" s="8">
        <f>ROUND(INDEX([1]Calculation!S:S,ROW()),0)</f>
        <v>15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1347  rv</v>
      </c>
      <c r="E616" s="26">
        <f>INDEX([1]Calculation!$I:$I,ROW())</f>
        <v>43712</v>
      </c>
      <c r="F616" s="12">
        <f>ROUND(INDEX([1]Calculation!AL:AL,ROW()),1)</f>
        <v>0</v>
      </c>
      <c r="G616" s="8">
        <f>ROUND(INDEX([1]Calculation!L:L,ROW()),0)</f>
        <v>30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16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Swayable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1849  lv</v>
      </c>
      <c r="E617" s="26">
        <f>INDEX([1]Calculation!$I:$I,ROW())</f>
        <v>43700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3</v>
      </c>
      <c r="K617" s="8">
        <f>ROUND(INDEX([1]Calculation!P:P,ROW()),0)</f>
        <v>1</v>
      </c>
      <c r="L617" s="8">
        <f>ROUND(INDEX([1]Calculation!Q:Q,ROW()),0)</f>
        <v>18</v>
      </c>
      <c r="M617" s="8">
        <f>ROUND(INDEX([1]Calculation!R:R,ROW()),0)</f>
        <v>2</v>
      </c>
      <c r="N617" s="8">
        <f>ROUND(INDEX([1]Calculation!S:S,ROW()),0)</f>
        <v>16</v>
      </c>
      <c r="O617" s="8">
        <f>ROUND(INDEX([1]Calculation!T:T,ROW()),0)</f>
        <v>1</v>
      </c>
    </row>
    <row r="618" spans="1:15">
      <c r="A618" t="str">
        <f>INDEX([1]Calculation!$F:$F,ROW())</f>
        <v>US</v>
      </c>
      <c r="B618" t="str">
        <f>INDEX([1]Calculation!$D:$D,ROW())</f>
        <v>Swayable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3790  a</v>
      </c>
      <c r="E618" s="26">
        <f>INDEX([1]Calculation!$I:$I,ROW())</f>
        <v>43700</v>
      </c>
      <c r="F618" s="12">
        <f>ROUND(INDEX([1]Calculation!AL:AL,ROW()),1)</f>
        <v>0</v>
      </c>
      <c r="G618" s="8">
        <f>ROUND(INDEX([1]Calculation!L:L,ROW()),0)</f>
        <v>28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3</v>
      </c>
      <c r="K618" s="8">
        <f>ROUND(INDEX([1]Calculation!P:P,ROW()),0)</f>
        <v>1</v>
      </c>
      <c r="L618" s="8">
        <f>ROUND(INDEX([1]Calculation!Q:Q,ROW()),0)</f>
        <v>21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YouGov</v>
      </c>
      <c r="C619" t="str">
        <f>IF(INDEX([1]Calculation!$G:$G,ROW())=0,"-",INDEX([1]Calculation!$G:$G,ROW()))</f>
        <v>B-</v>
      </c>
      <c r="D619" t="str">
        <f>INDEX([1]Calculation!$J:$J,ROW())&amp;"  "&amp;INDEX([1]Calculation!$K:$K,ROW())</f>
        <v>518  lv</v>
      </c>
      <c r="E619" s="26">
        <f>INDEX([1]Calculation!$I:$I,ROW())</f>
        <v>43711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6</v>
      </c>
      <c r="K619" s="8">
        <f>ROUND(INDEX([1]Calculation!P:P,ROW()),0)</f>
        <v>0</v>
      </c>
      <c r="L619" s="8">
        <f>ROUND(INDEX([1]Calculation!Q:Q,ROW()),0)</f>
        <v>14</v>
      </c>
      <c r="M619" s="8">
        <f>ROUND(INDEX([1]Calculation!R:R,ROW()),0)</f>
        <v>0</v>
      </c>
      <c r="N619" s="8">
        <f>ROUND(INDEX([1]Calculation!S:S,ROW()),0)</f>
        <v>21</v>
      </c>
      <c r="O619" s="8">
        <f>ROUND(INDEX([1]Calculation!T:T,ROW()),0)</f>
        <v>3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808  lv</v>
      </c>
      <c r="E620" s="26">
        <f>INDEX([1]Calculation!$I:$I,ROW())</f>
        <v>43711</v>
      </c>
      <c r="F620" s="12">
        <f>ROUND(INDEX([1]Calculation!AL:AL,ROW()),1)</f>
        <v>0</v>
      </c>
      <c r="G620" s="8">
        <f>ROUND(INDEX([1]Calculation!L:L,ROW()),0)</f>
        <v>34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6</v>
      </c>
      <c r="K620" s="8">
        <f>ROUND(INDEX([1]Calculation!P:P,ROW()),0)</f>
        <v>1</v>
      </c>
      <c r="L620" s="8">
        <f>ROUND(INDEX([1]Calculation!Q:Q,ROW()),0)</f>
        <v>16</v>
      </c>
      <c r="M620" s="8">
        <f>ROUND(INDEX([1]Calculation!R:R,ROW()),0)</f>
        <v>2</v>
      </c>
      <c r="N620" s="8">
        <f>ROUND(INDEX([1]Calculation!S:S,ROW()),0)</f>
        <v>15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1346  rv</v>
      </c>
      <c r="E621" s="26">
        <f>INDEX([1]Calculation!$I:$I,ROW())</f>
        <v>43711</v>
      </c>
      <c r="F621" s="12">
        <f>ROUND(INDEX([1]Calculation!AL:AL,ROW()),1)</f>
        <v>0</v>
      </c>
      <c r="G621" s="8">
        <f>ROUND(INDEX([1]Calculation!L:L,ROW()),0)</f>
        <v>28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18</v>
      </c>
      <c r="M621" s="8">
        <f>ROUND(INDEX([1]Calculation!R:R,ROW()),0)</f>
        <v>1</v>
      </c>
      <c r="N621" s="8">
        <f>ROUND(INDEX([1]Calculation!S:S,ROW()),0)</f>
        <v>11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1350  rv</v>
      </c>
      <c r="E622" s="26">
        <f>INDEX([1]Calculation!$I:$I,ROW())</f>
        <v>43710</v>
      </c>
      <c r="F622" s="12">
        <f>ROUND(INDEX([1]Calculation!AL:AL,ROW()),1)</f>
        <v>0</v>
      </c>
      <c r="G622" s="8">
        <f>ROUND(INDEX([1]Calculation!L:L,ROW()),0)</f>
        <v>27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18</v>
      </c>
      <c r="M622" s="8">
        <f>ROUND(INDEX([1]Calculation!R:R,ROW()),0)</f>
        <v>2</v>
      </c>
      <c r="N622" s="8">
        <f>ROUND(INDEX([1]Calculation!S:S,ROW()),0)</f>
        <v>12</v>
      </c>
      <c r="O622" s="8">
        <f>ROUND(INDEX([1]Calculation!T:T,ROW()),0)</f>
        <v>1</v>
      </c>
    </row>
    <row r="623" spans="1:15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16736  lv</v>
      </c>
      <c r="E623" s="26">
        <f>INDEX([1]Calculation!$I:$I,ROW())</f>
        <v>43709</v>
      </c>
      <c r="F623" s="12">
        <f>ROUND(INDEX([1]Calculation!AL:AL,ROW()),1)</f>
        <v>0</v>
      </c>
      <c r="G623" s="8">
        <f>ROUND(INDEX([1]Calculation!L:L,ROW()),0)</f>
        <v>32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20</v>
      </c>
      <c r="M623" s="8">
        <f>ROUND(INDEX([1]Calculation!R:R,ROW()),0)</f>
        <v>1</v>
      </c>
      <c r="N623" s="8">
        <f>ROUND(INDEX([1]Calculation!S:S,ROW()),0)</f>
        <v>16</v>
      </c>
      <c r="O623" s="8">
        <f>ROUND(INDEX([1]Calculation!T:T,ROW()),0)</f>
        <v>3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1350  rv</v>
      </c>
      <c r="E624" s="26">
        <f>INDEX([1]Calculation!$I:$I,ROW())</f>
        <v>43709</v>
      </c>
      <c r="F624" s="12">
        <f>ROUND(INDEX([1]Calculation!AL:AL,ROW()),1)</f>
        <v>0</v>
      </c>
      <c r="G624" s="8">
        <f>ROUND(INDEX([1]Calculation!L:L,ROW()),0)</f>
        <v>29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18</v>
      </c>
      <c r="M624" s="8">
        <f>ROUND(INDEX([1]Calculation!R:R,ROW()),0)</f>
        <v>2</v>
      </c>
      <c r="N624" s="8">
        <f>ROUND(INDEX([1]Calculation!S:S,ROW()),0)</f>
        <v>12</v>
      </c>
      <c r="O624" s="8">
        <f>ROUND(INDEX([1]Calculation!T:T,ROW()),0)</f>
        <v>1</v>
      </c>
    </row>
    <row r="625" spans="1:15">
      <c r="A625" t="str">
        <f>INDEX([1]Calculation!$F:$F,ROW())</f>
        <v>California</v>
      </c>
      <c r="B625" t="str">
        <f>INDEX([1]Calculation!$D:$D,ROW())</f>
        <v>Capitol Weekly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728  lv</v>
      </c>
      <c r="E625" s="26">
        <f>INDEX([1]Calculation!$I:$I,ROW())</f>
        <v>43708</v>
      </c>
      <c r="F625" s="12">
        <f>ROUND(INDEX([1]Calculation!AL:AL,ROW()),1)</f>
        <v>0</v>
      </c>
      <c r="G625" s="8">
        <f>ROUND(INDEX([1]Calculation!L:L,ROW()),0)</f>
        <v>27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9</v>
      </c>
      <c r="K625" s="8">
        <f>ROUND(INDEX([1]Calculation!P:P,ROW()),0)</f>
        <v>1</v>
      </c>
      <c r="L625" s="8">
        <f>ROUND(INDEX([1]Calculation!Q:Q,ROW()),0)</f>
        <v>14</v>
      </c>
      <c r="M625" s="8">
        <f>ROUND(INDEX([1]Calculation!R:R,ROW()),0)</f>
        <v>1</v>
      </c>
      <c r="N625" s="8">
        <f>ROUND(INDEX([1]Calculation!S:S,ROW()),0)</f>
        <v>23</v>
      </c>
      <c r="O625" s="8">
        <f>ROUND(INDEX([1]Calculation!T:T,ROW()),0)</f>
        <v>3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1350  rv</v>
      </c>
      <c r="E626" s="26">
        <f>INDEX([1]Calculation!$I:$I,ROW())</f>
        <v>43708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12</v>
      </c>
      <c r="O626" s="8">
        <f>ROUND(INDEX([1]Calculation!T:T,ROW()),0)</f>
        <v>1</v>
      </c>
    </row>
    <row r="627" spans="1:15">
      <c r="A627" t="str">
        <f>INDEX([1]Calculation!$F:$F,ROW())</f>
        <v>US</v>
      </c>
      <c r="B627" t="str">
        <f>INDEX([1]Calculation!$D:$D,ROW())</f>
        <v>IBD/TIPP</v>
      </c>
      <c r="C627" t="str">
        <f>IF(INDEX([1]Calculation!$G:$G,ROW())=0,"-",INDEX([1]Calculation!$G:$G,ROW()))</f>
        <v>A/B</v>
      </c>
      <c r="D627" t="str">
        <f>INDEX([1]Calculation!$J:$J,ROW())&amp;"  "&amp;INDEX([1]Calculation!$K:$K,ROW())</f>
        <v>360  rv</v>
      </c>
      <c r="E627" s="26">
        <f>INDEX([1]Calculation!$I:$I,ROW())</f>
        <v>43707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4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12</v>
      </c>
      <c r="M627" s="8">
        <f>ROUND(INDEX([1]Calculation!R:R,ROW()),0)</f>
        <v>0</v>
      </c>
      <c r="N627" s="8">
        <f>ROUND(INDEX([1]Calculation!S:S,ROW()),0)</f>
        <v>24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816  lv</v>
      </c>
      <c r="E628" s="26">
        <f>INDEX([1]Calculation!$I:$I,ROW())</f>
        <v>43707</v>
      </c>
      <c r="F628" s="12">
        <f>ROUND(INDEX([1]Calculation!AL:AL,ROW()),1)</f>
        <v>0</v>
      </c>
      <c r="G628" s="8">
        <f>ROUND(INDEX([1]Calculation!L:L,ROW()),0)</f>
        <v>36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13</v>
      </c>
      <c r="M628" s="8">
        <f>ROUND(INDEX([1]Calculation!R:R,ROW()),0)</f>
        <v>0</v>
      </c>
      <c r="N628" s="8">
        <f>ROUND(INDEX([1]Calculation!S:S,ROW()),0)</f>
        <v>13</v>
      </c>
      <c r="O628" s="8">
        <f>ROUND(INDEX([1]Calculation!T:T,ROW()),0)</f>
        <v>1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1331  rv</v>
      </c>
      <c r="E629" s="26">
        <f>INDEX([1]Calculation!$I:$I,ROW())</f>
        <v>43707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1870  lv</v>
      </c>
      <c r="E630" s="26">
        <f>INDEX([1]Calculation!$I:$I,ROW())</f>
        <v>43707</v>
      </c>
      <c r="F630" s="12">
        <f>ROUND(INDEX([1]Calculation!AL:AL,ROW()),1)</f>
        <v>0</v>
      </c>
      <c r="G630" s="8">
        <f>ROUND(INDEX([1]Calculation!L:L,ROW()),0)</f>
        <v>36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13</v>
      </c>
      <c r="M630" s="8">
        <f>ROUND(INDEX([1]Calculation!R:R,ROW()),0)</f>
        <v>1</v>
      </c>
      <c r="N630" s="8">
        <f>ROUND(INDEX([1]Calculation!S:S,ROW()),0)</f>
        <v>14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3114  rv</v>
      </c>
      <c r="E631" s="26">
        <f>INDEX([1]Calculation!$I:$I,ROW())</f>
        <v>43707</v>
      </c>
      <c r="F631" s="12">
        <f>ROUND(INDEX([1]Calculation!AL:AL,ROW()),1)</f>
        <v>0</v>
      </c>
      <c r="G631" s="8">
        <f>ROUND(INDEX([1]Calculation!L:L,ROW()),0)</f>
        <v>31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3</v>
      </c>
      <c r="K631" s="8">
        <f>ROUND(INDEX([1]Calculation!P:P,ROW()),0)</f>
        <v>1</v>
      </c>
      <c r="L631" s="8">
        <f>ROUND(INDEX([1]Calculation!Q:Q,ROW()),0)</f>
        <v>15</v>
      </c>
      <c r="M631" s="8">
        <f>ROUND(INDEX([1]Calculation!R:R,ROW()),0)</f>
        <v>1</v>
      </c>
      <c r="N631" s="8">
        <f>ROUND(INDEX([1]Calculation!S:S,ROW()),0)</f>
        <v>11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Claster Consulting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752  lv</v>
      </c>
      <c r="E632" s="26">
        <f>INDEX([1]Calculation!$I:$I,ROW())</f>
        <v>43706</v>
      </c>
      <c r="F632" s="12">
        <f>ROUND(INDEX([1]Calculation!AL:AL,ROW()),1)</f>
        <v>1.8</v>
      </c>
      <c r="G632" s="8">
        <f>ROUND(INDEX([1]Calculation!L:L,ROW()),0)</f>
        <v>22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3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0</v>
      </c>
      <c r="N632" s="8">
        <f>ROUND(INDEX([1]Calculation!S:S,ROW()),0)</f>
        <v>14</v>
      </c>
      <c r="O632" s="8">
        <f>ROUND(INDEX([1]Calculation!T:T,ROW()),0)</f>
        <v>2</v>
      </c>
    </row>
    <row r="633" spans="1:15">
      <c r="A633" t="str">
        <f>INDEX([1]Calculation!$F:$F,ROW())</f>
        <v>Wisconsin</v>
      </c>
      <c r="B633" t="str">
        <f>INDEX([1]Calculation!$D:$D,ROW())</f>
        <v>Marquette University Law School</v>
      </c>
      <c r="C633" t="str">
        <f>IF(INDEX([1]Calculation!$G:$G,ROW())=0,"-",INDEX([1]Calculation!$G:$G,ROW()))</f>
        <v>A/B</v>
      </c>
      <c r="D633" t="str">
        <f>INDEX([1]Calculation!$J:$J,ROW())&amp;"  "&amp;INDEX([1]Calculation!$K:$K,ROW())</f>
        <v>444  rv</v>
      </c>
      <c r="E633" s="26">
        <f>INDEX([1]Calculation!$I:$I,ROW())</f>
        <v>43706</v>
      </c>
      <c r="F633" s="12">
        <f>ROUND(INDEX([1]Calculation!AL:AL,ROW()),1)</f>
        <v>0</v>
      </c>
      <c r="G633" s="8">
        <f>ROUND(INDEX([1]Calculation!L:L,ROW()),0)</f>
        <v>28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6</v>
      </c>
      <c r="K633" s="8">
        <f>ROUND(INDEX([1]Calculation!P:P,ROW()),0)</f>
        <v>1</v>
      </c>
      <c r="L633" s="8">
        <f>ROUND(INDEX([1]Calculation!Q:Q,ROW()),0)</f>
        <v>20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2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809  lv</v>
      </c>
      <c r="E634" s="26">
        <f>INDEX([1]Calculation!$I:$I,ROW())</f>
        <v>43706</v>
      </c>
      <c r="F634" s="12">
        <f>ROUND(INDEX([1]Calculation!AL:AL,ROW()),1)</f>
        <v>0</v>
      </c>
      <c r="G634" s="8">
        <f>ROUND(INDEX([1]Calculation!L:L,ROW()),0)</f>
        <v>37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13</v>
      </c>
      <c r="M634" s="8">
        <f>ROUND(INDEX([1]Calculation!R:R,ROW()),0)</f>
        <v>1</v>
      </c>
      <c r="N634" s="8">
        <f>ROUND(INDEX([1]Calculation!S:S,ROW()),0)</f>
        <v>13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1330  rv</v>
      </c>
      <c r="E635" s="26">
        <f>INDEX([1]Calculation!$I:$I,ROW())</f>
        <v>43706</v>
      </c>
      <c r="F635" s="12">
        <f>ROUND(INDEX([1]Calculation!AL:AL,ROW()),1)</f>
        <v>0</v>
      </c>
      <c r="G635" s="8">
        <f>ROUND(INDEX([1]Calculation!L:L,ROW()),0)</f>
        <v>32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3</v>
      </c>
      <c r="K635" s="8">
        <f>ROUND(INDEX([1]Calculation!P:P,ROW()),0)</f>
        <v>1</v>
      </c>
      <c r="L635" s="8">
        <f>ROUND(INDEX([1]Calculation!Q:Q,ROW()),0)</f>
        <v>14</v>
      </c>
      <c r="M635" s="8">
        <f>ROUND(INDEX([1]Calculation!R:R,ROW()),0)</f>
        <v>1</v>
      </c>
      <c r="N635" s="8">
        <f>ROUND(INDEX([1]Calculation!S:S,ROW()),0)</f>
        <v>11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985  rv</v>
      </c>
      <c r="E636" s="26">
        <f>INDEX([1]Calculation!$I:$I,ROW())</f>
        <v>43705</v>
      </c>
      <c r="F636" s="12">
        <f>ROUND(INDEX([1]Calculation!AL:AL,ROW()),1)</f>
        <v>0</v>
      </c>
      <c r="G636" s="8">
        <f>ROUND(INDEX([1]Calculation!L:L,ROW()),0)</f>
        <v>32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13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813  lv</v>
      </c>
      <c r="E637" s="26">
        <f>INDEX([1]Calculation!$I:$I,ROW())</f>
        <v>43705</v>
      </c>
      <c r="F637" s="12">
        <f>ROUND(INDEX([1]Calculation!AL:AL,ROW()),1)</f>
        <v>0</v>
      </c>
      <c r="G637" s="8">
        <f>ROUND(INDEX([1]Calculation!L:L,ROW()),0)</f>
        <v>38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13</v>
      </c>
      <c r="M637" s="8">
        <f>ROUND(INDEX([1]Calculation!R:R,ROW()),0)</f>
        <v>1</v>
      </c>
      <c r="N637" s="8">
        <f>ROUND(INDEX([1]Calculation!S:S,ROW()),0)</f>
        <v>13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1331  rv</v>
      </c>
      <c r="E638" s="26">
        <f>INDEX([1]Calculation!$I:$I,ROW())</f>
        <v>43705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14</v>
      </c>
      <c r="M638" s="8">
        <f>ROUND(INDEX([1]Calculation!R:R,ROW()),0)</f>
        <v>1</v>
      </c>
      <c r="N638" s="8">
        <f>ROUND(INDEX([1]Calculation!S:S,ROW()),0)</f>
        <v>11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570  lv</v>
      </c>
      <c r="E639" s="26">
        <f>INDEX([1]Calculation!$I:$I,ROW())</f>
        <v>43704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14</v>
      </c>
      <c r="M639" s="8">
        <f>ROUND(INDEX([1]Calculation!R:R,ROW()),0)</f>
        <v>1</v>
      </c>
      <c r="N639" s="8">
        <f>ROUND(INDEX([1]Calculation!S:S,ROW()),0)</f>
        <v>20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775  lv</v>
      </c>
      <c r="E640" s="26">
        <f>INDEX([1]Calculation!$I:$I,ROW())</f>
        <v>43704</v>
      </c>
      <c r="F640" s="12">
        <f>ROUND(INDEX([1]Calculation!AL:AL,ROW()),1)</f>
        <v>0</v>
      </c>
      <c r="G640" s="8">
        <f>ROUND(INDEX([1]Calculation!L:L,ROW()),0)</f>
        <v>37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13</v>
      </c>
      <c r="M640" s="8">
        <f>ROUND(INDEX([1]Calculation!R:R,ROW()),0)</f>
        <v>2</v>
      </c>
      <c r="N640" s="8">
        <f>ROUND(INDEX([1]Calculation!S:S,ROW()),0)</f>
        <v>13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1318  rv</v>
      </c>
      <c r="E641" s="26">
        <f>INDEX([1]Calculation!$I:$I,ROW())</f>
        <v>43704</v>
      </c>
      <c r="F641" s="12">
        <f>ROUND(INDEX([1]Calculation!AL:AL,ROW()),1)</f>
        <v>0</v>
      </c>
      <c r="G641" s="8">
        <f>ROUND(INDEX([1]Calculation!L:L,ROW()),0)</f>
        <v>32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2</v>
      </c>
      <c r="N641" s="8">
        <f>ROUND(INDEX([1]Calculation!S:S,ROW()),0)</f>
        <v>10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Change Research</v>
      </c>
      <c r="C642" t="str">
        <f>IF(INDEX([1]Calculation!$G:$G,ROW())=0,"-",INDEX([1]Calculation!$G:$G,ROW()))</f>
        <v>C</v>
      </c>
      <c r="D642" t="str">
        <f>INDEX([1]Calculation!$J:$J,ROW())&amp;"  "&amp;INDEX([1]Calculation!$K:$K,ROW())</f>
        <v>874  lv</v>
      </c>
      <c r="E642" s="26">
        <f>INDEX([1]Calculation!$I:$I,ROW())</f>
        <v>43703</v>
      </c>
      <c r="F642" s="12">
        <f>ROUND(INDEX([1]Calculation!AL:AL,ROW()),1)</f>
        <v>0.1</v>
      </c>
      <c r="G642" s="8">
        <f>ROUND(INDEX([1]Calculation!L:L,ROW()),0)</f>
        <v>19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9</v>
      </c>
      <c r="K642" s="8">
        <f>ROUND(INDEX([1]Calculation!P:P,ROW()),0)</f>
        <v>1</v>
      </c>
      <c r="L642" s="8">
        <f>ROUND(INDEX([1]Calculation!Q:Q,ROW()),0)</f>
        <v>22</v>
      </c>
      <c r="M642" s="8">
        <f>ROUND(INDEX([1]Calculation!R:R,ROW()),0)</f>
        <v>1</v>
      </c>
      <c r="N642" s="8">
        <f>ROUND(INDEX([1]Calculation!S:S,ROW()),0)</f>
        <v>29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Quinnipiac University</v>
      </c>
      <c r="C643" t="str">
        <f>IF(INDEX([1]Calculation!$G:$G,ROW())=0,"-",INDEX([1]Calculation!$G:$G,ROW()))</f>
        <v>A</v>
      </c>
      <c r="D643" t="str">
        <f>INDEX([1]Calculation!$J:$J,ROW())&amp;"  "&amp;INDEX([1]Calculation!$K:$K,ROW())</f>
        <v>648  rv</v>
      </c>
      <c r="E643" s="26">
        <f>INDEX([1]Calculation!$I:$I,ROW())</f>
        <v>43703</v>
      </c>
      <c r="F643" s="12">
        <f>ROUND(INDEX([1]Calculation!AL:AL,ROW()),1)</f>
        <v>0</v>
      </c>
      <c r="G643" s="8">
        <f>ROUND(INDEX([1]Calculation!L:L,ROW()),0)</f>
        <v>32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15</v>
      </c>
      <c r="M643" s="8">
        <f>ROUND(INDEX([1]Calculation!R:R,ROW()),0)</f>
        <v>0</v>
      </c>
      <c r="N643" s="8">
        <f>ROUND(INDEX([1]Calculation!S:S,ROW()),0)</f>
        <v>19</v>
      </c>
      <c r="O643" s="8">
        <f>ROUND(INDEX([1]Calculation!T:T,ROW()),0)</f>
        <v>3</v>
      </c>
    </row>
    <row r="644" spans="1:15">
      <c r="A644" t="str">
        <f>INDEX([1]Calculation!$F:$F,ROW())</f>
        <v>US</v>
      </c>
      <c r="B644" t="str">
        <f>INDEX([1]Calculation!$D:$D,ROW())</f>
        <v>Emerson College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627  lv</v>
      </c>
      <c r="E644" s="26">
        <f>INDEX([1]Calculation!$I:$I,ROW())</f>
        <v>43703</v>
      </c>
      <c r="F644" s="12">
        <f>ROUND(INDEX([1]Calculation!AL:AL,ROW()),1)</f>
        <v>0</v>
      </c>
      <c r="G644" s="8">
        <f>ROUND(INDEX([1]Calculation!L:L,ROW()),0)</f>
        <v>31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24</v>
      </c>
      <c r="M644" s="8">
        <f>ROUND(INDEX([1]Calculation!R:R,ROW()),0)</f>
        <v>0</v>
      </c>
      <c r="N644" s="8">
        <f>ROUND(INDEX([1]Calculation!S:S,ROW()),0)</f>
        <v>15</v>
      </c>
      <c r="O644" s="8">
        <f>ROUND(INDEX([1]Calculation!T:T,ROW()),0)</f>
        <v>4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786  lv</v>
      </c>
      <c r="E645" s="26">
        <f>INDEX([1]Calculation!$I:$I,ROW())</f>
        <v>43703</v>
      </c>
      <c r="F645" s="12">
        <f>ROUND(INDEX([1]Calculation!AL:AL,ROW()),1)</f>
        <v>0</v>
      </c>
      <c r="G645" s="8">
        <f>ROUND(INDEX([1]Calculation!L:L,ROW()),0)</f>
        <v>36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14</v>
      </c>
      <c r="O645" s="8">
        <f>ROUND(INDEX([1]Calculation!T:T,ROW()),0)</f>
        <v>2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1341  rv</v>
      </c>
      <c r="E646" s="26">
        <f>INDEX([1]Calculation!$I:$I,ROW())</f>
        <v>43703</v>
      </c>
      <c r="F646" s="12">
        <f>ROUND(INDEX([1]Calculation!AL:AL,ROW()),1)</f>
        <v>0</v>
      </c>
      <c r="G646" s="8">
        <f>ROUND(INDEX([1]Calculation!L:L,ROW()),0)</f>
        <v>31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1</v>
      </c>
      <c r="N646" s="8">
        <f>ROUND(INDEX([1]Calculation!S:S,ROW()),0)</f>
        <v>10</v>
      </c>
      <c r="O646" s="8">
        <f>ROUND(INDEX([1]Calculation!T:T,ROW()),0)</f>
        <v>3</v>
      </c>
    </row>
    <row r="647" spans="1:15">
      <c r="A647" t="str">
        <f>INDEX([1]Calculation!$F:$F,ROW())</f>
        <v>Texas</v>
      </c>
      <c r="B647" t="str">
        <f>INDEX([1]Calculation!$D:$D,ROW())</f>
        <v>Climate Nexus</v>
      </c>
      <c r="C647" t="str">
        <f>IF(INDEX([1]Calculation!$G:$G,ROW())=0,"-",INDEX([1]Calculation!$G:$G,ROW()))</f>
        <v>-</v>
      </c>
      <c r="D647" t="str">
        <f>INDEX([1]Calculation!$J:$J,ROW())&amp;"  "&amp;INDEX([1]Calculation!$K:$K,ROW())</f>
        <v>639  lv</v>
      </c>
      <c r="E647" s="26">
        <f>INDEX([1]Calculation!$I:$I,ROW())</f>
        <v>43702</v>
      </c>
      <c r="F647" s="12">
        <f>ROUND(INDEX([1]Calculation!AL:AL,ROW()),1)</f>
        <v>1.7</v>
      </c>
      <c r="G647" s="8">
        <f>ROUND(INDEX([1]Calculation!L:L,ROW()),0)</f>
        <v>24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3</v>
      </c>
      <c r="K647" s="8">
        <f>ROUND(INDEX([1]Calculation!P:P,ROW()),0)</f>
        <v>0</v>
      </c>
      <c r="L647" s="8">
        <f>ROUND(INDEX([1]Calculation!Q:Q,ROW()),0)</f>
        <v>12</v>
      </c>
      <c r="M647" s="8">
        <f>ROUND(INDEX([1]Calculation!R:R,ROW()),0)</f>
        <v>1</v>
      </c>
      <c r="N647" s="8">
        <f>ROUND(INDEX([1]Calculation!S:S,ROW()),0)</f>
        <v>12</v>
      </c>
      <c r="O647" s="8">
        <f>ROUND(INDEX([1]Calculation!T:T,ROW()),0)</f>
        <v>1</v>
      </c>
    </row>
    <row r="648" spans="1:15">
      <c r="A648" t="str">
        <f>INDEX([1]Calculation!$F:$F,ROW())</f>
        <v>Texas</v>
      </c>
      <c r="B648" t="str">
        <f>INDEX([1]Calculation!$D:$D,ROW())</f>
        <v>Texas Lyceum</v>
      </c>
      <c r="C648" t="str">
        <f>IF(INDEX([1]Calculation!$G:$G,ROW())=0,"-",INDEX([1]Calculation!$G:$G,ROW()))</f>
        <v>-</v>
      </c>
      <c r="D648" t="str">
        <f>INDEX([1]Calculation!$J:$J,ROW())&amp;"  "&amp;INDEX([1]Calculation!$K:$K,ROW())</f>
        <v>358  lv</v>
      </c>
      <c r="E648" s="26">
        <f>INDEX([1]Calculation!$I:$I,ROW())</f>
        <v>43702</v>
      </c>
      <c r="F648" s="12">
        <f>ROUND(INDEX([1]Calculation!AL:AL,ROW()),1)</f>
        <v>0.2</v>
      </c>
      <c r="G648" s="8">
        <f>ROUND(INDEX([1]Calculation!L:L,ROW()),0)</f>
        <v>24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3</v>
      </c>
      <c r="L648" s="8">
        <f>ROUND(INDEX([1]Calculation!Q:Q,ROW()),0)</f>
        <v>13</v>
      </c>
      <c r="M648" s="8">
        <f>ROUND(INDEX([1]Calculation!R:R,ROW()),0)</f>
        <v>0</v>
      </c>
      <c r="N648" s="8">
        <f>ROUND(INDEX([1]Calculation!S:S,ROW()),0)</f>
        <v>15</v>
      </c>
      <c r="O648" s="8">
        <f>ROUND(INDEX([1]Calculation!T:T,ROW()),0)</f>
        <v>2</v>
      </c>
    </row>
    <row r="649" spans="1:15">
      <c r="A649" t="str">
        <f>INDEX([1]Calculation!$F:$F,ROW())</f>
        <v>US</v>
      </c>
      <c r="B649" t="str">
        <f>INDEX([1]Calculation!$D:$D,ROW())</f>
        <v>Suffolk University</v>
      </c>
      <c r="C649" t="str">
        <f>IF(INDEX([1]Calculation!$G:$G,ROW())=0,"-",INDEX([1]Calculation!$G:$G,ROW()))</f>
        <v>A-</v>
      </c>
      <c r="D649" t="str">
        <f>INDEX([1]Calculation!$J:$J,ROW())&amp;"  "&amp;INDEX([1]Calculation!$K:$K,ROW())</f>
        <v>424  lv</v>
      </c>
      <c r="E649" s="26">
        <f>INDEX([1]Calculation!$I:$I,ROW())</f>
        <v>43702</v>
      </c>
      <c r="F649" s="12">
        <f>ROUND(INDEX([1]Calculation!AL:AL,ROW()),1)</f>
        <v>0.1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6</v>
      </c>
      <c r="K649" s="8">
        <f>ROUND(INDEX([1]Calculation!P:P,ROW()),0)</f>
        <v>0</v>
      </c>
      <c r="L649" s="8">
        <f>ROUND(INDEX([1]Calculation!Q:Q,ROW()),0)</f>
        <v>12</v>
      </c>
      <c r="M649" s="8">
        <f>ROUND(INDEX([1]Calculation!R:R,ROW()),0)</f>
        <v>0</v>
      </c>
      <c r="N649" s="8">
        <f>ROUND(INDEX([1]Calculation!S:S,ROW()),0)</f>
        <v>14</v>
      </c>
      <c r="O649" s="8">
        <f>ROUND(INDEX([1]Calculation!T:T,ROW()),0)</f>
        <v>3</v>
      </c>
    </row>
    <row r="650" spans="1:15">
      <c r="A650" t="str">
        <f>INDEX([1]Calculation!$F:$F,ROW())</f>
        <v>US</v>
      </c>
      <c r="B650" t="str">
        <f>INDEX([1]Calculation!$D:$D,ROW())</f>
        <v>Morning Consult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17303  lv</v>
      </c>
      <c r="E650" s="26">
        <f>INDEX([1]Calculation!$I:$I,ROW())</f>
        <v>43702</v>
      </c>
      <c r="F650" s="12">
        <f>ROUND(INDEX([1]Calculation!AL:AL,ROW()),1)</f>
        <v>0</v>
      </c>
      <c r="G650" s="8">
        <f>ROUND(INDEX([1]Calculation!L:L,ROW()),0)</f>
        <v>33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20</v>
      </c>
      <c r="M650" s="8">
        <f>ROUND(INDEX([1]Calculation!R:R,ROW()),0)</f>
        <v>1</v>
      </c>
      <c r="N650" s="8">
        <f>ROUND(INDEX([1]Calculation!S:S,ROW()),0)</f>
        <v>15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1350  rv</v>
      </c>
      <c r="E651" s="26">
        <f>INDEX([1]Calculation!$I:$I,ROW())</f>
        <v>43702</v>
      </c>
      <c r="F651" s="12">
        <f>ROUND(INDEX([1]Calculation!AL:AL,ROW()),1)</f>
        <v>0</v>
      </c>
      <c r="G651" s="8">
        <f>ROUND(INDEX([1]Calculation!L:L,ROW()),0)</f>
        <v>29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16</v>
      </c>
      <c r="M651" s="8">
        <f>ROUND(INDEX([1]Calculation!R:R,ROW()),0)</f>
        <v>1</v>
      </c>
      <c r="N651" s="8">
        <f>ROUND(INDEX([1]Calculation!S:S,ROW()),0)</f>
        <v>12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465  rv</v>
      </c>
      <c r="E652" s="26">
        <f>INDEX([1]Calculation!$I:$I,ROW())</f>
        <v>43701</v>
      </c>
      <c r="F652" s="12">
        <f>ROUND(INDEX([1]Calculation!AL:AL,ROW()),1)</f>
        <v>0</v>
      </c>
      <c r="G652" s="8">
        <f>ROUND(INDEX([1]Calculation!L:L,ROW()),0)</f>
        <v>30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17</v>
      </c>
      <c r="M652" s="8">
        <f>ROUND(INDEX([1]Calculation!R:R,ROW()),0)</f>
        <v>1</v>
      </c>
      <c r="N652" s="8">
        <f>ROUND(INDEX([1]Calculation!S:S,ROW()),0)</f>
        <v>14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1350  rv</v>
      </c>
      <c r="E653" s="26">
        <f>INDEX([1]Calculation!$I:$I,ROW())</f>
        <v>43701</v>
      </c>
      <c r="F653" s="12">
        <f>ROUND(INDEX([1]Calculation!AL:AL,ROW()),1)</f>
        <v>0</v>
      </c>
      <c r="G653" s="8">
        <f>ROUND(INDEX([1]Calculation!L:L,ROW()),0)</f>
        <v>30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3</v>
      </c>
      <c r="K653" s="8">
        <f>ROUND(INDEX([1]Calculation!P:P,ROW()),0)</f>
        <v>1</v>
      </c>
      <c r="L653" s="8">
        <f>ROUND(INDEX([1]Calculation!Q:Q,ROW()),0)</f>
        <v>16</v>
      </c>
      <c r="M653" s="8">
        <f>ROUND(INDEX([1]Calculation!R:R,ROW()),0)</f>
        <v>1</v>
      </c>
      <c r="N653" s="8">
        <f>ROUND(INDEX([1]Calculation!S:S,ROW()),0)</f>
        <v>13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3132  rv</v>
      </c>
      <c r="E654" s="26">
        <f>INDEX([1]Calculation!$I:$I,ROW())</f>
        <v>43700</v>
      </c>
      <c r="F654" s="12">
        <f>ROUND(INDEX([1]Calculation!AL:AL,ROW()),1)</f>
        <v>0</v>
      </c>
      <c r="G654" s="8">
        <f>ROUND(INDEX([1]Calculation!L:L,ROW()),0)</f>
        <v>28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10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1343  rv</v>
      </c>
      <c r="E655" s="26">
        <f>INDEX([1]Calculation!$I:$I,ROW())</f>
        <v>43700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18</v>
      </c>
      <c r="M655" s="8">
        <f>ROUND(INDEX([1]Calculation!R:R,ROW()),0)</f>
        <v>1</v>
      </c>
      <c r="N655" s="8">
        <f>ROUND(INDEX([1]Calculation!S:S,ROW()),0)</f>
        <v>12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1356  rv</v>
      </c>
      <c r="E656" s="26">
        <f>INDEX([1]Calculation!$I:$I,ROW())</f>
        <v>43699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17</v>
      </c>
      <c r="M656" s="8">
        <f>ROUND(INDEX([1]Calculation!R:R,ROW()),0)</f>
        <v>1</v>
      </c>
      <c r="N656" s="8">
        <f>ROUND(INDEX([1]Calculation!S:S,ROW()),0)</f>
        <v>10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Echelon Insights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479  rv</v>
      </c>
      <c r="E657" s="26">
        <f>INDEX([1]Calculation!$I:$I,ROW())</f>
        <v>43698</v>
      </c>
      <c r="F657" s="12">
        <f>ROUND(INDEX([1]Calculation!AL:AL,ROW()),1)</f>
        <v>0</v>
      </c>
      <c r="G657" s="8">
        <f>ROUND(INDEX([1]Calculation!L:L,ROW()),0)</f>
        <v>30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3</v>
      </c>
      <c r="K657" s="8">
        <f>ROUND(INDEX([1]Calculation!P:P,ROW()),0)</f>
        <v>0</v>
      </c>
      <c r="L657" s="8">
        <f>ROUND(INDEX([1]Calculation!Q:Q,ROW()),0)</f>
        <v>19</v>
      </c>
      <c r="M657" s="8">
        <f>ROUND(INDEX([1]Calculation!R:R,ROW()),0)</f>
        <v>0</v>
      </c>
      <c r="N657" s="8">
        <f>ROUND(INDEX([1]Calculation!S:S,ROW()),0)</f>
        <v>11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Echelon Insights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479  rv</v>
      </c>
      <c r="E658" s="26">
        <f>INDEX([1]Calculation!$I:$I,ROW())</f>
        <v>43698</v>
      </c>
      <c r="F658" s="12">
        <f>ROUND(INDEX([1]Calculation!AL:AL,ROW()),1)</f>
        <v>0</v>
      </c>
      <c r="G658" s="8">
        <f>ROUND(INDEX([1]Calculation!L:L,ROW()),0)</f>
        <v>55</v>
      </c>
      <c r="H658" s="8">
        <f>ROUND(INDEX([1]Calculation!M:M,ROW()),0)</f>
        <v>0</v>
      </c>
      <c r="I658" s="8">
        <f>ROUND(INDEX([1]Calculation!N:N,ROW()),0)</f>
        <v>0</v>
      </c>
      <c r="J658" s="8">
        <f>ROUND(INDEX([1]Calculation!O:O,ROW()),0)</f>
        <v>0</v>
      </c>
      <c r="K658" s="8">
        <f>ROUND(INDEX([1]Calculation!P:P,ROW()),0)</f>
        <v>0</v>
      </c>
      <c r="L658" s="8">
        <f>ROUND(INDEX([1]Calculation!Q:Q,ROW()),0)</f>
        <v>0</v>
      </c>
      <c r="M658" s="8">
        <f>ROUND(INDEX([1]Calculation!R:R,ROW()),0)</f>
        <v>0</v>
      </c>
      <c r="N658" s="8">
        <f>ROUND(INDEX([1]Calculation!S:S,ROW()),0)</f>
        <v>0</v>
      </c>
      <c r="O658" s="8">
        <f>ROUND(INDEX([1]Calculation!T:T,ROW()),0)</f>
        <v>0</v>
      </c>
    </row>
    <row r="659" spans="1:15">
      <c r="A659" t="str">
        <f>INDEX([1]Calculation!$F:$F,ROW())</f>
        <v>US</v>
      </c>
      <c r="B659" t="str">
        <f>INDEX([1]Calculation!$D:$D,ROW())</f>
        <v>Echelon Insights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479  rv</v>
      </c>
      <c r="E659" s="26">
        <f>INDEX([1]Calculation!$I:$I,ROW())</f>
        <v>43698</v>
      </c>
      <c r="F659" s="12">
        <f>ROUND(INDEX([1]Calculation!AL:AL,ROW()),1)</f>
        <v>0</v>
      </c>
      <c r="G659" s="8">
        <f>ROUND(INDEX([1]Calculation!L:L,ROW()),0)</f>
        <v>52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0</v>
      </c>
      <c r="K659" s="8">
        <f>ROUND(INDEX([1]Calculation!P:P,ROW()),0)</f>
        <v>0</v>
      </c>
      <c r="L659" s="8">
        <f>ROUND(INDEX([1]Calculation!Q:Q,ROW()),0)</f>
        <v>0</v>
      </c>
      <c r="M659" s="8">
        <f>ROUND(INDEX([1]Calculation!R:R,ROW()),0)</f>
        <v>0</v>
      </c>
      <c r="N659" s="8">
        <f>ROUND(INDEX([1]Calculation!S:S,ROW()),0)</f>
        <v>32</v>
      </c>
      <c r="O659" s="8">
        <f>ROUND(INDEX([1]Calculation!T:T,ROW()),0)</f>
        <v>0</v>
      </c>
    </row>
    <row r="660" spans="1:15">
      <c r="A660" t="str">
        <f>INDEX([1]Calculation!$F:$F,ROW())</f>
        <v>US</v>
      </c>
      <c r="B660" t="str">
        <f>INDEX([1]Calculation!$D:$D,ROW())</f>
        <v>Echelon Insights</v>
      </c>
      <c r="C660" t="str">
        <f>IF(INDEX([1]Calculation!$G:$G,ROW())=0,"-",INDEX([1]Calculation!$G:$G,ROW()))</f>
        <v>-</v>
      </c>
      <c r="D660" t="str">
        <f>INDEX([1]Calculation!$J:$J,ROW())&amp;"  "&amp;INDEX([1]Calculation!$K:$K,ROW())</f>
        <v>479  rv</v>
      </c>
      <c r="E660" s="26">
        <f>INDEX([1]Calculation!$I:$I,ROW())</f>
        <v>43698</v>
      </c>
      <c r="F660" s="12">
        <f>ROUND(INDEX([1]Calculation!AL:AL,ROW()),1)</f>
        <v>0</v>
      </c>
      <c r="G660" s="8">
        <f>ROUND(INDEX([1]Calculation!L:L,ROW()),0)</f>
        <v>55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0</v>
      </c>
      <c r="K660" s="8">
        <f>ROUND(INDEX([1]Calculation!P:P,ROW()),0)</f>
        <v>0</v>
      </c>
      <c r="L660" s="8">
        <f>ROUND(INDEX([1]Calculation!Q:Q,ROW()),0)</f>
        <v>35</v>
      </c>
      <c r="M660" s="8">
        <f>ROUND(INDEX([1]Calculation!R:R,ROW()),0)</f>
        <v>0</v>
      </c>
      <c r="N660" s="8">
        <f>ROUND(INDEX([1]Calculation!S:S,ROW()),0)</f>
        <v>0</v>
      </c>
      <c r="O660" s="8">
        <f>ROUND(INDEX([1]Calculation!T:T,ROW()),0)</f>
        <v>0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1326  rv</v>
      </c>
      <c r="E661" s="26">
        <f>INDEX([1]Calculation!$I:$I,ROW())</f>
        <v>43698</v>
      </c>
      <c r="F661" s="12">
        <f>ROUND(INDEX([1]Calculation!AL:AL,ROW()),1)</f>
        <v>0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New Jersey</v>
      </c>
      <c r="B662" t="str">
        <f>INDEX([1]Calculation!$D:$D,ROW())</f>
        <v>Change Research</v>
      </c>
      <c r="C662" t="str">
        <f>IF(INDEX([1]Calculation!$G:$G,ROW())=0,"-",INDEX([1]Calculation!$G:$G,ROW()))</f>
        <v>C</v>
      </c>
      <c r="D662" t="str">
        <f>INDEX([1]Calculation!$J:$J,ROW())&amp;"  "&amp;INDEX([1]Calculation!$K:$K,ROW())</f>
        <v>635  lv</v>
      </c>
      <c r="E662" s="26">
        <f>INDEX([1]Calculation!$I:$I,ROW())</f>
        <v>43697</v>
      </c>
      <c r="F662" s="12">
        <f>ROUND(INDEX([1]Calculation!AL:AL,ROW()),1)</f>
        <v>1.6</v>
      </c>
      <c r="G662" s="8">
        <f>ROUND(INDEX([1]Calculation!L:L,ROW()),0)</f>
        <v>26</v>
      </c>
      <c r="H662" s="8">
        <f>ROUND(INDEX([1]Calculation!M:M,ROW()),0)</f>
        <v>0</v>
      </c>
      <c r="I662" s="8">
        <f>ROUND(INDEX([1]Calculation!N:N,ROW()),0)</f>
        <v>5</v>
      </c>
      <c r="J662" s="8">
        <f>ROUND(INDEX([1]Calculation!O:O,ROW()),0)</f>
        <v>12</v>
      </c>
      <c r="K662" s="8">
        <f>ROUND(INDEX([1]Calculation!P:P,ROW()),0)</f>
        <v>0</v>
      </c>
      <c r="L662" s="8">
        <f>ROUND(INDEX([1]Calculation!Q:Q,ROW()),0)</f>
        <v>21</v>
      </c>
      <c r="M662" s="8">
        <f>ROUND(INDEX([1]Calculation!R:R,ROW()),0)</f>
        <v>1</v>
      </c>
      <c r="N662" s="8">
        <f>ROUND(INDEX([1]Calculation!S:S,ROW()),0)</f>
        <v>23</v>
      </c>
      <c r="O662" s="8">
        <f>ROUND(INDEX([1]Calculation!T:T,ROW()),0)</f>
        <v>1</v>
      </c>
    </row>
    <row r="663" spans="1:15">
      <c r="A663" t="str">
        <f>INDEX([1]Calculation!$F:$F,ROW())</f>
        <v>US</v>
      </c>
      <c r="B663" t="str">
        <f>INDEX([1]Calculation!$D:$D,ROW())</f>
        <v>Monmouth University</v>
      </c>
      <c r="C663" t="str">
        <f>IF(INDEX([1]Calculation!$G:$G,ROW())=0,"-",INDEX([1]Calculation!$G:$G,ROW()))</f>
        <v>A+</v>
      </c>
      <c r="D663" t="str">
        <f>INDEX([1]Calculation!$J:$J,ROW())&amp;"  "&amp;INDEX([1]Calculation!$K:$K,ROW())</f>
        <v>298  rv</v>
      </c>
      <c r="E663" s="26">
        <f>INDEX([1]Calculation!$I:$I,ROW())</f>
        <v>43697</v>
      </c>
      <c r="F663" s="12">
        <f>ROUND(INDEX([1]Calculation!AL:AL,ROW()),1)</f>
        <v>0</v>
      </c>
      <c r="G663" s="8">
        <f>ROUND(INDEX([1]Calculation!L:L,ROW()),0)</f>
        <v>19</v>
      </c>
      <c r="H663" s="8">
        <f>ROUND(INDEX([1]Calculation!M:M,ROW()),0)</f>
        <v>0</v>
      </c>
      <c r="I663" s="8">
        <f>ROUND(INDEX([1]Calculation!N:N,ROW()),0)</f>
        <v>4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20</v>
      </c>
      <c r="M663" s="8">
        <f>ROUND(INDEX([1]Calculation!R:R,ROW()),0)</f>
        <v>0</v>
      </c>
      <c r="N663" s="8">
        <f>ROUND(INDEX([1]Calculation!S:S,ROW()),0)</f>
        <v>20</v>
      </c>
      <c r="O663" s="8">
        <f>ROUND(INDEX([1]Calculation!T:T,ROW()),0)</f>
        <v>3</v>
      </c>
    </row>
    <row r="664" spans="1:15">
      <c r="A664" t="str">
        <f>INDEX([1]Calculation!$F:$F,ROW())</f>
        <v>US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559  lv</v>
      </c>
      <c r="E664" s="26">
        <f>INDEX([1]Calculation!$I:$I,ROW())</f>
        <v>43697</v>
      </c>
      <c r="F664" s="12">
        <f>ROUND(INDEX([1]Calculation!AL:AL,ROW()),1)</f>
        <v>0</v>
      </c>
      <c r="G664" s="8">
        <f>ROUND(INDEX([1]Calculation!L:L,ROW()),0)</f>
        <v>22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7</v>
      </c>
      <c r="K664" s="8">
        <f>ROUND(INDEX([1]Calculation!P:P,ROW()),0)</f>
        <v>0</v>
      </c>
      <c r="L664" s="8">
        <f>ROUND(INDEX([1]Calculation!Q:Q,ROW()),0)</f>
        <v>19</v>
      </c>
      <c r="M664" s="8">
        <f>ROUND(INDEX([1]Calculation!R:R,ROW()),0)</f>
        <v>0</v>
      </c>
      <c r="N664" s="8">
        <f>ROUND(INDEX([1]Calculation!S:S,ROW()),0)</f>
        <v>17</v>
      </c>
      <c r="O664" s="8">
        <f>ROUND(INDEX([1]Calculation!T:T,ROW()),0)</f>
        <v>1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1335  rv</v>
      </c>
      <c r="E665" s="26">
        <f>INDEX([1]Calculation!$I:$I,ROW())</f>
        <v>43697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9</v>
      </c>
      <c r="O665" s="8">
        <f>ROUND(INDEX([1]Calculation!T:T,ROW()),0)</f>
        <v>2</v>
      </c>
    </row>
    <row r="666" spans="1:15">
      <c r="A666" t="str">
        <f>INDEX([1]Calculation!$F:$F,ROW())</f>
        <v>Colorado</v>
      </c>
      <c r="B666" t="str">
        <f>INDEX([1]Calculation!$D:$D,ROW())</f>
        <v>Emerson College</v>
      </c>
      <c r="C666" t="str">
        <f>IF(INDEX([1]Calculation!$G:$G,ROW())=0,"-",INDEX([1]Calculation!$G:$G,ROW()))</f>
        <v>B-</v>
      </c>
      <c r="D666" t="str">
        <f>INDEX([1]Calculation!$J:$J,ROW())&amp;"  "&amp;INDEX([1]Calculation!$K:$K,ROW())</f>
        <v>403  lv</v>
      </c>
      <c r="E666" s="26">
        <f>INDEX([1]Calculation!$I:$I,ROW())</f>
        <v>43696</v>
      </c>
      <c r="F666" s="12">
        <f>ROUND(INDEX([1]Calculation!AL:AL,ROW()),1)</f>
        <v>2.1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5</v>
      </c>
      <c r="K666" s="8">
        <f>ROUND(INDEX([1]Calculation!P:P,ROW()),0)</f>
        <v>0</v>
      </c>
      <c r="L666" s="8">
        <f>ROUND(INDEX([1]Calculation!Q:Q,ROW()),0)</f>
        <v>26</v>
      </c>
      <c r="M666" s="8">
        <f>ROUND(INDEX([1]Calculation!R:R,ROW()),0)</f>
        <v>0</v>
      </c>
      <c r="N666" s="8">
        <f>ROUND(INDEX([1]Calculation!S:S,ROW()),0)</f>
        <v>20</v>
      </c>
      <c r="O666" s="8">
        <f>ROUND(INDEX([1]Calculation!T:T,ROW()),0)</f>
        <v>4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1341  rv</v>
      </c>
      <c r="E667" s="26">
        <f>INDEX([1]Calculation!$I:$I,ROW())</f>
        <v>43696</v>
      </c>
      <c r="F667" s="12">
        <f>ROUND(INDEX([1]Calculation!AL:AL,ROW()),1)</f>
        <v>0</v>
      </c>
      <c r="G667" s="8">
        <f>ROUND(INDEX([1]Calculation!L:L,ROW()),0)</f>
        <v>27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3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Swayable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1958  lv</v>
      </c>
      <c r="E668" s="26">
        <f>INDEX([1]Calculation!$I:$I,ROW())</f>
        <v>43683</v>
      </c>
      <c r="F668" s="12">
        <f>ROUND(INDEX([1]Calculation!AL:AL,ROW()),1)</f>
        <v>0</v>
      </c>
      <c r="G668" s="8">
        <f>ROUND(INDEX([1]Calculation!L:L,ROW()),0)</f>
        <v>31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0</v>
      </c>
      <c r="N668" s="8">
        <f>ROUND(INDEX([1]Calculation!S:S,ROW()),0)</f>
        <v>15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Swayable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4016  a</v>
      </c>
      <c r="E669" s="26">
        <f>INDEX([1]Calculation!$I:$I,ROW())</f>
        <v>43683</v>
      </c>
      <c r="F669" s="12">
        <f>ROUND(INDEX([1]Calculation!AL:AL,ROW()),1)</f>
        <v>0</v>
      </c>
      <c r="G669" s="8">
        <f>ROUND(INDEX([1]Calculation!L:L,ROW()),0)</f>
        <v>27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20</v>
      </c>
      <c r="M669" s="8">
        <f>ROUND(INDEX([1]Calculation!R:R,ROW()),0)</f>
        <v>0</v>
      </c>
      <c r="N669" s="8">
        <f>ROUND(INDEX([1]Calculation!S:S,ROW()),0)</f>
        <v>12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1350  rv</v>
      </c>
      <c r="E670" s="26">
        <f>INDEX([1]Calculation!$I:$I,ROW())</f>
        <v>43695</v>
      </c>
      <c r="F670" s="12">
        <f>ROUND(INDEX([1]Calculation!AL:AL,ROW()),1)</f>
        <v>0</v>
      </c>
      <c r="G670" s="8">
        <f>ROUND(INDEX([1]Calculation!L:L,ROW()),0)</f>
        <v>26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10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SSRS</v>
      </c>
      <c r="C671" t="str">
        <f>IF(INDEX([1]Calculation!$G:$G,ROW())=0,"-",INDEX([1]Calculation!$G:$G,ROW()))</f>
        <v>A/B</v>
      </c>
      <c r="D671" t="str">
        <f>INDEX([1]Calculation!$J:$J,ROW())&amp;"  "&amp;INDEX([1]Calculation!$K:$K,ROW())</f>
        <v>402  rv</v>
      </c>
      <c r="E671" s="26">
        <f>INDEX([1]Calculation!$I:$I,ROW())</f>
        <v>43695</v>
      </c>
      <c r="F671" s="12">
        <f>ROUND(INDEX([1]Calculation!AL:AL,ROW()),1)</f>
        <v>0</v>
      </c>
      <c r="G671" s="8">
        <f>ROUND(INDEX([1]Calculation!L:L,ROW()),0)</f>
        <v>29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1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909  rv</v>
      </c>
      <c r="E672" s="26">
        <f>INDEX([1]Calculation!$I:$I,ROW())</f>
        <v>43695</v>
      </c>
      <c r="F672" s="12">
        <f>ROUND(INDEX([1]Calculation!AL:AL,ROW()),1)</f>
        <v>0</v>
      </c>
      <c r="G672" s="8">
        <f>ROUND(INDEX([1]Calculation!L:L,ROW()),0)</f>
        <v>0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33</v>
      </c>
      <c r="O672" s="8">
        <f>ROUND(INDEX([1]Calculation!T:T,ROW()),0)</f>
        <v>0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909  rv</v>
      </c>
      <c r="E673" s="26">
        <f>INDEX([1]Calculation!$I:$I,ROW())</f>
        <v>43695</v>
      </c>
      <c r="F673" s="12">
        <f>ROUND(INDEX([1]Calculation!AL:AL,ROW()),1)</f>
        <v>0</v>
      </c>
      <c r="G673" s="8">
        <f>ROUND(INDEX([1]Calculation!L:L,ROW()),0)</f>
        <v>0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0</v>
      </c>
      <c r="K673" s="8">
        <f>ROUND(INDEX([1]Calculation!P:P,ROW()),0)</f>
        <v>0</v>
      </c>
      <c r="L673" s="8">
        <f>ROUND(INDEX([1]Calculation!Q:Q,ROW()),0)</f>
        <v>43</v>
      </c>
      <c r="M673" s="8">
        <f>ROUND(INDEX([1]Calculation!R:R,ROW()),0)</f>
        <v>0</v>
      </c>
      <c r="N673" s="8">
        <f>ROUND(INDEX([1]Calculation!S:S,ROW()),0)</f>
        <v>37</v>
      </c>
      <c r="O673" s="8">
        <f>ROUND(INDEX([1]Calculation!T:T,ROW()),0)</f>
        <v>0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909  rv</v>
      </c>
      <c r="E674" s="26">
        <f>INDEX([1]Calculation!$I:$I,ROW())</f>
        <v>43695</v>
      </c>
      <c r="F674" s="12">
        <f>ROUND(INDEX([1]Calculation!AL:AL,ROW()),1)</f>
        <v>0</v>
      </c>
      <c r="G674" s="8">
        <f>ROUND(INDEX([1]Calculation!L:L,ROW()),0)</f>
        <v>0</v>
      </c>
      <c r="H674" s="8">
        <f>ROUND(INDEX([1]Calculation!M:M,ROW()),0)</f>
        <v>0</v>
      </c>
      <c r="I674" s="8">
        <f>ROUND(INDEX([1]Calculation!N:N,ROW()),0)</f>
        <v>0</v>
      </c>
      <c r="J674" s="8">
        <f>ROUND(INDEX([1]Calculation!O:O,ROW()),0)</f>
        <v>0</v>
      </c>
      <c r="K674" s="8">
        <f>ROUND(INDEX([1]Calculation!P:P,ROW()),0)</f>
        <v>0</v>
      </c>
      <c r="L674" s="8">
        <f>ROUND(INDEX([1]Calculation!Q:Q,ROW()),0)</f>
        <v>42</v>
      </c>
      <c r="M674" s="8">
        <f>ROUND(INDEX([1]Calculation!R:R,ROW()),0)</f>
        <v>0</v>
      </c>
      <c r="N674" s="8">
        <f>ROUND(INDEX([1]Calculation!S:S,ROW()),0)</f>
        <v>0</v>
      </c>
      <c r="O674" s="8">
        <f>ROUND(INDEX([1]Calculation!T:T,ROW()),0)</f>
        <v>0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909  rv</v>
      </c>
      <c r="E675" s="26">
        <f>INDEX([1]Calculation!$I:$I,ROW())</f>
        <v>43695</v>
      </c>
      <c r="F675" s="12">
        <f>ROUND(INDEX([1]Calculation!AL:AL,ROW()),1)</f>
        <v>0</v>
      </c>
      <c r="G675" s="8">
        <f>ROUND(INDEX([1]Calculation!L:L,ROW()),0)</f>
        <v>39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0</v>
      </c>
      <c r="M675" s="8">
        <f>ROUND(INDEX([1]Calculation!R:R,ROW()),0)</f>
        <v>0</v>
      </c>
      <c r="N675" s="8">
        <f>ROUND(INDEX([1]Calculation!S:S,ROW()),0)</f>
        <v>41</v>
      </c>
      <c r="O675" s="8">
        <f>ROUND(INDEX([1]Calculation!T:T,ROW()),0)</f>
        <v>0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909  rv</v>
      </c>
      <c r="E676" s="26">
        <f>INDEX([1]Calculation!$I:$I,ROW())</f>
        <v>43695</v>
      </c>
      <c r="F676" s="12">
        <f>ROUND(INDEX([1]Calculation!AL:AL,ROW()),1)</f>
        <v>0</v>
      </c>
      <c r="G676" s="8">
        <f>ROUND(INDEX([1]Calculation!L:L,ROW()),0)</f>
        <v>42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0</v>
      </c>
      <c r="M676" s="8">
        <f>ROUND(INDEX([1]Calculation!R:R,ROW()),0)</f>
        <v>0</v>
      </c>
      <c r="N676" s="8">
        <f>ROUND(INDEX([1]Calculation!S:S,ROW()),0)</f>
        <v>0</v>
      </c>
      <c r="O676" s="8">
        <f>ROUND(INDEX([1]Calculation!T:T,ROW()),0)</f>
        <v>0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909  rv</v>
      </c>
      <c r="E677" s="26">
        <f>INDEX([1]Calculation!$I:$I,ROW())</f>
        <v>43695</v>
      </c>
      <c r="F677" s="12">
        <f>ROUND(INDEX([1]Calculation!AL:AL,ROW()),1)</f>
        <v>0</v>
      </c>
      <c r="G677" s="8">
        <f>ROUND(INDEX([1]Calculation!L:L,ROW()),0)</f>
        <v>44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38</v>
      </c>
      <c r="M677" s="8">
        <f>ROUND(INDEX([1]Calculation!R:R,ROW()),0)</f>
        <v>0</v>
      </c>
      <c r="N677" s="8">
        <f>ROUND(INDEX([1]Calculation!S:S,ROW()),0)</f>
        <v>0</v>
      </c>
      <c r="O677" s="8">
        <f>ROUND(INDEX([1]Calculation!T:T,ROW()),0)</f>
        <v>0</v>
      </c>
    </row>
    <row r="678" spans="1:15">
      <c r="A678" t="str">
        <f>INDEX([1]Calculation!$F:$F,ROW())</f>
        <v>US</v>
      </c>
      <c r="B678" t="str">
        <f>INDEX([1]Calculation!$D:$D,ROW())</f>
        <v>Morning Consult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17115  lv</v>
      </c>
      <c r="E678" s="26">
        <f>INDEX([1]Calculation!$I:$I,ROW())</f>
        <v>43695</v>
      </c>
      <c r="F678" s="12">
        <f>ROUND(INDEX([1]Calculation!AL:AL,ROW()),1)</f>
        <v>0</v>
      </c>
      <c r="G678" s="8">
        <f>ROUND(INDEX([1]Calculation!L:L,ROW()),0)</f>
        <v>31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20</v>
      </c>
      <c r="M678" s="8">
        <f>ROUND(INDEX([1]Calculation!R:R,ROW()),0)</f>
        <v>1</v>
      </c>
      <c r="N678" s="8">
        <f>ROUND(INDEX([1]Calculation!S:S,ROW()),0)</f>
        <v>15</v>
      </c>
      <c r="O678" s="8">
        <f>ROUND(INDEX([1]Calculation!T:T,ROW()),0)</f>
        <v>3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6">
        <f>INDEX([1]Calculation!$I:$I,ROW())</f>
        <v>43694</v>
      </c>
      <c r="F679" s="12">
        <f>ROUND(INDEX([1]Calculation!AL:AL,ROW()),1)</f>
        <v>0</v>
      </c>
      <c r="G679" s="8">
        <f>ROUND(INDEX([1]Calculation!L:L,ROW()),0)</f>
        <v>26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11</v>
      </c>
      <c r="O679" s="8">
        <f>ROUND(INDEX([1]Calculation!T:T,ROW()),0)</f>
        <v>2</v>
      </c>
    </row>
    <row r="680" spans="1:15">
      <c r="A680" t="str">
        <f>INDEX([1]Calculation!$F:$F,ROW())</f>
        <v>Nevada</v>
      </c>
      <c r="B680" t="str">
        <f>INDEX([1]Calculation!$D:$D,ROW())</f>
        <v>Gravis Marketing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382  rv</v>
      </c>
      <c r="E680" s="26">
        <f>INDEX([1]Calculation!$I:$I,ROW())</f>
        <v>43693</v>
      </c>
      <c r="F680" s="12">
        <f>ROUND(INDEX([1]Calculation!AL:AL,ROW()),1)</f>
        <v>1.5</v>
      </c>
      <c r="G680" s="8">
        <f>ROUND(INDEX([1]Calculation!L:L,ROW()),0)</f>
        <v>25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2</v>
      </c>
      <c r="L680" s="8">
        <f>ROUND(INDEX([1]Calculation!Q:Q,ROW()),0)</f>
        <v>10</v>
      </c>
      <c r="M680" s="8">
        <f>ROUND(INDEX([1]Calculation!R:R,ROW()),0)</f>
        <v>6</v>
      </c>
      <c r="N680" s="8">
        <f>ROUND(INDEX([1]Calculation!S:S,ROW()),0)</f>
        <v>15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3118  rv</v>
      </c>
      <c r="E681" s="26">
        <f>INDEX([1]Calculation!$I:$I,ROW())</f>
        <v>43693</v>
      </c>
      <c r="F681" s="12">
        <f>ROUND(INDEX([1]Calculation!AL:AL,ROW()),1)</f>
        <v>0</v>
      </c>
      <c r="G681" s="8">
        <f>ROUND(INDEX([1]Calculation!L:L,ROW()),0)</f>
        <v>29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11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1317  rv</v>
      </c>
      <c r="E682" s="26">
        <f>INDEX([1]Calculation!$I:$I,ROW())</f>
        <v>43693</v>
      </c>
      <c r="F682" s="12">
        <f>ROUND(INDEX([1]Calculation!AL:AL,ROW()),1)</f>
        <v>0</v>
      </c>
      <c r="G682" s="8">
        <f>ROUND(INDEX([1]Calculation!L:L,ROW()),0)</f>
        <v>27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12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1336  rv</v>
      </c>
      <c r="E683" s="26">
        <f>INDEX([1]Calculation!$I:$I,ROW())</f>
        <v>43692</v>
      </c>
      <c r="F683" s="12">
        <f>ROUND(INDEX([1]Calculation!AL:AL,ROW()),1)</f>
        <v>0</v>
      </c>
      <c r="G683" s="8">
        <f>ROUND(INDEX([1]Calculation!L:L,ROW()),0)</f>
        <v>28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14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3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1342  rv</v>
      </c>
      <c r="E684" s="26">
        <f>INDEX([1]Calculation!$I:$I,ROW())</f>
        <v>43691</v>
      </c>
      <c r="F684" s="12">
        <f>ROUND(INDEX([1]Calculation!AL:AL,ROW()),1)</f>
        <v>0</v>
      </c>
      <c r="G684" s="8">
        <f>ROUND(INDEX([1]Calculation!L:L,ROW()),0)</f>
        <v>29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14</v>
      </c>
      <c r="M684" s="8">
        <f>ROUND(INDEX([1]Calculation!R:R,ROW()),0)</f>
        <v>1</v>
      </c>
      <c r="N684" s="8">
        <f>ROUND(INDEX([1]Calculation!S:S,ROW()),0)</f>
        <v>11</v>
      </c>
      <c r="O684" s="8">
        <f>ROUND(INDEX([1]Calculation!T:T,ROW()),0)</f>
        <v>3</v>
      </c>
    </row>
    <row r="685" spans="1:15">
      <c r="A685" t="str">
        <f>INDEX([1]Calculation!$F:$F,ROW())</f>
        <v>US</v>
      </c>
      <c r="B685" t="str">
        <f>INDEX([1]Calculation!$D:$D,ROW())</f>
        <v>Fox News/Beacon Research/Shaw &amp; Co. Research</v>
      </c>
      <c r="C685" t="str">
        <f>IF(INDEX([1]Calculation!$G:$G,ROW())=0,"-",INDEX([1]Calculation!$G:$G,ROW()))</f>
        <v>A-</v>
      </c>
      <c r="D685" t="str">
        <f>INDEX([1]Calculation!$J:$J,ROW())&amp;"  "&amp;INDEX([1]Calculation!$K:$K,ROW())</f>
        <v>483  lv</v>
      </c>
      <c r="E685" s="26">
        <f>INDEX([1]Calculation!$I:$I,ROW())</f>
        <v>43690</v>
      </c>
      <c r="F685" s="12">
        <f>ROUND(INDEX([1]Calculation!AL:AL,ROW()),1)</f>
        <v>0</v>
      </c>
      <c r="G685" s="8">
        <f>ROUND(INDEX([1]Calculation!L:L,ROW()),0)</f>
        <v>31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3</v>
      </c>
      <c r="K685" s="8">
        <f>ROUND(INDEX([1]Calculation!P:P,ROW()),0)</f>
        <v>2</v>
      </c>
      <c r="L685" s="8">
        <f>ROUND(INDEX([1]Calculation!Q:Q,ROW()),0)</f>
        <v>10</v>
      </c>
      <c r="M685" s="8">
        <f>ROUND(INDEX([1]Calculation!R:R,ROW()),0)</f>
        <v>1</v>
      </c>
      <c r="N685" s="8">
        <f>ROUND(INDEX([1]Calculation!S:S,ROW()),0)</f>
        <v>20</v>
      </c>
      <c r="O685" s="8">
        <f>ROUND(INDEX([1]Calculation!T:T,ROW()),0)</f>
        <v>3</v>
      </c>
    </row>
    <row r="686" spans="1:15">
      <c r="A686" t="str">
        <f>INDEX([1]Calculation!$F:$F,ROW())</f>
        <v>US</v>
      </c>
      <c r="B686" t="str">
        <f>INDEX([1]Calculation!$D:$D,ROW())</f>
        <v>YouGov</v>
      </c>
      <c r="C686" t="str">
        <f>IF(INDEX([1]Calculation!$G:$G,ROW())=0,"-",INDEX([1]Calculation!$G:$G,ROW()))</f>
        <v>B-</v>
      </c>
      <c r="D686" t="str">
        <f>INDEX([1]Calculation!$J:$J,ROW())&amp;"  "&amp;INDEX([1]Calculation!$K:$K,ROW())</f>
        <v>592  lv</v>
      </c>
      <c r="E686" s="26">
        <f>INDEX([1]Calculation!$I:$I,ROW())</f>
        <v>43690</v>
      </c>
      <c r="F686" s="12">
        <f>ROUND(INDEX([1]Calculation!AL:AL,ROW()),1)</f>
        <v>0</v>
      </c>
      <c r="G686" s="8">
        <f>ROUND(INDEX([1]Calculation!L:L,ROW()),0)</f>
        <v>21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16</v>
      </c>
      <c r="M686" s="8">
        <f>ROUND(INDEX([1]Calculation!R:R,ROW()),0)</f>
        <v>1</v>
      </c>
      <c r="N686" s="8">
        <f>ROUND(INDEX([1]Calculation!S:S,ROW()),0)</f>
        <v>20</v>
      </c>
      <c r="O686" s="8">
        <f>ROUND(INDEX([1]Calculation!T:T,ROW()),0)</f>
        <v>1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1350  rv</v>
      </c>
      <c r="E687" s="26">
        <f>INDEX([1]Calculation!$I:$I,ROW())</f>
        <v>43690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3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>
      <c r="A688" t="str">
        <f>INDEX([1]Calculation!$F:$F,ROW())</f>
        <v>South Carolina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521  lv</v>
      </c>
      <c r="E688" s="26">
        <f>INDEX([1]Calculation!$I:$I,ROW())</f>
        <v>43689</v>
      </c>
      <c r="F688" s="12">
        <f>ROUND(INDEX([1]Calculation!AL:AL,ROW()),1)</f>
        <v>0</v>
      </c>
      <c r="G688" s="8">
        <f>ROUND(INDEX([1]Calculation!L:L,ROW()),0)</f>
        <v>36</v>
      </c>
      <c r="H688" s="8">
        <f>ROUND(INDEX([1]Calculation!M:M,ROW()),0)</f>
        <v>0</v>
      </c>
      <c r="I688" s="8">
        <f>ROUND(INDEX([1]Calculation!N:N,ROW()),0)</f>
        <v>4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17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1346  rv</v>
      </c>
      <c r="E689" s="26">
        <f>INDEX([1]Calculation!$I:$I,ROW())</f>
        <v>43689</v>
      </c>
      <c r="F689" s="12">
        <f>ROUND(INDEX([1]Calculation!AL:AL,ROW()),1)</f>
        <v>0</v>
      </c>
      <c r="G689" s="8">
        <f>ROUND(INDEX([1]Calculation!L:L,ROW()),0)</f>
        <v>30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10</v>
      </c>
      <c r="O689" s="8">
        <f>ROUND(INDEX([1]Calculation!T:T,ROW()),0)</f>
        <v>2</v>
      </c>
    </row>
    <row r="690" spans="1:15">
      <c r="A690" t="str">
        <f>INDEX([1]Calculation!$F:$F,ROW())</f>
        <v>Iowa</v>
      </c>
      <c r="B690" t="str">
        <f>INDEX([1]Calculation!$D:$D,ROW())</f>
        <v>Change Research</v>
      </c>
      <c r="C690" t="str">
        <f>IF(INDEX([1]Calculation!$G:$G,ROW())=0,"-",INDEX([1]Calculation!$G:$G,ROW()))</f>
        <v>C</v>
      </c>
      <c r="D690" t="str">
        <f>INDEX([1]Calculation!$J:$J,ROW())&amp;"  "&amp;INDEX([1]Calculation!$K:$K,ROW())</f>
        <v>621  lv</v>
      </c>
      <c r="E690" s="26">
        <f>INDEX([1]Calculation!$I:$I,ROW())</f>
        <v>43688</v>
      </c>
      <c r="F690" s="12">
        <f>ROUND(INDEX([1]Calculation!AL:AL,ROW()),1)</f>
        <v>0.1</v>
      </c>
      <c r="G690" s="8">
        <f>ROUND(INDEX([1]Calculation!L:L,ROW()),0)</f>
        <v>17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13</v>
      </c>
      <c r="K690" s="8">
        <f>ROUND(INDEX([1]Calculation!P:P,ROW()),0)</f>
        <v>2</v>
      </c>
      <c r="L690" s="8">
        <f>ROUND(INDEX([1]Calculation!Q:Q,ROW()),0)</f>
        <v>17</v>
      </c>
      <c r="M690" s="8">
        <f>ROUND(INDEX([1]Calculation!R:R,ROW()),0)</f>
        <v>2</v>
      </c>
      <c r="N690" s="8">
        <f>ROUND(INDEX([1]Calculation!S:S,ROW()),0)</f>
        <v>28</v>
      </c>
      <c r="O690" s="8">
        <f>ROUND(INDEX([1]Calculation!T:T,ROW()),0)</f>
        <v>1</v>
      </c>
    </row>
    <row r="691" spans="1:15">
      <c r="A691" t="str">
        <f>INDEX([1]Calculation!$F:$F,ROW())</f>
        <v>Wisconsin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626  lv</v>
      </c>
      <c r="E691" s="26">
        <f>INDEX([1]Calculation!$I:$I,ROW())</f>
        <v>43688</v>
      </c>
      <c r="F691" s="12">
        <f>ROUND(INDEX([1]Calculation!AL:AL,ROW()),1)</f>
        <v>0.2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9</v>
      </c>
      <c r="K691" s="8">
        <f>ROUND(INDEX([1]Calculation!P:P,ROW()),0)</f>
        <v>2</v>
      </c>
      <c r="L691" s="8">
        <f>ROUND(INDEX([1]Calculation!Q:Q,ROW()),0)</f>
        <v>24</v>
      </c>
      <c r="M691" s="8">
        <f>ROUND(INDEX([1]Calculation!R:R,ROW()),0)</f>
        <v>1</v>
      </c>
      <c r="N691" s="8">
        <f>ROUND(INDEX([1]Calculation!S:S,ROW()),0)</f>
        <v>29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Morning Consult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17117  lv</v>
      </c>
      <c r="E692" s="26">
        <f>INDEX([1]Calculation!$I:$I,ROW())</f>
        <v>43688</v>
      </c>
      <c r="F692" s="12">
        <f>ROUND(INDEX([1]Calculation!AL:AL,ROW()),1)</f>
        <v>0</v>
      </c>
      <c r="G692" s="8">
        <f>ROUND(INDEX([1]Calculation!L:L,ROW()),0)</f>
        <v>33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20</v>
      </c>
      <c r="M692" s="8">
        <f>ROUND(INDEX([1]Calculation!R:R,ROW()),0)</f>
        <v>1</v>
      </c>
      <c r="N692" s="8">
        <f>ROUND(INDEX([1]Calculation!S:S,ROW()),0)</f>
        <v>14</v>
      </c>
      <c r="O692" s="8">
        <f>ROUND(INDEX([1]Calculation!T:T,ROW()),0)</f>
        <v>2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1350  rv</v>
      </c>
      <c r="E693" s="26">
        <f>INDEX([1]Calculation!$I:$I,ROW())</f>
        <v>43688</v>
      </c>
      <c r="F693" s="12">
        <f>ROUND(INDEX([1]Calculation!AL:AL,ROW()),1)</f>
        <v>0</v>
      </c>
      <c r="G693" s="8">
        <f>ROUND(INDEX([1]Calculation!L:L,ROW()),0)</f>
        <v>30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451  rv</v>
      </c>
      <c r="E694" s="26">
        <f>INDEX([1]Calculation!$I:$I,ROW())</f>
        <v>43687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4</v>
      </c>
      <c r="K694" s="8">
        <f>ROUND(INDEX([1]Calculation!P:P,ROW()),0)</f>
        <v>2</v>
      </c>
      <c r="L694" s="8">
        <f>ROUND(INDEX([1]Calculation!Q:Q,ROW()),0)</f>
        <v>16</v>
      </c>
      <c r="M694" s="8">
        <f>ROUND(INDEX([1]Calculation!R:R,ROW()),0)</f>
        <v>1</v>
      </c>
      <c r="N694" s="8">
        <f>ROUND(INDEX([1]Calculation!S:S,ROW()),0)</f>
        <v>10</v>
      </c>
      <c r="O694" s="8">
        <f>ROUND(INDEX([1]Calculation!T:T,ROW()),0)</f>
        <v>1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1350  rv</v>
      </c>
      <c r="E695" s="26">
        <f>INDEX([1]Calculation!$I:$I,ROW())</f>
        <v>43687</v>
      </c>
      <c r="F695" s="12">
        <f>ROUND(INDEX([1]Calculation!AL:AL,ROW()),1)</f>
        <v>0</v>
      </c>
      <c r="G695" s="8">
        <f>ROUND(INDEX([1]Calculation!L:L,ROW()),0)</f>
        <v>31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1</v>
      </c>
      <c r="N695" s="8">
        <f>ROUND(INDEX([1]Calculation!S:S,ROW()),0)</f>
        <v>9</v>
      </c>
      <c r="O695" s="8">
        <f>ROUND(INDEX([1]Calculation!T:T,ROW()),0)</f>
        <v>2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3088  rv</v>
      </c>
      <c r="E696" s="26">
        <f>INDEX([1]Calculation!$I:$I,ROW())</f>
        <v>43686</v>
      </c>
      <c r="F696" s="12">
        <f>ROUND(INDEX([1]Calculation!AL:AL,ROW()),1)</f>
        <v>0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16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1318  rv</v>
      </c>
      <c r="E697" s="26">
        <f>INDEX([1]Calculation!$I:$I,ROW())</f>
        <v>43686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8</v>
      </c>
      <c r="O697" s="8">
        <f>ROUND(INDEX([1]Calculation!T:T,ROW()),0)</f>
        <v>1</v>
      </c>
    </row>
    <row r="698" spans="1:15">
      <c r="A698" t="str">
        <f>INDEX([1]Calculation!$F:$F,ROW())</f>
        <v>Nevada</v>
      </c>
      <c r="B698" t="str">
        <f>INDEX([1]Calculation!$D:$D,ROW())</f>
        <v>Change Research</v>
      </c>
      <c r="C698" t="str">
        <f>IF(INDEX([1]Calculation!$G:$G,ROW())=0,"-",INDEX([1]Calculation!$G:$G,ROW()))</f>
        <v>C</v>
      </c>
      <c r="D698" t="str">
        <f>INDEX([1]Calculation!$J:$J,ROW())&amp;"  "&amp;INDEX([1]Calculation!$K:$K,ROW())</f>
        <v>439  lv</v>
      </c>
      <c r="E698" s="26">
        <f>INDEX([1]Calculation!$I:$I,ROW())</f>
        <v>43685</v>
      </c>
      <c r="F698" s="12">
        <f>ROUND(INDEX([1]Calculation!AL:AL,ROW()),1)</f>
        <v>1.4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7</v>
      </c>
      <c r="K698" s="8">
        <f>ROUND(INDEX([1]Calculation!P:P,ROW()),0)</f>
        <v>1</v>
      </c>
      <c r="L698" s="8">
        <f>ROUND(INDEX([1]Calculation!Q:Q,ROW()),0)</f>
        <v>22</v>
      </c>
      <c r="M698" s="8">
        <f>ROUND(INDEX([1]Calculation!R:R,ROW()),0)</f>
        <v>3</v>
      </c>
      <c r="N698" s="8">
        <f>ROUND(INDEX([1]Calculation!S:S,ROW()),0)</f>
        <v>23</v>
      </c>
      <c r="O698" s="8">
        <f>ROUND(INDEX([1]Calculation!T:T,ROW()),0)</f>
        <v>1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1316  rv</v>
      </c>
      <c r="E699" s="26">
        <f>INDEX([1]Calculation!$I:$I,ROW())</f>
        <v>43685</v>
      </c>
      <c r="F699" s="12">
        <f>ROUND(INDEX([1]Calculation!AL:AL,ROW()),1)</f>
        <v>0</v>
      </c>
      <c r="G699" s="8">
        <f>ROUND(INDEX([1]Calculation!L:L,ROW()),0)</f>
        <v>27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15</v>
      </c>
      <c r="M699" s="8">
        <f>ROUND(INDEX([1]Calculation!R:R,ROW()),0)</f>
        <v>1</v>
      </c>
      <c r="N699" s="8">
        <f>ROUND(INDEX([1]Calculation!S:S,ROW()),0)</f>
        <v>9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1319  rv</v>
      </c>
      <c r="E700" s="26">
        <f>INDEX([1]Calculation!$I:$I,ROW())</f>
        <v>43684</v>
      </c>
      <c r="F700" s="12">
        <f>ROUND(INDEX([1]Calculation!AL:AL,ROW()),1)</f>
        <v>0</v>
      </c>
      <c r="G700" s="8">
        <f>ROUND(INDEX([1]Calculation!L:L,ROW()),0)</f>
        <v>25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17</v>
      </c>
      <c r="M700" s="8">
        <f>ROUND(INDEX([1]Calculation!R:R,ROW()),0)</f>
        <v>1</v>
      </c>
      <c r="N700" s="8">
        <f>ROUND(INDEX([1]Calculation!S:S,ROW()),0)</f>
        <v>11</v>
      </c>
      <c r="O700" s="8">
        <f>ROUND(INDEX([1]Calculation!T:T,ROW()),0)</f>
        <v>1</v>
      </c>
    </row>
    <row r="701" spans="1:15">
      <c r="A701" t="str">
        <f>INDEX([1]Calculation!$F:$F,ROW())</f>
        <v>New Hampshire</v>
      </c>
      <c r="B701" t="str">
        <f>INDEX([1]Calculation!$D:$D,ROW())</f>
        <v>Gravis Marketing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250  lv</v>
      </c>
      <c r="E701" s="26">
        <f>INDEX([1]Calculation!$I:$I,ROW())</f>
        <v>43683</v>
      </c>
      <c r="F701" s="12">
        <f>ROUND(INDEX([1]Calculation!AL:AL,ROW()),1)</f>
        <v>1.3</v>
      </c>
      <c r="G701" s="8">
        <f>ROUND(INDEX([1]Calculation!L:L,ROW()),0)</f>
        <v>15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8</v>
      </c>
      <c r="K701" s="8">
        <f>ROUND(INDEX([1]Calculation!P:P,ROW()),0)</f>
        <v>4</v>
      </c>
      <c r="L701" s="8">
        <f>ROUND(INDEX([1]Calculation!Q:Q,ROW()),0)</f>
        <v>21</v>
      </c>
      <c r="M701" s="8">
        <f>ROUND(INDEX([1]Calculation!R:R,ROW()),0)</f>
        <v>4</v>
      </c>
      <c r="N701" s="8">
        <f>ROUND(INDEX([1]Calculation!S:S,ROW()),0)</f>
        <v>12</v>
      </c>
      <c r="O701" s="8">
        <f>ROUND(INDEX([1]Calculation!T:T,ROW()),0)</f>
        <v>4</v>
      </c>
    </row>
    <row r="702" spans="1:15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573  lv</v>
      </c>
      <c r="E702" s="26">
        <f>INDEX([1]Calculation!$I:$I,ROW())</f>
        <v>43683</v>
      </c>
      <c r="F702" s="12">
        <f>ROUND(INDEX([1]Calculation!AL:AL,ROW()),1)</f>
        <v>0</v>
      </c>
      <c r="G702" s="8">
        <f>ROUND(INDEX([1]Calculation!L:L,ROW()),0)</f>
        <v>22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8</v>
      </c>
      <c r="K702" s="8">
        <f>ROUND(INDEX([1]Calculation!P:P,ROW()),0)</f>
        <v>0</v>
      </c>
      <c r="L702" s="8">
        <f>ROUND(INDEX([1]Calculation!Q:Q,ROW()),0)</f>
        <v>13</v>
      </c>
      <c r="M702" s="8">
        <f>ROUND(INDEX([1]Calculation!R:R,ROW()),0)</f>
        <v>1</v>
      </c>
      <c r="N702" s="8">
        <f>ROUND(INDEX([1]Calculation!S:S,ROW()),0)</f>
        <v>16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1319  rv</v>
      </c>
      <c r="E703" s="26">
        <f>INDEX([1]Calculation!$I:$I,ROW())</f>
        <v>43683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17</v>
      </c>
      <c r="M703" s="8">
        <f>ROUND(INDEX([1]Calculation!R:R,ROW()),0)</f>
        <v>1</v>
      </c>
      <c r="N703" s="8">
        <f>ROUND(INDEX([1]Calculation!S:S,ROW()),0)</f>
        <v>11</v>
      </c>
      <c r="O703" s="8">
        <f>ROUND(INDEX([1]Calculation!T:T,ROW()),0)</f>
        <v>1</v>
      </c>
    </row>
    <row r="704" spans="1:15">
      <c r="A704" t="str">
        <f>INDEX([1]Calculation!$F:$F,ROW())</f>
        <v>North Carolina</v>
      </c>
      <c r="B704" t="str">
        <f>INDEX([1]Calculation!$D:$D,ROW())</f>
        <v>SurveyUSA</v>
      </c>
      <c r="C704" t="str">
        <f>IF(INDEX([1]Calculation!$G:$G,ROW())=0,"-",INDEX([1]Calculation!$G:$G,ROW()))</f>
        <v>A</v>
      </c>
      <c r="D704" t="str">
        <f>INDEX([1]Calculation!$J:$J,ROW())&amp;"  "&amp;INDEX([1]Calculation!$K:$K,ROW())</f>
        <v>534  lv</v>
      </c>
      <c r="E704" s="26">
        <f>INDEX([1]Calculation!$I:$I,ROW())</f>
        <v>43682</v>
      </c>
      <c r="F704" s="12">
        <f>ROUND(INDEX([1]Calculation!AL:AL,ROW()),1)</f>
        <v>0.6</v>
      </c>
      <c r="G704" s="8">
        <f>ROUND(INDEX([1]Calculation!L:L,ROW()),0)</f>
        <v>36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5</v>
      </c>
      <c r="K704" s="8">
        <f>ROUND(INDEX([1]Calculation!P:P,ROW()),0)</f>
        <v>0</v>
      </c>
      <c r="L704" s="8">
        <f>ROUND(INDEX([1]Calculation!Q:Q,ROW()),0)</f>
        <v>15</v>
      </c>
      <c r="M704" s="8">
        <f>ROUND(INDEX([1]Calculation!R:R,ROW()),0)</f>
        <v>0</v>
      </c>
      <c r="N704" s="8">
        <f>ROUND(INDEX([1]Calculation!S:S,ROW()),0)</f>
        <v>13</v>
      </c>
      <c r="O704" s="8">
        <f>ROUND(INDEX([1]Calculation!T:T,ROW()),0)</f>
        <v>1</v>
      </c>
    </row>
    <row r="705" spans="1:15">
      <c r="A705" t="str">
        <f>INDEX([1]Calculation!$F:$F,ROW())</f>
        <v>California</v>
      </c>
      <c r="B705" t="str">
        <f>INDEX([1]Calculation!$D:$D,ROW())</f>
        <v>SurveyUSA</v>
      </c>
      <c r="C705" t="str">
        <f>IF(INDEX([1]Calculation!$G:$G,ROW())=0,"-",INDEX([1]Calculation!$G:$G,ROW()))</f>
        <v>A</v>
      </c>
      <c r="D705" t="str">
        <f>INDEX([1]Calculation!$J:$J,ROW())&amp;"  "&amp;INDEX([1]Calculation!$K:$K,ROW())</f>
        <v>528  lv</v>
      </c>
      <c r="E705" s="26">
        <f>INDEX([1]Calculation!$I:$I,ROW())</f>
        <v>43682</v>
      </c>
      <c r="F705" s="12">
        <f>ROUND(INDEX([1]Calculation!AL:AL,ROW()),1)</f>
        <v>0</v>
      </c>
      <c r="G705" s="8">
        <f>ROUND(INDEX([1]Calculation!L:L,ROW()),0)</f>
        <v>25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6</v>
      </c>
      <c r="K705" s="8">
        <f>ROUND(INDEX([1]Calculation!P:P,ROW()),0)</f>
        <v>0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21</v>
      </c>
      <c r="O705" s="8">
        <f>ROUND(INDEX([1]Calculation!T:T,ROW()),0)</f>
        <v>1</v>
      </c>
    </row>
    <row r="706" spans="1:15">
      <c r="A706" t="str">
        <f>INDEX([1]Calculation!$F:$F,ROW())</f>
        <v>US</v>
      </c>
      <c r="B706" t="str">
        <f>INDEX([1]Calculation!$D:$D,ROW())</f>
        <v>SurveyUSA</v>
      </c>
      <c r="C706" t="str">
        <f>IF(INDEX([1]Calculation!$G:$G,ROW())=0,"-",INDEX([1]Calculation!$G:$G,ROW()))</f>
        <v>A</v>
      </c>
      <c r="D706" t="str">
        <f>INDEX([1]Calculation!$J:$J,ROW())&amp;"  "&amp;INDEX([1]Calculation!$K:$K,ROW())</f>
        <v>999  lv</v>
      </c>
      <c r="E706" s="26">
        <f>INDEX([1]Calculation!$I:$I,ROW())</f>
        <v>43682</v>
      </c>
      <c r="F706" s="12">
        <f>ROUND(INDEX([1]Calculation!AL:AL,ROW()),1)</f>
        <v>0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8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0</v>
      </c>
      <c r="N706" s="8">
        <f>ROUND(INDEX([1]Calculation!S:S,ROW()),0)</f>
        <v>19</v>
      </c>
      <c r="O706" s="8">
        <f>ROUND(INDEX([1]Calculation!T:T,ROW()),0)</f>
        <v>0</v>
      </c>
    </row>
    <row r="707" spans="1:15">
      <c r="A707" t="str">
        <f>INDEX([1]Calculation!$F:$F,ROW())</f>
        <v>US</v>
      </c>
      <c r="B707" t="str">
        <f>INDEX([1]Calculation!$D:$D,ROW())</f>
        <v>Ipsos</v>
      </c>
      <c r="C707" t="str">
        <f>IF(INDEX([1]Calculation!$G:$G,ROW())=0,"-",INDEX([1]Calculation!$G:$G,ROW()))</f>
        <v>B+</v>
      </c>
      <c r="D707" t="str">
        <f>INDEX([1]Calculation!$J:$J,ROW())&amp;"  "&amp;INDEX([1]Calculation!$K:$K,ROW())</f>
        <v>1023  rv</v>
      </c>
      <c r="E707" s="26">
        <f>INDEX([1]Calculation!$I:$I,ROW())</f>
        <v>43682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20</v>
      </c>
      <c r="M707" s="8">
        <f>ROUND(INDEX([1]Calculation!R:R,ROW()),0)</f>
        <v>0</v>
      </c>
      <c r="N707" s="8">
        <f>ROUND(INDEX([1]Calculation!S:S,ROW()),0)</f>
        <v>10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Quinnipiac University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807  rv</v>
      </c>
      <c r="E708" s="26">
        <f>INDEX([1]Calculation!$I:$I,ROW())</f>
        <v>43682</v>
      </c>
      <c r="F708" s="12">
        <f>ROUND(INDEX([1]Calculation!AL:AL,ROW()),1)</f>
        <v>0</v>
      </c>
      <c r="G708" s="8">
        <f>ROUND(INDEX([1]Calculation!L:L,ROW()),0)</f>
        <v>32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14</v>
      </c>
      <c r="M708" s="8">
        <f>ROUND(INDEX([1]Calculation!R:R,ROW()),0)</f>
        <v>0</v>
      </c>
      <c r="N708" s="8">
        <f>ROUND(INDEX([1]Calculation!S:S,ROW()),0)</f>
        <v>21</v>
      </c>
      <c r="O708" s="8">
        <f>ROUND(INDEX([1]Calculation!T:T,ROW()),0)</f>
        <v>1</v>
      </c>
    </row>
    <row r="709" spans="1:15">
      <c r="A709" t="str">
        <f>INDEX([1]Calculation!$F:$F,ROW())</f>
        <v>US</v>
      </c>
      <c r="B709" t="str">
        <f>INDEX([1]Calculation!$D:$D,ROW())</f>
        <v>Ipsos</v>
      </c>
      <c r="C709" t="str">
        <f>IF(INDEX([1]Calculation!$G:$G,ROW())=0,"-",INDEX([1]Calculation!$G:$G,ROW()))</f>
        <v>B+</v>
      </c>
      <c r="D709" t="str">
        <f>INDEX([1]Calculation!$J:$J,ROW())&amp;"  "&amp;INDEX([1]Calculation!$K:$K,ROW())</f>
        <v>1258  a</v>
      </c>
      <c r="E709" s="26">
        <f>INDEX([1]Calculation!$I:$I,ROW())</f>
        <v>43682</v>
      </c>
      <c r="F709" s="12">
        <f>ROUND(INDEX([1]Calculation!AL:AL,ROW()),1)</f>
        <v>0</v>
      </c>
      <c r="G709" s="8">
        <f>ROUND(INDEX([1]Calculation!L:L,ROW()),0)</f>
        <v>22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18</v>
      </c>
      <c r="M709" s="8">
        <f>ROUND(INDEX([1]Calculation!R:R,ROW()),0)</f>
        <v>0</v>
      </c>
      <c r="N709" s="8">
        <f>ROUND(INDEX([1]Calculation!S:S,ROW()),0)</f>
        <v>9</v>
      </c>
      <c r="O709" s="8">
        <f>ROUND(INDEX([1]Calculation!T:T,ROW()),0)</f>
        <v>2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1339  rv</v>
      </c>
      <c r="E710" s="26">
        <f>INDEX([1]Calculation!$I:$I,ROW())</f>
        <v>43682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2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2</v>
      </c>
    </row>
    <row r="711" spans="1:15">
      <c r="A711" t="str">
        <f>INDEX([1]Calculation!$F:$F,ROW())</f>
        <v>US</v>
      </c>
      <c r="B711" t="str">
        <f>INDEX([1]Calculation!$D:$D,ROW())</f>
        <v>Pew Research Center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1757  rv</v>
      </c>
      <c r="E711" s="26">
        <f>INDEX([1]Calculation!$I:$I,ROW())</f>
        <v>43681</v>
      </c>
      <c r="F711" s="12">
        <f>ROUND(INDEX([1]Calculation!AL:AL,ROW()),1)</f>
        <v>0.1</v>
      </c>
      <c r="G711" s="8">
        <f>ROUND(INDEX([1]Calculation!L:L,ROW()),0)</f>
        <v>26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12</v>
      </c>
      <c r="M711" s="8">
        <f>ROUND(INDEX([1]Calculation!R:R,ROW()),0)</f>
        <v>0</v>
      </c>
      <c r="N711" s="8">
        <f>ROUND(INDEX([1]Calculation!S:S,ROW()),0)</f>
        <v>16</v>
      </c>
      <c r="O711" s="8">
        <f>ROUND(INDEX([1]Calculation!T:T,ROW()),0)</f>
        <v>1</v>
      </c>
    </row>
    <row r="712" spans="1:15">
      <c r="A712" t="str">
        <f>INDEX([1]Calculation!$F:$F,ROW())</f>
        <v>US</v>
      </c>
      <c r="B712" t="str">
        <f>INDEX([1]Calculation!$D:$D,ROW())</f>
        <v>Public Policy Polling</v>
      </c>
      <c r="C712" t="str">
        <f>IF(INDEX([1]Calculation!$G:$G,ROW())=0,"-",INDEX([1]Calculation!$G:$G,ROW()))</f>
        <v>B</v>
      </c>
      <c r="D712" t="str">
        <f>INDEX([1]Calculation!$J:$J,ROW())&amp;"  "&amp;INDEX([1]Calculation!$K:$K,ROW())</f>
        <v>588  v</v>
      </c>
      <c r="E712" s="26">
        <f>INDEX([1]Calculation!$I:$I,ROW())</f>
        <v>43681</v>
      </c>
      <c r="F712" s="12">
        <f>ROUND(INDEX([1]Calculation!AL:AL,ROW()),1)</f>
        <v>2.4</v>
      </c>
      <c r="G712" s="8">
        <f>ROUND(INDEX([1]Calculation!L:L,ROW()),0)</f>
        <v>36</v>
      </c>
      <c r="H712" s="8">
        <f>ROUND(INDEX([1]Calculation!M:M,ROW()),0)</f>
        <v>0</v>
      </c>
      <c r="I712" s="8">
        <f>ROUND(INDEX([1]Calculation!N:N,ROW()),0)</f>
        <v>4</v>
      </c>
      <c r="J712" s="8">
        <f>ROUND(INDEX([1]Calculation!O:O,ROW()),0)</f>
        <v>4</v>
      </c>
      <c r="K712" s="8">
        <f>ROUND(INDEX([1]Calculation!P:P,ROW()),0)</f>
        <v>2</v>
      </c>
      <c r="L712" s="8">
        <f>ROUND(INDEX([1]Calculation!Q:Q,ROW()),0)</f>
        <v>12</v>
      </c>
      <c r="M712" s="8">
        <f>ROUND(INDEX([1]Calculation!R:R,ROW()),0)</f>
        <v>0</v>
      </c>
      <c r="N712" s="8">
        <f>ROUND(INDEX([1]Calculation!S:S,ROW()),0)</f>
        <v>13</v>
      </c>
      <c r="O712" s="8">
        <f>ROUND(INDEX([1]Calculation!T:T,ROW()),0)</f>
        <v>2</v>
      </c>
    </row>
    <row r="713" spans="1:15">
      <c r="A713" t="str">
        <f>INDEX([1]Calculation!$F:$F,ROW())</f>
        <v>US</v>
      </c>
      <c r="B713" t="str">
        <f>INDEX([1]Calculation!$D:$D,ROW())</f>
        <v>Change Research</v>
      </c>
      <c r="C713" t="str">
        <f>IF(INDEX([1]Calculation!$G:$G,ROW())=0,"-",INDEX([1]Calculation!$G:$G,ROW()))</f>
        <v>C</v>
      </c>
      <c r="D713" t="str">
        <f>INDEX([1]Calculation!$J:$J,ROW())&amp;"  "&amp;INDEX([1]Calculation!$K:$K,ROW())</f>
        <v>1450  lv</v>
      </c>
      <c r="E713" s="26">
        <f>INDEX([1]Calculation!$I:$I,ROW())</f>
        <v>43681</v>
      </c>
      <c r="F713" s="12">
        <f>ROUND(INDEX([1]Calculation!AL:AL,ROW()),1)</f>
        <v>0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9</v>
      </c>
      <c r="K713" s="8">
        <f>ROUND(INDEX([1]Calculation!P:P,ROW()),0)</f>
        <v>1</v>
      </c>
      <c r="L713" s="8">
        <f>ROUND(INDEX([1]Calculation!Q:Q,ROW()),0)</f>
        <v>23</v>
      </c>
      <c r="M713" s="8">
        <f>ROUND(INDEX([1]Calculation!R:R,ROW()),0)</f>
        <v>0</v>
      </c>
      <c r="N713" s="8">
        <f>ROUND(INDEX([1]Calculation!S:S,ROW()),0)</f>
        <v>26</v>
      </c>
      <c r="O713" s="8">
        <f>ROUND(INDEX([1]Calculation!T:T,ROW()),0)</f>
        <v>2</v>
      </c>
    </row>
    <row r="714" spans="1:15">
      <c r="A714" t="str">
        <f>INDEX([1]Calculation!$F:$F,ROW())</f>
        <v>Iowa</v>
      </c>
      <c r="B714" t="str">
        <f>INDEX([1]Calculation!$D:$D,ROW())</f>
        <v>Monmouth University</v>
      </c>
      <c r="C714" t="str">
        <f>IF(INDEX([1]Calculation!$G:$G,ROW())=0,"-",INDEX([1]Calculation!$G:$G,ROW()))</f>
        <v>A+</v>
      </c>
      <c r="D714" t="str">
        <f>INDEX([1]Calculation!$J:$J,ROW())&amp;"  "&amp;INDEX([1]Calculation!$K:$K,ROW())</f>
        <v>401  lv</v>
      </c>
      <c r="E714" s="26">
        <f>INDEX([1]Calculation!$I:$I,ROW())</f>
        <v>43681</v>
      </c>
      <c r="F714" s="12">
        <f>ROUND(INDEX([1]Calculation!AL:AL,ROW()),1)</f>
        <v>0</v>
      </c>
      <c r="G714" s="8">
        <f>ROUND(INDEX([1]Calculation!L:L,ROW()),0)</f>
        <v>28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8</v>
      </c>
      <c r="K714" s="8">
        <f>ROUND(INDEX([1]Calculation!P:P,ROW()),0)</f>
        <v>3</v>
      </c>
      <c r="L714" s="8">
        <f>ROUND(INDEX([1]Calculation!Q:Q,ROW()),0)</f>
        <v>9</v>
      </c>
      <c r="M714" s="8">
        <f>ROUND(INDEX([1]Calculation!R:R,ROW()),0)</f>
        <v>3</v>
      </c>
      <c r="N714" s="8">
        <f>ROUND(INDEX([1]Calculation!S:S,ROW()),0)</f>
        <v>19</v>
      </c>
      <c r="O714" s="8">
        <f>ROUND(INDEX([1]Calculation!T:T,ROW()),0)</f>
        <v>2</v>
      </c>
    </row>
    <row r="715" spans="1:15">
      <c r="A715" t="str">
        <f>INDEX([1]Calculation!$F:$F,ROW())</f>
        <v>Pennsylvania</v>
      </c>
      <c r="B715" t="str">
        <f>INDEX([1]Calculation!$D:$D,ROW())</f>
        <v>Franklin &amp; Marshall College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295  rv</v>
      </c>
      <c r="E715" s="26">
        <f>INDEX([1]Calculation!$I:$I,ROW())</f>
        <v>43681</v>
      </c>
      <c r="F715" s="12">
        <f>ROUND(INDEX([1]Calculation!AL:AL,ROW()),1)</f>
        <v>0</v>
      </c>
      <c r="G715" s="8">
        <f>ROUND(INDEX([1]Calculation!L:L,ROW()),0)</f>
        <v>28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6</v>
      </c>
      <c r="K715" s="8">
        <f>ROUND(INDEX([1]Calculation!P:P,ROW()),0)</f>
        <v>0</v>
      </c>
      <c r="L715" s="8">
        <f>ROUND(INDEX([1]Calculation!Q:Q,ROW()),0)</f>
        <v>12</v>
      </c>
      <c r="M715" s="8">
        <f>ROUND(INDEX([1]Calculation!R:R,ROW()),0)</f>
        <v>0</v>
      </c>
      <c r="N715" s="8">
        <f>ROUND(INDEX([1]Calculation!S:S,ROW()),0)</f>
        <v>21</v>
      </c>
      <c r="O715" s="8">
        <f>ROUND(INDEX([1]Calculation!T:T,ROW()),0)</f>
        <v>0</v>
      </c>
    </row>
    <row r="716" spans="1:15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534  rv</v>
      </c>
      <c r="E716" s="26">
        <f>INDEX([1]Calculation!$I:$I,ROW())</f>
        <v>43681</v>
      </c>
      <c r="F716" s="12">
        <f>ROUND(INDEX([1]Calculation!AL:AL,ROW()),1)</f>
        <v>0</v>
      </c>
      <c r="G716" s="8">
        <f>ROUND(INDEX([1]Calculation!L:L,ROW()),0)</f>
        <v>24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5</v>
      </c>
      <c r="K716" s="8">
        <f>ROUND(INDEX([1]Calculation!P:P,ROW()),0)</f>
        <v>0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10</v>
      </c>
      <c r="O716" s="8">
        <f>ROUND(INDEX([1]Calculation!T:T,ROW()),0)</f>
        <v>2</v>
      </c>
    </row>
    <row r="717" spans="1:15">
      <c r="A717" t="str">
        <f>INDEX([1]Calculation!$F:$F,ROW())</f>
        <v>New Hampshire</v>
      </c>
      <c r="B717" t="str">
        <f>INDEX([1]Calculation!$D:$D,ROW())</f>
        <v>Suffolk University</v>
      </c>
      <c r="C717" t="str">
        <f>IF(INDEX([1]Calculation!$G:$G,ROW())=0,"-",INDEX([1]Calculation!$G:$G,ROW()))</f>
        <v>A-</v>
      </c>
      <c r="D717" t="str">
        <f>INDEX([1]Calculation!$J:$J,ROW())&amp;"  "&amp;INDEX([1]Calculation!$K:$K,ROW())</f>
        <v>500  lv</v>
      </c>
      <c r="E717" s="26">
        <f>INDEX([1]Calculation!$I:$I,ROW())</f>
        <v>43681</v>
      </c>
      <c r="F717" s="12">
        <f>ROUND(INDEX([1]Calculation!AL:AL,ROW()),1)</f>
        <v>0</v>
      </c>
      <c r="G717" s="8">
        <f>ROUND(INDEX([1]Calculation!L:L,ROW()),0)</f>
        <v>21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6</v>
      </c>
      <c r="K717" s="8">
        <f>ROUND(INDEX([1]Calculation!P:P,ROW()),0)</f>
        <v>1</v>
      </c>
      <c r="L717" s="8">
        <f>ROUND(INDEX([1]Calculation!Q:Q,ROW()),0)</f>
        <v>17</v>
      </c>
      <c r="M717" s="8">
        <f>ROUND(INDEX([1]Calculation!R:R,ROW()),0)</f>
        <v>1</v>
      </c>
      <c r="N717" s="8">
        <f>ROUND(INDEX([1]Calculation!S:S,ROW()),0)</f>
        <v>14</v>
      </c>
      <c r="O717" s="8">
        <f>ROUND(INDEX([1]Calculation!T:T,ROW()),0)</f>
        <v>1</v>
      </c>
    </row>
    <row r="718" spans="1:15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9845  lv</v>
      </c>
      <c r="E718" s="26">
        <f>INDEX([1]Calculation!$I:$I,ROW())</f>
        <v>43681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6</v>
      </c>
      <c r="K718" s="8">
        <f>ROUND(INDEX([1]Calculation!P:P,ROW()),0)</f>
        <v>1</v>
      </c>
      <c r="L718" s="8">
        <f>ROUND(INDEX([1]Calculation!Q:Q,ROW()),0)</f>
        <v>19</v>
      </c>
      <c r="M718" s="8">
        <f>ROUND(INDEX([1]Calculation!R:R,ROW()),0)</f>
        <v>1</v>
      </c>
      <c r="N718" s="8">
        <f>ROUND(INDEX([1]Calculation!S:S,ROW()),0)</f>
        <v>15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6">
        <f>INDEX([1]Calculation!$I:$I,ROW())</f>
        <v>43681</v>
      </c>
      <c r="F719" s="12">
        <f>ROUND(INDEX([1]Calculation!AL:AL,ROW()),1)</f>
        <v>0</v>
      </c>
      <c r="G719" s="8">
        <f>ROUND(INDEX([1]Calculation!L:L,ROW()),0)</f>
        <v>28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>
      <c r="A720" t="str">
        <f>INDEX([1]Calculation!$F:$F,ROW())</f>
        <v>Texas</v>
      </c>
      <c r="B720" t="str">
        <f>INDEX([1]Calculation!$D:$D,ROW())</f>
        <v>Emerson College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400  lv</v>
      </c>
      <c r="E720" s="26">
        <f>INDEX([1]Calculation!$I:$I,ROW())</f>
        <v>43680</v>
      </c>
      <c r="F720" s="12">
        <f>ROUND(INDEX([1]Calculation!AL:AL,ROW()),1)</f>
        <v>1.9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7</v>
      </c>
      <c r="K720" s="8">
        <f>ROUND(INDEX([1]Calculation!P:P,ROW()),0)</f>
        <v>0</v>
      </c>
      <c r="L720" s="8">
        <f>ROUND(INDEX([1]Calculation!Q:Q,ROW()),0)</f>
        <v>16</v>
      </c>
      <c r="M720" s="8">
        <f>ROUND(INDEX([1]Calculation!R:R,ROW()),0)</f>
        <v>0</v>
      </c>
      <c r="N720" s="8">
        <f>ROUND(INDEX([1]Calculation!S:S,ROW()),0)</f>
        <v>14</v>
      </c>
      <c r="O720" s="8">
        <f>ROUND(INDEX([1]Calculation!T:T,ROW()),0)</f>
        <v>3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6">
        <f>INDEX([1]Calculation!$I:$I,ROW())</f>
        <v>43680</v>
      </c>
      <c r="F721" s="12">
        <f>ROUND(INDEX([1]Calculation!AL:AL,ROW()),1)</f>
        <v>0</v>
      </c>
      <c r="G721" s="8">
        <f>ROUND(INDEX([1]Calculation!L:L,ROW()),0)</f>
        <v>29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1350  rv</v>
      </c>
      <c r="E722" s="26">
        <f>INDEX([1]Calculation!$I:$I,ROW())</f>
        <v>43679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1</v>
      </c>
      <c r="N722" s="8">
        <f>ROUND(INDEX([1]Calculation!S:S,ROW()),0)</f>
        <v>9</v>
      </c>
      <c r="O722" s="8">
        <f>ROUND(INDEX([1]Calculation!T:T,ROW()),0)</f>
        <v>2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914  rv</v>
      </c>
      <c r="E723" s="26">
        <f>INDEX([1]Calculation!$I:$I,ROW())</f>
        <v>43679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16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2</v>
      </c>
    </row>
    <row r="724" spans="1:15">
      <c r="A724" t="str">
        <f>INDEX([1]Calculation!$F:$F,ROW())</f>
        <v>Washington</v>
      </c>
      <c r="B724" t="str">
        <f>INDEX([1]Calculation!$D:$D,ROW())</f>
        <v>Zogby Interactive/JZ Analytics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619  lv</v>
      </c>
      <c r="E724" s="26">
        <f>INDEX([1]Calculation!$I:$I,ROW())</f>
        <v>43678</v>
      </c>
      <c r="F724" s="12">
        <f>ROUND(INDEX([1]Calculation!AL:AL,ROW()),1)</f>
        <v>1.4</v>
      </c>
      <c r="G724" s="8">
        <f>ROUND(INDEX([1]Calculation!L:L,ROW()),0)</f>
        <v>19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18</v>
      </c>
      <c r="M724" s="8">
        <f>ROUND(INDEX([1]Calculation!R:R,ROW()),0)</f>
        <v>0</v>
      </c>
      <c r="N724" s="8">
        <f>ROUND(INDEX([1]Calculation!S:S,ROW()),0)</f>
        <v>14</v>
      </c>
      <c r="O724" s="8">
        <f>ROUND(INDEX([1]Calculation!T:T,ROW()),0)</f>
        <v>2</v>
      </c>
    </row>
    <row r="725" spans="1:15">
      <c r="A725" t="str">
        <f>INDEX([1]Calculation!$F:$F,ROW())</f>
        <v>US</v>
      </c>
      <c r="B725" t="str">
        <f>INDEX([1]Calculation!$D:$D,ROW())</f>
        <v>IBD/TIPP</v>
      </c>
      <c r="C725" t="str">
        <f>IF(INDEX([1]Calculation!$G:$G,ROW())=0,"-",INDEX([1]Calculation!$G:$G,ROW()))</f>
        <v>A/B</v>
      </c>
      <c r="D725" t="str">
        <f>INDEX([1]Calculation!$J:$J,ROW())&amp;"  "&amp;INDEX([1]Calculation!$K:$K,ROW())</f>
        <v>350  rv</v>
      </c>
      <c r="E725" s="26">
        <f>INDEX([1]Calculation!$I:$I,ROW())</f>
        <v>43678</v>
      </c>
      <c r="F725" s="12">
        <f>ROUND(INDEX([1]Calculation!AL:AL,ROW()),1)</f>
        <v>0</v>
      </c>
      <c r="G725" s="8">
        <f>ROUND(INDEX([1]Calculation!L:L,ROW()),0)</f>
        <v>30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12</v>
      </c>
      <c r="M725" s="8">
        <f>ROUND(INDEX([1]Calculation!R:R,ROW()),0)</f>
        <v>0</v>
      </c>
      <c r="N725" s="8">
        <f>ROUND(INDEX([1]Calculation!S:S,ROW()),0)</f>
        <v>17</v>
      </c>
      <c r="O725" s="8">
        <f>ROUND(INDEX([1]Calculation!T:T,ROW()),0)</f>
        <v>0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585  rv</v>
      </c>
      <c r="E726" s="26">
        <f>INDEX([1]Calculation!$I:$I,ROW())</f>
        <v>43678</v>
      </c>
      <c r="F726" s="12">
        <f>ROUND(INDEX([1]Calculation!AL:AL,ROW()),1)</f>
        <v>0</v>
      </c>
      <c r="G726" s="8">
        <f>ROUND(INDEX([1]Calculation!L:L,ROW()),0)</f>
        <v>34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8</v>
      </c>
      <c r="O726" s="8">
        <f>ROUND(INDEX([1]Calculation!T:T,ROW()),0)</f>
        <v>1</v>
      </c>
    </row>
    <row r="727" spans="1:15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896  rv</v>
      </c>
      <c r="E727" s="26">
        <f>INDEX([1]Calculation!$I:$I,ROW())</f>
        <v>43678</v>
      </c>
      <c r="F727" s="12">
        <f>ROUND(INDEX([1]Calculation!AL:AL,ROW()),1)</f>
        <v>0</v>
      </c>
      <c r="G727" s="8">
        <f>ROUND(INDEX([1]Calculation!L:L,ROW()),0)</f>
        <v>30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1</v>
      </c>
      <c r="N727" s="8">
        <f>ROUND(INDEX([1]Calculation!S:S,ROW()),0)</f>
        <v>9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867  rv</v>
      </c>
      <c r="E728" s="26">
        <f>INDEX([1]Calculation!$I:$I,ROW())</f>
        <v>43677</v>
      </c>
      <c r="F728" s="12">
        <f>ROUND(INDEX([1]Calculation!AL:AL,ROW()),1)</f>
        <v>0</v>
      </c>
      <c r="G728" s="8">
        <f>ROUND(INDEX([1]Calculation!L:L,ROW()),0)</f>
        <v>30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17</v>
      </c>
      <c r="M728" s="8">
        <f>ROUND(INDEX([1]Calculation!R:R,ROW()),0)</f>
        <v>1</v>
      </c>
      <c r="N728" s="8">
        <f>ROUND(INDEX([1]Calculation!S:S,ROW()),0)</f>
        <v>8</v>
      </c>
      <c r="O728" s="8">
        <f>ROUND(INDEX([1]Calculation!T:T,ROW()),0)</f>
        <v>1</v>
      </c>
    </row>
    <row r="729" spans="1:15">
      <c r="A729" t="str">
        <f>INDEX([1]Calculation!$F:$F,ROW())</f>
        <v>California</v>
      </c>
      <c r="B729" t="str">
        <f>INDEX([1]Calculation!$D:$D,ROW())</f>
        <v>Capitol Weekly</v>
      </c>
      <c r="C729" t="str">
        <f>IF(INDEX([1]Calculation!$G:$G,ROW())=0,"-",INDEX([1]Calculation!$G:$G,ROW()))</f>
        <v>-</v>
      </c>
      <c r="D729" t="str">
        <f>INDEX([1]Calculation!$J:$J,ROW())&amp;"  "&amp;INDEX([1]Calculation!$K:$K,ROW())</f>
        <v>739  lv</v>
      </c>
      <c r="E729" s="26">
        <f>INDEX([1]Calculation!$I:$I,ROW())</f>
        <v>43677</v>
      </c>
      <c r="F729" s="12">
        <f>ROUND(INDEX([1]Calculation!AL:AL,ROW()),1)</f>
        <v>0</v>
      </c>
      <c r="G729" s="8">
        <f>ROUND(INDEX([1]Calculation!L:L,ROW()),0)</f>
        <v>21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8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0</v>
      </c>
      <c r="N729" s="8">
        <f>ROUND(INDEX([1]Calculation!S:S,ROW()),0)</f>
        <v>24</v>
      </c>
      <c r="O729" s="8">
        <f>ROUND(INDEX([1]Calculation!T:T,ROW()),0)</f>
        <v>2</v>
      </c>
    </row>
    <row r="730" spans="1:15">
      <c r="A730" t="str">
        <f>INDEX([1]Calculation!$F:$F,ROW())</f>
        <v>US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629  lv</v>
      </c>
      <c r="E730" s="26">
        <f>INDEX([1]Calculation!$I:$I,ROW())</f>
        <v>43676</v>
      </c>
      <c r="F730" s="12">
        <f>ROUND(INDEX([1]Calculation!AL:AL,ROW()),1)</f>
        <v>0</v>
      </c>
      <c r="G730" s="8">
        <f>ROUND(INDEX([1]Calculation!L:L,ROW()),0)</f>
        <v>26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13</v>
      </c>
      <c r="M730" s="8">
        <f>ROUND(INDEX([1]Calculation!R:R,ROW()),0)</f>
        <v>0</v>
      </c>
      <c r="N730" s="8">
        <f>ROUND(INDEX([1]Calculation!S:S,ROW()),0)</f>
        <v>18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868  rv</v>
      </c>
      <c r="E731" s="26">
        <f>INDEX([1]Calculation!$I:$I,ROW())</f>
        <v>43676</v>
      </c>
      <c r="F731" s="12">
        <f>ROUND(INDEX([1]Calculation!AL:AL,ROW()),1)</f>
        <v>0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3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8</v>
      </c>
      <c r="O731" s="8">
        <f>ROUND(INDEX([1]Calculation!T:T,ROW()),0)</f>
        <v>1</v>
      </c>
    </row>
    <row r="732" spans="1:15">
      <c r="A732" t="str">
        <f>INDEX([1]Calculation!$F:$F,ROW())</f>
        <v>Illinois</v>
      </c>
      <c r="B732" t="str">
        <f>INDEX([1]Calculation!$D:$D,ROW())</f>
        <v>Victory Research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1200  lv</v>
      </c>
      <c r="E732" s="26">
        <f>INDEX([1]Calculation!$I:$I,ROW())</f>
        <v>43675</v>
      </c>
      <c r="F732" s="12">
        <f>ROUND(INDEX([1]Calculation!AL:AL,ROW()),1)</f>
        <v>0.3</v>
      </c>
      <c r="G732" s="8">
        <f>ROUND(INDEX([1]Calculation!L:L,ROW()),0)</f>
        <v>36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9</v>
      </c>
      <c r="K732" s="8">
        <f>ROUND(INDEX([1]Calculation!P:P,ROW()),0)</f>
        <v>2</v>
      </c>
      <c r="L732" s="8">
        <f>ROUND(INDEX([1]Calculation!Q:Q,ROW()),0)</f>
        <v>15</v>
      </c>
      <c r="M732" s="8">
        <f>ROUND(INDEX([1]Calculation!R:R,ROW()),0)</f>
        <v>1</v>
      </c>
      <c r="N732" s="8">
        <f>ROUND(INDEX([1]Calculation!S:S,ROW()),0)</f>
        <v>13</v>
      </c>
      <c r="O732" s="8">
        <f>ROUND(INDEX([1]Calculation!T:T,ROW()),0)</f>
        <v>0</v>
      </c>
    </row>
    <row r="733" spans="1:15">
      <c r="A733" t="str">
        <f>INDEX([1]Calculation!$F:$F,ROW())</f>
        <v>US</v>
      </c>
      <c r="B733" t="str">
        <f>INDEX([1]Calculation!$D:$D,ROW())</f>
        <v>Emerson College</v>
      </c>
      <c r="C733" t="str">
        <f>IF(INDEX([1]Calculation!$G:$G,ROW())=0,"-",INDEX([1]Calculation!$G:$G,ROW()))</f>
        <v>B-</v>
      </c>
      <c r="D733" t="str">
        <f>INDEX([1]Calculation!$J:$J,ROW())&amp;"  "&amp;INDEX([1]Calculation!$K:$K,ROW())</f>
        <v>520  lv</v>
      </c>
      <c r="E733" s="26">
        <f>INDEX([1]Calculation!$I:$I,ROW())</f>
        <v>43675</v>
      </c>
      <c r="F733" s="12">
        <f>ROUND(INDEX([1]Calculation!AL:AL,ROW()),1)</f>
        <v>0</v>
      </c>
      <c r="G733" s="8">
        <f>ROUND(INDEX([1]Calculation!L:L,ROW()),0)</f>
        <v>33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6</v>
      </c>
      <c r="K733" s="8">
        <f>ROUND(INDEX([1]Calculation!P:P,ROW()),0)</f>
        <v>0</v>
      </c>
      <c r="L733" s="8">
        <f>ROUND(INDEX([1]Calculation!Q:Q,ROW()),0)</f>
        <v>20</v>
      </c>
      <c r="M733" s="8">
        <f>ROUND(INDEX([1]Calculation!R:R,ROW()),0)</f>
        <v>2</v>
      </c>
      <c r="N733" s="8">
        <f>ROUND(INDEX([1]Calculation!S:S,ROW()),0)</f>
        <v>14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884  rv</v>
      </c>
      <c r="E734" s="26">
        <f>INDEX([1]Calculation!$I:$I,ROW())</f>
        <v>43675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15</v>
      </c>
      <c r="M734" s="8">
        <f>ROUND(INDEX([1]Calculation!R:R,ROW()),0)</f>
        <v>2</v>
      </c>
      <c r="N734" s="8">
        <f>ROUND(INDEX([1]Calculation!S:S,ROW()),0)</f>
        <v>9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GQR Research (GQRR)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471  lv</v>
      </c>
      <c r="E735" s="26">
        <f>INDEX([1]Calculation!$I:$I,ROW())</f>
        <v>43674</v>
      </c>
      <c r="F735" s="12">
        <f>ROUND(INDEX([1]Calculation!AL:AL,ROW()),1)</f>
        <v>0.2</v>
      </c>
      <c r="G735" s="8">
        <f>ROUND(INDEX([1]Calculation!L:L,ROW()),0)</f>
        <v>31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8</v>
      </c>
      <c r="K735" s="8">
        <f>ROUND(INDEX([1]Calculation!P:P,ROW()),0)</f>
        <v>2</v>
      </c>
      <c r="L735" s="8">
        <f>ROUND(INDEX([1]Calculation!Q:Q,ROW()),0)</f>
        <v>22</v>
      </c>
      <c r="M735" s="8">
        <f>ROUND(INDEX([1]Calculation!R:R,ROW()),0)</f>
        <v>0</v>
      </c>
      <c r="N735" s="8">
        <f>ROUND(INDEX([1]Calculation!S:S,ROW()),0)</f>
        <v>15</v>
      </c>
      <c r="O735" s="8">
        <f>ROUND(INDEX([1]Calculation!T:T,ROW()),0)</f>
        <v>1</v>
      </c>
    </row>
    <row r="736" spans="1:15">
      <c r="A736" t="str">
        <f>INDEX([1]Calculation!$F:$F,ROW())</f>
        <v>US</v>
      </c>
      <c r="B736" t="str">
        <f>INDEX([1]Calculation!$D:$D,ROW())</f>
        <v>McLaughlin &amp; Associates</v>
      </c>
      <c r="C736" t="str">
        <f>IF(INDEX([1]Calculation!$G:$G,ROW())=0,"-",INDEX([1]Calculation!$G:$G,ROW()))</f>
        <v>C/D</v>
      </c>
      <c r="D736" t="str">
        <f>INDEX([1]Calculation!$J:$J,ROW())&amp;"  "&amp;INDEX([1]Calculation!$K:$K,ROW())</f>
        <v>468  lv</v>
      </c>
      <c r="E736" s="26">
        <f>INDEX([1]Calculation!$I:$I,ROW())</f>
        <v>43674</v>
      </c>
      <c r="F736" s="12">
        <f>ROUND(INDEX([1]Calculation!AL:AL,ROW()),1)</f>
        <v>0</v>
      </c>
      <c r="G736" s="8">
        <f>ROUND(INDEX([1]Calculation!L:L,ROW()),0)</f>
        <v>28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0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9</v>
      </c>
      <c r="O736" s="8">
        <f>ROUND(INDEX([1]Calculation!T:T,ROW()),0)</f>
        <v>2</v>
      </c>
    </row>
    <row r="737" spans="1:15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16959  lv</v>
      </c>
      <c r="E737" s="26">
        <f>INDEX([1]Calculation!$I:$I,ROW())</f>
        <v>43674</v>
      </c>
      <c r="F737" s="12">
        <f>ROUND(INDEX([1]Calculation!AL:AL,ROW()),1)</f>
        <v>0</v>
      </c>
      <c r="G737" s="8">
        <f>ROUND(INDEX([1]Calculation!L:L,ROW()),0)</f>
        <v>33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18</v>
      </c>
      <c r="M737" s="8">
        <f>ROUND(INDEX([1]Calculation!R:R,ROW()),0)</f>
        <v>1</v>
      </c>
      <c r="N737" s="8">
        <f>ROUND(INDEX([1]Calculation!S:S,ROW()),0)</f>
        <v>13</v>
      </c>
      <c r="O737" s="8">
        <f>ROUND(INDEX([1]Calculation!T:T,ROW()),0)</f>
        <v>2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444  rv</v>
      </c>
      <c r="E738" s="26">
        <f>INDEX([1]Calculation!$I:$I,ROW())</f>
        <v>43674</v>
      </c>
      <c r="F738" s="12">
        <f>ROUND(INDEX([1]Calculation!AL:AL,ROW()),1)</f>
        <v>0</v>
      </c>
      <c r="G738" s="8">
        <f>ROUND(INDEX([1]Calculation!L:L,ROW()),0)</f>
        <v>34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12</v>
      </c>
      <c r="O738" s="8">
        <f>ROUND(INDEX([1]Calculation!T:T,ROW()),0)</f>
        <v>1</v>
      </c>
    </row>
    <row r="739" spans="1:15">
      <c r="A739" t="str">
        <f>INDEX([1]Calculation!$F:$F,ROW())</f>
        <v>US</v>
      </c>
      <c r="B739" t="str">
        <f>INDEX([1]Calculation!$D:$D,ROW())</f>
        <v>Quinnipiac University</v>
      </c>
      <c r="C739" t="str">
        <f>IF(INDEX([1]Calculation!$G:$G,ROW())=0,"-",INDEX([1]Calculation!$G:$G,ROW()))</f>
        <v>A</v>
      </c>
      <c r="D739" t="str">
        <f>INDEX([1]Calculation!$J:$J,ROW())&amp;"  "&amp;INDEX([1]Calculation!$K:$K,ROW())</f>
        <v>579  rv</v>
      </c>
      <c r="E739" s="26">
        <f>INDEX([1]Calculation!$I:$I,ROW())</f>
        <v>43674</v>
      </c>
      <c r="F739" s="12">
        <f>ROUND(INDEX([1]Calculation!AL:AL,ROW()),1)</f>
        <v>0</v>
      </c>
      <c r="G739" s="8">
        <f>ROUND(INDEX([1]Calculation!L:L,ROW()),0)</f>
        <v>34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6</v>
      </c>
      <c r="K739" s="8">
        <f>ROUND(INDEX([1]Calculation!P:P,ROW()),0)</f>
        <v>1</v>
      </c>
      <c r="L739" s="8">
        <f>ROUND(INDEX([1]Calculation!Q:Q,ROW()),0)</f>
        <v>11</v>
      </c>
      <c r="M739" s="8">
        <f>ROUND(INDEX([1]Calculation!R:R,ROW()),0)</f>
        <v>0</v>
      </c>
      <c r="N739" s="8">
        <f>ROUND(INDEX([1]Calculation!S:S,ROW()),0)</f>
        <v>15</v>
      </c>
      <c r="O739" s="8">
        <f>ROUND(INDEX([1]Calculation!T:T,ROW()),0)</f>
        <v>2</v>
      </c>
    </row>
    <row r="740" spans="1:15">
      <c r="A740" t="str">
        <f>INDEX([1]Calculation!$F:$F,ROW())</f>
        <v>Oklahoma</v>
      </c>
      <c r="B740" t="str">
        <f>INDEX([1]Calculation!$D:$D,ROW())</f>
        <v>SoonerPoll.com</v>
      </c>
      <c r="C740" t="str">
        <f>IF(INDEX([1]Calculation!$G:$G,ROW())=0,"-",INDEX([1]Calculation!$G:$G,ROW()))</f>
        <v>B/C</v>
      </c>
      <c r="D740" t="str">
        <f>INDEX([1]Calculation!$J:$J,ROW())&amp;"  "&amp;INDEX([1]Calculation!$K:$K,ROW())</f>
        <v>152  lv</v>
      </c>
      <c r="E740" s="26">
        <f>INDEX([1]Calculation!$I:$I,ROW())</f>
        <v>43673</v>
      </c>
      <c r="F740" s="12">
        <f>ROUND(INDEX([1]Calculation!AL:AL,ROW()),1)</f>
        <v>1.1000000000000001</v>
      </c>
      <c r="G740" s="8">
        <f>ROUND(INDEX([1]Calculation!L:L,ROW()),0)</f>
        <v>26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6</v>
      </c>
      <c r="K740" s="8">
        <f>ROUND(INDEX([1]Calculation!P:P,ROW()),0)</f>
        <v>1</v>
      </c>
      <c r="L740" s="8">
        <f>ROUND(INDEX([1]Calculation!Q:Q,ROW()),0)</f>
        <v>5</v>
      </c>
      <c r="M740" s="8">
        <f>ROUND(INDEX([1]Calculation!R:R,ROW()),0)</f>
        <v>0</v>
      </c>
      <c r="N740" s="8">
        <f>ROUND(INDEX([1]Calculation!S:S,ROW()),0)</f>
        <v>12</v>
      </c>
      <c r="O740" s="8">
        <f>ROUND(INDEX([1]Calculation!T:T,ROW()),0)</f>
        <v>0</v>
      </c>
    </row>
    <row r="741" spans="1:15">
      <c r="A741" t="str">
        <f>INDEX([1]Calculation!$F:$F,ROW())</f>
        <v>US</v>
      </c>
      <c r="B741" t="str">
        <f>INDEX([1]Calculation!$D:$D,ROW())</f>
        <v>Echelon Insights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510  rv</v>
      </c>
      <c r="E741" s="26">
        <f>INDEX([1]Calculation!$I:$I,ROW())</f>
        <v>43673</v>
      </c>
      <c r="F741" s="12">
        <f>ROUND(INDEX([1]Calculation!AL:AL,ROW()),1)</f>
        <v>0</v>
      </c>
      <c r="G741" s="8">
        <f>ROUND(INDEX([1]Calculation!L:L,ROW()),0)</f>
        <v>58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29</v>
      </c>
      <c r="M741" s="8">
        <f>ROUND(INDEX([1]Calculation!R:R,ROW()),0)</f>
        <v>0</v>
      </c>
      <c r="N741" s="8">
        <f>ROUND(INDEX([1]Calculation!S:S,ROW()),0)</f>
        <v>0</v>
      </c>
      <c r="O741" s="8">
        <f>ROUND(INDEX([1]Calculation!T:T,ROW()),0)</f>
        <v>0</v>
      </c>
    </row>
    <row r="742" spans="1:15">
      <c r="A742" t="str">
        <f>INDEX([1]Calculation!$F:$F,ROW())</f>
        <v>US</v>
      </c>
      <c r="B742" t="str">
        <f>INDEX([1]Calculation!$D:$D,ROW())</f>
        <v>Echelon Insights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510  rv</v>
      </c>
      <c r="E742" s="26">
        <f>INDEX([1]Calculation!$I:$I,ROW())</f>
        <v>43673</v>
      </c>
      <c r="F742" s="12">
        <f>ROUND(INDEX([1]Calculation!AL:AL,ROW()),1)</f>
        <v>0</v>
      </c>
      <c r="G742" s="8">
        <f>ROUND(INDEX([1]Calculation!L:L,ROW()),0)</f>
        <v>56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0</v>
      </c>
      <c r="M742" s="8">
        <f>ROUND(INDEX([1]Calculation!R:R,ROW()),0)</f>
        <v>0</v>
      </c>
      <c r="N742" s="8">
        <f>ROUND(INDEX([1]Calculation!S:S,ROW()),0)</f>
        <v>0</v>
      </c>
      <c r="O742" s="8">
        <f>ROUND(INDEX([1]Calculation!T:T,ROW()),0)</f>
        <v>0</v>
      </c>
    </row>
    <row r="743" spans="1:15">
      <c r="A743" t="str">
        <f>INDEX([1]Calculation!$F:$F,ROW())</f>
        <v>US</v>
      </c>
      <c r="B743" t="str">
        <f>INDEX([1]Calculation!$D:$D,ROW())</f>
        <v>Echelon Insights</v>
      </c>
      <c r="C743" t="str">
        <f>IF(INDEX([1]Calculation!$G:$G,ROW())=0,"-",INDEX([1]Calculation!$G:$G,ROW()))</f>
        <v>-</v>
      </c>
      <c r="D743" t="str">
        <f>INDEX([1]Calculation!$J:$J,ROW())&amp;"  "&amp;INDEX([1]Calculation!$K:$K,ROW())</f>
        <v>510  rv</v>
      </c>
      <c r="E743" s="26">
        <f>INDEX([1]Calculation!$I:$I,ROW())</f>
        <v>43673</v>
      </c>
      <c r="F743" s="12">
        <f>ROUND(INDEX([1]Calculation!AL:AL,ROW()),1)</f>
        <v>0</v>
      </c>
      <c r="G743" s="8">
        <f>ROUND(INDEX([1]Calculation!L:L,ROW()),0)</f>
        <v>54</v>
      </c>
      <c r="H743" s="8">
        <f>ROUND(INDEX([1]Calculation!M:M,ROW()),0)</f>
        <v>0</v>
      </c>
      <c r="I743" s="8">
        <f>ROUND(INDEX([1]Calculation!N:N,ROW()),0)</f>
        <v>0</v>
      </c>
      <c r="J743" s="8">
        <f>ROUND(INDEX([1]Calculation!O:O,ROW()),0)</f>
        <v>0</v>
      </c>
      <c r="K743" s="8">
        <f>ROUND(INDEX([1]Calculation!P:P,ROW()),0)</f>
        <v>0</v>
      </c>
      <c r="L743" s="8">
        <f>ROUND(INDEX([1]Calculation!Q:Q,ROW()),0)</f>
        <v>0</v>
      </c>
      <c r="M743" s="8">
        <f>ROUND(INDEX([1]Calculation!R:R,ROW()),0)</f>
        <v>0</v>
      </c>
      <c r="N743" s="8">
        <f>ROUND(INDEX([1]Calculation!S:S,ROW()),0)</f>
        <v>35</v>
      </c>
      <c r="O743" s="8">
        <f>ROUND(INDEX([1]Calculation!T:T,ROW()),0)</f>
        <v>0</v>
      </c>
    </row>
    <row r="744" spans="1:15">
      <c r="A744" t="str">
        <f>INDEX([1]Calculation!$F:$F,ROW())</f>
        <v>US</v>
      </c>
      <c r="B744" t="str">
        <f>INDEX([1]Calculation!$D:$D,ROW())</f>
        <v>Echelon Insights</v>
      </c>
      <c r="C744" t="str">
        <f>IF(INDEX([1]Calculation!$G:$G,ROW())=0,"-",INDEX([1]Calculation!$G:$G,ROW()))</f>
        <v>-</v>
      </c>
      <c r="D744" t="str">
        <f>INDEX([1]Calculation!$J:$J,ROW())&amp;"  "&amp;INDEX([1]Calculation!$K:$K,ROW())</f>
        <v>510  rv</v>
      </c>
      <c r="E744" s="26">
        <f>INDEX([1]Calculation!$I:$I,ROW())</f>
        <v>43673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0</v>
      </c>
      <c r="L744" s="8">
        <f>ROUND(INDEX([1]Calculation!Q:Q,ROW()),0)</f>
        <v>14</v>
      </c>
      <c r="M744" s="8">
        <f>ROUND(INDEX([1]Calculation!R:R,ROW()),0)</f>
        <v>0</v>
      </c>
      <c r="N744" s="8">
        <f>ROUND(INDEX([1]Calculation!S:S,ROW()),0)</f>
        <v>10</v>
      </c>
      <c r="O744" s="8">
        <f>ROUND(INDEX([1]Calculation!T:T,ROW()),0)</f>
        <v>1</v>
      </c>
    </row>
    <row r="745" spans="1:15">
      <c r="A745" t="str">
        <f>INDEX([1]Calculation!$F:$F,ROW())</f>
        <v>Texas</v>
      </c>
      <c r="B745" t="str">
        <f>INDEX([1]Calculation!$D:$D,ROW())</f>
        <v>University of Texas at Tyler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554  rv</v>
      </c>
      <c r="E745" s="26">
        <f>INDEX([1]Calculation!$I:$I,ROW())</f>
        <v>43673</v>
      </c>
      <c r="F745" s="12">
        <f>ROUND(INDEX([1]Calculation!AL:AL,ROW()),1)</f>
        <v>0</v>
      </c>
      <c r="G745" s="8">
        <f>ROUND(INDEX([1]Calculation!L:L,ROW()),0)</f>
        <v>19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2</v>
      </c>
      <c r="K745" s="8">
        <f>ROUND(INDEX([1]Calculation!P:P,ROW()),0)</f>
        <v>0</v>
      </c>
      <c r="L745" s="8">
        <f>ROUND(INDEX([1]Calculation!Q:Q,ROW()),0)</f>
        <v>14</v>
      </c>
      <c r="M745" s="8">
        <f>ROUND(INDEX([1]Calculation!R:R,ROW()),0)</f>
        <v>0</v>
      </c>
      <c r="N745" s="8">
        <f>ROUND(INDEX([1]Calculation!S:S,ROW()),0)</f>
        <v>9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Change Research</v>
      </c>
      <c r="C746" t="str">
        <f>IF(INDEX([1]Calculation!$G:$G,ROW())=0,"-",INDEX([1]Calculation!$G:$G,ROW()))</f>
        <v>C</v>
      </c>
      <c r="D746" t="str">
        <f>INDEX([1]Calculation!$J:$J,ROW())&amp;"  "&amp;INDEX([1]Calculation!$K:$K,ROW())</f>
        <v>1204  lv</v>
      </c>
      <c r="E746" s="26">
        <f>INDEX([1]Calculation!$I:$I,ROW())</f>
        <v>43672</v>
      </c>
      <c r="F746" s="12">
        <f>ROUND(INDEX([1]Calculation!AL:AL,ROW()),1)</f>
        <v>0</v>
      </c>
      <c r="G746" s="8">
        <f>ROUND(INDEX([1]Calculation!L:L,ROW()),0)</f>
        <v>20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9</v>
      </c>
      <c r="K746" s="8">
        <f>ROUND(INDEX([1]Calculation!P:P,ROW()),0)</f>
        <v>3</v>
      </c>
      <c r="L746" s="8">
        <f>ROUND(INDEX([1]Calculation!Q:Q,ROW()),0)</f>
        <v>20</v>
      </c>
      <c r="M746" s="8">
        <f>ROUND(INDEX([1]Calculation!R:R,ROW()),0)</f>
        <v>0</v>
      </c>
      <c r="N746" s="8">
        <f>ROUND(INDEX([1]Calculation!S:S,ROW()),0)</f>
        <v>22</v>
      </c>
      <c r="O746" s="8">
        <f>ROUND(INDEX([1]Calculation!T:T,ROW()),0)</f>
        <v>3</v>
      </c>
    </row>
    <row r="747" spans="1:15">
      <c r="A747" t="str">
        <f>INDEX([1]Calculation!$F:$F,ROW())</f>
        <v>South Carolina</v>
      </c>
      <c r="B747" t="str">
        <f>INDEX([1]Calculation!$D:$D,ROW())</f>
        <v>Optimus</v>
      </c>
      <c r="C747" t="str">
        <f>IF(INDEX([1]Calculation!$G:$G,ROW())=0,"-",INDEX([1]Calculation!$G:$G,ROW()))</f>
        <v>C/D</v>
      </c>
      <c r="D747" t="str">
        <f>INDEX([1]Calculation!$J:$J,ROW())&amp;"  "&amp;INDEX([1]Calculation!$K:$K,ROW())</f>
        <v>554  lv</v>
      </c>
      <c r="E747" s="26">
        <f>INDEX([1]Calculation!$I:$I,ROW())</f>
        <v>43671</v>
      </c>
      <c r="F747" s="12">
        <f>ROUND(INDEX([1]Calculation!AL:AL,ROW()),1)</f>
        <v>0.1</v>
      </c>
      <c r="G747" s="8">
        <f>ROUND(INDEX([1]Calculation!L:L,ROW()),0)</f>
        <v>31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4</v>
      </c>
      <c r="K747" s="8">
        <f>ROUND(INDEX([1]Calculation!P:P,ROW()),0)</f>
        <v>0</v>
      </c>
      <c r="L747" s="8">
        <f>ROUND(INDEX([1]Calculation!Q:Q,ROW()),0)</f>
        <v>9</v>
      </c>
      <c r="M747" s="8">
        <f>ROUND(INDEX([1]Calculation!R:R,ROW()),0)</f>
        <v>0</v>
      </c>
      <c r="N747" s="8">
        <f>ROUND(INDEX([1]Calculation!S:S,ROW()),0)</f>
        <v>12</v>
      </c>
      <c r="O747" s="8">
        <f>ROUND(INDEX([1]Calculation!T:T,ROW()),0)</f>
        <v>1</v>
      </c>
    </row>
    <row r="748" spans="1:15">
      <c r="A748" t="str">
        <f>INDEX([1]Calculation!$F:$F,ROW())</f>
        <v>New Hampshire</v>
      </c>
      <c r="B748" t="str">
        <f>INDEX([1]Calculation!$D:$D,ROW())</f>
        <v>Optimus</v>
      </c>
      <c r="C748" t="str">
        <f>IF(INDEX([1]Calculation!$G:$G,ROW())=0,"-",INDEX([1]Calculation!$G:$G,ROW()))</f>
        <v>C/D</v>
      </c>
      <c r="D748" t="str">
        <f>INDEX([1]Calculation!$J:$J,ROW())&amp;"  "&amp;INDEX([1]Calculation!$K:$K,ROW())</f>
        <v>587  lv</v>
      </c>
      <c r="E748" s="26">
        <f>INDEX([1]Calculation!$I:$I,ROW())</f>
        <v>43671</v>
      </c>
      <c r="F748" s="12">
        <f>ROUND(INDEX([1]Calculation!AL:AL,ROW()),1)</f>
        <v>0.1</v>
      </c>
      <c r="G748" s="8">
        <f>ROUND(INDEX([1]Calculation!L:L,ROW()),0)</f>
        <v>22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8</v>
      </c>
      <c r="K748" s="8">
        <f>ROUND(INDEX([1]Calculation!P:P,ROW()),0)</f>
        <v>0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16</v>
      </c>
      <c r="O748" s="8">
        <f>ROUND(INDEX([1]Calculation!T:T,ROW()),0)</f>
        <v>1</v>
      </c>
    </row>
    <row r="749" spans="1:15">
      <c r="A749" t="str">
        <f>INDEX([1]Calculation!$F:$F,ROW())</f>
        <v>Iowa</v>
      </c>
      <c r="B749" t="str">
        <f>INDEX([1]Calculation!$D:$D,ROW())</f>
        <v>Optimus</v>
      </c>
      <c r="C749" t="str">
        <f>IF(INDEX([1]Calculation!$G:$G,ROW())=0,"-",INDEX([1]Calculation!$G:$G,ROW()))</f>
        <v>C/D</v>
      </c>
      <c r="D749" t="str">
        <f>INDEX([1]Calculation!$J:$J,ROW())&amp;"  "&amp;INDEX([1]Calculation!$K:$K,ROW())</f>
        <v>630  lv</v>
      </c>
      <c r="E749" s="26">
        <f>INDEX([1]Calculation!$I:$I,ROW())</f>
        <v>43671</v>
      </c>
      <c r="F749" s="12">
        <f>ROUND(INDEX([1]Calculation!AL:AL,ROW()),1)</f>
        <v>0.1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7</v>
      </c>
      <c r="K749" s="8">
        <f>ROUND(INDEX([1]Calculation!P:P,ROW()),0)</f>
        <v>0</v>
      </c>
      <c r="L749" s="8">
        <f>ROUND(INDEX([1]Calculation!Q:Q,ROW()),0)</f>
        <v>11</v>
      </c>
      <c r="M749" s="8">
        <f>ROUND(INDEX([1]Calculation!R:R,ROW()),0)</f>
        <v>0</v>
      </c>
      <c r="N749" s="8">
        <f>ROUND(INDEX([1]Calculation!S:S,ROW()),0)</f>
        <v>23</v>
      </c>
      <c r="O749" s="8">
        <f>ROUND(INDEX([1]Calculation!T:T,ROW()),0)</f>
        <v>0</v>
      </c>
    </row>
    <row r="750" spans="1:15">
      <c r="A750" t="str">
        <f>INDEX([1]Calculation!$F:$F,ROW())</f>
        <v>US</v>
      </c>
      <c r="B750" t="str">
        <f>INDEX([1]Calculation!$D:$D,ROW())</f>
        <v>USC Dornsife/LA Times</v>
      </c>
      <c r="C750" t="str">
        <f>IF(INDEX([1]Calculation!$G:$G,ROW())=0,"-",INDEX([1]Calculation!$G:$G,ROW()))</f>
        <v>B/C</v>
      </c>
      <c r="D750" t="str">
        <f>INDEX([1]Calculation!$J:$J,ROW())&amp;"  "&amp;INDEX([1]Calculation!$K:$K,ROW())</f>
        <v>1827  lv</v>
      </c>
      <c r="E750" s="26">
        <f>INDEX([1]Calculation!$I:$I,ROW())</f>
        <v>43671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11</v>
      </c>
      <c r="M750" s="8">
        <f>ROUND(INDEX([1]Calculation!R:R,ROW()),0)</f>
        <v>0</v>
      </c>
      <c r="N750" s="8">
        <f>ROUND(INDEX([1]Calculation!S:S,ROW()),0)</f>
        <v>10</v>
      </c>
      <c r="O750" s="8">
        <f>ROUND(INDEX([1]Calculation!T:T,ROW()),0)</f>
        <v>1</v>
      </c>
    </row>
    <row r="751" spans="1:15">
      <c r="A751" t="str">
        <f>INDEX([1]Calculation!$F:$F,ROW())</f>
        <v>California</v>
      </c>
      <c r="B751" t="str">
        <f>INDEX([1]Calculation!$D:$D,ROW())</f>
        <v>Public Policy Institute of California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766  lv</v>
      </c>
      <c r="E751" s="26">
        <f>INDEX([1]Calculation!$I:$I,ROW())</f>
        <v>43669</v>
      </c>
      <c r="F751" s="12">
        <f>ROUND(INDEX([1]Calculation!AL:AL,ROW()),1)</f>
        <v>0</v>
      </c>
      <c r="G751" s="8">
        <f>ROUND(INDEX([1]Calculation!L:L,ROW()),0)</f>
        <v>11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5</v>
      </c>
      <c r="K751" s="8">
        <f>ROUND(INDEX([1]Calculation!P:P,ROW()),0)</f>
        <v>0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15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Fox News/Beacon Research/Shaw &amp; Co. Research</v>
      </c>
      <c r="C752" t="str">
        <f>IF(INDEX([1]Calculation!$G:$G,ROW())=0,"-",INDEX([1]Calculation!$G:$G,ROW()))</f>
        <v>A-</v>
      </c>
      <c r="D752" t="str">
        <f>INDEX([1]Calculation!$J:$J,ROW())&amp;"  "&amp;INDEX([1]Calculation!$K:$K,ROW())</f>
        <v>455  lv</v>
      </c>
      <c r="E752" s="26">
        <f>INDEX([1]Calculation!$I:$I,ROW())</f>
        <v>43669</v>
      </c>
      <c r="F752" s="12">
        <f>ROUND(INDEX([1]Calculation!AL:AL,ROW()),1)</f>
        <v>0</v>
      </c>
      <c r="G752" s="8">
        <f>ROUND(INDEX([1]Calculation!L:L,ROW()),0)</f>
        <v>33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3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3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600  lv</v>
      </c>
      <c r="E753" s="26">
        <f>INDEX([1]Calculation!$I:$I,ROW())</f>
        <v>43669</v>
      </c>
      <c r="F753" s="12">
        <f>ROUND(INDEX([1]Calculation!AL:AL,ROW()),1)</f>
        <v>0</v>
      </c>
      <c r="G753" s="8">
        <f>ROUND(INDEX([1]Calculation!L:L,ROW()),0)</f>
        <v>25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6</v>
      </c>
      <c r="K753" s="8">
        <f>ROUND(INDEX([1]Calculation!P:P,ROW()),0)</f>
        <v>1</v>
      </c>
      <c r="L753" s="8">
        <f>ROUND(INDEX([1]Calculation!Q:Q,ROW()),0)</f>
        <v>13</v>
      </c>
      <c r="M753" s="8">
        <f>ROUND(INDEX([1]Calculation!R:R,ROW()),0)</f>
        <v>1</v>
      </c>
      <c r="N753" s="8">
        <f>ROUND(INDEX([1]Calculation!S:S,ROW()),0)</f>
        <v>18</v>
      </c>
      <c r="O753" s="8">
        <f>ROUND(INDEX([1]Calculation!T:T,ROW()),0)</f>
        <v>2</v>
      </c>
    </row>
    <row r="754" spans="1:15">
      <c r="A754" t="str">
        <f>INDEX([1]Calculation!$F:$F,ROW())</f>
        <v>South Carolina</v>
      </c>
      <c r="B754" t="str">
        <f>INDEX([1]Calculation!$D:$D,ROW())</f>
        <v>Monmouth University</v>
      </c>
      <c r="C754" t="str">
        <f>IF(INDEX([1]Calculation!$G:$G,ROW())=0,"-",INDEX([1]Calculation!$G:$G,ROW()))</f>
        <v>A+</v>
      </c>
      <c r="D754" t="str">
        <f>INDEX([1]Calculation!$J:$J,ROW())&amp;"  "&amp;INDEX([1]Calculation!$K:$K,ROW())</f>
        <v>405  lv</v>
      </c>
      <c r="E754" s="26">
        <f>INDEX([1]Calculation!$I:$I,ROW())</f>
        <v>43668</v>
      </c>
      <c r="F754" s="12">
        <f>ROUND(INDEX([1]Calculation!AL:AL,ROW()),1)</f>
        <v>0.6</v>
      </c>
      <c r="G754" s="8">
        <f>ROUND(INDEX([1]Calculation!L:L,ROW()),0)</f>
        <v>39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10</v>
      </c>
      <c r="M754" s="8">
        <f>ROUND(INDEX([1]Calculation!R:R,ROW()),0)</f>
        <v>2</v>
      </c>
      <c r="N754" s="8">
        <f>ROUND(INDEX([1]Calculation!S:S,ROW()),0)</f>
        <v>9</v>
      </c>
      <c r="O754" s="8">
        <f>ROUND(INDEX([1]Calculation!T:T,ROW()),0)</f>
        <v>0</v>
      </c>
    </row>
    <row r="755" spans="1:15">
      <c r="A755" t="str">
        <f>INDEX([1]Calculation!$F:$F,ROW())</f>
        <v>Ohio</v>
      </c>
      <c r="B755" t="str">
        <f>INDEX([1]Calculation!$D:$D,ROW())</f>
        <v>Quinnipiac University</v>
      </c>
      <c r="C755" t="str">
        <f>IF(INDEX([1]Calculation!$G:$G,ROW())=0,"-",INDEX([1]Calculation!$G:$G,ROW()))</f>
        <v>A</v>
      </c>
      <c r="D755" t="str">
        <f>INDEX([1]Calculation!$J:$J,ROW())&amp;"  "&amp;INDEX([1]Calculation!$K:$K,ROW())</f>
        <v>556  rv</v>
      </c>
      <c r="E755" s="26">
        <f>INDEX([1]Calculation!$I:$I,ROW())</f>
        <v>43668</v>
      </c>
      <c r="F755" s="12">
        <f>ROUND(INDEX([1]Calculation!AL:AL,ROW()),1)</f>
        <v>4.4000000000000004</v>
      </c>
      <c r="G755" s="8">
        <f>ROUND(INDEX([1]Calculation!L:L,ROW()),0)</f>
        <v>31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6</v>
      </c>
      <c r="K755" s="8">
        <f>ROUND(INDEX([1]Calculation!P:P,ROW()),0)</f>
        <v>1</v>
      </c>
      <c r="L755" s="8">
        <f>ROUND(INDEX([1]Calculation!Q:Q,ROW()),0)</f>
        <v>14</v>
      </c>
      <c r="M755" s="8">
        <f>ROUND(INDEX([1]Calculation!R:R,ROW()),0)</f>
        <v>1</v>
      </c>
      <c r="N755" s="8">
        <f>ROUND(INDEX([1]Calculation!S:S,ROW()),0)</f>
        <v>13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Morning Consult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17285  lv</v>
      </c>
      <c r="E756" s="26">
        <f>INDEX([1]Calculation!$I:$I,ROW())</f>
        <v>43667</v>
      </c>
      <c r="F756" s="12">
        <f>ROUND(INDEX([1]Calculation!AL:AL,ROW()),1)</f>
        <v>0</v>
      </c>
      <c r="G756" s="8">
        <f>ROUND(INDEX([1]Calculation!L:L,ROW()),0)</f>
        <v>33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18</v>
      </c>
      <c r="M756" s="8">
        <f>ROUND(INDEX([1]Calculation!R:R,ROW()),0)</f>
        <v>1</v>
      </c>
      <c r="N756" s="8">
        <f>ROUND(INDEX([1]Calculation!S:S,ROW()),0)</f>
        <v>14</v>
      </c>
      <c r="O756" s="8">
        <f>ROUND(INDEX([1]Calculation!T:T,ROW()),0)</f>
        <v>2</v>
      </c>
    </row>
    <row r="757" spans="1:15">
      <c r="A757" t="str">
        <f>INDEX([1]Calculation!$F:$F,ROW())</f>
        <v>US</v>
      </c>
      <c r="B757" t="str">
        <f>INDEX([1]Calculation!$D:$D,ROW())</f>
        <v>Swayable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1921  lv</v>
      </c>
      <c r="E757" s="26">
        <f>INDEX([1]Calculation!$I:$I,ROW())</f>
        <v>43653</v>
      </c>
      <c r="F757" s="12">
        <f>ROUND(INDEX([1]Calculation!AL:AL,ROW()),1)</f>
        <v>0</v>
      </c>
      <c r="G757" s="8">
        <f>ROUND(INDEX([1]Calculation!L:L,ROW()),0)</f>
        <v>28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6</v>
      </c>
      <c r="K757" s="8">
        <f>ROUND(INDEX([1]Calculation!P:P,ROW()),0)</f>
        <v>0</v>
      </c>
      <c r="L757" s="8">
        <f>ROUND(INDEX([1]Calculation!Q:Q,ROW()),0)</f>
        <v>18</v>
      </c>
      <c r="M757" s="8">
        <f>ROUND(INDEX([1]Calculation!R:R,ROW()),0)</f>
        <v>0</v>
      </c>
      <c r="N757" s="8">
        <f>ROUND(INDEX([1]Calculation!S:S,ROW()),0)</f>
        <v>12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Swayable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4004  a</v>
      </c>
      <c r="E758" s="26">
        <f>INDEX([1]Calculation!$I:$I,ROW())</f>
        <v>43653</v>
      </c>
      <c r="F758" s="12">
        <f>ROUND(INDEX([1]Calculation!AL:AL,ROW()),1)</f>
        <v>0</v>
      </c>
      <c r="G758" s="8">
        <f>ROUND(INDEX([1]Calculation!L:L,ROW()),0)</f>
        <v>25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5</v>
      </c>
      <c r="K758" s="8">
        <f>ROUND(INDEX([1]Calculation!P:P,ROW()),0)</f>
        <v>0</v>
      </c>
      <c r="L758" s="8">
        <f>ROUND(INDEX([1]Calculation!Q:Q,ROW()),0)</f>
        <v>21</v>
      </c>
      <c r="M758" s="8">
        <f>ROUND(INDEX([1]Calculation!R:R,ROW()),0)</f>
        <v>0</v>
      </c>
      <c r="N758" s="8">
        <f>ROUND(INDEX([1]Calculation!S:S,ROW()),0)</f>
        <v>10</v>
      </c>
      <c r="O758" s="8">
        <f>ROUND(INDEX([1]Calculation!T:T,ROW()),0)</f>
        <v>2</v>
      </c>
    </row>
    <row r="759" spans="1:15">
      <c r="A759" t="str">
        <f>INDEX([1]Calculation!$F:$F,ROW())</f>
        <v>Texas</v>
      </c>
      <c r="B759" t="str">
        <f>INDEX([1]Calculation!$D:$D,ROW())</f>
        <v>YouGov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838  lv</v>
      </c>
      <c r="E759" s="26">
        <f>INDEX([1]Calculation!$I:$I,ROW())</f>
        <v>43664</v>
      </c>
      <c r="F759" s="12">
        <f>ROUND(INDEX([1]Calculation!AL:AL,ROW()),1)</f>
        <v>0</v>
      </c>
      <c r="G759" s="8">
        <f>ROUND(INDEX([1]Calculation!L:L,ROW()),0)</f>
        <v>27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12</v>
      </c>
      <c r="M759" s="8">
        <f>ROUND(INDEX([1]Calculation!R:R,ROW()),0)</f>
        <v>0</v>
      </c>
      <c r="N759" s="8">
        <f>ROUND(INDEX([1]Calculation!S:S,ROW()),0)</f>
        <v>16</v>
      </c>
      <c r="O759" s="8">
        <f>ROUND(INDEX([1]Calculation!T:T,ROW()),0)</f>
        <v>1</v>
      </c>
    </row>
    <row r="760" spans="1:15">
      <c r="A760" t="str">
        <f>INDEX([1]Calculation!$F:$F,ROW())</f>
        <v>South Carolina</v>
      </c>
      <c r="B760" t="str">
        <f>INDEX([1]Calculation!$D:$D,ROW())</f>
        <v>YouGov</v>
      </c>
      <c r="C760" t="str">
        <f>IF(INDEX([1]Calculation!$G:$G,ROW())=0,"-",INDEX([1]Calculation!$G:$G,ROW()))</f>
        <v>B-</v>
      </c>
      <c r="D760" t="str">
        <f>INDEX([1]Calculation!$J:$J,ROW())&amp;"  "&amp;INDEX([1]Calculation!$K:$K,ROW())</f>
        <v>915  lv</v>
      </c>
      <c r="E760" s="26">
        <f>INDEX([1]Calculation!$I:$I,ROW())</f>
        <v>43664</v>
      </c>
      <c r="F760" s="12">
        <f>ROUND(INDEX([1]Calculation!AL:AL,ROW()),1)</f>
        <v>0</v>
      </c>
      <c r="G760" s="8">
        <f>ROUND(INDEX([1]Calculation!L:L,ROW()),0)</f>
        <v>39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1</v>
      </c>
    </row>
    <row r="761" spans="1:15">
      <c r="A761" t="str">
        <f>INDEX([1]Calculation!$F:$F,ROW())</f>
        <v>New Hampshire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504  lv</v>
      </c>
      <c r="E761" s="26">
        <f>INDEX([1]Calculation!$I:$I,ROW())</f>
        <v>43664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7</v>
      </c>
      <c r="K761" s="8">
        <f>ROUND(INDEX([1]Calculation!P:P,ROW()),0)</f>
        <v>1</v>
      </c>
      <c r="L761" s="8">
        <f>ROUND(INDEX([1]Calculation!Q:Q,ROW()),0)</f>
        <v>20</v>
      </c>
      <c r="M761" s="8">
        <f>ROUND(INDEX([1]Calculation!R:R,ROW()),0)</f>
        <v>1</v>
      </c>
      <c r="N761" s="8">
        <f>ROUND(INDEX([1]Calculation!S:S,ROW()),0)</f>
        <v>18</v>
      </c>
      <c r="O761" s="8">
        <f>ROUND(INDEX([1]Calculation!T:T,ROW()),0)</f>
        <v>1</v>
      </c>
    </row>
    <row r="762" spans="1:15">
      <c r="A762" t="str">
        <f>INDEX([1]Calculation!$F:$F,ROW())</f>
        <v>Iowa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576  lv</v>
      </c>
      <c r="E762" s="26">
        <f>INDEX([1]Calculation!$I:$I,ROW())</f>
        <v>43664</v>
      </c>
      <c r="F762" s="12">
        <f>ROUND(INDEX([1]Calculation!AL:AL,ROW()),1)</f>
        <v>0</v>
      </c>
      <c r="G762" s="8">
        <f>ROUND(INDEX([1]Calculation!L:L,ROW()),0)</f>
        <v>24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7</v>
      </c>
      <c r="K762" s="8">
        <f>ROUND(INDEX([1]Calculation!P:P,ROW()),0)</f>
        <v>4</v>
      </c>
      <c r="L762" s="8">
        <f>ROUND(INDEX([1]Calculation!Q:Q,ROW()),0)</f>
        <v>19</v>
      </c>
      <c r="M762" s="8">
        <f>ROUND(INDEX([1]Calculation!R:R,ROW()),0)</f>
        <v>2</v>
      </c>
      <c r="N762" s="8">
        <f>ROUND(INDEX([1]Calculation!S:S,ROW()),0)</f>
        <v>17</v>
      </c>
      <c r="O762" s="8">
        <f>ROUND(INDEX([1]Calculation!T:T,ROW()),0)</f>
        <v>0</v>
      </c>
    </row>
    <row r="763" spans="1:15">
      <c r="A763" t="str">
        <f>INDEX([1]Calculation!$F:$F,ROW())</f>
        <v>California</v>
      </c>
      <c r="B763" t="str">
        <f>INDEX([1]Calculation!$D:$D,ROW())</f>
        <v>YouGov</v>
      </c>
      <c r="C763" t="str">
        <f>IF(INDEX([1]Calculation!$G:$G,ROW())=0,"-",INDEX([1]Calculation!$G:$G,ROW()))</f>
        <v>B-</v>
      </c>
      <c r="D763" t="str">
        <f>INDEX([1]Calculation!$J:$J,ROW())&amp;"  "&amp;INDEX([1]Calculation!$K:$K,ROW())</f>
        <v>1404  lv</v>
      </c>
      <c r="E763" s="26">
        <f>INDEX([1]Calculation!$I:$I,ROW())</f>
        <v>43664</v>
      </c>
      <c r="F763" s="12">
        <f>ROUND(INDEX([1]Calculation!AL:AL,ROW()),1)</f>
        <v>3</v>
      </c>
      <c r="G763" s="8">
        <f>ROUND(INDEX([1]Calculation!L:L,ROW()),0)</f>
        <v>24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19</v>
      </c>
      <c r="O763" s="8">
        <f>ROUND(INDEX([1]Calculation!T:T,ROW()),0)</f>
        <v>1</v>
      </c>
    </row>
    <row r="764" spans="1:15">
      <c r="A764" t="str">
        <f>INDEX([1]Calculation!$F:$F,ROW())</f>
        <v>Michigan</v>
      </c>
      <c r="B764" t="str">
        <f>INDEX([1]Calculation!$D:$D,ROW())</f>
        <v>Climate Nexus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324  lv</v>
      </c>
      <c r="E764" s="26">
        <f>INDEX([1]Calculation!$I:$I,ROW())</f>
        <v>43663</v>
      </c>
      <c r="F764" s="12">
        <f>ROUND(INDEX([1]Calculation!AL:AL,ROW()),1)</f>
        <v>1.1000000000000001</v>
      </c>
      <c r="G764" s="8">
        <f>ROUND(INDEX([1]Calculation!L:L,ROW()),0)</f>
        <v>35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16</v>
      </c>
      <c r="M764" s="8">
        <f>ROUND(INDEX([1]Calculation!R:R,ROW()),0)</f>
        <v>1</v>
      </c>
      <c r="N764" s="8">
        <f>ROUND(INDEX([1]Calculation!S:S,ROW()),0)</f>
        <v>14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910  rv</v>
      </c>
      <c r="E765" s="26">
        <f>INDEX([1]Calculation!$I:$I,ROW())</f>
        <v>43663</v>
      </c>
      <c r="F765" s="12">
        <f>ROUND(INDEX([1]Calculation!AL:AL,ROW()),1)</f>
        <v>0</v>
      </c>
      <c r="G765" s="8">
        <f>ROUND(INDEX([1]Calculation!L:L,ROW()),0)</f>
        <v>26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14</v>
      </c>
      <c r="M765" s="8">
        <f>ROUND(INDEX([1]Calculation!R:R,ROW()),0)</f>
        <v>1</v>
      </c>
      <c r="N765" s="8">
        <f>ROUND(INDEX([1]Calculation!S:S,ROW()),0)</f>
        <v>9</v>
      </c>
      <c r="O765" s="8">
        <f>ROUND(INDEX([1]Calculation!T:T,ROW()),0)</f>
        <v>1</v>
      </c>
    </row>
    <row r="766" spans="1:15">
      <c r="A766" t="str">
        <f>INDEX([1]Calculation!$F:$F,ROW())</f>
        <v>Tennessee</v>
      </c>
      <c r="B766" t="str">
        <f>INDEX([1]Calculation!$D:$D,ROW())</f>
        <v>SurveyMonkey</v>
      </c>
      <c r="C766" t="str">
        <f>IF(INDEX([1]Calculation!$G:$G,ROW())=0,"-",INDEX([1]Calculation!$G:$G,ROW()))</f>
        <v>D-</v>
      </c>
      <c r="D766" t="str">
        <f>INDEX([1]Calculation!$J:$J,ROW())&amp;"  "&amp;INDEX([1]Calculation!$K:$K,ROW())</f>
        <v>128  rv</v>
      </c>
      <c r="E766" s="26">
        <f>INDEX([1]Calculation!$I:$I,ROW())</f>
        <v>43662</v>
      </c>
      <c r="F766" s="12">
        <f>ROUND(INDEX([1]Calculation!AL:AL,ROW()),1)</f>
        <v>0.3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13</v>
      </c>
      <c r="M766" s="8">
        <f>ROUND(INDEX([1]Calculation!R:R,ROW()),0)</f>
        <v>0</v>
      </c>
      <c r="N766" s="8">
        <f>ROUND(INDEX([1]Calculation!S:S,ROW()),0)</f>
        <v>18</v>
      </c>
      <c r="O766" s="8">
        <f>ROUND(INDEX([1]Calculation!T:T,ROW()),0)</f>
        <v>0</v>
      </c>
    </row>
    <row r="767" spans="1:15">
      <c r="A767" t="str">
        <f>INDEX([1]Calculation!$F:$F,ROW())</f>
        <v>Mississippi</v>
      </c>
      <c r="B767" t="str">
        <f>INDEX([1]Calculation!$D:$D,ROW())</f>
        <v>SurveyMonkey</v>
      </c>
      <c r="C767" t="str">
        <f>IF(INDEX([1]Calculation!$G:$G,ROW())=0,"-",INDEX([1]Calculation!$G:$G,ROW()))</f>
        <v>D-</v>
      </c>
      <c r="D767" t="str">
        <f>INDEX([1]Calculation!$J:$J,ROW())&amp;"  "&amp;INDEX([1]Calculation!$K:$K,ROW())</f>
        <v>282  rv</v>
      </c>
      <c r="E767" s="26">
        <f>INDEX([1]Calculation!$I:$I,ROW())</f>
        <v>43662</v>
      </c>
      <c r="F767" s="12">
        <f>ROUND(INDEX([1]Calculation!AL:AL,ROW()),1)</f>
        <v>0.4</v>
      </c>
      <c r="G767" s="8">
        <f>ROUND(INDEX([1]Calculation!L:L,ROW()),0)</f>
        <v>47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21</v>
      </c>
      <c r="M767" s="8">
        <f>ROUND(INDEX([1]Calculation!R:R,ROW()),0)</f>
        <v>0</v>
      </c>
      <c r="N767" s="8">
        <f>ROUND(INDEX([1]Calculation!S:S,ROW()),0)</f>
        <v>7</v>
      </c>
      <c r="O767" s="8">
        <f>ROUND(INDEX([1]Calculation!T:T,ROW()),0)</f>
        <v>0</v>
      </c>
    </row>
    <row r="768" spans="1:15">
      <c r="A768" t="str">
        <f>INDEX([1]Calculation!$F:$F,ROW())</f>
        <v>Georgia</v>
      </c>
      <c r="B768" t="str">
        <f>INDEX([1]Calculation!$D:$D,ROW())</f>
        <v>SurveyMonkey</v>
      </c>
      <c r="C768" t="str">
        <f>IF(INDEX([1]Calculation!$G:$G,ROW())=0,"-",INDEX([1]Calculation!$G:$G,ROW()))</f>
        <v>D-</v>
      </c>
      <c r="D768" t="str">
        <f>INDEX([1]Calculation!$J:$J,ROW())&amp;"  "&amp;INDEX([1]Calculation!$K:$K,ROW())</f>
        <v>402  rv</v>
      </c>
      <c r="E768" s="26">
        <f>INDEX([1]Calculation!$I:$I,ROW())</f>
        <v>43662</v>
      </c>
      <c r="F768" s="12">
        <f>ROUND(INDEX([1]Calculation!AL:AL,ROW()),1)</f>
        <v>0.5</v>
      </c>
      <c r="G768" s="8">
        <f>ROUND(INDEX([1]Calculation!L:L,ROW()),0)</f>
        <v>31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5</v>
      </c>
      <c r="K768" s="8">
        <f>ROUND(INDEX([1]Calculation!P:P,ROW()),0)</f>
        <v>2</v>
      </c>
      <c r="L768" s="8">
        <f>ROUND(INDEX([1]Calculation!Q:Q,ROW()),0)</f>
        <v>12</v>
      </c>
      <c r="M768" s="8">
        <f>ROUND(INDEX([1]Calculation!R:R,ROW()),0)</f>
        <v>0</v>
      </c>
      <c r="N768" s="8">
        <f>ROUND(INDEX([1]Calculation!S:S,ROW()),0)</f>
        <v>13</v>
      </c>
      <c r="O768" s="8">
        <f>ROUND(INDEX([1]Calculation!T:T,ROW()),0)</f>
        <v>4</v>
      </c>
    </row>
    <row r="769" spans="1:15">
      <c r="A769" t="str">
        <f>INDEX([1]Calculation!$F:$F,ROW())</f>
        <v>Alabama</v>
      </c>
      <c r="B769" t="str">
        <f>INDEX([1]Calculation!$D:$D,ROW())</f>
        <v>SurveyMonkey</v>
      </c>
      <c r="C769" t="str">
        <f>IF(INDEX([1]Calculation!$G:$G,ROW())=0,"-",INDEX([1]Calculation!$G:$G,ROW()))</f>
        <v>D-</v>
      </c>
      <c r="D769" t="str">
        <f>INDEX([1]Calculation!$J:$J,ROW())&amp;"  "&amp;INDEX([1]Calculation!$K:$K,ROW())</f>
        <v>257  rv</v>
      </c>
      <c r="E769" s="26">
        <f>INDEX([1]Calculation!$I:$I,ROW())</f>
        <v>43662</v>
      </c>
      <c r="F769" s="12">
        <f>ROUND(INDEX([1]Calculation!AL:AL,ROW()),1)</f>
        <v>0.4</v>
      </c>
      <c r="G769" s="8">
        <f>ROUND(INDEX([1]Calculation!L:L,ROW()),0)</f>
        <v>36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5</v>
      </c>
      <c r="K769" s="8">
        <f>ROUND(INDEX([1]Calculation!P:P,ROW()),0)</f>
        <v>0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9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SurveyMonkey</v>
      </c>
      <c r="C770" t="str">
        <f>IF(INDEX([1]Calculation!$G:$G,ROW())=0,"-",INDEX([1]Calculation!$G:$G,ROW()))</f>
        <v>D-</v>
      </c>
      <c r="D770" t="str">
        <f>INDEX([1]Calculation!$J:$J,ROW())&amp;"  "&amp;INDEX([1]Calculation!$K:$K,ROW())</f>
        <v>5548  rv</v>
      </c>
      <c r="E770" s="26">
        <f>INDEX([1]Calculation!$I:$I,ROW())</f>
        <v>43662</v>
      </c>
      <c r="F770" s="12">
        <f>ROUND(INDEX([1]Calculation!AL:AL,ROW()),1)</f>
        <v>0.8</v>
      </c>
      <c r="G770" s="8">
        <f>ROUND(INDEX([1]Calculation!L:L,ROW()),0)</f>
        <v>25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8</v>
      </c>
      <c r="K770" s="8">
        <f>ROUND(INDEX([1]Calculation!P:P,ROW()),0)</f>
        <v>1</v>
      </c>
      <c r="L770" s="8">
        <f>ROUND(INDEX([1]Calculation!Q:Q,ROW()),0)</f>
        <v>16</v>
      </c>
      <c r="M770" s="8">
        <f>ROUND(INDEX([1]Calculation!R:R,ROW()),0)</f>
        <v>0</v>
      </c>
      <c r="N770" s="8">
        <f>ROUND(INDEX([1]Calculation!S:S,ROW()),0)</f>
        <v>16</v>
      </c>
      <c r="O770" s="8">
        <f>ROUND(INDEX([1]Calculation!T:T,ROW()),0)</f>
        <v>2</v>
      </c>
    </row>
    <row r="771" spans="1:15">
      <c r="A771" t="str">
        <f>INDEX([1]Calculation!$F:$F,ROW())</f>
        <v>US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572  lv</v>
      </c>
      <c r="E771" s="26">
        <f>INDEX([1]Calculation!$I:$I,ROW())</f>
        <v>43662</v>
      </c>
      <c r="F771" s="12">
        <f>ROUND(INDEX([1]Calculation!AL:AL,ROW()),1)</f>
        <v>0</v>
      </c>
      <c r="G771" s="8">
        <f>ROUND(INDEX([1]Calculation!L:L,ROW()),0)</f>
        <v>23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7</v>
      </c>
      <c r="K771" s="8">
        <f>ROUND(INDEX([1]Calculation!P:P,ROW()),0)</f>
        <v>1</v>
      </c>
      <c r="L771" s="8">
        <f>ROUND(INDEX([1]Calculation!Q:Q,ROW()),0)</f>
        <v>13</v>
      </c>
      <c r="M771" s="8">
        <f>ROUND(INDEX([1]Calculation!R:R,ROW()),0)</f>
        <v>1</v>
      </c>
      <c r="N771" s="8">
        <f>ROUND(INDEX([1]Calculation!S:S,ROW()),0)</f>
        <v>15</v>
      </c>
      <c r="O771" s="8">
        <f>ROUND(INDEX([1]Calculation!T:T,ROW()),0)</f>
        <v>1</v>
      </c>
    </row>
    <row r="772" spans="1:15">
      <c r="A772" t="str">
        <f>INDEX([1]Calculation!$F:$F,ROW())</f>
        <v>California</v>
      </c>
      <c r="B772" t="str">
        <f>INDEX([1]Calculation!$D:$D,ROW())</f>
        <v>Quinnipiac University</v>
      </c>
      <c r="C772" t="str">
        <f>IF(INDEX([1]Calculation!$G:$G,ROW())=0,"-",INDEX([1]Calculation!$G:$G,ROW()))</f>
        <v>A</v>
      </c>
      <c r="D772" t="str">
        <f>INDEX([1]Calculation!$J:$J,ROW())&amp;"  "&amp;INDEX([1]Calculation!$K:$K,ROW())</f>
        <v>519  rv</v>
      </c>
      <c r="E772" s="26">
        <f>INDEX([1]Calculation!$I:$I,ROW())</f>
        <v>43661</v>
      </c>
      <c r="F772" s="12">
        <f>ROUND(INDEX([1]Calculation!AL:AL,ROW()),1)</f>
        <v>4.0999999999999996</v>
      </c>
      <c r="G772" s="8">
        <f>ROUND(INDEX([1]Calculation!L:L,ROW()),0)</f>
        <v>21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3</v>
      </c>
      <c r="K772" s="8">
        <f>ROUND(INDEX([1]Calculation!P:P,ROW()),0)</f>
        <v>0</v>
      </c>
      <c r="L772" s="8">
        <f>ROUND(INDEX([1]Calculation!Q:Q,ROW()),0)</f>
        <v>18</v>
      </c>
      <c r="M772" s="8">
        <f>ROUND(INDEX([1]Calculation!R:R,ROW()),0)</f>
        <v>0</v>
      </c>
      <c r="N772" s="8">
        <f>ROUND(INDEX([1]Calculation!S:S,ROW()),0)</f>
        <v>16</v>
      </c>
      <c r="O772" s="8">
        <f>ROUND(INDEX([1]Calculation!T:T,ROW()),0)</f>
        <v>2</v>
      </c>
    </row>
    <row r="773" spans="1:15">
      <c r="A773" t="str">
        <f>INDEX([1]Calculation!$F:$F,ROW())</f>
        <v>New Hampshire</v>
      </c>
      <c r="B773" t="str">
        <f>INDEX([1]Calculation!$D:$D,ROW())</f>
        <v>University of New Hampshire</v>
      </c>
      <c r="C773" t="str">
        <f>IF(INDEX([1]Calculation!$G:$G,ROW())=0,"-",INDEX([1]Calculation!$G:$G,ROW()))</f>
        <v>B</v>
      </c>
      <c r="D773" t="str">
        <f>INDEX([1]Calculation!$J:$J,ROW())&amp;"  "&amp;INDEX([1]Calculation!$K:$K,ROW())</f>
        <v>386  lv</v>
      </c>
      <c r="E773" s="26">
        <f>INDEX([1]Calculation!$I:$I,ROW())</f>
        <v>43661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10</v>
      </c>
      <c r="K773" s="8">
        <f>ROUND(INDEX([1]Calculation!P:P,ROW()),0)</f>
        <v>0</v>
      </c>
      <c r="L773" s="8">
        <f>ROUND(INDEX([1]Calculation!Q:Q,ROW()),0)</f>
        <v>19</v>
      </c>
      <c r="M773" s="8">
        <f>ROUND(INDEX([1]Calculation!R:R,ROW()),0)</f>
        <v>0</v>
      </c>
      <c r="N773" s="8">
        <f>ROUND(INDEX([1]Calculation!S:S,ROW()),0)</f>
        <v>19</v>
      </c>
      <c r="O773" s="8">
        <f>ROUND(INDEX([1]Calculation!T:T,ROW()),0)</f>
        <v>1</v>
      </c>
    </row>
    <row r="774" spans="1:15">
      <c r="A774" t="str">
        <f>INDEX([1]Calculation!$F:$F,ROW())</f>
        <v>US</v>
      </c>
      <c r="B774" t="str">
        <f>INDEX([1]Calculation!$D:$D,ROW())</f>
        <v>YouGov</v>
      </c>
      <c r="C774" t="str">
        <f>IF(INDEX([1]Calculation!$G:$G,ROW())=0,"-",INDEX([1]Calculation!$G:$G,ROW()))</f>
        <v>B-</v>
      </c>
      <c r="D774" t="str">
        <f>INDEX([1]Calculation!$J:$J,ROW())&amp;"  "&amp;INDEX([1]Calculation!$K:$K,ROW())</f>
        <v>1097  lv</v>
      </c>
      <c r="E774" s="26">
        <f>INDEX([1]Calculation!$I:$I,ROW())</f>
        <v>43660</v>
      </c>
      <c r="F774" s="12">
        <f>ROUND(INDEX([1]Calculation!AL:AL,ROW()),1)</f>
        <v>0</v>
      </c>
      <c r="G774" s="8">
        <f>ROUND(INDEX([1]Calculation!L:L,ROW()),0)</f>
        <v>25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6</v>
      </c>
      <c r="K774" s="8">
        <f>ROUND(INDEX([1]Calculation!P:P,ROW()),0)</f>
        <v>0</v>
      </c>
      <c r="L774" s="8">
        <f>ROUND(INDEX([1]Calculation!Q:Q,ROW()),0)</f>
        <v>16</v>
      </c>
      <c r="M774" s="8">
        <f>ROUND(INDEX([1]Calculation!R:R,ROW()),0)</f>
        <v>0</v>
      </c>
      <c r="N774" s="8">
        <f>ROUND(INDEX([1]Calculation!S:S,ROW()),0)</f>
        <v>23</v>
      </c>
      <c r="O774" s="8">
        <f>ROUND(INDEX([1]Calculation!T:T,ROW()),0)</f>
        <v>2</v>
      </c>
    </row>
    <row r="775" spans="1:15">
      <c r="A775" t="str">
        <f>INDEX([1]Calculation!$F:$F,ROW())</f>
        <v>Colorado</v>
      </c>
      <c r="B775" t="str">
        <f>INDEX([1]Calculation!$D:$D,ROW())</f>
        <v>Public Policy Polling</v>
      </c>
      <c r="C775" t="str">
        <f>IF(INDEX([1]Calculation!$G:$G,ROW())=0,"-",INDEX([1]Calculation!$G:$G,ROW()))</f>
        <v>B</v>
      </c>
      <c r="D775" t="str">
        <f>INDEX([1]Calculation!$J:$J,ROW())&amp;"  "&amp;INDEX([1]Calculation!$K:$K,ROW())</f>
        <v>561  v</v>
      </c>
      <c r="E775" s="26">
        <f>INDEX([1]Calculation!$I:$I,ROW())</f>
        <v>43660</v>
      </c>
      <c r="F775" s="12">
        <f>ROUND(INDEX([1]Calculation!AL:AL,ROW()),1)</f>
        <v>1.8</v>
      </c>
      <c r="G775" s="8">
        <f>ROUND(INDEX([1]Calculation!L:L,ROW()),0)</f>
        <v>22</v>
      </c>
      <c r="H775" s="8">
        <f>ROUND(INDEX([1]Calculation!M:M,ROW()),0)</f>
        <v>0</v>
      </c>
      <c r="I775" s="8">
        <f>ROUND(INDEX([1]Calculation!N:N,ROW()),0)</f>
        <v>0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15</v>
      </c>
      <c r="M775" s="8">
        <f>ROUND(INDEX([1]Calculation!R:R,ROW()),0)</f>
        <v>0</v>
      </c>
      <c r="N775" s="8">
        <f>ROUND(INDEX([1]Calculation!S:S,ROW()),0)</f>
        <v>19</v>
      </c>
      <c r="O775" s="8">
        <f>ROUND(INDEX([1]Calculation!T:T,ROW()),0)</f>
        <v>0</v>
      </c>
    </row>
    <row r="776" spans="1:15">
      <c r="A776" t="str">
        <f>INDEX([1]Calculation!$F:$F,ROW())</f>
        <v>US</v>
      </c>
      <c r="B776" t="str">
        <f>INDEX([1]Calculation!$D:$D,ROW())</f>
        <v>Morning Consult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16504  lv</v>
      </c>
      <c r="E776" s="26">
        <f>INDEX([1]Calculation!$I:$I,ROW())</f>
        <v>43660</v>
      </c>
      <c r="F776" s="12">
        <f>ROUND(INDEX([1]Calculation!AL:AL,ROW()),1)</f>
        <v>0</v>
      </c>
      <c r="G776" s="8">
        <f>ROUND(INDEX([1]Calculation!L:L,ROW()),0)</f>
        <v>32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19</v>
      </c>
      <c r="M776" s="8">
        <f>ROUND(INDEX([1]Calculation!R:R,ROW()),0)</f>
        <v>0</v>
      </c>
      <c r="N776" s="8">
        <f>ROUND(INDEX([1]Calculation!S:S,ROW()),0)</f>
        <v>14</v>
      </c>
      <c r="O776" s="8">
        <f>ROUND(INDEX([1]Calculation!T:T,ROW()),0)</f>
        <v>2</v>
      </c>
    </row>
    <row r="777" spans="1:15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446  rv</v>
      </c>
      <c r="E777" s="26">
        <f>INDEX([1]Calculation!$I:$I,ROW())</f>
        <v>43659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1</v>
      </c>
      <c r="K777" s="8">
        <f>ROUND(INDEX([1]Calculation!P:P,ROW()),0)</f>
        <v>1</v>
      </c>
      <c r="L777" s="8">
        <f>ROUND(INDEX([1]Calculation!Q:Q,ROW()),0)</f>
        <v>16</v>
      </c>
      <c r="M777" s="8">
        <f>ROUND(INDEX([1]Calculation!R:R,ROW()),0)</f>
        <v>0</v>
      </c>
      <c r="N777" s="8">
        <f>ROUND(INDEX([1]Calculation!S:S,ROW()),0)</f>
        <v>9</v>
      </c>
      <c r="O777" s="8">
        <f>ROUND(INDEX([1]Calculation!T:T,ROW()),0)</f>
        <v>0</v>
      </c>
    </row>
    <row r="778" spans="1:15">
      <c r="A778" t="str">
        <f>INDEX([1]Calculation!$F:$F,ROW())</f>
        <v>New Hampshire</v>
      </c>
      <c r="B778" t="str">
        <f>INDEX([1]Calculation!$D:$D,ROW())</f>
        <v>St. Anselm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351  lv</v>
      </c>
      <c r="E778" s="26">
        <f>INDEX([1]Calculation!$I:$I,ROW())</f>
        <v>43658</v>
      </c>
      <c r="F778" s="12">
        <f>ROUND(INDEX([1]Calculation!AL:AL,ROW()),1)</f>
        <v>0</v>
      </c>
      <c r="G778" s="8">
        <f>ROUND(INDEX([1]Calculation!L:L,ROW()),0)</f>
        <v>21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12</v>
      </c>
      <c r="K778" s="8">
        <f>ROUND(INDEX([1]Calculation!P:P,ROW()),0)</f>
        <v>3</v>
      </c>
      <c r="L778" s="8">
        <f>ROUND(INDEX([1]Calculation!Q:Q,ROW()),0)</f>
        <v>10</v>
      </c>
      <c r="M778" s="8">
        <f>ROUND(INDEX([1]Calculation!R:R,ROW()),0)</f>
        <v>0</v>
      </c>
      <c r="N778" s="8">
        <f>ROUND(INDEX([1]Calculation!S:S,ROW()),0)</f>
        <v>17</v>
      </c>
      <c r="O778" s="8">
        <f>ROUND(INDEX([1]Calculation!T:T,ROW()),0)</f>
        <v>5</v>
      </c>
    </row>
    <row r="779" spans="1:15">
      <c r="A779" t="str">
        <f>INDEX([1]Calculation!$F:$F,ROW())</f>
        <v>Missouri</v>
      </c>
      <c r="B779" t="str">
        <f>INDEX([1]Calculation!$D:$D,ROW())</f>
        <v>Remington Research Group</v>
      </c>
      <c r="C779" t="str">
        <f>IF(INDEX([1]Calculation!$G:$G,ROW())=0,"-",INDEX([1]Calculation!$G:$G,ROW()))</f>
        <v>C-</v>
      </c>
      <c r="D779" t="str">
        <f>INDEX([1]Calculation!$J:$J,ROW())&amp;"  "&amp;INDEX([1]Calculation!$K:$K,ROW())</f>
        <v>1122  lv</v>
      </c>
      <c r="E779" s="26">
        <f>INDEX([1]Calculation!$I:$I,ROW())</f>
        <v>43657</v>
      </c>
      <c r="F779" s="12">
        <f>ROUND(INDEX([1]Calculation!AL:AL,ROW()),1)</f>
        <v>0.1</v>
      </c>
      <c r="G779" s="8">
        <f>ROUND(INDEX([1]Calculation!L:L,ROW()),0)</f>
        <v>43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5</v>
      </c>
      <c r="K779" s="8">
        <f>ROUND(INDEX([1]Calculation!P:P,ROW()),0)</f>
        <v>0</v>
      </c>
      <c r="L779" s="8">
        <f>ROUND(INDEX([1]Calculation!Q:Q,ROW()),0)</f>
        <v>4</v>
      </c>
      <c r="M779" s="8">
        <f>ROUND(INDEX([1]Calculation!R:R,ROW()),0)</f>
        <v>0</v>
      </c>
      <c r="N779" s="8">
        <f>ROUND(INDEX([1]Calculation!S:S,ROW()),0)</f>
        <v>15</v>
      </c>
      <c r="O779" s="8">
        <f>ROUND(INDEX([1]Calculation!T:T,ROW()),0)</f>
        <v>0</v>
      </c>
    </row>
    <row r="780" spans="1:15">
      <c r="A780" t="str">
        <f>INDEX([1]Calculation!$F:$F,ROW())</f>
        <v>California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1609  lv</v>
      </c>
      <c r="E780" s="26">
        <f>INDEX([1]Calculation!$I:$I,ROW())</f>
        <v>43657</v>
      </c>
      <c r="F780" s="12">
        <f>ROUND(INDEX([1]Calculation!AL:AL,ROW()),1)</f>
        <v>0</v>
      </c>
      <c r="G780" s="8">
        <f>ROUND(INDEX([1]Calculation!L:L,ROW()),0)</f>
        <v>17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8</v>
      </c>
      <c r="K780" s="8">
        <f>ROUND(INDEX([1]Calculation!P:P,ROW()),0)</f>
        <v>1</v>
      </c>
      <c r="L780" s="8">
        <f>ROUND(INDEX([1]Calculation!Q:Q,ROW()),0)</f>
        <v>20</v>
      </c>
      <c r="M780" s="8">
        <f>ROUND(INDEX([1]Calculation!R:R,ROW()),0)</f>
        <v>0</v>
      </c>
      <c r="N780" s="8">
        <f>ROUND(INDEX([1]Calculation!S:S,ROW()),0)</f>
        <v>22</v>
      </c>
      <c r="O780" s="8">
        <f>ROUND(INDEX([1]Calculation!T:T,ROW()),0)</f>
        <v>2</v>
      </c>
    </row>
    <row r="781" spans="1:15">
      <c r="A781" t="str">
        <f>INDEX([1]Calculation!$F:$F,ROW())</f>
        <v>South Carolina</v>
      </c>
      <c r="B781" t="str">
        <f>INDEX([1]Calculation!$D:$D,ROW())</f>
        <v>Fox News/Beacon Research/Shaw &amp; Co. Research</v>
      </c>
      <c r="C781" t="str">
        <f>IF(INDEX([1]Calculation!$G:$G,ROW())=0,"-",INDEX([1]Calculation!$G:$G,ROW()))</f>
        <v>A-</v>
      </c>
      <c r="D781" t="str">
        <f>INDEX([1]Calculation!$J:$J,ROW())&amp;"  "&amp;INDEX([1]Calculation!$K:$K,ROW())</f>
        <v>701  lv</v>
      </c>
      <c r="E781" s="26">
        <f>INDEX([1]Calculation!$I:$I,ROW())</f>
        <v>43656</v>
      </c>
      <c r="F781" s="12">
        <f>ROUND(INDEX([1]Calculation!AL:AL,ROW()),1)</f>
        <v>0.2</v>
      </c>
      <c r="G781" s="8">
        <f>ROUND(INDEX([1]Calculation!L:L,ROW()),0)</f>
        <v>35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2</v>
      </c>
      <c r="K781" s="8">
        <f>ROUND(INDEX([1]Calculation!P:P,ROW()),0)</f>
        <v>0</v>
      </c>
      <c r="L781" s="8">
        <f>ROUND(INDEX([1]Calculation!Q:Q,ROW()),0)</f>
        <v>14</v>
      </c>
      <c r="M781" s="8">
        <f>ROUND(INDEX([1]Calculation!R:R,ROW()),0)</f>
        <v>0</v>
      </c>
      <c r="N781" s="8">
        <f>ROUND(INDEX([1]Calculation!S:S,ROW()),0)</f>
        <v>5</v>
      </c>
      <c r="O781" s="8">
        <f>ROUND(INDEX([1]Calculation!T:T,ROW()),0)</f>
        <v>1</v>
      </c>
    </row>
    <row r="782" spans="1:15">
      <c r="A782" t="str">
        <f>INDEX([1]Calculation!$F:$F,ROW())</f>
        <v>New Hampshire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1084  lv</v>
      </c>
      <c r="E782" s="26">
        <f>INDEX([1]Calculation!$I:$I,ROW())</f>
        <v>43655</v>
      </c>
      <c r="F782" s="12">
        <f>ROUND(INDEX([1]Calculation!AL:AL,ROW()),1)</f>
        <v>0.2</v>
      </c>
      <c r="G782" s="8">
        <f>ROUND(INDEX([1]Calculation!L:L,ROW()),0)</f>
        <v>19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13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0</v>
      </c>
      <c r="N782" s="8">
        <f>ROUND(INDEX([1]Calculation!S:S,ROW()),0)</f>
        <v>22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NBC News/Wall Street Journal</v>
      </c>
      <c r="C783" t="str">
        <f>IF(INDEX([1]Calculation!$G:$G,ROW())=0,"-",INDEX([1]Calculation!$G:$G,ROW()))</f>
        <v>A/B</v>
      </c>
      <c r="D783" t="str">
        <f>INDEX([1]Calculation!$J:$J,ROW())&amp;"  "&amp;INDEX([1]Calculation!$K:$K,ROW())</f>
        <v>400  lv</v>
      </c>
      <c r="E783" s="26">
        <f>INDEX([1]Calculation!$I:$I,ROW())</f>
        <v>43655</v>
      </c>
      <c r="F783" s="12">
        <f>ROUND(INDEX([1]Calculation!AL:AL,ROW()),1)</f>
        <v>0</v>
      </c>
      <c r="G783" s="8">
        <f>ROUND(INDEX([1]Calculation!L:L,ROW()),0)</f>
        <v>26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7</v>
      </c>
      <c r="K783" s="8">
        <f>ROUND(INDEX([1]Calculation!P:P,ROW()),0)</f>
        <v>1</v>
      </c>
      <c r="L783" s="8">
        <f>ROUND(INDEX([1]Calculation!Q:Q,ROW()),0)</f>
        <v>13</v>
      </c>
      <c r="M783" s="8">
        <f>ROUND(INDEX([1]Calculation!R:R,ROW()),0)</f>
        <v>0</v>
      </c>
      <c r="N783" s="8">
        <f>ROUND(INDEX([1]Calculation!S:S,ROW()),0)</f>
        <v>19</v>
      </c>
      <c r="O783" s="8">
        <f>ROUND(INDEX([1]Calculation!T:T,ROW()),0)</f>
        <v>2</v>
      </c>
    </row>
    <row r="784" spans="1:15">
      <c r="A784" t="str">
        <f>INDEX([1]Calculation!$F:$F,ROW())</f>
        <v>US</v>
      </c>
      <c r="B784" t="str">
        <f>INDEX([1]Calculation!$D:$D,ROW())</f>
        <v>YouGov</v>
      </c>
      <c r="C784" t="str">
        <f>IF(INDEX([1]Calculation!$G:$G,ROW())=0,"-",INDEX([1]Calculation!$G:$G,ROW()))</f>
        <v>B-</v>
      </c>
      <c r="D784" t="str">
        <f>INDEX([1]Calculation!$J:$J,ROW())&amp;"  "&amp;INDEX([1]Calculation!$K:$K,ROW())</f>
        <v>592  lv</v>
      </c>
      <c r="E784" s="26">
        <f>INDEX([1]Calculation!$I:$I,ROW())</f>
        <v>43655</v>
      </c>
      <c r="F784" s="12">
        <f>ROUND(INDEX([1]Calculation!AL:AL,ROW()),1)</f>
        <v>0</v>
      </c>
      <c r="G784" s="8">
        <f>ROUND(INDEX([1]Calculation!L:L,ROW()),0)</f>
        <v>22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5</v>
      </c>
      <c r="K784" s="8">
        <f>ROUND(INDEX([1]Calculation!P:P,ROW()),0)</f>
        <v>1</v>
      </c>
      <c r="L784" s="8">
        <f>ROUND(INDEX([1]Calculation!Q:Q,ROW()),0)</f>
        <v>11</v>
      </c>
      <c r="M784" s="8">
        <f>ROUND(INDEX([1]Calculation!R:R,ROW()),0)</f>
        <v>0</v>
      </c>
      <c r="N784" s="8">
        <f>ROUND(INDEX([1]Calculation!S:S,ROW()),0)</f>
        <v>17</v>
      </c>
      <c r="O784" s="8">
        <f>ROUND(INDEX([1]Calculation!T:T,ROW()),0)</f>
        <v>1</v>
      </c>
    </row>
    <row r="785" spans="1:15">
      <c r="A785" t="str">
        <f>INDEX([1]Calculation!$F:$F,ROW())</f>
        <v>Wisconsin</v>
      </c>
      <c r="B785" t="str">
        <f>INDEX([1]Calculation!$D:$D,ROW())</f>
        <v>Change Research</v>
      </c>
      <c r="C785" t="str">
        <f>IF(INDEX([1]Calculation!$G:$G,ROW())=0,"-",INDEX([1]Calculation!$G:$G,ROW()))</f>
        <v>C</v>
      </c>
      <c r="D785" t="str">
        <f>INDEX([1]Calculation!$J:$J,ROW())&amp;"  "&amp;INDEX([1]Calculation!$K:$K,ROW())</f>
        <v>1261  lv</v>
      </c>
      <c r="E785" s="26">
        <f>INDEX([1]Calculation!$I:$I,ROW())</f>
        <v>43650</v>
      </c>
      <c r="F785" s="12">
        <f>ROUND(INDEX([1]Calculation!AL:AL,ROW()),1)</f>
        <v>0.1</v>
      </c>
      <c r="G785" s="8">
        <f>ROUND(INDEX([1]Calculation!L:L,ROW()),0)</f>
        <v>18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15</v>
      </c>
      <c r="K785" s="8">
        <f>ROUND(INDEX([1]Calculation!P:P,ROW()),0)</f>
        <v>1</v>
      </c>
      <c r="L785" s="8">
        <f>ROUND(INDEX([1]Calculation!Q:Q,ROW()),0)</f>
        <v>19</v>
      </c>
      <c r="M785" s="8">
        <f>ROUND(INDEX([1]Calculation!R:R,ROW()),0)</f>
        <v>0</v>
      </c>
      <c r="N785" s="8">
        <f>ROUND(INDEX([1]Calculation!S:S,ROW()),0)</f>
        <v>19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Emerson College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481  lv</v>
      </c>
      <c r="E786" s="26">
        <f>INDEX([1]Calculation!$I:$I,ROW())</f>
        <v>43654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0</v>
      </c>
      <c r="N786" s="8">
        <f>ROUND(INDEX([1]Calculation!S:S,ROW()),0)</f>
        <v>15</v>
      </c>
      <c r="O786" s="8">
        <f>ROUND(INDEX([1]Calculation!T:T,ROW()),0)</f>
        <v>3</v>
      </c>
    </row>
    <row r="787" spans="1:15">
      <c r="A787" t="str">
        <f>INDEX([1]Calculation!$F:$F,ROW())</f>
        <v>US</v>
      </c>
      <c r="B787" t="str">
        <f>INDEX([1]Calculation!$D:$D,ROW())</f>
        <v>Morning Consult</v>
      </c>
      <c r="C787" t="str">
        <f>IF(INDEX([1]Calculation!$G:$G,ROW())=0,"-",INDEX([1]Calculation!$G:$G,ROW()))</f>
        <v>B/C</v>
      </c>
      <c r="D787" t="str">
        <f>INDEX([1]Calculation!$J:$J,ROW())&amp;"  "&amp;INDEX([1]Calculation!$K:$K,ROW())</f>
        <v>16599  lv</v>
      </c>
      <c r="E787" s="26">
        <f>INDEX([1]Calculation!$I:$I,ROW())</f>
        <v>43653</v>
      </c>
      <c r="F787" s="12">
        <f>ROUND(INDEX([1]Calculation!AL:AL,ROW()),1)</f>
        <v>0</v>
      </c>
      <c r="G787" s="8">
        <f>ROUND(INDEX([1]Calculation!L:L,ROW()),0)</f>
        <v>31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6</v>
      </c>
      <c r="K787" s="8">
        <f>ROUND(INDEX([1]Calculation!P:P,ROW()),0)</f>
        <v>1</v>
      </c>
      <c r="L787" s="8">
        <f>ROUND(INDEX([1]Calculation!Q:Q,ROW()),0)</f>
        <v>19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</row>
    <row r="788" spans="1:15">
      <c r="A788" t="str">
        <f>INDEX([1]Calculation!$F:$F,ROW())</f>
        <v>South Carolina</v>
      </c>
      <c r="B788" t="str">
        <f>INDEX([1]Calculation!$D:$D,ROW())</f>
        <v>Change Research</v>
      </c>
      <c r="C788" t="str">
        <f>IF(INDEX([1]Calculation!$G:$G,ROW())=0,"-",INDEX([1]Calculation!$G:$G,ROW()))</f>
        <v>C</v>
      </c>
      <c r="D788" t="str">
        <f>INDEX([1]Calculation!$J:$J,ROW())&amp;"  "&amp;INDEX([1]Calculation!$K:$K,ROW())</f>
        <v>421  lv</v>
      </c>
      <c r="E788" s="26">
        <f>INDEX([1]Calculation!$I:$I,ROW())</f>
        <v>43650</v>
      </c>
      <c r="F788" s="12">
        <f>ROUND(INDEX([1]Calculation!AL:AL,ROW()),1)</f>
        <v>0</v>
      </c>
      <c r="G788" s="8">
        <f>ROUND(INDEX([1]Calculation!L:L,ROW()),0)</f>
        <v>27</v>
      </c>
      <c r="H788" s="8">
        <f>ROUND(INDEX([1]Calculation!M:M,ROW()),0)</f>
        <v>0</v>
      </c>
      <c r="I788" s="8">
        <f>ROUND(INDEX([1]Calculation!N:N,ROW()),0)</f>
        <v>6</v>
      </c>
      <c r="J788" s="8">
        <f>ROUND(INDEX([1]Calculation!O:O,ROW()),0)</f>
        <v>6</v>
      </c>
      <c r="K788" s="8">
        <f>ROUND(INDEX([1]Calculation!P:P,ROW()),0)</f>
        <v>0</v>
      </c>
      <c r="L788" s="8">
        <f>ROUND(INDEX([1]Calculation!Q:Q,ROW()),0)</f>
        <v>16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1</v>
      </c>
    </row>
    <row r="789" spans="1:15">
      <c r="A789" t="str">
        <f>INDEX([1]Calculation!$F:$F,ROW())</f>
        <v>New Hampshire</v>
      </c>
      <c r="B789" t="str">
        <f>INDEX([1]Calculation!$D:$D,ROW())</f>
        <v>Change Research</v>
      </c>
      <c r="C789" t="str">
        <f>IF(INDEX([1]Calculation!$G:$G,ROW())=0,"-",INDEX([1]Calculation!$G:$G,ROW()))</f>
        <v>C</v>
      </c>
      <c r="D789" t="str">
        <f>INDEX([1]Calculation!$J:$J,ROW())&amp;"  "&amp;INDEX([1]Calculation!$K:$K,ROW())</f>
        <v>420  lv</v>
      </c>
      <c r="E789" s="26">
        <f>INDEX([1]Calculation!$I:$I,ROW())</f>
        <v>43650</v>
      </c>
      <c r="F789" s="12">
        <f>ROUND(INDEX([1]Calculation!AL:AL,ROW()),1)</f>
        <v>0</v>
      </c>
      <c r="G789" s="8">
        <f>ROUND(INDEX([1]Calculation!L:L,ROW()),0)</f>
        <v>13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14</v>
      </c>
      <c r="K789" s="8">
        <f>ROUND(INDEX([1]Calculation!P:P,ROW()),0)</f>
        <v>1</v>
      </c>
      <c r="L789" s="8">
        <f>ROUND(INDEX([1]Calculation!Q:Q,ROW()),0)</f>
        <v>26</v>
      </c>
      <c r="M789" s="8">
        <f>ROUND(INDEX([1]Calculation!R:R,ROW()),0)</f>
        <v>0</v>
      </c>
      <c r="N789" s="8">
        <f>ROUND(INDEX([1]Calculation!S:S,ROW()),0)</f>
        <v>24</v>
      </c>
      <c r="O789" s="8">
        <f>ROUND(INDEX([1]Calculation!T:T,ROW()),0)</f>
        <v>2</v>
      </c>
    </row>
    <row r="790" spans="1:15">
      <c r="A790" t="str">
        <f>INDEX([1]Calculation!$F:$F,ROW())</f>
        <v>Iowa</v>
      </c>
      <c r="B790" t="str">
        <f>INDEX([1]Calculation!$D:$D,ROW())</f>
        <v>Change Research</v>
      </c>
      <c r="C790" t="str">
        <f>IF(INDEX([1]Calculation!$G:$G,ROW())=0,"-",INDEX([1]Calculation!$G:$G,ROW()))</f>
        <v>C</v>
      </c>
      <c r="D790" t="str">
        <f>INDEX([1]Calculation!$J:$J,ROW())&amp;"  "&amp;INDEX([1]Calculation!$K:$K,ROW())</f>
        <v>420  lv</v>
      </c>
      <c r="E790" s="26">
        <f>INDEX([1]Calculation!$I:$I,ROW())</f>
        <v>43650</v>
      </c>
      <c r="F790" s="12">
        <f>ROUND(INDEX([1]Calculation!AL:AL,ROW()),1)</f>
        <v>0</v>
      </c>
      <c r="G790" s="8">
        <f>ROUND(INDEX([1]Calculation!L:L,ROW()),0)</f>
        <v>16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25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0</v>
      </c>
      <c r="N790" s="8">
        <f>ROUND(INDEX([1]Calculation!S:S,ROW()),0)</f>
        <v>18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Ipsos</v>
      </c>
      <c r="C791" t="str">
        <f>IF(INDEX([1]Calculation!$G:$G,ROW())=0,"-",INDEX([1]Calculation!$G:$G,ROW()))</f>
        <v>B+</v>
      </c>
      <c r="D791" t="str">
        <f>INDEX([1]Calculation!$J:$J,ROW())&amp;"  "&amp;INDEX([1]Calculation!$K:$K,ROW())</f>
        <v>1173  rv</v>
      </c>
      <c r="E791" s="26">
        <f>INDEX([1]Calculation!$I:$I,ROW())</f>
        <v>43648</v>
      </c>
      <c r="F791" s="12">
        <f>ROUND(INDEX([1]Calculation!AL:AL,ROW()),1)</f>
        <v>0</v>
      </c>
      <c r="G791" s="8">
        <f>ROUND(INDEX([1]Calculation!L:L,ROW()),0)</f>
        <v>24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17</v>
      </c>
      <c r="M791" s="8">
        <f>ROUND(INDEX([1]Calculation!R:R,ROW()),0)</f>
        <v>0</v>
      </c>
      <c r="N791" s="8">
        <f>ROUND(INDEX([1]Calculation!S:S,ROW()),0)</f>
        <v>11</v>
      </c>
      <c r="O791" s="8">
        <f>ROUND(INDEX([1]Calculation!T:T,ROW()),0)</f>
        <v>3</v>
      </c>
    </row>
    <row r="792" spans="1:15">
      <c r="A792" t="str">
        <f>INDEX([1]Calculation!$F:$F,ROW())</f>
        <v>US</v>
      </c>
      <c r="B792" t="str">
        <f>INDEX([1]Calculation!$D:$D,ROW())</f>
        <v>YouGov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631  lv</v>
      </c>
      <c r="E792" s="26">
        <f>INDEX([1]Calculation!$I:$I,ROW())</f>
        <v>43648</v>
      </c>
      <c r="F792" s="12">
        <f>ROUND(INDEX([1]Calculation!AL:AL,ROW()),1)</f>
        <v>0</v>
      </c>
      <c r="G792" s="8">
        <f>ROUND(INDEX([1]Calculation!L:L,ROW()),0)</f>
        <v>21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9</v>
      </c>
      <c r="K792" s="8">
        <f>ROUND(INDEX([1]Calculation!P:P,ROW()),0)</f>
        <v>1</v>
      </c>
      <c r="L792" s="8">
        <f>ROUND(INDEX([1]Calculation!Q:Q,ROW()),0)</f>
        <v>10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>
      <c r="A793" t="str">
        <f>INDEX([1]Calculation!$F:$F,ROW())</f>
        <v>US</v>
      </c>
      <c r="B793" t="str">
        <f>INDEX([1]Calculation!$D:$D,ROW())</f>
        <v>Ipsos</v>
      </c>
      <c r="C793" t="str">
        <f>IF(INDEX([1]Calculation!$G:$G,ROW())=0,"-",INDEX([1]Calculation!$G:$G,ROW()))</f>
        <v>B+</v>
      </c>
      <c r="D793" t="str">
        <f>INDEX([1]Calculation!$J:$J,ROW())&amp;"  "&amp;INDEX([1]Calculation!$K:$K,ROW())</f>
        <v>1367  a</v>
      </c>
      <c r="E793" s="26">
        <f>INDEX([1]Calculation!$I:$I,ROW())</f>
        <v>43648</v>
      </c>
      <c r="F793" s="12">
        <f>ROUND(INDEX([1]Calculation!AL:AL,ROW()),1)</f>
        <v>0</v>
      </c>
      <c r="G793" s="8">
        <f>ROUND(INDEX([1]Calculation!L:L,ROW()),0)</f>
        <v>22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3</v>
      </c>
      <c r="K793" s="8">
        <f>ROUND(INDEX([1]Calculation!P:P,ROW()),0)</f>
        <v>0</v>
      </c>
      <c r="L793" s="8">
        <f>ROUND(INDEX([1]Calculation!Q:Q,ROW()),0)</f>
        <v>16</v>
      </c>
      <c r="M793" s="8">
        <f>ROUND(INDEX([1]Calculation!R:R,ROW()),0)</f>
        <v>0</v>
      </c>
      <c r="N793" s="8">
        <f>ROUND(INDEX([1]Calculation!S:S,ROW()),0)</f>
        <v>9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YouGov Blue/Data for Progress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1522  lv</v>
      </c>
      <c r="E794" s="26">
        <f>INDEX([1]Calculation!$I:$I,ROW())</f>
        <v>43648</v>
      </c>
      <c r="F794" s="12">
        <f>ROUND(INDEX([1]Calculation!AL:AL,ROW()),1)</f>
        <v>0</v>
      </c>
      <c r="G794" s="8">
        <f>ROUND(INDEX([1]Calculation!L:L,ROW()),0)</f>
        <v>23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7</v>
      </c>
      <c r="K794" s="8">
        <f>ROUND(INDEX([1]Calculation!P:P,ROW()),0)</f>
        <v>1</v>
      </c>
      <c r="L794" s="8">
        <f>ROUND(INDEX([1]Calculation!Q:Q,ROW()),0)</f>
        <v>15</v>
      </c>
      <c r="M794" s="8">
        <f>ROUND(INDEX([1]Calculation!R:R,ROW()),0)</f>
        <v>0</v>
      </c>
      <c r="N794" s="8">
        <f>ROUND(INDEX([1]Calculation!S:S,ROW()),0)</f>
        <v>22</v>
      </c>
      <c r="O794" s="8">
        <f>ROUND(INDEX([1]Calculation!T:T,ROW()),0)</f>
        <v>2</v>
      </c>
    </row>
    <row r="795" spans="1:15">
      <c r="A795" t="str">
        <f>INDEX([1]Calculation!$F:$F,ROW())</f>
        <v>US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1185  lv</v>
      </c>
      <c r="E795" s="26">
        <f>INDEX([1]Calculation!$I:$I,ROW())</f>
        <v>43647</v>
      </c>
      <c r="F795" s="12">
        <f>ROUND(INDEX([1]Calculation!AL:AL,ROW()),1)</f>
        <v>0</v>
      </c>
      <c r="G795" s="8">
        <f>ROUND(INDEX([1]Calculation!L:L,ROW()),0)</f>
        <v>18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10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0</v>
      </c>
      <c r="N795" s="8">
        <f>ROUND(INDEX([1]Calculation!S:S,ROW()),0)</f>
        <v>22</v>
      </c>
      <c r="O795" s="8">
        <f>ROUND(INDEX([1]Calculation!T:T,ROW()),0)</f>
        <v>2</v>
      </c>
    </row>
    <row r="796" spans="1:15">
      <c r="A796" t="str">
        <f>INDEX([1]Calculation!$F:$F,ROW())</f>
        <v>Iowa</v>
      </c>
      <c r="B796" t="str">
        <f>INDEX([1]Calculation!$D:$D,ROW())</f>
        <v>David Binder Research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600  lv</v>
      </c>
      <c r="E796" s="26">
        <f>INDEX([1]Calculation!$I:$I,ROW())</f>
        <v>43647</v>
      </c>
      <c r="F796" s="12">
        <f>ROUND(INDEX([1]Calculation!AL:AL,ROW()),1)</f>
        <v>0</v>
      </c>
      <c r="G796" s="8">
        <f>ROUND(INDEX([1]Calculation!L:L,ROW()),0)</f>
        <v>17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10</v>
      </c>
      <c r="K796" s="8">
        <f>ROUND(INDEX([1]Calculation!P:P,ROW()),0)</f>
        <v>4</v>
      </c>
      <c r="L796" s="8">
        <f>ROUND(INDEX([1]Calculation!Q:Q,ROW()),0)</f>
        <v>12</v>
      </c>
      <c r="M796" s="8">
        <f>ROUND(INDEX([1]Calculation!R:R,ROW()),0)</f>
        <v>0</v>
      </c>
      <c r="N796" s="8">
        <f>ROUND(INDEX([1]Calculation!S:S,ROW()),0)</f>
        <v>20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ABC News/Washington Post</v>
      </c>
      <c r="C797" t="str">
        <f>IF(INDEX([1]Calculation!$G:$G,ROW())=0,"-",INDEX([1]Calculation!$G:$G,ROW()))</f>
        <v>A+</v>
      </c>
      <c r="D797" t="str">
        <f>INDEX([1]Calculation!$J:$J,ROW())&amp;"  "&amp;INDEX([1]Calculation!$K:$K,ROW())</f>
        <v>460  a</v>
      </c>
      <c r="E797" s="26">
        <f>INDEX([1]Calculation!$I:$I,ROW())</f>
        <v>43647</v>
      </c>
      <c r="F797" s="12">
        <f>ROUND(INDEX([1]Calculation!AL:AL,ROW()),1)</f>
        <v>0</v>
      </c>
      <c r="G797" s="8">
        <f>ROUND(INDEX([1]Calculation!L:L,ROW()),0)</f>
        <v>29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4</v>
      </c>
      <c r="K797" s="8">
        <f>ROUND(INDEX([1]Calculation!P:P,ROW()),0)</f>
        <v>2</v>
      </c>
      <c r="L797" s="8">
        <f>ROUND(INDEX([1]Calculation!Q:Q,ROW()),0)</f>
        <v>23</v>
      </c>
      <c r="M797" s="8">
        <f>ROUND(INDEX([1]Calculation!R:R,ROW()),0)</f>
        <v>0</v>
      </c>
      <c r="N797" s="8">
        <f>ROUND(INDEX([1]Calculation!S:S,ROW()),0)</f>
        <v>11</v>
      </c>
      <c r="O797" s="8">
        <f>ROUND(INDEX([1]Calculation!T:T,ROW()),0)</f>
        <v>1</v>
      </c>
    </row>
    <row r="798" spans="1:15">
      <c r="A798" t="str">
        <f>INDEX([1]Calculation!$F:$F,ROW())</f>
        <v>US</v>
      </c>
      <c r="B798" t="str">
        <f>INDEX([1]Calculation!$D:$D,ROW())</f>
        <v>ABC News/Washington Post</v>
      </c>
      <c r="C798" t="str">
        <f>IF(INDEX([1]Calculation!$G:$G,ROW())=0,"-",INDEX([1]Calculation!$G:$G,ROW()))</f>
        <v>A+</v>
      </c>
      <c r="D798" t="str">
        <f>INDEX([1]Calculation!$J:$J,ROW())&amp;"  "&amp;INDEX([1]Calculation!$K:$K,ROW())</f>
        <v>397  rv</v>
      </c>
      <c r="E798" s="26">
        <f>INDEX([1]Calculation!$I:$I,ROW())</f>
        <v>43647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4</v>
      </c>
      <c r="K798" s="8">
        <f>ROUND(INDEX([1]Calculation!P:P,ROW()),0)</f>
        <v>2</v>
      </c>
      <c r="L798" s="8">
        <f>ROUND(INDEX([1]Calculation!Q:Q,ROW()),0)</f>
        <v>19</v>
      </c>
      <c r="M798" s="8">
        <f>ROUND(INDEX([1]Calculation!R:R,ROW()),0)</f>
        <v>0</v>
      </c>
      <c r="N798" s="8">
        <f>ROUND(INDEX([1]Calculation!S:S,ROW()),0)</f>
        <v>12</v>
      </c>
      <c r="O798" s="8">
        <f>ROUND(INDEX([1]Calculation!T:T,ROW()),0)</f>
        <v>0</v>
      </c>
    </row>
    <row r="799" spans="1:15">
      <c r="A799" t="str">
        <f>INDEX([1]Calculation!$F:$F,ROW())</f>
        <v>US</v>
      </c>
      <c r="B799" t="str">
        <f>INDEX([1]Calculation!$D:$D,ROW())</f>
        <v>ABC News/Washington Post</v>
      </c>
      <c r="C799" t="str">
        <f>IF(INDEX([1]Calculation!$G:$G,ROW())=0,"-",INDEX([1]Calculation!$G:$G,ROW()))</f>
        <v>A+</v>
      </c>
      <c r="D799" t="str">
        <f>INDEX([1]Calculation!$J:$J,ROW())&amp;"  "&amp;INDEX([1]Calculation!$K:$K,ROW())</f>
        <v>460  a</v>
      </c>
      <c r="E799" s="26">
        <f>INDEX([1]Calculation!$I:$I,ROW())</f>
        <v>43647</v>
      </c>
      <c r="F799" s="12">
        <f>ROUND(INDEX([1]Calculation!AL:AL,ROW()),1)</f>
        <v>0</v>
      </c>
      <c r="G799" s="8">
        <f>ROUND(INDEX([1]Calculation!L:L,ROW()),0)</f>
        <v>25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18</v>
      </c>
      <c r="M799" s="8">
        <f>ROUND(INDEX([1]Calculation!R:R,ROW()),0)</f>
        <v>0</v>
      </c>
      <c r="N799" s="8">
        <f>ROUND(INDEX([1]Calculation!S:S,ROW()),0)</f>
        <v>9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ABC News/Washington Post</v>
      </c>
      <c r="C800" t="str">
        <f>IF(INDEX([1]Calculation!$G:$G,ROW())=0,"-",INDEX([1]Calculation!$G:$G,ROW()))</f>
        <v>A+</v>
      </c>
      <c r="D800" t="str">
        <f>INDEX([1]Calculation!$J:$J,ROW())&amp;"  "&amp;INDEX([1]Calculation!$K:$K,ROW())</f>
        <v>397  rv</v>
      </c>
      <c r="E800" s="26">
        <f>INDEX([1]Calculation!$I:$I,ROW())</f>
        <v>43647</v>
      </c>
      <c r="F800" s="12">
        <f>ROUND(INDEX([1]Calculation!AL:AL,ROW()),1)</f>
        <v>0</v>
      </c>
      <c r="G800" s="8">
        <f>ROUND(INDEX([1]Calculation!L:L,ROW()),0)</f>
        <v>28</v>
      </c>
      <c r="H800" s="8">
        <f>ROUND(INDEX([1]Calculation!M:M,ROW()),0)</f>
        <v>0</v>
      </c>
      <c r="I800" s="8">
        <f>ROUND(INDEX([1]Calculation!N:N,ROW()),0)</f>
        <v>0</v>
      </c>
      <c r="J800" s="8">
        <f>ROUND(INDEX([1]Calculation!O:O,ROW()),0)</f>
        <v>3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1</v>
      </c>
    </row>
    <row r="801" spans="1:15">
      <c r="A801" t="str">
        <f>INDEX([1]Calculation!$F:$F,ROW())</f>
        <v>US</v>
      </c>
      <c r="B801" t="str">
        <f>INDEX([1]Calculation!$D:$D,ROW())</f>
        <v>Quinnipiac University</v>
      </c>
      <c r="C801" t="str">
        <f>IF(INDEX([1]Calculation!$G:$G,ROW())=0,"-",INDEX([1]Calculation!$G:$G,ROW()))</f>
        <v>A</v>
      </c>
      <c r="D801" t="str">
        <f>INDEX([1]Calculation!$J:$J,ROW())&amp;"  "&amp;INDEX([1]Calculation!$K:$K,ROW())</f>
        <v>554  rv</v>
      </c>
      <c r="E801" s="26">
        <f>INDEX([1]Calculation!$I:$I,ROW())</f>
        <v>43647</v>
      </c>
      <c r="F801" s="12">
        <f>ROUND(INDEX([1]Calculation!AL:AL,ROW()),1)</f>
        <v>0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0</v>
      </c>
      <c r="N801" s="8">
        <f>ROUND(INDEX([1]Calculation!S:S,ROW()),0)</f>
        <v>14</v>
      </c>
      <c r="O801" s="8">
        <f>ROUND(INDEX([1]Calculation!T:T,ROW()),0)</f>
        <v>1</v>
      </c>
    </row>
    <row r="802" spans="1:15">
      <c r="A802" t="str">
        <f>INDEX([1]Calculation!$F:$F,ROW())</f>
        <v>Iowa</v>
      </c>
      <c r="B802" t="str">
        <f>INDEX([1]Calculation!$D:$D,ROW())</f>
        <v>Suffolk University</v>
      </c>
      <c r="C802" t="str">
        <f>IF(INDEX([1]Calculation!$G:$G,ROW())=0,"-",INDEX([1]Calculation!$G:$G,ROW()))</f>
        <v>A-</v>
      </c>
      <c r="D802" t="str">
        <f>INDEX([1]Calculation!$J:$J,ROW())&amp;"  "&amp;INDEX([1]Calculation!$K:$K,ROW())</f>
        <v>500  lv</v>
      </c>
      <c r="E802" s="26">
        <f>INDEX([1]Calculation!$I:$I,ROW())</f>
        <v>43647</v>
      </c>
      <c r="F802" s="12">
        <f>ROUND(INDEX([1]Calculation!AL:AL,ROW()),1)</f>
        <v>0.1</v>
      </c>
      <c r="G802" s="8">
        <f>ROUND(INDEX([1]Calculation!L:L,ROW()),0)</f>
        <v>24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6</v>
      </c>
      <c r="K802" s="8">
        <f>ROUND(INDEX([1]Calculation!P:P,ROW()),0)</f>
        <v>2</v>
      </c>
      <c r="L802" s="8">
        <f>ROUND(INDEX([1]Calculation!Q:Q,ROW()),0)</f>
        <v>9</v>
      </c>
      <c r="M802" s="8">
        <f>ROUND(INDEX([1]Calculation!R:R,ROW()),0)</f>
        <v>0</v>
      </c>
      <c r="N802" s="8">
        <f>ROUND(INDEX([1]Calculation!S:S,ROW()),0)</f>
        <v>13</v>
      </c>
      <c r="O802" s="8">
        <f>ROUND(INDEX([1]Calculation!T:T,ROW()),0)</f>
        <v>1</v>
      </c>
    </row>
    <row r="803" spans="1:15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882  rv</v>
      </c>
      <c r="E803" s="26">
        <f>INDEX([1]Calculation!$I:$I,ROW())</f>
        <v>43647</v>
      </c>
      <c r="F803" s="12">
        <f>ROUND(INDEX([1]Calculation!AL:AL,ROW()),1)</f>
        <v>0</v>
      </c>
      <c r="G803" s="8">
        <f>ROUND(INDEX([1]Calculation!L:L,ROW()),0)</f>
        <v>28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4</v>
      </c>
      <c r="K803" s="8">
        <f>ROUND(INDEX([1]Calculation!P:P,ROW()),0)</f>
        <v>1</v>
      </c>
      <c r="L803" s="8">
        <f>ROUND(INDEX([1]Calculation!Q:Q,ROW()),0)</f>
        <v>14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1</v>
      </c>
    </row>
    <row r="804" spans="1:15">
      <c r="A804" t="str">
        <f>INDEX([1]Calculation!$F:$F,ROW())</f>
        <v>California</v>
      </c>
      <c r="B804" t="str">
        <f>INDEX([1]Calculation!$D:$D,ROW())</f>
        <v>Capitol Weekly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703  lv</v>
      </c>
      <c r="E804" s="26">
        <f>INDEX([1]Calculation!$I:$I,ROW())</f>
        <v>43646</v>
      </c>
      <c r="F804" s="12">
        <f>ROUND(INDEX([1]Calculation!AL:AL,ROW()),1)</f>
        <v>0</v>
      </c>
      <c r="G804" s="8">
        <f>ROUND(INDEX([1]Calculation!L:L,ROW()),0)</f>
        <v>23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8</v>
      </c>
      <c r="K804" s="8">
        <f>ROUND(INDEX([1]Calculation!P:P,ROW()),0)</f>
        <v>1</v>
      </c>
      <c r="L804" s="8">
        <f>ROUND(INDEX([1]Calculation!Q:Q,ROW()),0)</f>
        <v>19</v>
      </c>
      <c r="M804" s="8">
        <f>ROUND(INDEX([1]Calculation!R:R,ROW()),0)</f>
        <v>0</v>
      </c>
      <c r="N804" s="8">
        <f>ROUND(INDEX([1]Calculation!S:S,ROW()),0)</f>
        <v>23</v>
      </c>
      <c r="O804" s="8">
        <f>ROUND(INDEX([1]Calculation!T:T,ROW()),0)</f>
        <v>2</v>
      </c>
    </row>
    <row r="805" spans="1:15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909  rv</v>
      </c>
      <c r="E805" s="26">
        <f>INDEX([1]Calculation!$I:$I,ROW())</f>
        <v>43646</v>
      </c>
      <c r="F805" s="12">
        <f>ROUND(INDEX([1]Calculation!AL:AL,ROW()),1)</f>
        <v>0</v>
      </c>
      <c r="G805" s="8">
        <f>ROUND(INDEX([1]Calculation!L:L,ROW()),0)</f>
        <v>41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0</v>
      </c>
      <c r="K805" s="8">
        <f>ROUND(INDEX([1]Calculation!P:P,ROW()),0)</f>
        <v>0</v>
      </c>
      <c r="L805" s="8">
        <f>ROUND(INDEX([1]Calculation!Q:Q,ROW()),0)</f>
        <v>0</v>
      </c>
      <c r="M805" s="8">
        <f>ROUND(INDEX([1]Calculation!R:R,ROW()),0)</f>
        <v>0</v>
      </c>
      <c r="N805" s="8">
        <f>ROUND(INDEX([1]Calculation!S:S,ROW()),0)</f>
        <v>40</v>
      </c>
      <c r="O805" s="8">
        <f>ROUND(INDEX([1]Calculation!T:T,ROW()),0)</f>
        <v>0</v>
      </c>
    </row>
    <row r="806" spans="1:15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449  rv</v>
      </c>
      <c r="E806" s="26">
        <f>INDEX([1]Calculation!$I:$I,ROW())</f>
        <v>43646</v>
      </c>
      <c r="F806" s="12">
        <f>ROUND(INDEX([1]Calculation!AL:AL,ROW()),1)</f>
        <v>0</v>
      </c>
      <c r="G806" s="8">
        <f>ROUND(INDEX([1]Calculation!L:L,ROW()),0)</f>
        <v>33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6</v>
      </c>
      <c r="K806" s="8">
        <f>ROUND(INDEX([1]Calculation!P:P,ROW()),0)</f>
        <v>0</v>
      </c>
      <c r="L806" s="8">
        <f>ROUND(INDEX([1]Calculation!Q:Q,ROW()),0)</f>
        <v>15</v>
      </c>
      <c r="M806" s="8">
        <f>ROUND(INDEX([1]Calculation!R:R,ROW()),0)</f>
        <v>0</v>
      </c>
      <c r="N806" s="8">
        <f>ROUND(INDEX([1]Calculation!S:S,ROW()),0)</f>
        <v>9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SSRS</v>
      </c>
      <c r="C807" t="str">
        <f>IF(INDEX([1]Calculation!$G:$G,ROW())=0,"-",INDEX([1]Calculation!$G:$G,ROW()))</f>
        <v>A/B</v>
      </c>
      <c r="D807" t="str">
        <f>INDEX([1]Calculation!$J:$J,ROW())&amp;"  "&amp;INDEX([1]Calculation!$K:$K,ROW())</f>
        <v>656  rv</v>
      </c>
      <c r="E807" s="26">
        <f>INDEX([1]Calculation!$I:$I,ROW())</f>
        <v>43646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4</v>
      </c>
      <c r="K807" s="8">
        <f>ROUND(INDEX([1]Calculation!P:P,ROW()),0)</f>
        <v>2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909  rv</v>
      </c>
      <c r="E808" s="26">
        <f>INDEX([1]Calculation!$I:$I,ROW())</f>
        <v>43646</v>
      </c>
      <c r="F808" s="12">
        <f>ROUND(INDEX([1]Calculation!AL:AL,ROW()),1)</f>
        <v>0</v>
      </c>
      <c r="G808" s="8">
        <f>ROUND(INDEX([1]Calculation!L:L,ROW()),0)</f>
        <v>0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0</v>
      </c>
      <c r="K808" s="8">
        <f>ROUND(INDEX([1]Calculation!P:P,ROW()),0)</f>
        <v>0</v>
      </c>
      <c r="L808" s="8">
        <f>ROUND(INDEX([1]Calculation!Q:Q,ROW()),0)</f>
        <v>41</v>
      </c>
      <c r="M808" s="8">
        <f>ROUND(INDEX([1]Calculation!R:R,ROW()),0)</f>
        <v>0</v>
      </c>
      <c r="N808" s="8">
        <f>ROUND(INDEX([1]Calculation!S:S,ROW()),0)</f>
        <v>36</v>
      </c>
      <c r="O808" s="8">
        <f>ROUND(INDEX([1]Calculation!T:T,ROW()),0)</f>
        <v>0</v>
      </c>
    </row>
    <row r="809" spans="1:15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909  rv</v>
      </c>
      <c r="E809" s="26">
        <f>INDEX([1]Calculation!$I:$I,ROW())</f>
        <v>43646</v>
      </c>
      <c r="F809" s="12">
        <f>ROUND(INDEX([1]Calculation!AL:AL,ROW()),1)</f>
        <v>0</v>
      </c>
      <c r="G809" s="8">
        <f>ROUND(INDEX([1]Calculation!L:L,ROW()),0)</f>
        <v>41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40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</row>
    <row r="810" spans="1:15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909  rv</v>
      </c>
      <c r="E810" s="26">
        <f>INDEX([1]Calculation!$I:$I,ROW())</f>
        <v>43646</v>
      </c>
      <c r="F810" s="12">
        <f>ROUND(INDEX([1]Calculation!AL:AL,ROW()),1)</f>
        <v>0</v>
      </c>
      <c r="G810" s="8">
        <f>ROUND(INDEX([1]Calculation!L:L,ROW()),0)</f>
        <v>0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35</v>
      </c>
      <c r="O810" s="8">
        <f>ROUND(INDEX([1]Calculation!T:T,ROW()),0)</f>
        <v>0</v>
      </c>
    </row>
    <row r="811" spans="1:15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909  rv</v>
      </c>
      <c r="E811" s="26">
        <f>INDEX([1]Calculation!$I:$I,ROW())</f>
        <v>43646</v>
      </c>
      <c r="F811" s="12">
        <f>ROUND(INDEX([1]Calculation!AL:AL,ROW()),1)</f>
        <v>0</v>
      </c>
      <c r="G811" s="8">
        <f>ROUND(INDEX([1]Calculation!L:L,ROW()),0)</f>
        <v>0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41</v>
      </c>
      <c r="M811" s="8">
        <f>ROUND(INDEX([1]Calculation!R:R,ROW()),0)</f>
        <v>0</v>
      </c>
      <c r="N811" s="8">
        <f>ROUND(INDEX([1]Calculation!S:S,ROW()),0)</f>
        <v>0</v>
      </c>
      <c r="O811" s="8">
        <f>ROUND(INDEX([1]Calculation!T:T,ROW()),0)</f>
        <v>0</v>
      </c>
    </row>
    <row r="812" spans="1:15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909  rv</v>
      </c>
      <c r="E812" s="26">
        <f>INDEX([1]Calculation!$I:$I,ROW())</f>
        <v>43646</v>
      </c>
      <c r="F812" s="12">
        <f>ROUND(INDEX([1]Calculation!AL:AL,ROW()),1)</f>
        <v>0</v>
      </c>
      <c r="G812" s="8">
        <f>ROUND(INDEX([1]Calculation!L:L,ROW()),0)</f>
        <v>40</v>
      </c>
      <c r="H812" s="8">
        <f>ROUND(INDEX([1]Calculation!M:M,ROW()),0)</f>
        <v>0</v>
      </c>
      <c r="I812" s="8">
        <f>ROUND(INDEX([1]Calculation!N:N,ROW()),0)</f>
        <v>0</v>
      </c>
      <c r="J812" s="8">
        <f>ROUND(INDEX([1]Calculation!O:O,ROW()),0)</f>
        <v>0</v>
      </c>
      <c r="K812" s="8">
        <f>ROUND(INDEX([1]Calculation!P:P,ROW()),0)</f>
        <v>0</v>
      </c>
      <c r="L812" s="8">
        <f>ROUND(INDEX([1]Calculation!Q:Q,ROW()),0)</f>
        <v>0</v>
      </c>
      <c r="M812" s="8">
        <f>ROUND(INDEX([1]Calculation!R:R,ROW()),0)</f>
        <v>0</v>
      </c>
      <c r="N812" s="8">
        <f>ROUND(INDEX([1]Calculation!S:S,ROW()),0)</f>
        <v>0</v>
      </c>
      <c r="O812" s="8">
        <f>ROUND(INDEX([1]Calculation!T:T,ROW()),0)</f>
        <v>0</v>
      </c>
    </row>
    <row r="813" spans="1:15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909  rv</v>
      </c>
      <c r="E813" s="26">
        <f>INDEX([1]Calculation!$I:$I,ROW())</f>
        <v>43646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4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8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Morning Consult</v>
      </c>
      <c r="C814" t="str">
        <f>IF(INDEX([1]Calculation!$G:$G,ROW())=0,"-",INDEX([1]Calculation!$G:$G,ROW()))</f>
        <v>B/C</v>
      </c>
      <c r="D814" t="str">
        <f>INDEX([1]Calculation!$J:$J,ROW())&amp;"  "&amp;INDEX([1]Calculation!$K:$K,ROW())</f>
        <v>2485  lv</v>
      </c>
      <c r="E814" s="26">
        <f>INDEX([1]Calculation!$I:$I,ROW())</f>
        <v>43646</v>
      </c>
      <c r="F814" s="12">
        <f>ROUND(INDEX([1]Calculation!AL:AL,ROW()),1)</f>
        <v>0</v>
      </c>
      <c r="G814" s="8">
        <f>ROUND(INDEX([1]Calculation!L:L,ROW()),0)</f>
        <v>31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6</v>
      </c>
      <c r="K814" s="8">
        <f>ROUND(INDEX([1]Calculation!P:P,ROW()),0)</f>
        <v>1</v>
      </c>
      <c r="L814" s="8">
        <f>ROUND(INDEX([1]Calculation!Q:Q,ROW()),0)</f>
        <v>17</v>
      </c>
      <c r="M814" s="8">
        <f>ROUND(INDEX([1]Calculation!R:R,ROW()),0)</f>
        <v>0</v>
      </c>
      <c r="N814" s="8">
        <f>ROUND(INDEX([1]Calculation!S:S,ROW()),0)</f>
        <v>14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845  rv</v>
      </c>
      <c r="E815" s="26">
        <f>INDEX([1]Calculation!$I:$I,ROW())</f>
        <v>43645</v>
      </c>
      <c r="F815" s="12">
        <f>ROUND(INDEX([1]Calculation!AL:AL,ROW()),1)</f>
        <v>0</v>
      </c>
      <c r="G815" s="8">
        <f>ROUND(INDEX([1]Calculation!L:L,ROW()),0)</f>
        <v>34</v>
      </c>
      <c r="H815" s="8">
        <f>ROUND(INDEX([1]Calculation!M:M,ROW()),0)</f>
        <v>1</v>
      </c>
      <c r="I815" s="8">
        <f>ROUND(INDEX([1]Calculation!N:N,ROW()),0)</f>
        <v>3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15</v>
      </c>
      <c r="M815" s="8">
        <f>ROUND(INDEX([1]Calculation!R:R,ROW()),0)</f>
        <v>0</v>
      </c>
      <c r="N815" s="8">
        <f>ROUND(INDEX([1]Calculation!S:S,ROW()),0)</f>
        <v>11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903  rv</v>
      </c>
      <c r="E816" s="26">
        <f>INDEX([1]Calculation!$I:$I,ROW())</f>
        <v>43645</v>
      </c>
      <c r="F816" s="12">
        <f>ROUND(INDEX([1]Calculation!AL:AL,ROW()),1)</f>
        <v>0</v>
      </c>
      <c r="G816" s="8">
        <f>ROUND(INDEX([1]Calculation!L:L,ROW()),0)</f>
        <v>27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3</v>
      </c>
      <c r="K816" s="8">
        <f>ROUND(INDEX([1]Calculation!P:P,ROW()),0)</f>
        <v>1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8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888  rv</v>
      </c>
      <c r="E817" s="26">
        <f>INDEX([1]Calculation!$I:$I,ROW())</f>
        <v>43644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20</v>
      </c>
      <c r="M817" s="8">
        <f>ROUND(INDEX([1]Calculation!R:R,ROW()),0)</f>
        <v>0</v>
      </c>
      <c r="N817" s="8">
        <f>ROUND(INDEX([1]Calculation!S:S,ROW()),0)</f>
        <v>10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Morning Consult</v>
      </c>
      <c r="C818" t="str">
        <f>IF(INDEX([1]Calculation!$G:$G,ROW())=0,"-",INDEX([1]Calculation!$G:$G,ROW()))</f>
        <v>B/C</v>
      </c>
      <c r="D818" t="str">
        <f>INDEX([1]Calculation!$J:$J,ROW())&amp;"  "&amp;INDEX([1]Calculation!$K:$K,ROW())</f>
        <v>2407  lv</v>
      </c>
      <c r="E818" s="26">
        <f>INDEX([1]Calculation!$I:$I,ROW())</f>
        <v>43644</v>
      </c>
      <c r="F818" s="12">
        <f>ROUND(INDEX([1]Calculation!AL:AL,ROW()),1)</f>
        <v>0</v>
      </c>
      <c r="G818" s="8">
        <f>ROUND(INDEX([1]Calculation!L:L,ROW()),0)</f>
        <v>33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6</v>
      </c>
      <c r="K818" s="8">
        <f>ROUND(INDEX([1]Calculation!P:P,ROW()),0)</f>
        <v>1</v>
      </c>
      <c r="L818" s="8">
        <f>ROUND(INDEX([1]Calculation!Q:Q,ROW()),0)</f>
        <v>19</v>
      </c>
      <c r="M818" s="8">
        <f>ROUND(INDEX([1]Calculation!R:R,ROW()),0)</f>
        <v>0</v>
      </c>
      <c r="N818" s="8">
        <f>ROUND(INDEX([1]Calculation!S:S,ROW()),0)</f>
        <v>12</v>
      </c>
      <c r="O818" s="8">
        <f>ROUND(INDEX([1]Calculation!T:T,ROW()),0)</f>
        <v>2</v>
      </c>
    </row>
    <row r="819" spans="1:15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889  rv</v>
      </c>
      <c r="E819" s="26">
        <f>INDEX([1]Calculation!$I:$I,ROW())</f>
        <v>43643</v>
      </c>
      <c r="F819" s="12">
        <f>ROUND(INDEX([1]Calculation!AL:AL,ROW()),1)</f>
        <v>0</v>
      </c>
      <c r="G819" s="8">
        <f>ROUND(INDEX([1]Calculation!L:L,ROW()),0)</f>
        <v>31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10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Morning Consult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2041  lv</v>
      </c>
      <c r="E820" s="26">
        <f>INDEX([1]Calculation!$I:$I,ROW())</f>
        <v>43643</v>
      </c>
      <c r="F820" s="12">
        <f>ROUND(INDEX([1]Calculation!AL:AL,ROW()),1)</f>
        <v>0</v>
      </c>
      <c r="G820" s="8">
        <f>ROUND(INDEX([1]Calculation!L:L,ROW()),0)</f>
        <v>33</v>
      </c>
      <c r="H820" s="8">
        <f>ROUND(INDEX([1]Calculation!M:M,ROW()),0)</f>
        <v>0</v>
      </c>
      <c r="I820" s="8">
        <f>ROUND(INDEX([1]Calculation!N:N,ROW()),0)</f>
        <v>4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0</v>
      </c>
      <c r="N820" s="8">
        <f>ROUND(INDEX([1]Calculation!S:S,ROW()),0)</f>
        <v>17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YouGov Blue/Data for Progress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1402  lv</v>
      </c>
      <c r="E821" s="26">
        <f>INDEX([1]Calculation!$I:$I,ROW())</f>
        <v>43642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7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24</v>
      </c>
      <c r="O821" s="8">
        <f>ROUND(INDEX([1]Calculation!T:T,ROW()),0)</f>
        <v>2</v>
      </c>
    </row>
    <row r="822" spans="1:15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892  rv</v>
      </c>
      <c r="E822" s="26">
        <f>INDEX([1]Calculation!$I:$I,ROW())</f>
        <v>43642</v>
      </c>
      <c r="F822" s="12">
        <f>ROUND(INDEX([1]Calculation!AL:AL,ROW()),1)</f>
        <v>0</v>
      </c>
      <c r="G822" s="8">
        <f>ROUND(INDEX([1]Calculation!L:L,ROW()),0)</f>
        <v>29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3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0</v>
      </c>
      <c r="N822" s="8">
        <f>ROUND(INDEX([1]Calculation!S:S,ROW()),0)</f>
        <v>9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7150  lv</v>
      </c>
      <c r="E823" s="26">
        <f>INDEX([1]Calculation!$I:$I,ROW())</f>
        <v>43642</v>
      </c>
      <c r="F823" s="12">
        <f>ROUND(INDEX([1]Calculation!AL:AL,ROW()),1)</f>
        <v>0</v>
      </c>
      <c r="G823" s="8">
        <f>ROUND(INDEX([1]Calculation!L:L,ROW()),0)</f>
        <v>35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18</v>
      </c>
      <c r="M823" s="8">
        <f>ROUND(INDEX([1]Calculation!R:R,ROW()),0)</f>
        <v>0</v>
      </c>
      <c r="N823" s="8">
        <f>ROUND(INDEX([1]Calculation!S:S,ROW()),0)</f>
        <v>12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Echelon Insights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484  rv</v>
      </c>
      <c r="E824" s="26">
        <f>INDEX([1]Calculation!$I:$I,ROW())</f>
        <v>43641</v>
      </c>
      <c r="F824" s="12">
        <f>ROUND(INDEX([1]Calculation!AL:AL,ROW()),1)</f>
        <v>0</v>
      </c>
      <c r="G824" s="8">
        <f>ROUND(INDEX([1]Calculation!L:L,ROW()),0)</f>
        <v>56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0</v>
      </c>
      <c r="M824" s="8">
        <f>ROUND(INDEX([1]Calculation!R:R,ROW()),0)</f>
        <v>0</v>
      </c>
      <c r="N824" s="8">
        <f>ROUND(INDEX([1]Calculation!S:S,ROW()),0)</f>
        <v>26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Echelon Insights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484  rv</v>
      </c>
      <c r="E825" s="26">
        <f>INDEX([1]Calculation!$I:$I,ROW())</f>
        <v>43641</v>
      </c>
      <c r="F825" s="12">
        <f>ROUND(INDEX([1]Calculation!AL:AL,ROW()),1)</f>
        <v>0</v>
      </c>
      <c r="G825" s="8">
        <f>ROUND(INDEX([1]Calculation!L:L,ROW()),0)</f>
        <v>57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27</v>
      </c>
      <c r="M825" s="8">
        <f>ROUND(INDEX([1]Calculation!R:R,ROW()),0)</f>
        <v>0</v>
      </c>
      <c r="N825" s="8">
        <f>ROUND(INDEX([1]Calculation!S:S,ROW()),0)</f>
        <v>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Echelon Insights</v>
      </c>
      <c r="C826" t="str">
        <f>IF(INDEX([1]Calculation!$G:$G,ROW())=0,"-",INDEX([1]Calculation!$G:$G,ROW()))</f>
        <v>-</v>
      </c>
      <c r="D826" t="str">
        <f>INDEX([1]Calculation!$J:$J,ROW())&amp;"  "&amp;INDEX([1]Calculation!$K:$K,ROW())</f>
        <v>484  rv</v>
      </c>
      <c r="E826" s="26">
        <f>INDEX([1]Calculation!$I:$I,ROW())</f>
        <v>43641</v>
      </c>
      <c r="F826" s="12">
        <f>ROUND(INDEX([1]Calculation!AL:AL,ROW()),1)</f>
        <v>0</v>
      </c>
      <c r="G826" s="8">
        <f>ROUND(INDEX([1]Calculation!L:L,ROW()),0)</f>
        <v>32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11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522  lv</v>
      </c>
      <c r="E827" s="26">
        <f>INDEX([1]Calculation!$I:$I,ROW())</f>
        <v>43641</v>
      </c>
      <c r="F827" s="12">
        <f>ROUND(INDEX([1]Calculation!AL:AL,ROW()),1)</f>
        <v>0</v>
      </c>
      <c r="G827" s="8">
        <f>ROUND(INDEX([1]Calculation!L:L,ROW()),0)</f>
        <v>24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15</v>
      </c>
      <c r="M827" s="8">
        <f>ROUND(INDEX([1]Calculation!R:R,ROW()),0)</f>
        <v>0</v>
      </c>
      <c r="N827" s="8">
        <f>ROUND(INDEX([1]Calculation!S:S,ROW()),0)</f>
        <v>18</v>
      </c>
      <c r="O827" s="8">
        <f>ROUND(INDEX([1]Calculation!T:T,ROW()),0)</f>
        <v>1</v>
      </c>
    </row>
    <row r="828" spans="1:15">
      <c r="A828" t="str">
        <f>INDEX([1]Calculation!$F:$F,ROW())</f>
        <v>Maine</v>
      </c>
      <c r="B828" t="str">
        <f>INDEX([1]Calculation!$D:$D,ROW())</f>
        <v>Gravis Marketing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243  rv</v>
      </c>
      <c r="E828" s="26">
        <f>INDEX([1]Calculation!$I:$I,ROW())</f>
        <v>43640</v>
      </c>
      <c r="F828" s="12">
        <f>ROUND(INDEX([1]Calculation!AL:AL,ROW()),1)</f>
        <v>0.9</v>
      </c>
      <c r="G828" s="8">
        <f>ROUND(INDEX([1]Calculation!L:L,ROW()),0)</f>
        <v>25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8</v>
      </c>
      <c r="K828" s="8">
        <f>ROUND(INDEX([1]Calculation!P:P,ROW()),0)</f>
        <v>0</v>
      </c>
      <c r="L828" s="8">
        <f>ROUND(INDEX([1]Calculation!Q:Q,ROW()),0)</f>
        <v>15</v>
      </c>
      <c r="M828" s="8">
        <f>ROUND(INDEX([1]Calculation!R:R,ROW()),0)</f>
        <v>0</v>
      </c>
      <c r="N828" s="8">
        <f>ROUND(INDEX([1]Calculation!S:S,ROW()),0)</f>
        <v>17</v>
      </c>
      <c r="O828" s="8">
        <f>ROUND(INDEX([1]Calculation!T:T,ROW()),0)</f>
        <v>5</v>
      </c>
    </row>
    <row r="829" spans="1:15">
      <c r="A829" t="str">
        <f>INDEX([1]Calculation!$F:$F,ROW())</f>
        <v>US</v>
      </c>
      <c r="B829" t="str">
        <f>INDEX([1]Calculation!$D:$D,ROW())</f>
        <v>McLaughlin &amp; Associates</v>
      </c>
      <c r="C829" t="str">
        <f>IF(INDEX([1]Calculation!$G:$G,ROW())=0,"-",INDEX([1]Calculation!$G:$G,ROW()))</f>
        <v>C/D</v>
      </c>
      <c r="D829" t="str">
        <f>INDEX([1]Calculation!$J:$J,ROW())&amp;"  "&amp;INDEX([1]Calculation!$K:$K,ROW())</f>
        <v>459  lv</v>
      </c>
      <c r="E829" s="26">
        <f>INDEX([1]Calculation!$I:$I,ROW())</f>
        <v>43640</v>
      </c>
      <c r="F829" s="12">
        <f>ROUND(INDEX([1]Calculation!AL:AL,ROW()),1)</f>
        <v>0</v>
      </c>
      <c r="G829" s="8">
        <f>ROUND(INDEX([1]Calculation!L:L,ROW()),0)</f>
        <v>34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6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0</v>
      </c>
      <c r="N829" s="8">
        <f>ROUND(INDEX([1]Calculation!S:S,ROW()),0)</f>
        <v>11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Emerson College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457  lv</v>
      </c>
      <c r="E830" s="26">
        <f>INDEX([1]Calculation!$I:$I,ROW())</f>
        <v>43640</v>
      </c>
      <c r="F830" s="12">
        <f>ROUND(INDEX([1]Calculation!AL:AL,ROW()),1)</f>
        <v>0</v>
      </c>
      <c r="G830" s="8">
        <f>ROUND(INDEX([1]Calculation!L:L,ROW()),0)</f>
        <v>34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27</v>
      </c>
      <c r="M830" s="8">
        <f>ROUND(INDEX([1]Calculation!R:R,ROW()),0)</f>
        <v>0</v>
      </c>
      <c r="N830" s="8">
        <f>ROUND(INDEX([1]Calculation!S:S,ROW()),0)</f>
        <v>14</v>
      </c>
      <c r="O830" s="8">
        <f>ROUND(INDEX([1]Calculation!T:T,ROW()),0)</f>
        <v>1</v>
      </c>
    </row>
    <row r="831" spans="1:15">
      <c r="A831" t="str">
        <f>INDEX([1]Calculation!$F:$F,ROW())</f>
        <v>Florida</v>
      </c>
      <c r="B831" t="str">
        <f>INDEX([1]Calculation!$D:$D,ROW())</f>
        <v>St. Pete Polls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2022  lv</v>
      </c>
      <c r="E831" s="26">
        <f>INDEX([1]Calculation!$I:$I,ROW())</f>
        <v>43639</v>
      </c>
      <c r="F831" s="12">
        <f>ROUND(INDEX([1]Calculation!AL:AL,ROW()),1)</f>
        <v>0.1</v>
      </c>
      <c r="G831" s="8">
        <f>ROUND(INDEX([1]Calculation!L:L,ROW()),0)</f>
        <v>47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8</v>
      </c>
      <c r="K831" s="8">
        <f>ROUND(INDEX([1]Calculation!P:P,ROW()),0)</f>
        <v>0</v>
      </c>
      <c r="L831" s="8">
        <f>ROUND(INDEX([1]Calculation!Q:Q,ROW()),0)</f>
        <v>8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Morning Consult</v>
      </c>
      <c r="C832" t="str">
        <f>IF(INDEX([1]Calculation!$G:$G,ROW())=0,"-",INDEX([1]Calculation!$G:$G,ROW()))</f>
        <v>B/C</v>
      </c>
      <c r="D832" t="str">
        <f>INDEX([1]Calculation!$J:$J,ROW())&amp;"  "&amp;INDEX([1]Calculation!$K:$K,ROW())</f>
        <v>16188  lv</v>
      </c>
      <c r="E832" s="26">
        <f>INDEX([1]Calculation!$I:$I,ROW())</f>
        <v>43639</v>
      </c>
      <c r="F832" s="12">
        <f>ROUND(INDEX([1]Calculation!AL:AL,ROW()),1)</f>
        <v>0</v>
      </c>
      <c r="G832" s="8">
        <f>ROUND(INDEX([1]Calculation!L:L,ROW()),0)</f>
        <v>38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7</v>
      </c>
      <c r="K832" s="8">
        <f>ROUND(INDEX([1]Calculation!P:P,ROW()),0)</f>
        <v>1</v>
      </c>
      <c r="L832" s="8">
        <f>ROUND(INDEX([1]Calculation!Q:Q,ROW()),0)</f>
        <v>19</v>
      </c>
      <c r="M832" s="8">
        <f>ROUND(INDEX([1]Calculation!R:R,ROW()),0)</f>
        <v>0</v>
      </c>
      <c r="N832" s="8">
        <f>ROUND(INDEX([1]Calculation!S:S,ROW()),0)</f>
        <v>13</v>
      </c>
      <c r="O832" s="8">
        <f>ROUND(INDEX([1]Calculation!T:T,ROW()),0)</f>
        <v>2</v>
      </c>
    </row>
    <row r="833" spans="1:15">
      <c r="A833" t="str">
        <f>INDEX([1]Calculation!$F:$F,ROW())</f>
        <v>US</v>
      </c>
      <c r="B833" t="str">
        <f>INDEX([1]Calculation!$D:$D,ROW())</f>
        <v>Change Research</v>
      </c>
      <c r="C833" t="str">
        <f>IF(INDEX([1]Calculation!$G:$G,ROW())=0,"-",INDEX([1]Calculation!$G:$G,ROW()))</f>
        <v>C</v>
      </c>
      <c r="D833" t="str">
        <f>INDEX([1]Calculation!$J:$J,ROW())&amp;"  "&amp;INDEX([1]Calculation!$K:$K,ROW())</f>
        <v>1071  lv</v>
      </c>
      <c r="E833" s="26">
        <f>INDEX([1]Calculation!$I:$I,ROW())</f>
        <v>43637</v>
      </c>
      <c r="F833" s="12">
        <f>ROUND(INDEX([1]Calculation!AL:AL,ROW()),1)</f>
        <v>0</v>
      </c>
      <c r="G833" s="8">
        <f>ROUND(INDEX([1]Calculation!L:L,ROW()),0)</f>
        <v>24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13</v>
      </c>
      <c r="K833" s="8">
        <f>ROUND(INDEX([1]Calculation!P:P,ROW()),0)</f>
        <v>1</v>
      </c>
      <c r="L833" s="8">
        <f>ROUND(INDEX([1]Calculation!Q:Q,ROW()),0)</f>
        <v>22</v>
      </c>
      <c r="M833" s="8">
        <f>ROUND(INDEX([1]Calculation!R:R,ROW()),0)</f>
        <v>0</v>
      </c>
      <c r="N833" s="8">
        <f>ROUND(INDEX([1]Calculation!S:S,ROW()),0)</f>
        <v>22</v>
      </c>
      <c r="O833" s="8">
        <f>ROUND(INDEX([1]Calculation!T:T,ROW()),0)</f>
        <v>1</v>
      </c>
    </row>
    <row r="834" spans="1:15">
      <c r="A834" t="str">
        <f>INDEX([1]Calculation!$F:$F,ROW())</f>
        <v>Mississippi</v>
      </c>
      <c r="B834" t="str">
        <f>INDEX([1]Calculation!$D:$D,ROW())</f>
        <v>Chism Strategies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523  lv</v>
      </c>
      <c r="E834" s="26">
        <f>INDEX([1]Calculation!$I:$I,ROW())</f>
        <v>43637</v>
      </c>
      <c r="F834" s="12">
        <f>ROUND(INDEX([1]Calculation!AL:AL,ROW()),1)</f>
        <v>1.1000000000000001</v>
      </c>
      <c r="G834" s="8">
        <f>ROUND(INDEX([1]Calculation!L:L,ROW()),0)</f>
        <v>50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2</v>
      </c>
      <c r="K834" s="8">
        <f>ROUND(INDEX([1]Calculation!P:P,ROW()),0)</f>
        <v>1</v>
      </c>
      <c r="L834" s="8">
        <f>ROUND(INDEX([1]Calculation!Q:Q,ROW()),0)</f>
        <v>7</v>
      </c>
      <c r="M834" s="8">
        <f>ROUND(INDEX([1]Calculation!R:R,ROW()),0)</f>
        <v>0</v>
      </c>
      <c r="N834" s="8">
        <f>ROUND(INDEX([1]Calculation!S:S,ROW()),0)</f>
        <v>7</v>
      </c>
      <c r="O834" s="8">
        <f>ROUND(INDEX([1]Calculation!T:T,ROW()),0)</f>
        <v>0</v>
      </c>
    </row>
    <row r="835" spans="1:15">
      <c r="A835" t="str">
        <f>INDEX([1]Calculation!$F:$F,ROW())</f>
        <v>South Carolina</v>
      </c>
      <c r="B835" t="str">
        <f>INDEX([1]Calculation!$D:$D,ROW())</f>
        <v>Change Research</v>
      </c>
      <c r="C835" t="str">
        <f>IF(INDEX([1]Calculation!$G:$G,ROW())=0,"-",INDEX([1]Calculation!$G:$G,ROW()))</f>
        <v>C</v>
      </c>
      <c r="D835" t="str">
        <f>INDEX([1]Calculation!$J:$J,ROW())&amp;"  "&amp;INDEX([1]Calculation!$K:$K,ROW())</f>
        <v>308  lv</v>
      </c>
      <c r="E835" s="26">
        <f>INDEX([1]Calculation!$I:$I,ROW())</f>
        <v>43636</v>
      </c>
      <c r="F835" s="12">
        <f>ROUND(INDEX([1]Calculation!AL:AL,ROW()),1)</f>
        <v>0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5</v>
      </c>
      <c r="J835" s="8">
        <f>ROUND(INDEX([1]Calculation!O:O,ROW()),0)</f>
        <v>11</v>
      </c>
      <c r="K835" s="8">
        <f>ROUND(INDEX([1]Calculation!P:P,ROW()),0)</f>
        <v>0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2</v>
      </c>
    </row>
    <row r="836" spans="1:15">
      <c r="A836" t="str">
        <f>INDEX([1]Calculation!$F:$F,ROW())</f>
        <v>New Hampshire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308  lv</v>
      </c>
      <c r="E836" s="26">
        <f>INDEX([1]Calculation!$I:$I,ROW())</f>
        <v>43636</v>
      </c>
      <c r="F836" s="12">
        <f>ROUND(INDEX([1]Calculation!AL:AL,ROW()),1)</f>
        <v>0</v>
      </c>
      <c r="G836" s="8">
        <f>ROUND(INDEX([1]Calculation!L:L,ROW()),0)</f>
        <v>24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14</v>
      </c>
      <c r="K836" s="8">
        <f>ROUND(INDEX([1]Calculation!P:P,ROW()),0)</f>
        <v>1</v>
      </c>
      <c r="L836" s="8">
        <f>ROUND(INDEX([1]Calculation!Q:Q,ROW()),0)</f>
        <v>28</v>
      </c>
      <c r="M836" s="8">
        <f>ROUND(INDEX([1]Calculation!R:R,ROW()),0)</f>
        <v>0</v>
      </c>
      <c r="N836" s="8">
        <f>ROUND(INDEX([1]Calculation!S:S,ROW()),0)</f>
        <v>21</v>
      </c>
      <c r="O836" s="8">
        <f>ROUND(INDEX([1]Calculation!T:T,ROW()),0)</f>
        <v>1</v>
      </c>
    </row>
    <row r="837" spans="1:15">
      <c r="A837" t="str">
        <f>INDEX([1]Calculation!$F:$F,ROW())</f>
        <v>Iowa</v>
      </c>
      <c r="B837" t="str">
        <f>INDEX([1]Calculation!$D:$D,ROW())</f>
        <v>Change Research</v>
      </c>
      <c r="C837" t="str">
        <f>IF(INDEX([1]Calculation!$G:$G,ROW())=0,"-",INDEX([1]Calculation!$G:$G,ROW()))</f>
        <v>C</v>
      </c>
      <c r="D837" t="str">
        <f>INDEX([1]Calculation!$J:$J,ROW())&amp;"  "&amp;INDEX([1]Calculation!$K:$K,ROW())</f>
        <v>308  lv</v>
      </c>
      <c r="E837" s="26">
        <f>INDEX([1]Calculation!$I:$I,ROW())</f>
        <v>43636</v>
      </c>
      <c r="F837" s="12">
        <f>ROUND(INDEX([1]Calculation!AL:AL,ROW()),1)</f>
        <v>0</v>
      </c>
      <c r="G837" s="8">
        <f>ROUND(INDEX([1]Calculation!L:L,ROW()),0)</f>
        <v>27</v>
      </c>
      <c r="H837" s="8">
        <f>ROUND(INDEX([1]Calculation!M:M,ROW()),0)</f>
        <v>0</v>
      </c>
      <c r="I837" s="8">
        <f>ROUND(INDEX([1]Calculation!N:N,ROW()),0)</f>
        <v>5</v>
      </c>
      <c r="J837" s="8">
        <f>ROUND(INDEX([1]Calculation!O:O,ROW()),0)</f>
        <v>17</v>
      </c>
      <c r="K837" s="8">
        <f>ROUND(INDEX([1]Calculation!P:P,ROW()),0)</f>
        <v>2</v>
      </c>
      <c r="L837" s="8">
        <f>ROUND(INDEX([1]Calculation!Q:Q,ROW()),0)</f>
        <v>18</v>
      </c>
      <c r="M837" s="8">
        <f>ROUND(INDEX([1]Calculation!R:R,ROW()),0)</f>
        <v>0</v>
      </c>
      <c r="N837" s="8">
        <f>ROUND(INDEX([1]Calculation!S:S,ROW()),0)</f>
        <v>20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Park Street Strategies</v>
      </c>
      <c r="C838" t="str">
        <f>IF(INDEX([1]Calculation!$G:$G,ROW())=0,"-",INDEX([1]Calculation!$G:$G,ROW()))</f>
        <v>-</v>
      </c>
      <c r="D838" t="str">
        <f>INDEX([1]Calculation!$J:$J,ROW())&amp;"  "&amp;INDEX([1]Calculation!$K:$K,ROW())</f>
        <v>600  lv</v>
      </c>
      <c r="E838" s="26">
        <f>INDEX([1]Calculation!$I:$I,ROW())</f>
        <v>43620</v>
      </c>
      <c r="F838" s="12">
        <f>ROUND(INDEX([1]Calculation!AL:AL,ROW()),1)</f>
        <v>1.1000000000000001</v>
      </c>
      <c r="G838" s="8">
        <f>ROUND(INDEX([1]Calculation!L:L,ROW()),0)</f>
        <v>32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7</v>
      </c>
      <c r="K838" s="8">
        <f>ROUND(INDEX([1]Calculation!P:P,ROW()),0)</f>
        <v>2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13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Swayable</v>
      </c>
      <c r="C839" t="str">
        <f>IF(INDEX([1]Calculation!$G:$G,ROW())=0,"-",INDEX([1]Calculation!$G:$G,ROW()))</f>
        <v>-</v>
      </c>
      <c r="D839" t="str">
        <f>INDEX([1]Calculation!$J:$J,ROW())&amp;"  "&amp;INDEX([1]Calculation!$K:$K,ROW())</f>
        <v>977  lv</v>
      </c>
      <c r="E839" s="26">
        <f>INDEX([1]Calculation!$I:$I,ROW())</f>
        <v>43619</v>
      </c>
      <c r="F839" s="12">
        <f>ROUND(INDEX([1]Calculation!AL:AL,ROW()),1)</f>
        <v>0</v>
      </c>
      <c r="G839" s="8">
        <f>ROUND(INDEX([1]Calculation!L:L,ROW()),0)</f>
        <v>40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6</v>
      </c>
      <c r="K839" s="8">
        <f>ROUND(INDEX([1]Calculation!P:P,ROW()),0)</f>
        <v>1</v>
      </c>
      <c r="L839" s="8">
        <f>ROUND(INDEX([1]Calculation!Q:Q,ROW()),0)</f>
        <v>20</v>
      </c>
      <c r="M839" s="8">
        <f>ROUND(INDEX([1]Calculation!R:R,ROW()),0)</f>
        <v>0</v>
      </c>
      <c r="N839" s="8">
        <f>ROUND(INDEX([1]Calculation!S:S,ROW()),0)</f>
        <v>7</v>
      </c>
      <c r="O839" s="8">
        <f>ROUND(INDEX([1]Calculation!T:T,ROW()),0)</f>
        <v>0</v>
      </c>
    </row>
    <row r="840" spans="1:15">
      <c r="A840" t="str">
        <f>INDEX([1]Calculation!$F:$F,ROW())</f>
        <v>US</v>
      </c>
      <c r="B840" t="str">
        <f>INDEX([1]Calculation!$D:$D,ROW())</f>
        <v>Swayable</v>
      </c>
      <c r="C840" t="str">
        <f>IF(INDEX([1]Calculation!$G:$G,ROW())=0,"-",INDEX([1]Calculation!$G:$G,ROW()))</f>
        <v>-</v>
      </c>
      <c r="D840" t="str">
        <f>INDEX([1]Calculation!$J:$J,ROW())&amp;"  "&amp;INDEX([1]Calculation!$K:$K,ROW())</f>
        <v>1961  a</v>
      </c>
      <c r="E840" s="26">
        <f>INDEX([1]Calculation!$I:$I,ROW())</f>
        <v>43619</v>
      </c>
      <c r="F840" s="12">
        <f>ROUND(INDEX([1]Calculation!AL:AL,ROW()),1)</f>
        <v>0</v>
      </c>
      <c r="G840" s="8">
        <f>ROUND(INDEX([1]Calculation!L:L,ROW()),0)</f>
        <v>36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5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6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YouGov</v>
      </c>
      <c r="C841" t="str">
        <f>IF(INDEX([1]Calculation!$G:$G,ROW())=0,"-",INDEX([1]Calculation!$G:$G,ROW()))</f>
        <v>B-</v>
      </c>
      <c r="D841" t="str">
        <f>INDEX([1]Calculation!$J:$J,ROW())&amp;"  "&amp;INDEX([1]Calculation!$K:$K,ROW())</f>
        <v>576  lv</v>
      </c>
      <c r="E841" s="26">
        <f>INDEX([1]Calculation!$I:$I,ROW())</f>
        <v>43634</v>
      </c>
      <c r="F841" s="12">
        <f>ROUND(INDEX([1]Calculation!AL:AL,ROW()),1)</f>
        <v>0</v>
      </c>
      <c r="G841" s="8">
        <f>ROUND(INDEX([1]Calculation!L:L,ROW()),0)</f>
        <v>26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9</v>
      </c>
      <c r="K841" s="8">
        <f>ROUND(INDEX([1]Calculation!P:P,ROW()),0)</f>
        <v>1</v>
      </c>
      <c r="L841" s="8">
        <f>ROUND(INDEX([1]Calculation!Q:Q,ROW()),0)</f>
        <v>13</v>
      </c>
      <c r="M841" s="8">
        <f>ROUND(INDEX([1]Calculation!R:R,ROW()),0)</f>
        <v>0</v>
      </c>
      <c r="N841" s="8">
        <f>ROUND(INDEX([1]Calculation!S:S,ROW()),0)</f>
        <v>14</v>
      </c>
      <c r="O841" s="8">
        <f>ROUND(INDEX([1]Calculation!T:T,ROW()),0)</f>
        <v>1</v>
      </c>
    </row>
    <row r="842" spans="1:15">
      <c r="A842" t="str">
        <f>INDEX([1]Calculation!$F:$F,ROW())</f>
        <v>Florida</v>
      </c>
      <c r="B842" t="str">
        <f>INDEX([1]Calculation!$D:$D,ROW())</f>
        <v>Change Research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1130  lv</v>
      </c>
      <c r="E842" s="26">
        <f>INDEX([1]Calculation!$I:$I,ROW())</f>
        <v>43633</v>
      </c>
      <c r="F842" s="12">
        <f>ROUND(INDEX([1]Calculation!AL:AL,ROW()),1)</f>
        <v>1.5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15</v>
      </c>
      <c r="K842" s="8">
        <f>ROUND(INDEX([1]Calculation!P:P,ROW()),0)</f>
        <v>2</v>
      </c>
      <c r="L842" s="8">
        <f>ROUND(INDEX([1]Calculation!Q:Q,ROW()),0)</f>
        <v>20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3</v>
      </c>
    </row>
    <row r="843" spans="1:15">
      <c r="A843" t="str">
        <f>INDEX([1]Calculation!$F:$F,ROW())</f>
        <v>US</v>
      </c>
      <c r="B843" t="str">
        <f>INDEX([1]Calculation!$D:$D,ROW())</f>
        <v>Monmouth University</v>
      </c>
      <c r="C843" t="str">
        <f>IF(INDEX([1]Calculation!$G:$G,ROW())=0,"-",INDEX([1]Calculation!$G:$G,ROW()))</f>
        <v>A+</v>
      </c>
      <c r="D843" t="str">
        <f>INDEX([1]Calculation!$J:$J,ROW())&amp;"  "&amp;INDEX([1]Calculation!$K:$K,ROW())</f>
        <v>306  rv</v>
      </c>
      <c r="E843" s="26">
        <f>INDEX([1]Calculation!$I:$I,ROW())</f>
        <v>43633</v>
      </c>
      <c r="F843" s="12">
        <f>ROUND(INDEX([1]Calculation!AL:AL,ROW()),1)</f>
        <v>0</v>
      </c>
      <c r="G843" s="8">
        <f>ROUND(INDEX([1]Calculation!L:L,ROW()),0)</f>
        <v>32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2</v>
      </c>
    </row>
    <row r="844" spans="1:15">
      <c r="A844" t="str">
        <f>INDEX([1]Calculation!$F:$F,ROW())</f>
        <v>Florida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417  rv</v>
      </c>
      <c r="E844" s="26">
        <f>INDEX([1]Calculation!$I:$I,ROW())</f>
        <v>43633</v>
      </c>
      <c r="F844" s="12">
        <f>ROUND(INDEX([1]Calculation!AL:AL,ROW()),1)</f>
        <v>3.1</v>
      </c>
      <c r="G844" s="8">
        <f>ROUND(INDEX([1]Calculation!L:L,ROW()),0)</f>
        <v>41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8</v>
      </c>
      <c r="K844" s="8">
        <f>ROUND(INDEX([1]Calculation!P:P,ROW()),0)</f>
        <v>1</v>
      </c>
      <c r="L844" s="8">
        <f>ROUND(INDEX([1]Calculation!Q:Q,ROW()),0)</f>
        <v>14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Morning Consult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17226  lv</v>
      </c>
      <c r="E845" s="26">
        <f>INDEX([1]Calculation!$I:$I,ROW())</f>
        <v>43632</v>
      </c>
      <c r="F845" s="12">
        <f>ROUND(INDEX([1]Calculation!AL:AL,ROW()),1)</f>
        <v>0</v>
      </c>
      <c r="G845" s="8">
        <f>ROUND(INDEX([1]Calculation!L:L,ROW()),0)</f>
        <v>38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7</v>
      </c>
      <c r="K845" s="8">
        <f>ROUND(INDEX([1]Calculation!P:P,ROW()),0)</f>
        <v>1</v>
      </c>
      <c r="L845" s="8">
        <f>ROUND(INDEX([1]Calculation!Q:Q,ROW()),0)</f>
        <v>19</v>
      </c>
      <c r="M845" s="8">
        <f>ROUND(INDEX([1]Calculation!R:R,ROW()),0)</f>
        <v>0</v>
      </c>
      <c r="N845" s="8">
        <f>ROUND(INDEX([1]Calculation!S:S,ROW()),0)</f>
        <v>11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Suffolk University</v>
      </c>
      <c r="C846" t="str">
        <f>IF(INDEX([1]Calculation!$G:$G,ROW())=0,"-",INDEX([1]Calculation!$G:$G,ROW()))</f>
        <v>A-</v>
      </c>
      <c r="D846" t="str">
        <f>INDEX([1]Calculation!$J:$J,ROW())&amp;"  "&amp;INDEX([1]Calculation!$K:$K,ROW())</f>
        <v>385  lv</v>
      </c>
      <c r="E846" s="26">
        <f>INDEX([1]Calculation!$I:$I,ROW())</f>
        <v>43631</v>
      </c>
      <c r="F846" s="12">
        <f>ROUND(INDEX([1]Calculation!AL:AL,ROW()),1)</f>
        <v>0</v>
      </c>
      <c r="G846" s="8">
        <f>ROUND(INDEX([1]Calculation!L:L,ROW()),0)</f>
        <v>30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9</v>
      </c>
      <c r="K846" s="8">
        <f>ROUND(INDEX([1]Calculation!P:P,ROW()),0)</f>
        <v>0</v>
      </c>
      <c r="L846" s="8">
        <f>ROUND(INDEX([1]Calculation!Q:Q,ROW()),0)</f>
        <v>15</v>
      </c>
      <c r="M846" s="8">
        <f>ROUND(INDEX([1]Calculation!R:R,ROW()),0)</f>
        <v>0</v>
      </c>
      <c r="N846" s="8">
        <f>ROUND(INDEX([1]Calculation!S:S,ROW()),0)</f>
        <v>10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424  rv</v>
      </c>
      <c r="E847" s="26">
        <f>INDEX([1]Calculation!$I:$I,ROW())</f>
        <v>43631</v>
      </c>
      <c r="F847" s="12">
        <f>ROUND(INDEX([1]Calculation!AL:AL,ROW()),1)</f>
        <v>0</v>
      </c>
      <c r="G847" s="8">
        <f>ROUND(INDEX([1]Calculation!L:L,ROW()),0)</f>
        <v>35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4</v>
      </c>
      <c r="K847" s="8">
        <f>ROUND(INDEX([1]Calculation!P:P,ROW()),0)</f>
        <v>1</v>
      </c>
      <c r="L847" s="8">
        <f>ROUND(INDEX([1]Calculation!Q:Q,ROW()),0)</f>
        <v>13</v>
      </c>
      <c r="M847" s="8">
        <f>ROUND(INDEX([1]Calculation!R:R,ROW()),0)</f>
        <v>0</v>
      </c>
      <c r="N847" s="8">
        <f>ROUND(INDEX([1]Calculation!S:S,ROW()),0)</f>
        <v>7</v>
      </c>
      <c r="O847" s="8">
        <f>ROUND(INDEX([1]Calculation!T:T,ROW()),0)</f>
        <v>0</v>
      </c>
    </row>
    <row r="848" spans="1:15">
      <c r="A848" t="str">
        <f>INDEX([1]Calculation!$F:$F,ROW())</f>
        <v>South Carolina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933  lv</v>
      </c>
      <c r="E848" s="26">
        <f>INDEX([1]Calculation!$I:$I,ROW())</f>
        <v>43630</v>
      </c>
      <c r="F848" s="12">
        <f>ROUND(INDEX([1]Calculation!AL:AL,ROW()),1)</f>
        <v>0</v>
      </c>
      <c r="G848" s="8">
        <f>ROUND(INDEX([1]Calculation!L:L,ROW()),0)</f>
        <v>37</v>
      </c>
      <c r="H848" s="8">
        <f>ROUND(INDEX([1]Calculation!M:M,ROW()),0)</f>
        <v>0</v>
      </c>
      <c r="I848" s="8">
        <f>ROUND(INDEX([1]Calculation!N:N,ROW()),0)</f>
        <v>5</v>
      </c>
      <c r="J848" s="8">
        <f>ROUND(INDEX([1]Calculation!O:O,ROW()),0)</f>
        <v>11</v>
      </c>
      <c r="K848" s="8">
        <f>ROUND(INDEX([1]Calculation!P:P,ROW()),0)</f>
        <v>1</v>
      </c>
      <c r="L848" s="8">
        <f>ROUND(INDEX([1]Calculation!Q:Q,ROW()),0)</f>
        <v>9</v>
      </c>
      <c r="M848" s="8">
        <f>ROUND(INDEX([1]Calculation!R:R,ROW()),0)</f>
        <v>0</v>
      </c>
      <c r="N848" s="8">
        <f>ROUND(INDEX([1]Calculation!S:S,ROW()),0)</f>
        <v>17</v>
      </c>
      <c r="O848" s="8">
        <f>ROUND(INDEX([1]Calculation!T:T,ROW()),0)</f>
        <v>3</v>
      </c>
    </row>
    <row r="849" spans="1:15">
      <c r="A849" t="str">
        <f>INDEX([1]Calculation!$F:$F,ROW())</f>
        <v>US</v>
      </c>
      <c r="B849" t="str">
        <f>INDEX([1]Calculation!$D:$D,ROW())</f>
        <v>WPA Intelligence (WPAi)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1000  lv</v>
      </c>
      <c r="E849" s="26">
        <f>INDEX([1]Calculation!$I:$I,ROW())</f>
        <v>43629</v>
      </c>
      <c r="F849" s="12">
        <f>ROUND(INDEX([1]Calculation!AL:AL,ROW()),1)</f>
        <v>2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8</v>
      </c>
      <c r="K849" s="8">
        <f>ROUND(INDEX([1]Calculation!P:P,ROW()),0)</f>
        <v>1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</row>
    <row r="850" spans="1:15">
      <c r="A850" t="str">
        <f>INDEX([1]Calculation!$F:$F,ROW())</f>
        <v>South Carolina</v>
      </c>
      <c r="B850" t="str">
        <f>INDEX([1]Calculation!$D:$D,ROW())</f>
        <v>YouGov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559  lv</v>
      </c>
      <c r="E850" s="26">
        <f>INDEX([1]Calculation!$I:$I,ROW())</f>
        <v>43628</v>
      </c>
      <c r="F850" s="12">
        <f>ROUND(INDEX([1]Calculation!AL:AL,ROW()),1)</f>
        <v>0</v>
      </c>
      <c r="G850" s="8">
        <f>ROUND(INDEX([1]Calculation!L:L,ROW()),0)</f>
        <v>45</v>
      </c>
      <c r="H850" s="8">
        <f>ROUND(INDEX([1]Calculation!M:M,ROW()),0)</f>
        <v>0</v>
      </c>
      <c r="I850" s="8">
        <f>ROUND(INDEX([1]Calculation!N:N,ROW()),0)</f>
        <v>4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18</v>
      </c>
      <c r="M850" s="8">
        <f>ROUND(INDEX([1]Calculation!R:R,ROW()),0)</f>
        <v>0</v>
      </c>
      <c r="N850" s="8">
        <f>ROUND(INDEX([1]Calculation!S:S,ROW()),0)</f>
        <v>8</v>
      </c>
      <c r="O850" s="8">
        <f>ROUND(INDEX([1]Calculation!T:T,ROW()),0)</f>
        <v>1</v>
      </c>
    </row>
    <row r="851" spans="1:15">
      <c r="A851" t="str">
        <f>INDEX([1]Calculation!$F:$F,ROW())</f>
        <v>New Hampshire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448  lv</v>
      </c>
      <c r="E851" s="26">
        <f>INDEX([1]Calculation!$I:$I,ROW())</f>
        <v>43628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10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17</v>
      </c>
      <c r="O851" s="8">
        <f>ROUND(INDEX([1]Calculation!T:T,ROW()),0)</f>
        <v>1</v>
      </c>
    </row>
    <row r="852" spans="1:15">
      <c r="A852" t="str">
        <f>INDEX([1]Calculation!$F:$F,ROW())</f>
        <v>Iowa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441  lv</v>
      </c>
      <c r="E852" s="26">
        <f>INDEX([1]Calculation!$I:$I,ROW())</f>
        <v>43628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11</v>
      </c>
      <c r="K852" s="8">
        <f>ROUND(INDEX([1]Calculation!P:P,ROW()),0)</f>
        <v>4</v>
      </c>
      <c r="L852" s="8">
        <f>ROUND(INDEX([1]Calculation!Q:Q,ROW()),0)</f>
        <v>22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0</v>
      </c>
    </row>
    <row r="853" spans="1:15">
      <c r="A853" t="str">
        <f>INDEX([1]Calculation!$F:$F,ROW())</f>
        <v>US</v>
      </c>
      <c r="B853" t="str">
        <f>INDEX([1]Calculation!$D:$D,ROW())</f>
        <v>Fox News/Beacon Research/Shaw &amp; Co. Research</v>
      </c>
      <c r="C853" t="str">
        <f>IF(INDEX([1]Calculation!$G:$G,ROW())=0,"-",INDEX([1]Calculation!$G:$G,ROW()))</f>
        <v>A-</v>
      </c>
      <c r="D853" t="str">
        <f>INDEX([1]Calculation!$J:$J,ROW())&amp;"  "&amp;INDEX([1]Calculation!$K:$K,ROW())</f>
        <v>449  lv</v>
      </c>
      <c r="E853" s="26">
        <f>INDEX([1]Calculation!$I:$I,ROW())</f>
        <v>43628</v>
      </c>
      <c r="F853" s="12">
        <f>ROUND(INDEX([1]Calculation!AL:AL,ROW()),1)</f>
        <v>0</v>
      </c>
      <c r="G853" s="8">
        <f>ROUND(INDEX([1]Calculation!L:L,ROW()),0)</f>
        <v>32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8</v>
      </c>
      <c r="K853" s="8">
        <f>ROUND(INDEX([1]Calculation!P:P,ROW()),0)</f>
        <v>2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9</v>
      </c>
      <c r="O853" s="8">
        <f>ROUND(INDEX([1]Calculation!T:T,ROW()),0)</f>
        <v>2</v>
      </c>
    </row>
    <row r="854" spans="1:15">
      <c r="A854" t="str">
        <f>INDEX([1]Calculation!$F:$F,ROW())</f>
        <v>Minnesota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772  lv</v>
      </c>
      <c r="E854" s="26">
        <f>INDEX([1]Calculation!$I:$I,ROW())</f>
        <v>43628</v>
      </c>
      <c r="F854" s="12">
        <f>ROUND(INDEX([1]Calculation!AL:AL,ROW()),1)</f>
        <v>1.3</v>
      </c>
      <c r="G854" s="8">
        <f>ROUND(INDEX([1]Calculation!L:L,ROW()),0)</f>
        <v>20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11</v>
      </c>
      <c r="K854" s="8">
        <f>ROUND(INDEX([1]Calculation!P:P,ROW()),0)</f>
        <v>16</v>
      </c>
      <c r="L854" s="8">
        <f>ROUND(INDEX([1]Calculation!Q:Q,ROW()),0)</f>
        <v>19</v>
      </c>
      <c r="M854" s="8">
        <f>ROUND(INDEX([1]Calculation!R:R,ROW()),0)</f>
        <v>0</v>
      </c>
      <c r="N854" s="8">
        <f>ROUND(INDEX([1]Calculation!S:S,ROW()),0)</f>
        <v>21</v>
      </c>
      <c r="O854" s="8">
        <f>ROUND(INDEX([1]Calculation!T:T,ROW()),0)</f>
        <v>2</v>
      </c>
    </row>
    <row r="855" spans="1:15">
      <c r="A855" t="str">
        <f>INDEX([1]Calculation!$F:$F,ROW())</f>
        <v>Florida</v>
      </c>
      <c r="B855" t="str">
        <f>INDEX([1]Calculation!$D:$D,ROW())</f>
        <v>Climate Nexus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676  rv</v>
      </c>
      <c r="E855" s="26">
        <f>INDEX([1]Calculation!$I:$I,ROW())</f>
        <v>43627</v>
      </c>
      <c r="F855" s="12">
        <f>ROUND(INDEX([1]Calculation!AL:AL,ROW()),1)</f>
        <v>1.1000000000000001</v>
      </c>
      <c r="G855" s="8">
        <f>ROUND(INDEX([1]Calculation!L:L,ROW()),0)</f>
        <v>32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2</v>
      </c>
    </row>
    <row r="856" spans="1:15">
      <c r="A856" t="str">
        <f>INDEX([1]Calculation!$F:$F,ROW())</f>
        <v>Nevada</v>
      </c>
      <c r="B856" t="str">
        <f>INDEX([1]Calculation!$D:$D,ROW())</f>
        <v>Monmouth University</v>
      </c>
      <c r="C856" t="str">
        <f>IF(INDEX([1]Calculation!$G:$G,ROW())=0,"-",INDEX([1]Calculation!$G:$G,ROW()))</f>
        <v>A+</v>
      </c>
      <c r="D856" t="str">
        <f>INDEX([1]Calculation!$J:$J,ROW())&amp;"  "&amp;INDEX([1]Calculation!$K:$K,ROW())</f>
        <v>370  lv</v>
      </c>
      <c r="E856" s="26">
        <f>INDEX([1]Calculation!$I:$I,ROW())</f>
        <v>43627</v>
      </c>
      <c r="F856" s="12">
        <f>ROUND(INDEX([1]Calculation!AL:AL,ROW()),1)</f>
        <v>3.8</v>
      </c>
      <c r="G856" s="8">
        <f>ROUND(INDEX([1]Calculation!L:L,ROW()),0)</f>
        <v>36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7</v>
      </c>
      <c r="K856" s="8">
        <f>ROUND(INDEX([1]Calculation!P:P,ROW()),0)</f>
        <v>1</v>
      </c>
      <c r="L856" s="8">
        <f>ROUND(INDEX([1]Calculation!Q:Q,ROW()),0)</f>
        <v>13</v>
      </c>
      <c r="M856" s="8">
        <f>ROUND(INDEX([1]Calculation!R:R,ROW()),0)</f>
        <v>0</v>
      </c>
      <c r="N856" s="8">
        <f>ROUND(INDEX([1]Calculation!S:S,ROW()),0)</f>
        <v>19</v>
      </c>
      <c r="O856" s="8">
        <f>ROUND(INDEX([1]Calculation!T:T,ROW()),0)</f>
        <v>2</v>
      </c>
    </row>
    <row r="857" spans="1:15">
      <c r="A857" t="str">
        <f>INDEX([1]Calculation!$F:$F,ROW())</f>
        <v>US</v>
      </c>
      <c r="B857" t="str">
        <f>INDEX([1]Calculation!$D:$D,ROW())</f>
        <v>YouGov</v>
      </c>
      <c r="C857" t="str">
        <f>IF(INDEX([1]Calculation!$G:$G,ROW())=0,"-",INDEX([1]Calculation!$G:$G,ROW()))</f>
        <v>B-</v>
      </c>
      <c r="D857" t="str">
        <f>INDEX([1]Calculation!$J:$J,ROW())&amp;"  "&amp;INDEX([1]Calculation!$K:$K,ROW())</f>
        <v>513  lv</v>
      </c>
      <c r="E857" s="26">
        <f>INDEX([1]Calculation!$I:$I,ROW())</f>
        <v>43627</v>
      </c>
      <c r="F857" s="12">
        <f>ROUND(INDEX([1]Calculation!AL:AL,ROW()),1)</f>
        <v>0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8</v>
      </c>
      <c r="K857" s="8">
        <f>ROUND(INDEX([1]Calculation!P:P,ROW()),0)</f>
        <v>1</v>
      </c>
      <c r="L857" s="8">
        <f>ROUND(INDEX([1]Calculation!Q:Q,ROW()),0)</f>
        <v>12</v>
      </c>
      <c r="M857" s="8">
        <f>ROUND(INDEX([1]Calculation!R:R,ROW()),0)</f>
        <v>0</v>
      </c>
      <c r="N857" s="8">
        <f>ROUND(INDEX([1]Calculation!S:S,ROW()),0)</f>
        <v>16</v>
      </c>
      <c r="O857" s="8">
        <f>ROUND(INDEX([1]Calculation!T:T,ROW()),0)</f>
        <v>1</v>
      </c>
    </row>
    <row r="858" spans="1:15">
      <c r="A858" t="str">
        <f>INDEX([1]Calculation!$F:$F,ROW())</f>
        <v>California</v>
      </c>
      <c r="B858" t="str">
        <f>INDEX([1]Calculation!$D:$D,ROW())</f>
        <v>University of California, Berkeley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2131  lv</v>
      </c>
      <c r="E858" s="26">
        <f>INDEX([1]Calculation!$I:$I,ROW())</f>
        <v>43626</v>
      </c>
      <c r="F858" s="12">
        <f>ROUND(INDEX([1]Calculation!AL:AL,ROW()),1)</f>
        <v>0</v>
      </c>
      <c r="G858" s="8">
        <f>ROUND(INDEX([1]Calculation!L:L,ROW()),0)</f>
        <v>22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10</v>
      </c>
      <c r="K858" s="8">
        <f>ROUND(INDEX([1]Calculation!P:P,ROW()),0)</f>
        <v>1</v>
      </c>
      <c r="L858" s="8">
        <f>ROUND(INDEX([1]Calculation!Q:Q,ROW()),0)</f>
        <v>17</v>
      </c>
      <c r="M858" s="8">
        <f>ROUND(INDEX([1]Calculation!R:R,ROW()),0)</f>
        <v>0</v>
      </c>
      <c r="N858" s="8">
        <f>ROUND(INDEX([1]Calculation!S:S,ROW()),0)</f>
        <v>18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1621  lv</v>
      </c>
      <c r="E859" s="26">
        <f>INDEX([1]Calculation!$I:$I,ROW())</f>
        <v>43626</v>
      </c>
      <c r="F859" s="12">
        <f>ROUND(INDEX([1]Calculation!AL:AL,ROW()),1)</f>
        <v>0</v>
      </c>
      <c r="G859" s="8">
        <f>ROUND(INDEX([1]Calculation!L:L,ROW()),0)</f>
        <v>26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14</v>
      </c>
      <c r="K859" s="8">
        <f>ROUND(INDEX([1]Calculation!P:P,ROW()),0)</f>
        <v>1</v>
      </c>
      <c r="L859" s="8">
        <f>ROUND(INDEX([1]Calculation!Q:Q,ROW()),0)</f>
        <v>21</v>
      </c>
      <c r="M859" s="8">
        <f>ROUND(INDEX([1]Calculation!R:R,ROW()),0)</f>
        <v>0</v>
      </c>
      <c r="N859" s="8">
        <f>ROUND(INDEX([1]Calculation!S:S,ROW()),0)</f>
        <v>19</v>
      </c>
      <c r="O859" s="8">
        <f>ROUND(INDEX([1]Calculation!T:T,ROW()),0)</f>
        <v>1</v>
      </c>
    </row>
    <row r="860" spans="1:15">
      <c r="A860" t="str">
        <f>INDEX([1]Calculation!$F:$F,ROW())</f>
        <v>US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503  rv</v>
      </c>
      <c r="E860" s="26">
        <f>INDEX([1]Calculation!$I:$I,ROW())</f>
        <v>43626</v>
      </c>
      <c r="F860" s="12">
        <f>ROUND(INDEX([1]Calculation!AL:AL,ROW()),1)</f>
        <v>0</v>
      </c>
      <c r="G860" s="8">
        <f>ROUND(INDEX([1]Calculation!L:L,ROW()),0)</f>
        <v>30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8</v>
      </c>
      <c r="K860" s="8">
        <f>ROUND(INDEX([1]Calculation!P:P,ROW()),0)</f>
        <v>1</v>
      </c>
      <c r="L860" s="8">
        <f>ROUND(INDEX([1]Calculation!Q:Q,ROW()),0)</f>
        <v>19</v>
      </c>
      <c r="M860" s="8">
        <f>ROUND(INDEX([1]Calculation!R:R,ROW()),0)</f>
        <v>0</v>
      </c>
      <c r="N860" s="8">
        <f>ROUND(INDEX([1]Calculation!S:S,ROW()),0)</f>
        <v>15</v>
      </c>
      <c r="O860" s="8">
        <f>ROUND(INDEX([1]Calculation!T:T,ROW()),0)</f>
        <v>1</v>
      </c>
    </row>
    <row r="861" spans="1:15">
      <c r="A861" t="str">
        <f>INDEX([1]Calculation!$F:$F,ROW())</f>
        <v>Texas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483  lv</v>
      </c>
      <c r="E861" s="26">
        <f>INDEX([1]Calculation!$I:$I,ROW())</f>
        <v>43625</v>
      </c>
      <c r="F861" s="12">
        <f>ROUND(INDEX([1]Calculation!AL:AL,ROW()),1)</f>
        <v>0</v>
      </c>
      <c r="G861" s="8">
        <f>ROUND(INDEX([1]Calculation!L:L,ROW()),0)</f>
        <v>23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1</v>
      </c>
      <c r="L861" s="8">
        <f>ROUND(INDEX([1]Calculation!Q:Q,ROW()),0)</f>
        <v>12</v>
      </c>
      <c r="M861" s="8">
        <f>ROUND(INDEX([1]Calculation!R:R,ROW()),0)</f>
        <v>0</v>
      </c>
      <c r="N861" s="8">
        <f>ROUND(INDEX([1]Calculation!S:S,ROW()),0)</f>
        <v>14</v>
      </c>
      <c r="O861" s="8">
        <f>ROUND(INDEX([1]Calculation!T:T,ROW()),0)</f>
        <v>0</v>
      </c>
    </row>
    <row r="862" spans="1:15">
      <c r="A862" t="str">
        <f>INDEX([1]Calculation!$F:$F,ROW())</f>
        <v>Massachusetts</v>
      </c>
      <c r="B862" t="str">
        <f>INDEX([1]Calculation!$D:$D,ROW())</f>
        <v>Suffolk University</v>
      </c>
      <c r="C862" t="str">
        <f>IF(INDEX([1]Calculation!$G:$G,ROW())=0,"-",INDEX([1]Calculation!$G:$G,ROW()))</f>
        <v>A-</v>
      </c>
      <c r="D862" t="str">
        <f>INDEX([1]Calculation!$J:$J,ROW())&amp;"  "&amp;INDEX([1]Calculation!$K:$K,ROW())</f>
        <v>370  lv</v>
      </c>
      <c r="E862" s="26">
        <f>INDEX([1]Calculation!$I:$I,ROW())</f>
        <v>43625</v>
      </c>
      <c r="F862" s="12">
        <f>ROUND(INDEX([1]Calculation!AL:AL,ROW()),1)</f>
        <v>0.3</v>
      </c>
      <c r="G862" s="8">
        <f>ROUND(INDEX([1]Calculation!L:L,ROW()),0)</f>
        <v>22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8</v>
      </c>
      <c r="K862" s="8">
        <f>ROUND(INDEX([1]Calculation!P:P,ROW()),0)</f>
        <v>0</v>
      </c>
      <c r="L862" s="8">
        <f>ROUND(INDEX([1]Calculation!Q:Q,ROW()),0)</f>
        <v>6</v>
      </c>
      <c r="M862" s="8">
        <f>ROUND(INDEX([1]Calculation!R:R,ROW()),0)</f>
        <v>0</v>
      </c>
      <c r="N862" s="8">
        <f>ROUND(INDEX([1]Calculation!S:S,ROW()),0)</f>
        <v>10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Morning Consult</v>
      </c>
      <c r="C863" t="str">
        <f>IF(INDEX([1]Calculation!$G:$G,ROW())=0,"-",INDEX([1]Calculation!$G:$G,ROW()))</f>
        <v>B/C</v>
      </c>
      <c r="D863" t="str">
        <f>INDEX([1]Calculation!$J:$J,ROW())&amp;"  "&amp;INDEX([1]Calculation!$K:$K,ROW())</f>
        <v>17012  lv</v>
      </c>
      <c r="E863" s="26">
        <f>INDEX([1]Calculation!$I:$I,ROW())</f>
        <v>43625</v>
      </c>
      <c r="F863" s="12">
        <f>ROUND(INDEX([1]Calculation!AL:AL,ROW()),1)</f>
        <v>0</v>
      </c>
      <c r="G863" s="8">
        <f>ROUND(INDEX([1]Calculation!L:L,ROW()),0)</f>
        <v>37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7</v>
      </c>
      <c r="K863" s="8">
        <f>ROUND(INDEX([1]Calculation!P:P,ROW()),0)</f>
        <v>2</v>
      </c>
      <c r="L863" s="8">
        <f>ROUND(INDEX([1]Calculation!Q:Q,ROW()),0)</f>
        <v>19</v>
      </c>
      <c r="M863" s="8">
        <f>ROUND(INDEX([1]Calculation!R:R,ROW()),0)</f>
        <v>0</v>
      </c>
      <c r="N863" s="8">
        <f>ROUND(INDEX([1]Calculation!S:S,ROW()),0)</f>
        <v>11</v>
      </c>
      <c r="O863" s="8">
        <f>ROUND(INDEX([1]Calculation!T:T,ROW()),0)</f>
        <v>1</v>
      </c>
    </row>
    <row r="864" spans="1:15">
      <c r="A864" t="str">
        <f>INDEX([1]Calculation!$F:$F,ROW())</f>
        <v>Virginia</v>
      </c>
      <c r="B864" t="str">
        <f>INDEX([1]Calculation!$D:$D,ROW())</f>
        <v>Hampton University</v>
      </c>
      <c r="C864" t="str">
        <f>IF(INDEX([1]Calculation!$G:$G,ROW())=0,"-",INDEX([1]Calculation!$G:$G,ROW()))</f>
        <v>B/C</v>
      </c>
      <c r="D864" t="str">
        <f>INDEX([1]Calculation!$J:$J,ROW())&amp;"  "&amp;INDEX([1]Calculation!$K:$K,ROW())</f>
        <v>1126  rv</v>
      </c>
      <c r="E864" s="26">
        <f>INDEX([1]Calculation!$I:$I,ROW())</f>
        <v>43622</v>
      </c>
      <c r="F864" s="12">
        <f>ROUND(INDEX([1]Calculation!AL:AL,ROW()),1)</f>
        <v>1.8</v>
      </c>
      <c r="G864" s="8">
        <f>ROUND(INDEX([1]Calculation!L:L,ROW()),0)</f>
        <v>36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11</v>
      </c>
      <c r="K864" s="8">
        <f>ROUND(INDEX([1]Calculation!P:P,ROW()),0)</f>
        <v>0</v>
      </c>
      <c r="L864" s="8">
        <f>ROUND(INDEX([1]Calculation!Q:Q,ROW()),0)</f>
        <v>17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>
      <c r="A865" t="str">
        <f>INDEX([1]Calculation!$F:$F,ROW())</f>
        <v>New York</v>
      </c>
      <c r="B865" t="str">
        <f>INDEX([1]Calculation!$D:$D,ROW())</f>
        <v>Siena College</v>
      </c>
      <c r="C865" t="str">
        <f>IF(INDEX([1]Calculation!$G:$G,ROW())=0,"-",INDEX([1]Calculation!$G:$G,ROW()))</f>
        <v>A-</v>
      </c>
      <c r="D865" t="str">
        <f>INDEX([1]Calculation!$J:$J,ROW())&amp;"  "&amp;INDEX([1]Calculation!$K:$K,ROW())</f>
        <v>385  rv</v>
      </c>
      <c r="E865" s="26">
        <f>INDEX([1]Calculation!$I:$I,ROW())</f>
        <v>43622</v>
      </c>
      <c r="F865" s="12">
        <f>ROUND(INDEX([1]Calculation!AL:AL,ROW()),1)</f>
        <v>0</v>
      </c>
      <c r="G865" s="8">
        <f>ROUND(INDEX([1]Calculation!L:L,ROW()),0)</f>
        <v>0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0</v>
      </c>
      <c r="K865" s="8">
        <f>ROUND(INDEX([1]Calculation!P:P,ROW()),0)</f>
        <v>0</v>
      </c>
      <c r="L865" s="8">
        <f>ROUND(INDEX([1]Calculation!Q:Q,ROW()),0)</f>
        <v>0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Iowa</v>
      </c>
      <c r="B866" t="str">
        <f>INDEX([1]Calculation!$D:$D,ROW())</f>
        <v>Selzer &amp; Co.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600  lv</v>
      </c>
      <c r="E866" s="26">
        <f>INDEX([1]Calculation!$I:$I,ROW())</f>
        <v>43621</v>
      </c>
      <c r="F866" s="12">
        <f>ROUND(INDEX([1]Calculation!AL:AL,ROW()),1)</f>
        <v>0.1</v>
      </c>
      <c r="G866" s="8">
        <f>ROUND(INDEX([1]Calculation!L:L,ROW()),0)</f>
        <v>24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14</v>
      </c>
      <c r="K866" s="8">
        <f>ROUND(INDEX([1]Calculation!P:P,ROW()),0)</f>
        <v>2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15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Ipsos</v>
      </c>
      <c r="C867" t="str">
        <f>IF(INDEX([1]Calculation!$G:$G,ROW())=0,"-",INDEX([1]Calculation!$G:$G,ROW()))</f>
        <v>B+</v>
      </c>
      <c r="D867" t="str">
        <f>INDEX([1]Calculation!$J:$J,ROW())&amp;"  "&amp;INDEX([1]Calculation!$K:$K,ROW())</f>
        <v>2271  rv</v>
      </c>
      <c r="E867" s="26">
        <f>INDEX([1]Calculation!$I:$I,ROW())</f>
        <v>43621</v>
      </c>
      <c r="F867" s="12">
        <f>ROUND(INDEX([1]Calculation!AL:AL,ROW()),1)</f>
        <v>0</v>
      </c>
      <c r="G867" s="8">
        <f>ROUND(INDEX([1]Calculation!L:L,ROW()),0)</f>
        <v>31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2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9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2525  a</v>
      </c>
      <c r="E868" s="26">
        <f>INDEX([1]Calculation!$I:$I,ROW())</f>
        <v>43621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8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Avalanche Strategy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1109  lv</v>
      </c>
      <c r="E869" s="26">
        <f>INDEX([1]Calculation!$I:$I,ROW())</f>
        <v>43619</v>
      </c>
      <c r="F869" s="12">
        <f>ROUND(INDEX([1]Calculation!AL:AL,ROW()),1)</f>
        <v>0.1</v>
      </c>
      <c r="G869" s="8">
        <f>ROUND(INDEX([1]Calculation!L:L,ROW()),0)</f>
        <v>29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13</v>
      </c>
      <c r="K869" s="8">
        <f>ROUND(INDEX([1]Calculation!P:P,ROW()),0)</f>
        <v>0</v>
      </c>
      <c r="L869" s="8">
        <f>ROUND(INDEX([1]Calculation!Q:Q,ROW()),0)</f>
        <v>17</v>
      </c>
      <c r="M869" s="8">
        <f>ROUND(INDEX([1]Calculation!R:R,ROW()),0)</f>
        <v>0</v>
      </c>
      <c r="N869" s="8">
        <f>ROUND(INDEX([1]Calculation!S:S,ROW()),0)</f>
        <v>16</v>
      </c>
      <c r="O869" s="8">
        <f>ROUND(INDEX([1]Calculation!T:T,ROW()),0)</f>
        <v>0</v>
      </c>
    </row>
    <row r="870" spans="1:15">
      <c r="A870" t="str">
        <f>INDEX([1]Calculation!$F:$F,ROW())</f>
        <v>Texas</v>
      </c>
      <c r="B870" t="str">
        <f>INDEX([1]Calculation!$D:$D,ROW())</f>
        <v>Change Research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1218  lv</v>
      </c>
      <c r="E870" s="26">
        <f>INDEX([1]Calculation!$I:$I,ROW())</f>
        <v>43619</v>
      </c>
      <c r="F870" s="12">
        <f>ROUND(INDEX([1]Calculation!AL:AL,ROW()),1)</f>
        <v>1.4</v>
      </c>
      <c r="G870" s="8">
        <f>ROUND(INDEX([1]Calculation!L:L,ROW()),0)</f>
        <v>24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13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1</v>
      </c>
    </row>
    <row r="871" spans="1:15">
      <c r="A871" t="str">
        <f>INDEX([1]Calculation!$F:$F,ROW())</f>
        <v>California</v>
      </c>
      <c r="B871" t="str">
        <f>INDEX([1]Calculation!$D:$D,ROW())</f>
        <v>Capitol Weekly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951  lv</v>
      </c>
      <c r="E871" s="26">
        <f>INDEX([1]Calculation!$I:$I,ROW())</f>
        <v>43616</v>
      </c>
      <c r="F871" s="12">
        <f>ROUND(INDEX([1]Calculation!AL:AL,ROW()),1)</f>
        <v>0</v>
      </c>
      <c r="G871" s="8">
        <f>ROUND(INDEX([1]Calculation!L:L,ROW()),0)</f>
        <v>29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9</v>
      </c>
      <c r="K871" s="8">
        <f>ROUND(INDEX([1]Calculation!P:P,ROW()),0)</f>
        <v>1</v>
      </c>
      <c r="L871" s="8">
        <f>ROUND(INDEX([1]Calculation!Q:Q,ROW()),0)</f>
        <v>22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0</v>
      </c>
    </row>
    <row r="872" spans="1:15">
      <c r="A872" t="str">
        <f>INDEX([1]Calculation!$F:$F,ROW())</f>
        <v>Texas</v>
      </c>
      <c r="B872" t="str">
        <f>INDEX([1]Calculation!$D:$D,ROW())</f>
        <v>Quinnipiac University</v>
      </c>
      <c r="C872" t="str">
        <f>IF(INDEX([1]Calculation!$G:$G,ROW())=0,"-",INDEX([1]Calculation!$G:$G,ROW()))</f>
        <v>A</v>
      </c>
      <c r="D872" t="str">
        <f>INDEX([1]Calculation!$J:$J,ROW())&amp;"  "&amp;INDEX([1]Calculation!$K:$K,ROW())</f>
        <v>407  rv</v>
      </c>
      <c r="E872" s="26">
        <f>INDEX([1]Calculation!$I:$I,ROW())</f>
        <v>43620</v>
      </c>
      <c r="F872" s="12">
        <f>ROUND(INDEX([1]Calculation!AL:AL,ROW()),1)</f>
        <v>0.4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3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11</v>
      </c>
      <c r="O872" s="8">
        <f>ROUND(INDEX([1]Calculation!T:T,ROW()),0)</f>
        <v>1</v>
      </c>
    </row>
    <row r="873" spans="1:15">
      <c r="A873" t="str">
        <f>INDEX([1]Calculation!$F:$F,ROW())</f>
        <v>US</v>
      </c>
      <c r="B873" t="str">
        <f>INDEX([1]Calculation!$D:$D,ROW())</f>
        <v>YouGov</v>
      </c>
      <c r="C873" t="str">
        <f>IF(INDEX([1]Calculation!$G:$G,ROW())=0,"-",INDEX([1]Calculation!$G:$G,ROW()))</f>
        <v>B-</v>
      </c>
      <c r="D873" t="str">
        <f>INDEX([1]Calculation!$J:$J,ROW())&amp;"  "&amp;INDEX([1]Calculation!$K:$K,ROW())</f>
        <v>550  lv</v>
      </c>
      <c r="E873" s="26">
        <f>INDEX([1]Calculation!$I:$I,ROW())</f>
        <v>43620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9</v>
      </c>
      <c r="K873" s="8">
        <f>ROUND(INDEX([1]Calculation!P:P,ROW()),0)</f>
        <v>1</v>
      </c>
      <c r="L873" s="8">
        <f>ROUND(INDEX([1]Calculation!Q:Q,ROW()),0)</f>
        <v>16</v>
      </c>
      <c r="M873" s="8">
        <f>ROUND(INDEX([1]Calculation!R:R,ROW()),0)</f>
        <v>0</v>
      </c>
      <c r="N873" s="8">
        <f>ROUND(INDEX([1]Calculation!S:S,ROW()),0)</f>
        <v>11</v>
      </c>
      <c r="O873" s="8">
        <f>ROUND(INDEX([1]Calculation!T:T,ROW()),0)</f>
        <v>1</v>
      </c>
    </row>
    <row r="874" spans="1:15">
      <c r="A874" t="str">
        <f>INDEX([1]Calculation!$F:$F,ROW())</f>
        <v>North Carolina</v>
      </c>
      <c r="B874" t="str">
        <f>INDEX([1]Calculation!$D:$D,ROW())</f>
        <v>Emerson College</v>
      </c>
      <c r="C874" t="str">
        <f>IF(INDEX([1]Calculation!$G:$G,ROW())=0,"-",INDEX([1]Calculation!$G:$G,ROW()))</f>
        <v>B-</v>
      </c>
      <c r="D874" t="str">
        <f>INDEX([1]Calculation!$J:$J,ROW())&amp;"  "&amp;INDEX([1]Calculation!$K:$K,ROW())</f>
        <v>397  lv</v>
      </c>
      <c r="E874" s="26">
        <f>INDEX([1]Calculation!$I:$I,ROW())</f>
        <v>43619</v>
      </c>
      <c r="F874" s="12">
        <f>ROUND(INDEX([1]Calculation!AL:AL,ROW()),1)</f>
        <v>1.4</v>
      </c>
      <c r="G874" s="8">
        <f>ROUND(INDEX([1]Calculation!L:L,ROW()),0)</f>
        <v>39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8</v>
      </c>
      <c r="K874" s="8">
        <f>ROUND(INDEX([1]Calculation!P:P,ROW()),0)</f>
        <v>1</v>
      </c>
      <c r="L874" s="8">
        <f>ROUND(INDEX([1]Calculation!Q:Q,ROW()),0)</f>
        <v>22</v>
      </c>
      <c r="M874" s="8">
        <f>ROUND(INDEX([1]Calculation!R:R,ROW()),0)</f>
        <v>0</v>
      </c>
      <c r="N874" s="8">
        <f>ROUND(INDEX([1]Calculation!S:S,ROW()),0)</f>
        <v>15</v>
      </c>
      <c r="O874" s="8">
        <f>ROUND(INDEX([1]Calculation!T:T,ROW()),0)</f>
        <v>1</v>
      </c>
    </row>
    <row r="875" spans="1:15">
      <c r="A875" t="str">
        <f>INDEX([1]Calculation!$F:$F,ROW())</f>
        <v>US</v>
      </c>
      <c r="B875" t="str">
        <f>INDEX([1]Calculation!$D:$D,ROW())</f>
        <v>Morning Consult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16587  lv</v>
      </c>
      <c r="E875" s="26">
        <f>INDEX([1]Calculation!$I:$I,ROW())</f>
        <v>43618</v>
      </c>
      <c r="F875" s="12">
        <f>ROUND(INDEX([1]Calculation!AL:AL,ROW()),1)</f>
        <v>0</v>
      </c>
      <c r="G875" s="8">
        <f>ROUND(INDEX([1]Calculation!L:L,ROW()),0)</f>
        <v>38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7</v>
      </c>
      <c r="K875" s="8">
        <f>ROUND(INDEX([1]Calculation!P:P,ROW()),0)</f>
        <v>1</v>
      </c>
      <c r="L875" s="8">
        <f>ROUND(INDEX([1]Calculation!Q:Q,ROW()),0)</f>
        <v>19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431  rv</v>
      </c>
      <c r="E876" s="26">
        <f>INDEX([1]Calculation!$I:$I,ROW())</f>
        <v>43618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8</v>
      </c>
      <c r="K876" s="8">
        <f>ROUND(INDEX([1]Calculation!P:P,ROW()),0)</f>
        <v>1</v>
      </c>
      <c r="L876" s="8">
        <f>ROUND(INDEX([1]Calculation!Q:Q,ROW()),0)</f>
        <v>16</v>
      </c>
      <c r="M876" s="8">
        <f>ROUND(INDEX([1]Calculation!R:R,ROW()),0)</f>
        <v>0</v>
      </c>
      <c r="N876" s="8">
        <f>ROUND(INDEX([1]Calculation!S:S,ROW()),0)</f>
        <v>5</v>
      </c>
      <c r="O876" s="8">
        <f>ROUND(INDEX([1]Calculation!T:T,ROW()),0)</f>
        <v>0</v>
      </c>
    </row>
    <row r="877" spans="1:15">
      <c r="A877" t="str">
        <f>INDEX([1]Calculation!$F:$F,ROW())</f>
        <v>Wisconsin</v>
      </c>
      <c r="B877" t="str">
        <f>INDEX([1]Calculation!$D:$D,ROW())</f>
        <v>Zogby Interactive/JZ Analytics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238  lv</v>
      </c>
      <c r="E877" s="26">
        <f>INDEX([1]Calculation!$I:$I,ROW())</f>
        <v>43614</v>
      </c>
      <c r="F877" s="12">
        <f>ROUND(INDEX([1]Calculation!AL:AL,ROW()),1)</f>
        <v>0.8</v>
      </c>
      <c r="G877" s="8">
        <f>ROUND(INDEX([1]Calculation!L:L,ROW()),0)</f>
        <v>28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7</v>
      </c>
      <c r="K877" s="8">
        <f>ROUND(INDEX([1]Calculation!P:P,ROW()),0)</f>
        <v>3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14</v>
      </c>
      <c r="O877" s="8">
        <f>ROUND(INDEX([1]Calculation!T:T,ROW()),0)</f>
        <v>0</v>
      </c>
    </row>
    <row r="878" spans="1:15">
      <c r="A878" t="str">
        <f>INDEX([1]Calculation!$F:$F,ROW())</f>
        <v>South Carolina</v>
      </c>
      <c r="B878" t="str">
        <f>INDEX([1]Calculation!$D:$D,ROW())</f>
        <v>Zogby Interactive/JZ Analytics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183  lv</v>
      </c>
      <c r="E878" s="26">
        <f>INDEX([1]Calculation!$I:$I,ROW())</f>
        <v>43614</v>
      </c>
      <c r="F878" s="12">
        <f>ROUND(INDEX([1]Calculation!AL:AL,ROW()),1)</f>
        <v>0.1</v>
      </c>
      <c r="G878" s="8">
        <f>ROUND(INDEX([1]Calculation!L:L,ROW()),0)</f>
        <v>36</v>
      </c>
      <c r="H878" s="8">
        <f>ROUND(INDEX([1]Calculation!M:M,ROW()),0)</f>
        <v>0</v>
      </c>
      <c r="I878" s="8">
        <f>ROUND(INDEX([1]Calculation!N:N,ROW()),0)</f>
        <v>4</v>
      </c>
      <c r="J878" s="8">
        <f>ROUND(INDEX([1]Calculation!O:O,ROW()),0)</f>
        <v>7</v>
      </c>
      <c r="K878" s="8">
        <f>ROUND(INDEX([1]Calculation!P:P,ROW()),0)</f>
        <v>0</v>
      </c>
      <c r="L878" s="8">
        <f>ROUND(INDEX([1]Calculation!Q:Q,ROW()),0)</f>
        <v>13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>
      <c r="A879" t="str">
        <f>INDEX([1]Calculation!$F:$F,ROW())</f>
        <v>Pennsylvania</v>
      </c>
      <c r="B879" t="str">
        <f>INDEX([1]Calculation!$D:$D,ROW())</f>
        <v>Zogby Interactive/JZ Analytics</v>
      </c>
      <c r="C879" t="str">
        <f>IF(INDEX([1]Calculation!$G:$G,ROW())=0,"-",INDEX([1]Calculation!$G:$G,ROW()))</f>
        <v>C</v>
      </c>
      <c r="D879" t="str">
        <f>INDEX([1]Calculation!$J:$J,ROW())&amp;"  "&amp;INDEX([1]Calculation!$K:$K,ROW())</f>
        <v>246  lv</v>
      </c>
      <c r="E879" s="26">
        <f>INDEX([1]Calculation!$I:$I,ROW())</f>
        <v>43614</v>
      </c>
      <c r="F879" s="12">
        <f>ROUND(INDEX([1]Calculation!AL:AL,ROW()),1)</f>
        <v>0.8</v>
      </c>
      <c r="G879" s="8">
        <f>ROUND(INDEX([1]Calculation!L:L,ROW()),0)</f>
        <v>46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9</v>
      </c>
      <c r="K879" s="8">
        <f>ROUND(INDEX([1]Calculation!P:P,ROW()),0)</f>
        <v>0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8</v>
      </c>
      <c r="O879" s="8">
        <f>ROUND(INDEX([1]Calculation!T:T,ROW()),0)</f>
        <v>1</v>
      </c>
    </row>
    <row r="880" spans="1:15">
      <c r="A880" t="str">
        <f>INDEX([1]Calculation!$F:$F,ROW())</f>
        <v>Ohio</v>
      </c>
      <c r="B880" t="str">
        <f>INDEX([1]Calculation!$D:$D,ROW())</f>
        <v>Zogby Interactive/JZ Analytics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222  lv</v>
      </c>
      <c r="E880" s="26">
        <f>INDEX([1]Calculation!$I:$I,ROW())</f>
        <v>43614</v>
      </c>
      <c r="F880" s="12">
        <f>ROUND(INDEX([1]Calculation!AL:AL,ROW()),1)</f>
        <v>0.8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12</v>
      </c>
      <c r="O880" s="8">
        <f>ROUND(INDEX([1]Calculation!T:T,ROW()),0)</f>
        <v>3</v>
      </c>
    </row>
    <row r="881" spans="1:15">
      <c r="A881" t="str">
        <f>INDEX([1]Calculation!$F:$F,ROW())</f>
        <v>Michigan</v>
      </c>
      <c r="B881" t="str">
        <f>INDEX([1]Calculation!$D:$D,ROW())</f>
        <v>Zogby Interactive/JZ Analytics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268  lv</v>
      </c>
      <c r="E881" s="26">
        <f>INDEX([1]Calculation!$I:$I,ROW())</f>
        <v>43614</v>
      </c>
      <c r="F881" s="12">
        <f>ROUND(INDEX([1]Calculation!AL:AL,ROW()),1)</f>
        <v>0.8</v>
      </c>
      <c r="G881" s="8">
        <f>ROUND(INDEX([1]Calculation!L:L,ROW()),0)</f>
        <v>27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9</v>
      </c>
      <c r="K881" s="8">
        <f>ROUND(INDEX([1]Calculation!P:P,ROW()),0)</f>
        <v>1</v>
      </c>
      <c r="L881" s="8">
        <f>ROUND(INDEX([1]Calculation!Q:Q,ROW()),0)</f>
        <v>18</v>
      </c>
      <c r="M881" s="8">
        <f>ROUND(INDEX([1]Calculation!R:R,ROW()),0)</f>
        <v>0</v>
      </c>
      <c r="N881" s="8">
        <f>ROUND(INDEX([1]Calculation!S:S,ROW()),0)</f>
        <v>8</v>
      </c>
      <c r="O881" s="8">
        <f>ROUND(INDEX([1]Calculation!T:T,ROW()),0)</f>
        <v>2</v>
      </c>
    </row>
    <row r="882" spans="1:15">
      <c r="A882" t="str">
        <f>INDEX([1]Calculation!$F:$F,ROW())</f>
        <v>Florida</v>
      </c>
      <c r="B882" t="str">
        <f>INDEX([1]Calculation!$D:$D,ROW())</f>
        <v>Zogby Interactive/JZ Analytics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228  lv</v>
      </c>
      <c r="E882" s="26">
        <f>INDEX([1]Calculation!$I:$I,ROW())</f>
        <v>43614</v>
      </c>
      <c r="F882" s="12">
        <f>ROUND(INDEX([1]Calculation!AL:AL,ROW()),1)</f>
        <v>0.8</v>
      </c>
      <c r="G882" s="8">
        <f>ROUND(INDEX([1]Calculation!L:L,ROW()),0)</f>
        <v>34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18</v>
      </c>
      <c r="M882" s="8">
        <f>ROUND(INDEX([1]Calculation!R:R,ROW()),0)</f>
        <v>0</v>
      </c>
      <c r="N882" s="8">
        <f>ROUND(INDEX([1]Calculation!S:S,ROW()),0)</f>
        <v>7</v>
      </c>
      <c r="O882" s="8">
        <f>ROUND(INDEX([1]Calculation!T:T,ROW()),0)</f>
        <v>1</v>
      </c>
    </row>
    <row r="883" spans="1:15">
      <c r="A883" t="str">
        <f>INDEX([1]Calculation!$F:$F,ROW())</f>
        <v>Arizona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197  lv</v>
      </c>
      <c r="E883" s="26">
        <f>INDEX([1]Calculation!$I:$I,ROW())</f>
        <v>43614</v>
      </c>
      <c r="F883" s="12">
        <f>ROUND(INDEX([1]Calculation!AL:AL,ROW()),1)</f>
        <v>0.7</v>
      </c>
      <c r="G883" s="8">
        <f>ROUND(INDEX([1]Calculation!L:L,ROW()),0)</f>
        <v>35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6</v>
      </c>
      <c r="K883" s="8">
        <f>ROUND(INDEX([1]Calculation!P:P,ROW()),0)</f>
        <v>0</v>
      </c>
      <c r="L883" s="8">
        <f>ROUND(INDEX([1]Calculation!Q:Q,ROW()),0)</f>
        <v>16</v>
      </c>
      <c r="M883" s="8">
        <f>ROUND(INDEX([1]Calculation!R:R,ROW()),0)</f>
        <v>0</v>
      </c>
      <c r="N883" s="8">
        <f>ROUND(INDEX([1]Calculation!S:S,ROW()),0)</f>
        <v>10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SSRS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412  rv</v>
      </c>
      <c r="E884" s="26">
        <f>INDEX([1]Calculation!$I:$I,ROW())</f>
        <v>43616</v>
      </c>
      <c r="F884" s="12">
        <f>ROUND(INDEX([1]Calculation!AL:AL,ROW()),1)</f>
        <v>0</v>
      </c>
      <c r="G884" s="8">
        <f>ROUND(INDEX([1]Calculation!L:L,ROW()),0)</f>
        <v>32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5</v>
      </c>
      <c r="K884" s="8">
        <f>ROUND(INDEX([1]Calculation!P:P,ROW()),0)</f>
        <v>2</v>
      </c>
      <c r="L884" s="8">
        <f>ROUND(INDEX([1]Calculation!Q:Q,ROW()),0)</f>
        <v>18</v>
      </c>
      <c r="M884" s="8">
        <f>ROUND(INDEX([1]Calculation!R:R,ROW()),0)</f>
        <v>0</v>
      </c>
      <c r="N884" s="8">
        <f>ROUND(INDEX([1]Calculation!S:S,ROW()),0)</f>
        <v>7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471  rv</v>
      </c>
      <c r="E885" s="26">
        <f>INDEX([1]Calculation!$I:$I,ROW())</f>
        <v>43615</v>
      </c>
      <c r="F885" s="12">
        <f>ROUND(INDEX([1]Calculation!AL:AL,ROW()),1)</f>
        <v>0</v>
      </c>
      <c r="G885" s="8">
        <f>ROUND(INDEX([1]Calculation!L:L,ROW()),0)</f>
        <v>36</v>
      </c>
      <c r="H885" s="8">
        <f>ROUND(INDEX([1]Calculation!M:M,ROW()),0)</f>
        <v>1</v>
      </c>
      <c r="I885" s="8">
        <f>ROUND(INDEX([1]Calculation!N:N,ROW()),0)</f>
        <v>3</v>
      </c>
      <c r="J885" s="8">
        <f>ROUND(INDEX([1]Calculation!O:O,ROW()),0)</f>
        <v>5</v>
      </c>
      <c r="K885" s="8">
        <f>ROUND(INDEX([1]Calculation!P:P,ROW()),0)</f>
        <v>0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5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881  rv</v>
      </c>
      <c r="E886" s="26">
        <f>INDEX([1]Calculation!$I:$I,ROW())</f>
        <v>43615</v>
      </c>
      <c r="F886" s="12">
        <f>ROUND(INDEX([1]Calculation!AL:AL,ROW()),1)</f>
        <v>0</v>
      </c>
      <c r="G886" s="8">
        <f>ROUND(INDEX([1]Calculation!L:L,ROW()),0)</f>
        <v>0</v>
      </c>
      <c r="H886" s="8">
        <f>ROUND(INDEX([1]Calculation!M:M,ROW()),0)</f>
        <v>0</v>
      </c>
      <c r="I886" s="8">
        <f>ROUND(INDEX([1]Calculation!N:N,ROW()),0)</f>
        <v>0</v>
      </c>
      <c r="J886" s="8">
        <f>ROUND(INDEX([1]Calculation!O:O,ROW()),0)</f>
        <v>0</v>
      </c>
      <c r="K886" s="8">
        <f>ROUND(INDEX([1]Calculation!P:P,ROW()),0)</f>
        <v>0</v>
      </c>
      <c r="L886" s="8">
        <f>ROUND(INDEX([1]Calculation!Q:Q,ROW()),0)</f>
        <v>42</v>
      </c>
      <c r="M886" s="8">
        <f>ROUND(INDEX([1]Calculation!R:R,ROW()),0)</f>
        <v>0</v>
      </c>
      <c r="N886" s="8">
        <f>ROUND(INDEX([1]Calculation!S:S,ROW()),0)</f>
        <v>0</v>
      </c>
      <c r="O886" s="8">
        <f>ROUND(INDEX([1]Calculation!T:T,ROW()),0)</f>
        <v>0</v>
      </c>
    </row>
    <row r="887" spans="1:15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881  rv</v>
      </c>
      <c r="E887" s="26">
        <f>INDEX([1]Calculation!$I:$I,ROW())</f>
        <v>43615</v>
      </c>
      <c r="F887" s="12">
        <f>ROUND(INDEX([1]Calculation!AL:AL,ROW()),1)</f>
        <v>0</v>
      </c>
      <c r="G887" s="8">
        <f>ROUND(INDEX([1]Calculation!L:L,ROW()),0)</f>
        <v>41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0</v>
      </c>
      <c r="K887" s="8">
        <f>ROUND(INDEX([1]Calculation!P:P,ROW()),0)</f>
        <v>0</v>
      </c>
      <c r="L887" s="8">
        <f>ROUND(INDEX([1]Calculation!Q:Q,ROW()),0)</f>
        <v>0</v>
      </c>
      <c r="M887" s="8">
        <f>ROUND(INDEX([1]Calculation!R:R,ROW()),0)</f>
        <v>0</v>
      </c>
      <c r="N887" s="8">
        <f>ROUND(INDEX([1]Calculation!S:S,ROW()),0)</f>
        <v>0</v>
      </c>
      <c r="O887" s="8">
        <f>ROUND(INDEX([1]Calculation!T:T,ROW()),0)</f>
        <v>0</v>
      </c>
    </row>
    <row r="888" spans="1:15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881  rv</v>
      </c>
      <c r="E888" s="26">
        <f>INDEX([1]Calculation!$I:$I,ROW())</f>
        <v>43615</v>
      </c>
      <c r="F888" s="12">
        <f>ROUND(INDEX([1]Calculation!AL:AL,ROW()),1)</f>
        <v>0</v>
      </c>
      <c r="G888" s="8">
        <f>ROUND(INDEX([1]Calculation!L:L,ROW()),0)</f>
        <v>43</v>
      </c>
      <c r="H888" s="8">
        <f>ROUND(INDEX([1]Calculation!M:M,ROW()),0)</f>
        <v>0</v>
      </c>
      <c r="I888" s="8">
        <f>ROUND(INDEX([1]Calculation!N:N,ROW()),0)</f>
        <v>0</v>
      </c>
      <c r="J888" s="8">
        <f>ROUND(INDEX([1]Calculation!O:O,ROW()),0)</f>
        <v>0</v>
      </c>
      <c r="K888" s="8">
        <f>ROUND(INDEX([1]Calculation!P:P,ROW()),0)</f>
        <v>0</v>
      </c>
      <c r="L888" s="8">
        <f>ROUND(INDEX([1]Calculation!Q:Q,ROW()),0)</f>
        <v>41</v>
      </c>
      <c r="M888" s="8">
        <f>ROUND(INDEX([1]Calculation!R:R,ROW()),0)</f>
        <v>0</v>
      </c>
      <c r="N888" s="8">
        <f>ROUND(INDEX([1]Calculation!S:S,ROW()),0)</f>
        <v>0</v>
      </c>
      <c r="O888" s="8">
        <f>ROUND(INDEX([1]Calculation!T:T,ROW()),0)</f>
        <v>0</v>
      </c>
    </row>
    <row r="889" spans="1:15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881  rv</v>
      </c>
      <c r="E889" s="26">
        <f>INDEX([1]Calculation!$I:$I,ROW())</f>
        <v>43615</v>
      </c>
      <c r="F889" s="12">
        <f>ROUND(INDEX([1]Calculation!AL:AL,ROW()),1)</f>
        <v>0</v>
      </c>
      <c r="G889" s="8">
        <f>ROUND(INDEX([1]Calculation!L:L,ROW()),0)</f>
        <v>0</v>
      </c>
      <c r="H889" s="8">
        <f>ROUND(INDEX([1]Calculation!M:M,ROW()),0)</f>
        <v>0</v>
      </c>
      <c r="I889" s="8">
        <f>ROUND(INDEX([1]Calculation!N:N,ROW()),0)</f>
        <v>0</v>
      </c>
      <c r="J889" s="8">
        <f>ROUND(INDEX([1]Calculation!O:O,ROW()),0)</f>
        <v>0</v>
      </c>
      <c r="K889" s="8">
        <f>ROUND(INDEX([1]Calculation!P:P,ROW()),0)</f>
        <v>0</v>
      </c>
      <c r="L889" s="8">
        <f>ROUND(INDEX([1]Calculation!Q:Q,ROW()),0)</f>
        <v>37</v>
      </c>
      <c r="M889" s="8">
        <f>ROUND(INDEX([1]Calculation!R:R,ROW()),0)</f>
        <v>0</v>
      </c>
      <c r="N889" s="8">
        <f>ROUND(INDEX([1]Calculation!S:S,ROW()),0)</f>
        <v>40</v>
      </c>
      <c r="O889" s="8">
        <f>ROUND(INDEX([1]Calculation!T:T,ROW()),0)</f>
        <v>0</v>
      </c>
    </row>
    <row r="890" spans="1:15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881  rv</v>
      </c>
      <c r="E890" s="26">
        <f>INDEX([1]Calculation!$I:$I,ROW())</f>
        <v>43615</v>
      </c>
      <c r="F890" s="12">
        <f>ROUND(INDEX([1]Calculation!AL:AL,ROW()),1)</f>
        <v>0</v>
      </c>
      <c r="G890" s="8">
        <f>ROUND(INDEX([1]Calculation!L:L,ROW()),0)</f>
        <v>39</v>
      </c>
      <c r="H890" s="8">
        <f>ROUND(INDEX([1]Calculation!M:M,ROW()),0)</f>
        <v>0</v>
      </c>
      <c r="I890" s="8">
        <f>ROUND(INDEX([1]Calculation!N:N,ROW()),0)</f>
        <v>0</v>
      </c>
      <c r="J890" s="8">
        <f>ROUND(INDEX([1]Calculation!O:O,ROW()),0)</f>
        <v>0</v>
      </c>
      <c r="K890" s="8">
        <f>ROUND(INDEX([1]Calculation!P:P,ROW()),0)</f>
        <v>0</v>
      </c>
      <c r="L890" s="8">
        <f>ROUND(INDEX([1]Calculation!Q:Q,ROW()),0)</f>
        <v>0</v>
      </c>
      <c r="M890" s="8">
        <f>ROUND(INDEX([1]Calculation!R:R,ROW()),0)</f>
        <v>0</v>
      </c>
      <c r="N890" s="8">
        <f>ROUND(INDEX([1]Calculation!S:S,ROW()),0)</f>
        <v>41</v>
      </c>
      <c r="O890" s="8">
        <f>ROUND(INDEX([1]Calculation!T:T,ROW()),0)</f>
        <v>0</v>
      </c>
    </row>
    <row r="891" spans="1:15">
      <c r="A891" t="str">
        <f>INDEX([1]Calculation!$F:$F,ROW())</f>
        <v>California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1649  lv</v>
      </c>
      <c r="E891" s="26">
        <f>INDEX([1]Calculation!$I:$I,ROW())</f>
        <v>43613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12</v>
      </c>
      <c r="K891" s="8">
        <f>ROUND(INDEX([1]Calculation!P:P,ROW()),0)</f>
        <v>0</v>
      </c>
      <c r="L891" s="8">
        <f>ROUND(INDEX([1]Calculation!Q:Q,ROW()),0)</f>
        <v>23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1</v>
      </c>
    </row>
    <row r="892" spans="1:15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16368  lv</v>
      </c>
      <c r="E892" s="26">
        <f>INDEX([1]Calculation!$I:$I,ROW())</f>
        <v>43611</v>
      </c>
      <c r="F892" s="12">
        <f>ROUND(INDEX([1]Calculation!AL:AL,ROW()),1)</f>
        <v>0</v>
      </c>
      <c r="G892" s="8">
        <f>ROUND(INDEX([1]Calculation!L:L,ROW()),0)</f>
        <v>38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7</v>
      </c>
      <c r="K892" s="8">
        <f>ROUND(INDEX([1]Calculation!P:P,ROW()),0)</f>
        <v>1</v>
      </c>
      <c r="L892" s="8">
        <f>ROUND(INDEX([1]Calculation!Q:Q,ROW()),0)</f>
        <v>20</v>
      </c>
      <c r="M892" s="8">
        <f>ROUND(INDEX([1]Calculation!R:R,ROW()),0)</f>
        <v>0</v>
      </c>
      <c r="N892" s="8">
        <f>ROUND(INDEX([1]Calculation!S:S,ROW()),0)</f>
        <v>9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881  rv</v>
      </c>
      <c r="E893" s="26">
        <f>INDEX([1]Calculation!$I:$I,ROW())</f>
        <v>43610</v>
      </c>
      <c r="F893" s="12">
        <f>ROUND(INDEX([1]Calculation!AL:AL,ROW()),1)</f>
        <v>0</v>
      </c>
      <c r="G893" s="8">
        <f>ROUND(INDEX([1]Calculation!L:L,ROW()),0)</f>
        <v>33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1</v>
      </c>
    </row>
    <row r="894" spans="1:15">
      <c r="A894" t="str">
        <f>INDEX([1]Calculation!$F:$F,ROW())</f>
        <v>South Carolina</v>
      </c>
      <c r="B894" t="str">
        <f>INDEX([1]Calculation!$D:$D,ROW())</f>
        <v>Tel Opinion Research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600  lv</v>
      </c>
      <c r="E894" s="26">
        <f>INDEX([1]Calculation!$I:$I,ROW())</f>
        <v>43609</v>
      </c>
      <c r="F894" s="12">
        <f>ROUND(INDEX([1]Calculation!AL:AL,ROW()),1)</f>
        <v>0</v>
      </c>
      <c r="G894" s="8">
        <f>ROUND(INDEX([1]Calculation!L:L,ROW()),0)</f>
        <v>37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3</v>
      </c>
      <c r="K894" s="8">
        <f>ROUND(INDEX([1]Calculation!P:P,ROW()),0)</f>
        <v>0</v>
      </c>
      <c r="L894" s="8">
        <f>ROUND(INDEX([1]Calculation!Q:Q,ROW()),0)</f>
        <v>10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0</v>
      </c>
    </row>
    <row r="895" spans="1:15">
      <c r="A895" t="str">
        <f>INDEX([1]Calculation!$F:$F,ROW())</f>
        <v>South Carolina</v>
      </c>
      <c r="B895" t="str">
        <f>INDEX([1]Calculation!$D:$D,ROW())</f>
        <v>Tel Opinion Research</v>
      </c>
      <c r="C895" t="str">
        <f>IF(INDEX([1]Calculation!$G:$G,ROW())=0,"-",INDEX([1]Calculation!$G:$G,ROW()))</f>
        <v>B/C</v>
      </c>
      <c r="D895" t="str">
        <f>INDEX([1]Calculation!$J:$J,ROW())&amp;"  "&amp;INDEX([1]Calculation!$K:$K,ROW())</f>
        <v>600  lv</v>
      </c>
      <c r="E895" s="26">
        <f>INDEX([1]Calculation!$I:$I,ROW())</f>
        <v>43609</v>
      </c>
      <c r="F895" s="12">
        <f>ROUND(INDEX([1]Calculation!AL:AL,ROW()),1)</f>
        <v>0</v>
      </c>
      <c r="G895" s="8">
        <f>ROUND(INDEX([1]Calculation!L:L,ROW()),0)</f>
        <v>70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0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0</v>
      </c>
      <c r="O895" s="8">
        <f>ROUND(INDEX([1]Calculation!T:T,ROW()),0)</f>
        <v>0</v>
      </c>
    </row>
    <row r="896" spans="1:15">
      <c r="A896" t="str">
        <f>INDEX([1]Calculation!$F:$F,ROW())</f>
        <v>South Carolina</v>
      </c>
      <c r="B896" t="str">
        <f>INDEX([1]Calculation!$D:$D,ROW())</f>
        <v>Tel Opinion Research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600  lv</v>
      </c>
      <c r="E896" s="26">
        <f>INDEX([1]Calculation!$I:$I,ROW())</f>
        <v>43609</v>
      </c>
      <c r="F896" s="12">
        <f>ROUND(INDEX([1]Calculation!AL:AL,ROW()),1)</f>
        <v>0</v>
      </c>
      <c r="G896" s="8">
        <f>ROUND(INDEX([1]Calculation!L:L,ROW()),0)</f>
        <v>71</v>
      </c>
      <c r="H896" s="8">
        <f>ROUND(INDEX([1]Calculation!M:M,ROW()),0)</f>
        <v>0</v>
      </c>
      <c r="I896" s="8">
        <f>ROUND(INDEX([1]Calculation!N:N,ROW()),0)</f>
        <v>0</v>
      </c>
      <c r="J896" s="8">
        <f>ROUND(INDEX([1]Calculation!O:O,ROW()),0)</f>
        <v>10</v>
      </c>
      <c r="K896" s="8">
        <f>ROUND(INDEX([1]Calculation!P:P,ROW()),0)</f>
        <v>0</v>
      </c>
      <c r="L896" s="8">
        <f>ROUND(INDEX([1]Calculation!Q:Q,ROW()),0)</f>
        <v>0</v>
      </c>
      <c r="M896" s="8">
        <f>ROUND(INDEX([1]Calculation!R:R,ROW()),0)</f>
        <v>0</v>
      </c>
      <c r="N896" s="8">
        <f>ROUND(INDEX([1]Calculation!S:S,ROW()),0)</f>
        <v>0</v>
      </c>
      <c r="O896" s="8">
        <f>ROUND(INDEX([1]Calculation!T:T,ROW()),0)</f>
        <v>0</v>
      </c>
    </row>
    <row r="897" spans="1:15">
      <c r="A897" t="str">
        <f>INDEX([1]Calculation!$F:$F,ROW())</f>
        <v>South Carolina</v>
      </c>
      <c r="B897" t="str">
        <f>INDEX([1]Calculation!$D:$D,ROW())</f>
        <v>Tel Opinion Research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600  lv</v>
      </c>
      <c r="E897" s="26">
        <f>INDEX([1]Calculation!$I:$I,ROW())</f>
        <v>43609</v>
      </c>
      <c r="F897" s="12">
        <f>ROUND(INDEX([1]Calculation!AL:AL,ROW()),1)</f>
        <v>0</v>
      </c>
      <c r="G897" s="8">
        <f>ROUND(INDEX([1]Calculation!L:L,ROW()),0)</f>
        <v>67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0</v>
      </c>
      <c r="K897" s="8">
        <f>ROUND(INDEX([1]Calculation!P:P,ROW()),0)</f>
        <v>0</v>
      </c>
      <c r="L897" s="8">
        <f>ROUND(INDEX([1]Calculation!Q:Q,ROW()),0)</f>
        <v>0</v>
      </c>
      <c r="M897" s="8">
        <f>ROUND(INDEX([1]Calculation!R:R,ROW()),0)</f>
        <v>0</v>
      </c>
      <c r="N897" s="8">
        <f>ROUND(INDEX([1]Calculation!S:S,ROW()),0)</f>
        <v>15</v>
      </c>
      <c r="O897" s="8">
        <f>ROUND(INDEX([1]Calculation!T:T,ROW()),0)</f>
        <v>0</v>
      </c>
    </row>
    <row r="898" spans="1:15">
      <c r="A898" t="str">
        <f>INDEX([1]Calculation!$F:$F,ROW())</f>
        <v>New Hampshire</v>
      </c>
      <c r="B898" t="str">
        <f>INDEX([1]Calculation!$D:$D,ROW())</f>
        <v>Tel Opinion Research</v>
      </c>
      <c r="C898" t="str">
        <f>IF(INDEX([1]Calculation!$G:$G,ROW())=0,"-",INDEX([1]Calculation!$G:$G,ROW()))</f>
        <v>B/C</v>
      </c>
      <c r="D898" t="str">
        <f>INDEX([1]Calculation!$J:$J,ROW())&amp;"  "&amp;INDEX([1]Calculation!$K:$K,ROW())</f>
        <v>600  lv</v>
      </c>
      <c r="E898" s="26">
        <f>INDEX([1]Calculation!$I:$I,ROW())</f>
        <v>43607</v>
      </c>
      <c r="F898" s="12">
        <f>ROUND(INDEX([1]Calculation!AL:AL,ROW()),1)</f>
        <v>0</v>
      </c>
      <c r="G898" s="8">
        <f>ROUND(INDEX([1]Calculation!L:L,ROW()),0)</f>
        <v>33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7</v>
      </c>
      <c r="K898" s="8">
        <f>ROUND(INDEX([1]Calculation!P:P,ROW()),0)</f>
        <v>0</v>
      </c>
      <c r="L898" s="8">
        <f>ROUND(INDEX([1]Calculation!Q:Q,ROW()),0)</f>
        <v>12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0</v>
      </c>
    </row>
    <row r="899" spans="1:15">
      <c r="A899" t="str">
        <f>INDEX([1]Calculation!$F:$F,ROW())</f>
        <v>New Hampshire</v>
      </c>
      <c r="B899" t="str">
        <f>INDEX([1]Calculation!$D:$D,ROW())</f>
        <v>Tel Opinion Research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600  lv</v>
      </c>
      <c r="E899" s="26">
        <f>INDEX([1]Calculation!$I:$I,ROW())</f>
        <v>43607</v>
      </c>
      <c r="F899" s="12">
        <f>ROUND(INDEX([1]Calculation!AL:AL,ROW()),1)</f>
        <v>0</v>
      </c>
      <c r="G899" s="8">
        <f>ROUND(INDEX([1]Calculation!L:L,ROW()),0)</f>
        <v>63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21</v>
      </c>
      <c r="K899" s="8">
        <f>ROUND(INDEX([1]Calculation!P:P,ROW()),0)</f>
        <v>0</v>
      </c>
      <c r="L899" s="8">
        <f>ROUND(INDEX([1]Calculation!Q:Q,ROW()),0)</f>
        <v>0</v>
      </c>
      <c r="M899" s="8">
        <f>ROUND(INDEX([1]Calculation!R:R,ROW()),0)</f>
        <v>0</v>
      </c>
      <c r="N899" s="8">
        <f>ROUND(INDEX([1]Calculation!S:S,ROW()),0)</f>
        <v>0</v>
      </c>
      <c r="O899" s="8">
        <f>ROUND(INDEX([1]Calculation!T:T,ROW()),0)</f>
        <v>0</v>
      </c>
    </row>
    <row r="900" spans="1:15">
      <c r="A900" t="str">
        <f>INDEX([1]Calculation!$F:$F,ROW())</f>
        <v>New Hampshire</v>
      </c>
      <c r="B900" t="str">
        <f>INDEX([1]Calculation!$D:$D,ROW())</f>
        <v>Tel Opinion Research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600  lv</v>
      </c>
      <c r="E900" s="26">
        <f>INDEX([1]Calculation!$I:$I,ROW())</f>
        <v>43607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0</v>
      </c>
      <c r="M900" s="8">
        <f>ROUND(INDEX([1]Calculation!R:R,ROW()),0)</f>
        <v>0</v>
      </c>
      <c r="N900" s="8">
        <f>ROUND(INDEX([1]Calculation!S:S,ROW()),0)</f>
        <v>29</v>
      </c>
      <c r="O900" s="8">
        <f>ROUND(INDEX([1]Calculation!T:T,ROW()),0)</f>
        <v>0</v>
      </c>
    </row>
    <row r="901" spans="1:15">
      <c r="A901" t="str">
        <f>INDEX([1]Calculation!$F:$F,ROW())</f>
        <v>New Hampshire</v>
      </c>
      <c r="B901" t="str">
        <f>INDEX([1]Calculation!$D:$D,ROW())</f>
        <v>Tel Opinion Research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600  lv</v>
      </c>
      <c r="E901" s="26">
        <f>INDEX([1]Calculation!$I:$I,ROW())</f>
        <v>43607</v>
      </c>
      <c r="F901" s="12">
        <f>ROUND(INDEX([1]Calculation!AL:AL,ROW()),1)</f>
        <v>0</v>
      </c>
      <c r="G901" s="8">
        <f>ROUND(INDEX([1]Calculation!L:L,ROW()),0)</f>
        <v>66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22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</row>
    <row r="902" spans="1:15">
      <c r="A902" t="str">
        <f>INDEX([1]Calculation!$F:$F,ROW())</f>
        <v>US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1420  lv</v>
      </c>
      <c r="E902" s="26">
        <f>INDEX([1]Calculation!$I:$I,ROW())</f>
        <v>43606</v>
      </c>
      <c r="F902" s="12">
        <f>ROUND(INDEX([1]Calculation!AL:AL,ROW()),1)</f>
        <v>0</v>
      </c>
      <c r="G902" s="8">
        <f>ROUND(INDEX([1]Calculation!L:L,ROW()),0)</f>
        <v>31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9</v>
      </c>
      <c r="K902" s="8">
        <f>ROUND(INDEX([1]Calculation!P:P,ROW()),0)</f>
        <v>1</v>
      </c>
      <c r="L902" s="8">
        <f>ROUND(INDEX([1]Calculation!Q:Q,ROW()),0)</f>
        <v>22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447  rv</v>
      </c>
      <c r="E903" s="26">
        <f>INDEX([1]Calculation!$I:$I,ROW())</f>
        <v>43606</v>
      </c>
      <c r="F903" s="12">
        <f>ROUND(INDEX([1]Calculation!AL:AL,ROW()),1)</f>
        <v>0</v>
      </c>
      <c r="G903" s="8">
        <f>ROUND(INDEX([1]Calculation!L:L,ROW()),0)</f>
        <v>66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0</v>
      </c>
      <c r="M903" s="8">
        <f>ROUND(INDEX([1]Calculation!R:R,ROW()),0)</f>
        <v>0</v>
      </c>
      <c r="N903" s="8">
        <f>ROUND(INDEX([1]Calculation!S:S,ROW()),0)</f>
        <v>19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Echelon Insights</v>
      </c>
      <c r="C904" t="str">
        <f>IF(INDEX([1]Calculation!$G:$G,ROW())=0,"-",INDEX([1]Calculation!$G:$G,ROW()))</f>
        <v>-</v>
      </c>
      <c r="D904" t="str">
        <f>INDEX([1]Calculation!$J:$J,ROW())&amp;"  "&amp;INDEX([1]Calculation!$K:$K,ROW())</f>
        <v>447  rv</v>
      </c>
      <c r="E904" s="26">
        <f>INDEX([1]Calculation!$I:$I,ROW())</f>
        <v>43606</v>
      </c>
      <c r="F904" s="12">
        <f>ROUND(INDEX([1]Calculation!AL:AL,ROW()),1)</f>
        <v>0</v>
      </c>
      <c r="G904" s="8">
        <f>ROUND(INDEX([1]Calculation!L:L,ROW()),0)</f>
        <v>65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17</v>
      </c>
      <c r="K904" s="8">
        <f>ROUND(INDEX([1]Calculation!P:P,ROW()),0)</f>
        <v>0</v>
      </c>
      <c r="L904" s="8">
        <f>ROUND(INDEX([1]Calculation!Q:Q,ROW()),0)</f>
        <v>0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</row>
    <row r="905" spans="1:15">
      <c r="A905" t="str">
        <f>INDEX([1]Calculation!$F:$F,ROW())</f>
        <v>US</v>
      </c>
      <c r="B905" t="str">
        <f>INDEX([1]Calculation!$D:$D,ROW())</f>
        <v>Echelon Insights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447  rv</v>
      </c>
      <c r="E905" s="26">
        <f>INDEX([1]Calculation!$I:$I,ROW())</f>
        <v>43606</v>
      </c>
      <c r="F905" s="12">
        <f>ROUND(INDEX([1]Calculation!AL:AL,ROW()),1)</f>
        <v>0</v>
      </c>
      <c r="G905" s="8">
        <f>ROUND(INDEX([1]Calculation!L:L,ROW()),0)</f>
        <v>63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0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</row>
    <row r="906" spans="1:15">
      <c r="A906" t="str">
        <f>INDEX([1]Calculation!$F:$F,ROW())</f>
        <v>US</v>
      </c>
      <c r="B906" t="str">
        <f>INDEX([1]Calculation!$D:$D,ROW())</f>
        <v>Echelon Insights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447  rv</v>
      </c>
      <c r="E906" s="26">
        <f>INDEX([1]Calculation!$I:$I,ROW())</f>
        <v>43606</v>
      </c>
      <c r="F906" s="12">
        <f>ROUND(INDEX([1]Calculation!AL:AL,ROW()),1)</f>
        <v>0</v>
      </c>
      <c r="G906" s="8">
        <f>ROUND(INDEX([1]Calculation!L:L,ROW()),0)</f>
        <v>61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25</v>
      </c>
      <c r="M906" s="8">
        <f>ROUND(INDEX([1]Calculation!R:R,ROW()),0)</f>
        <v>0</v>
      </c>
      <c r="N906" s="8">
        <f>ROUND(INDEX([1]Calculation!S:S,ROW()),0)</f>
        <v>0</v>
      </c>
      <c r="O906" s="8">
        <f>ROUND(INDEX([1]Calculation!T:T,ROW()),0)</f>
        <v>0</v>
      </c>
    </row>
    <row r="907" spans="1:15">
      <c r="A907" t="str">
        <f>INDEX([1]Calculation!$F:$F,ROW())</f>
        <v>US</v>
      </c>
      <c r="B907" t="str">
        <f>INDEX([1]Calculation!$D:$D,ROW())</f>
        <v>Echelon Insights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447  rv</v>
      </c>
      <c r="E907" s="26">
        <f>INDEX([1]Calculation!$I:$I,ROW())</f>
        <v>43606</v>
      </c>
      <c r="F907" s="12">
        <f>ROUND(INDEX([1]Calculation!AL:AL,ROW()),1)</f>
        <v>0</v>
      </c>
      <c r="G907" s="8">
        <f>ROUND(INDEX([1]Calculation!L:L,ROW()),0)</f>
        <v>38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5</v>
      </c>
      <c r="K907" s="8">
        <f>ROUND(INDEX([1]Calculation!P:P,ROW()),0)</f>
        <v>2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5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Monmouth University</v>
      </c>
      <c r="C908" t="str">
        <f>IF(INDEX([1]Calculation!$G:$G,ROW())=0,"-",INDEX([1]Calculation!$G:$G,ROW()))</f>
        <v>A+</v>
      </c>
      <c r="D908" t="str">
        <f>INDEX([1]Calculation!$J:$J,ROW())&amp;"  "&amp;INDEX([1]Calculation!$K:$K,ROW())</f>
        <v>334  rv</v>
      </c>
      <c r="E908" s="26">
        <f>INDEX([1]Calculation!$I:$I,ROW())</f>
        <v>43605</v>
      </c>
      <c r="F908" s="12">
        <f>ROUND(INDEX([1]Calculation!AL:AL,ROW()),1)</f>
        <v>0</v>
      </c>
      <c r="G908" s="8">
        <f>ROUND(INDEX([1]Calculation!L:L,ROW()),0)</f>
        <v>33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6</v>
      </c>
      <c r="K908" s="8">
        <f>ROUND(INDEX([1]Calculation!P:P,ROW()),0)</f>
        <v>3</v>
      </c>
      <c r="L908" s="8">
        <f>ROUND(INDEX([1]Calculation!Q:Q,ROW()),0)</f>
        <v>15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1</v>
      </c>
    </row>
    <row r="909" spans="1:15">
      <c r="A909" t="str">
        <f>INDEX([1]Calculation!$F:$F,ROW())</f>
        <v>US</v>
      </c>
      <c r="B909" t="str">
        <f>INDEX([1]Calculation!$D:$D,ROW())</f>
        <v>Quinnipiac University</v>
      </c>
      <c r="C909" t="str">
        <f>IF(INDEX([1]Calculation!$G:$G,ROW())=0,"-",INDEX([1]Calculation!$G:$G,ROW()))</f>
        <v>A</v>
      </c>
      <c r="D909" t="str">
        <f>INDEX([1]Calculation!$J:$J,ROW())&amp;"  "&amp;INDEX([1]Calculation!$K:$K,ROW())</f>
        <v>454  rv</v>
      </c>
      <c r="E909" s="26">
        <f>INDEX([1]Calculation!$I:$I,ROW())</f>
        <v>43605</v>
      </c>
      <c r="F909" s="12">
        <f>ROUND(INDEX([1]Calculation!AL:AL,ROW()),1)</f>
        <v>0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5</v>
      </c>
      <c r="K909" s="8">
        <f>ROUND(INDEX([1]Calculation!P:P,ROW()),0)</f>
        <v>2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13</v>
      </c>
      <c r="O909" s="8">
        <f>ROUND(INDEX([1]Calculation!T:T,ROW()),0)</f>
        <v>1</v>
      </c>
    </row>
    <row r="910" spans="1:15">
      <c r="A910" t="str">
        <f>INDEX([1]Calculation!$F:$F,ROW())</f>
        <v>Florida</v>
      </c>
      <c r="B910" t="str">
        <f>INDEX([1]Calculation!$D:$D,ROW())</f>
        <v>Florida Atlantic University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403  lv</v>
      </c>
      <c r="E910" s="26">
        <f>INDEX([1]Calculation!$I:$I,ROW())</f>
        <v>43604</v>
      </c>
      <c r="F910" s="12">
        <f>ROUND(INDEX([1]Calculation!AL:AL,ROW()),1)</f>
        <v>0</v>
      </c>
      <c r="G910" s="8">
        <f>ROUND(INDEX([1]Calculation!L:L,ROW()),0)</f>
        <v>39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9</v>
      </c>
      <c r="K910" s="8">
        <f>ROUND(INDEX([1]Calculation!P:P,ROW()),0)</f>
        <v>1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14830  lv</v>
      </c>
      <c r="E911" s="26">
        <f>INDEX([1]Calculation!$I:$I,ROW())</f>
        <v>43604</v>
      </c>
      <c r="F911" s="12">
        <f>ROUND(INDEX([1]Calculation!AL:AL,ROW()),1)</f>
        <v>0</v>
      </c>
      <c r="G911" s="8">
        <f>ROUND(INDEX([1]Calculation!L:L,ROW()),0)</f>
        <v>39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6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</row>
    <row r="912" spans="1:15">
      <c r="A912" t="str">
        <f>INDEX([1]Calculation!$F:$F,ROW())</f>
        <v>Iowa</v>
      </c>
      <c r="B912" t="str">
        <f>INDEX([1]Calculation!$D:$D,ROW())</f>
        <v>Change Research</v>
      </c>
      <c r="C912" t="str">
        <f>IF(INDEX([1]Calculation!$G:$G,ROW())=0,"-",INDEX([1]Calculation!$G:$G,ROW()))</f>
        <v>C</v>
      </c>
      <c r="D912" t="str">
        <f>INDEX([1]Calculation!$J:$J,ROW())&amp;"  "&amp;INDEX([1]Calculation!$K:$K,ROW())</f>
        <v>615  lv</v>
      </c>
      <c r="E912" s="26">
        <f>INDEX([1]Calculation!$I:$I,ROW())</f>
        <v>43604</v>
      </c>
      <c r="F912" s="12">
        <f>ROUND(INDEX([1]Calculation!AL:AL,ROW()),1)</f>
        <v>0</v>
      </c>
      <c r="G912" s="8">
        <f>ROUND(INDEX([1]Calculation!L:L,ROW()),0)</f>
        <v>24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14</v>
      </c>
      <c r="K912" s="8">
        <f>ROUND(INDEX([1]Calculation!P:P,ROW()),0)</f>
        <v>2</v>
      </c>
      <c r="L912" s="8">
        <f>ROUND(INDEX([1]Calculation!Q:Q,ROW()),0)</f>
        <v>24</v>
      </c>
      <c r="M912" s="8">
        <f>ROUND(INDEX([1]Calculation!R:R,ROW()),0)</f>
        <v>0</v>
      </c>
      <c r="N912" s="8">
        <f>ROUND(INDEX([1]Calculation!S:S,ROW()),0)</f>
        <v>12</v>
      </c>
      <c r="O912" s="8">
        <f>ROUND(INDEX([1]Calculation!T:T,ROW()),0)</f>
        <v>2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448  rv</v>
      </c>
      <c r="E913" s="26">
        <f>INDEX([1]Calculation!$I:$I,ROW())</f>
        <v>43603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14</v>
      </c>
      <c r="M913" s="8">
        <f>ROUND(INDEX([1]Calculation!R:R,ROW()),0)</f>
        <v>0</v>
      </c>
      <c r="N913" s="8">
        <f>ROUND(INDEX([1]Calculation!S:S,ROW()),0)</f>
        <v>8</v>
      </c>
      <c r="O913" s="8">
        <f>ROUND(INDEX([1]Calculation!T:T,ROW()),0)</f>
        <v>1</v>
      </c>
    </row>
    <row r="914" spans="1:15">
      <c r="A914" t="str">
        <f>INDEX([1]Calculation!$F:$F,ROW())</f>
        <v>South Carolina</v>
      </c>
      <c r="B914" t="str">
        <f>INDEX([1]Calculation!$D:$D,ROW())</f>
        <v>Crantford Research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381  lv</v>
      </c>
      <c r="E914" s="26">
        <f>INDEX([1]Calculation!$I:$I,ROW())</f>
        <v>43601</v>
      </c>
      <c r="F914" s="12">
        <f>ROUND(INDEX([1]Calculation!AL:AL,ROW()),1)</f>
        <v>0.8</v>
      </c>
      <c r="G914" s="8">
        <f>ROUND(INDEX([1]Calculation!L:L,ROW()),0)</f>
        <v>42</v>
      </c>
      <c r="H914" s="8">
        <f>ROUND(INDEX([1]Calculation!M:M,ROW()),0)</f>
        <v>0</v>
      </c>
      <c r="I914" s="8">
        <f>ROUND(INDEX([1]Calculation!N:N,ROW()),0)</f>
        <v>4</v>
      </c>
      <c r="J914" s="8">
        <f>ROUND(INDEX([1]Calculation!O:O,ROW()),0)</f>
        <v>8</v>
      </c>
      <c r="K914" s="8">
        <f>ROUND(INDEX([1]Calculation!P:P,ROW()),0)</f>
        <v>0</v>
      </c>
      <c r="L914" s="8">
        <f>ROUND(INDEX([1]Calculation!Q:Q,ROW()),0)</f>
        <v>7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0</v>
      </c>
    </row>
    <row r="915" spans="1:15">
      <c r="A915" t="str">
        <f>INDEX([1]Calculation!$F:$F,ROW())</f>
        <v>US</v>
      </c>
      <c r="B915" t="str">
        <f>INDEX([1]Calculation!$D:$D,ROW())</f>
        <v>Fox News/Beacon Research/Shaw &amp; Co. Research</v>
      </c>
      <c r="C915" t="str">
        <f>IF(INDEX([1]Calculation!$G:$G,ROW())=0,"-",INDEX([1]Calculation!$G:$G,ROW()))</f>
        <v>A-</v>
      </c>
      <c r="D915" t="str">
        <f>INDEX([1]Calculation!$J:$J,ROW())&amp;"  "&amp;INDEX([1]Calculation!$K:$K,ROW())</f>
        <v>469  lv</v>
      </c>
      <c r="E915" s="26">
        <f>INDEX([1]Calculation!$I:$I,ROW())</f>
        <v>43599</v>
      </c>
      <c r="F915" s="12">
        <f>ROUND(INDEX([1]Calculation!AL:AL,ROW()),1)</f>
        <v>0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6</v>
      </c>
      <c r="K915" s="8">
        <f>ROUND(INDEX([1]Calculation!P:P,ROW()),0)</f>
        <v>2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1</v>
      </c>
    </row>
    <row r="916" spans="1:15">
      <c r="A916" t="str">
        <f>INDEX([1]Calculation!$F:$F,ROW())</f>
        <v>Pennsylvania</v>
      </c>
      <c r="B916" t="str">
        <f>INDEX([1]Calculation!$D:$D,ROW())</f>
        <v>Quinnipiac University</v>
      </c>
      <c r="C916" t="str">
        <f>IF(INDEX([1]Calculation!$G:$G,ROW())=0,"-",INDEX([1]Calculation!$G:$G,ROW()))</f>
        <v>A</v>
      </c>
      <c r="D916" t="str">
        <f>INDEX([1]Calculation!$J:$J,ROW())&amp;"  "&amp;INDEX([1]Calculation!$K:$K,ROW())</f>
        <v>431  rv</v>
      </c>
      <c r="E916" s="26">
        <f>INDEX([1]Calculation!$I:$I,ROW())</f>
        <v>43599</v>
      </c>
      <c r="F916" s="12">
        <f>ROUND(INDEX([1]Calculation!AL:AL,ROW()),1)</f>
        <v>2.8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5</v>
      </c>
      <c r="J916" s="8">
        <f>ROUND(INDEX([1]Calculation!O:O,ROW()),0)</f>
        <v>6</v>
      </c>
      <c r="K916" s="8">
        <f>ROUND(INDEX([1]Calculation!P:P,ROW()),0)</f>
        <v>1</v>
      </c>
      <c r="L916" s="8">
        <f>ROUND(INDEX([1]Calculation!Q:Q,ROW()),0)</f>
        <v>13</v>
      </c>
      <c r="M916" s="8">
        <f>ROUND(INDEX([1]Calculation!R:R,ROW()),0)</f>
        <v>0</v>
      </c>
      <c r="N916" s="8">
        <f>ROUND(INDEX([1]Calculation!S:S,ROW()),0)</f>
        <v>8</v>
      </c>
      <c r="O916" s="8">
        <f>ROUND(INDEX([1]Calculation!T:T,ROW()),0)</f>
        <v>0</v>
      </c>
    </row>
    <row r="917" spans="1:15">
      <c r="A917" t="str">
        <f>INDEX([1]Calculation!$F:$F,ROW())</f>
        <v>US</v>
      </c>
      <c r="B917" t="str">
        <f>INDEX([1]Calculation!$D:$D,ROW())</f>
        <v>Ipsos</v>
      </c>
      <c r="C917" t="str">
        <f>IF(INDEX([1]Calculation!$G:$G,ROW())=0,"-",INDEX([1]Calculation!$G:$G,ROW()))</f>
        <v>B+</v>
      </c>
      <c r="D917" t="str">
        <f>INDEX([1]Calculation!$J:$J,ROW())&amp;"  "&amp;INDEX([1]Calculation!$K:$K,ROW())</f>
        <v>964  rv</v>
      </c>
      <c r="E917" s="26">
        <f>INDEX([1]Calculation!$I:$I,ROW())</f>
        <v>43599</v>
      </c>
      <c r="F917" s="12">
        <f>ROUND(INDEX([1]Calculation!AL:AL,ROW()),1)</f>
        <v>0</v>
      </c>
      <c r="G917" s="8">
        <f>ROUND(INDEX([1]Calculation!L:L,ROW()),0)</f>
        <v>32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4</v>
      </c>
      <c r="K917" s="8">
        <f>ROUND(INDEX([1]Calculation!P:P,ROW()),0)</f>
        <v>1</v>
      </c>
      <c r="L917" s="8">
        <f>ROUND(INDEX([1]Calculation!Q:Q,ROW()),0)</f>
        <v>14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Ipsos</v>
      </c>
      <c r="C918" t="str">
        <f>IF(INDEX([1]Calculation!$G:$G,ROW())=0,"-",INDEX([1]Calculation!$G:$G,ROW()))</f>
        <v>B+</v>
      </c>
      <c r="D918" t="str">
        <f>INDEX([1]Calculation!$J:$J,ROW())&amp;"  "&amp;INDEX([1]Calculation!$K:$K,ROW())</f>
        <v>1132  a</v>
      </c>
      <c r="E918" s="26">
        <f>INDEX([1]Calculation!$I:$I,ROW())</f>
        <v>43599</v>
      </c>
      <c r="F918" s="12">
        <f>ROUND(INDEX([1]Calculation!AL:AL,ROW()),1)</f>
        <v>0</v>
      </c>
      <c r="G918" s="8">
        <f>ROUND(INDEX([1]Calculation!L:L,ROW()),0)</f>
        <v>29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13</v>
      </c>
      <c r="M918" s="8">
        <f>ROUND(INDEX([1]Calculation!R:R,ROW()),0)</f>
        <v>0</v>
      </c>
      <c r="N918" s="8">
        <f>ROUND(INDEX([1]Calculation!S:S,ROW()),0)</f>
        <v>6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2207  rv</v>
      </c>
      <c r="E919" s="26">
        <f>INDEX([1]Calculation!$I:$I,ROW())</f>
        <v>43598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4</v>
      </c>
      <c r="J919" s="8">
        <f>ROUND(INDEX([1]Calculation!O:O,ROW()),0)</f>
        <v>5</v>
      </c>
      <c r="K919" s="8">
        <f>ROUND(INDEX([1]Calculation!P:P,ROW()),0)</f>
        <v>2</v>
      </c>
      <c r="L919" s="8">
        <f>ROUND(INDEX([1]Calculation!Q:Q,ROW()),0)</f>
        <v>20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Emerson College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429  lv</v>
      </c>
      <c r="E920" s="26">
        <f>INDEX([1]Calculation!$I:$I,ROW())</f>
        <v>43598</v>
      </c>
      <c r="F920" s="12">
        <f>ROUND(INDEX([1]Calculation!AL:AL,ROW()),1)</f>
        <v>0</v>
      </c>
      <c r="G920" s="8">
        <f>ROUND(INDEX([1]Calculation!L:L,ROW()),0)</f>
        <v>33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25</v>
      </c>
      <c r="M920" s="8">
        <f>ROUND(INDEX([1]Calculation!R:R,ROW()),0)</f>
        <v>0</v>
      </c>
      <c r="N920" s="8">
        <f>ROUND(INDEX([1]Calculation!S:S,ROW()),0)</f>
        <v>10</v>
      </c>
      <c r="O920" s="8">
        <f>ROUND(INDEX([1]Calculation!T:T,ROW()),0)</f>
        <v>1</v>
      </c>
    </row>
    <row r="921" spans="1:15">
      <c r="A921" t="str">
        <f>INDEX([1]Calculation!$F:$F,ROW())</f>
        <v>Nevada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389  lv</v>
      </c>
      <c r="E921" s="26">
        <f>INDEX([1]Calculation!$I:$I,ROW())</f>
        <v>43597</v>
      </c>
      <c r="F921" s="12">
        <f>ROUND(INDEX([1]Calculation!AL:AL,ROW()),1)</f>
        <v>0.1</v>
      </c>
      <c r="G921" s="8">
        <f>ROUND(INDEX([1]Calculation!L:L,ROW()),0)</f>
        <v>29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13</v>
      </c>
      <c r="K921" s="8">
        <f>ROUND(INDEX([1]Calculation!P:P,ROW()),0)</f>
        <v>1</v>
      </c>
      <c r="L921" s="8">
        <f>ROUND(INDEX([1]Calculation!Q:Q,ROW()),0)</f>
        <v>24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Morning Consult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15342  lv</v>
      </c>
      <c r="E922" s="26">
        <f>INDEX([1]Calculation!$I:$I,ROW())</f>
        <v>43597</v>
      </c>
      <c r="F922" s="12">
        <f>ROUND(INDEX([1]Calculation!AL:AL,ROW()),1)</f>
        <v>0</v>
      </c>
      <c r="G922" s="8">
        <f>ROUND(INDEX([1]Calculation!L:L,ROW()),0)</f>
        <v>39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6</v>
      </c>
      <c r="K922" s="8">
        <f>ROUND(INDEX([1]Calculation!P:P,ROW()),0)</f>
        <v>2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8</v>
      </c>
      <c r="O922" s="8">
        <f>ROUND(INDEX([1]Calculation!T:T,ROW()),0)</f>
        <v>1</v>
      </c>
    </row>
    <row r="923" spans="1:15">
      <c r="A923" t="str">
        <f>INDEX([1]Calculation!$F:$F,ROW())</f>
        <v>US</v>
      </c>
      <c r="B923" t="str">
        <f>INDEX([1]Calculation!$D:$D,ROW())</f>
        <v>McLaughlin &amp; Associates</v>
      </c>
      <c r="C923" t="str">
        <f>IF(INDEX([1]Calculation!$G:$G,ROW())=0,"-",INDEX([1]Calculation!$G:$G,ROW()))</f>
        <v>C/D</v>
      </c>
      <c r="D923" t="str">
        <f>INDEX([1]Calculation!$J:$J,ROW())&amp;"  "&amp;INDEX([1]Calculation!$K:$K,ROW())</f>
        <v>360  lv</v>
      </c>
      <c r="E923" s="26">
        <f>INDEX([1]Calculation!$I:$I,ROW())</f>
        <v>43596</v>
      </c>
      <c r="F923" s="12">
        <f>ROUND(INDEX([1]Calculation!AL:AL,ROW()),1)</f>
        <v>0</v>
      </c>
      <c r="G923" s="8">
        <f>ROUND(INDEX([1]Calculation!L:L,ROW()),0)</f>
        <v>30</v>
      </c>
      <c r="H923" s="8">
        <f>ROUND(INDEX([1]Calculation!M:M,ROW()),0)</f>
        <v>0</v>
      </c>
      <c r="I923" s="8">
        <f>ROUND(INDEX([1]Calculation!N:N,ROW()),0)</f>
        <v>5</v>
      </c>
      <c r="J923" s="8">
        <f>ROUND(INDEX([1]Calculation!O:O,ROW()),0)</f>
        <v>4</v>
      </c>
      <c r="K923" s="8">
        <f>ROUND(INDEX([1]Calculation!P:P,ROW()),0)</f>
        <v>2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7</v>
      </c>
      <c r="O923" s="8">
        <f>ROUND(INDEX([1]Calculation!T:T,ROW()),0)</f>
        <v>2</v>
      </c>
    </row>
    <row r="924" spans="1:15">
      <c r="A924" t="str">
        <f>INDEX([1]Calculation!$F:$F,ROW())</f>
        <v>Michigan</v>
      </c>
      <c r="B924" t="str">
        <f>INDEX([1]Calculation!$D:$D,ROW())</f>
        <v>Denno Research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235  lv</v>
      </c>
      <c r="E924" s="26">
        <f>INDEX([1]Calculation!$I:$I,ROW())</f>
        <v>43595</v>
      </c>
      <c r="F924" s="12">
        <f>ROUND(INDEX([1]Calculation!AL:AL,ROW()),1)</f>
        <v>0.1</v>
      </c>
      <c r="G924" s="8">
        <f>ROUND(INDEX([1]Calculation!L:L,ROW()),0)</f>
        <v>37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5</v>
      </c>
      <c r="K924" s="8">
        <f>ROUND(INDEX([1]Calculation!P:P,ROW()),0)</f>
        <v>1</v>
      </c>
      <c r="L924" s="8">
        <f>ROUND(INDEX([1]Calculation!Q:Q,ROW()),0)</f>
        <v>16</v>
      </c>
      <c r="M924" s="8">
        <f>ROUND(INDEX([1]Calculation!R:R,ROW()),0)</f>
        <v>0</v>
      </c>
      <c r="N924" s="8">
        <f>ROUND(INDEX([1]Calculation!S:S,ROW()),0)</f>
        <v>9</v>
      </c>
      <c r="O924" s="8">
        <f>ROUND(INDEX([1]Calculation!T:T,ROW()),0)</f>
        <v>0</v>
      </c>
    </row>
    <row r="925" spans="1:15">
      <c r="A925" t="str">
        <f>INDEX([1]Calculation!$F:$F,ROW())</f>
        <v>US</v>
      </c>
      <c r="B925" t="str">
        <f>INDEX([1]Calculation!$D:$D,ROW())</f>
        <v>Zogby Interactive/JZ Analytics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463  lv</v>
      </c>
      <c r="E925" s="26">
        <f>INDEX([1]Calculation!$I:$I,ROW())</f>
        <v>43594</v>
      </c>
      <c r="F925" s="12">
        <f>ROUND(INDEX([1]Calculation!AL:AL,ROW()),1)</f>
        <v>0</v>
      </c>
      <c r="G925" s="8">
        <f>ROUND(INDEX([1]Calculation!L:L,ROW()),0)</f>
        <v>37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7</v>
      </c>
      <c r="K925" s="8">
        <f>ROUND(INDEX([1]Calculation!P:P,ROW()),0)</f>
        <v>2</v>
      </c>
      <c r="L925" s="8">
        <f>ROUND(INDEX([1]Calculation!Q:Q,ROW()),0)</f>
        <v>15</v>
      </c>
      <c r="M925" s="8">
        <f>ROUND(INDEX([1]Calculation!R:R,ROW()),0)</f>
        <v>0</v>
      </c>
      <c r="N925" s="8">
        <f>ROUND(INDEX([1]Calculation!S:S,ROW()),0)</f>
        <v>6</v>
      </c>
      <c r="O925" s="8">
        <f>ROUND(INDEX([1]Calculation!T:T,ROW()),0)</f>
        <v>2</v>
      </c>
    </row>
    <row r="926" spans="1:15">
      <c r="A926" t="str">
        <f>INDEX([1]Calculation!$F:$F,ROW())</f>
        <v>South Carolina</v>
      </c>
      <c r="B926" t="str">
        <f>INDEX([1]Calculation!$D:$D,ROW())</f>
        <v>Change Research</v>
      </c>
      <c r="C926" t="str">
        <f>IF(INDEX([1]Calculation!$G:$G,ROW())=0,"-",INDEX([1]Calculation!$G:$G,ROW()))</f>
        <v>C</v>
      </c>
      <c r="D926" t="str">
        <f>INDEX([1]Calculation!$J:$J,ROW())&amp;"  "&amp;INDEX([1]Calculation!$K:$K,ROW())</f>
        <v>595  lv</v>
      </c>
      <c r="E926" s="26">
        <f>INDEX([1]Calculation!$I:$I,ROW())</f>
        <v>43594</v>
      </c>
      <c r="F926" s="12">
        <f>ROUND(INDEX([1]Calculation!AL:AL,ROW()),1)</f>
        <v>0</v>
      </c>
      <c r="G926" s="8">
        <f>ROUND(INDEX([1]Calculation!L:L,ROW()),0)</f>
        <v>46</v>
      </c>
      <c r="H926" s="8">
        <f>ROUND(INDEX([1]Calculation!M:M,ROW()),0)</f>
        <v>0</v>
      </c>
      <c r="I926" s="8">
        <f>ROUND(INDEX([1]Calculation!N:N,ROW()),0)</f>
        <v>4</v>
      </c>
      <c r="J926" s="8">
        <f>ROUND(INDEX([1]Calculation!O:O,ROW()),0)</f>
        <v>8</v>
      </c>
      <c r="K926" s="8">
        <f>ROUND(INDEX([1]Calculation!P:P,ROW()),0)</f>
        <v>1</v>
      </c>
      <c r="L926" s="8">
        <f>ROUND(INDEX([1]Calculation!Q:Q,ROW()),0)</f>
        <v>15</v>
      </c>
      <c r="M926" s="8">
        <f>ROUND(INDEX([1]Calculation!R:R,ROW()),0)</f>
        <v>0</v>
      </c>
      <c r="N926" s="8">
        <f>ROUND(INDEX([1]Calculation!S:S,ROW()),0)</f>
        <v>8</v>
      </c>
      <c r="O926" s="8">
        <f>ROUND(INDEX([1]Calculation!T:T,ROW()),0)</f>
        <v>2</v>
      </c>
    </row>
    <row r="927" spans="1:15">
      <c r="A927" t="str">
        <f>INDEX([1]Calculation!$F:$F,ROW())</f>
        <v>Florida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800  lv</v>
      </c>
      <c r="E927" s="26">
        <f>INDEX([1]Calculation!$I:$I,ROW())</f>
        <v>43593</v>
      </c>
      <c r="F927" s="12">
        <f>ROUND(INDEX([1]Calculation!AL:AL,ROW()),1)</f>
        <v>0</v>
      </c>
      <c r="G927" s="8">
        <f>ROUND(INDEX([1]Calculation!L:L,ROW()),0)</f>
        <v>39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0</v>
      </c>
    </row>
    <row r="928" spans="1:15">
      <c r="A928" t="str">
        <f>INDEX([1]Calculation!$F:$F,ROW())</f>
        <v>New Hampshire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376  lv</v>
      </c>
      <c r="E928" s="26">
        <f>INDEX([1]Calculation!$I:$I,ROW())</f>
        <v>43592</v>
      </c>
      <c r="F928" s="12">
        <f>ROUND(INDEX([1]Calculation!AL:AL,ROW()),1)</f>
        <v>0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2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8</v>
      </c>
      <c r="O928" s="8">
        <f>ROUND(INDEX([1]Calculation!T:T,ROW()),0)</f>
        <v>1</v>
      </c>
    </row>
    <row r="929" spans="1:15">
      <c r="A929" t="str">
        <f>INDEX([1]Calculation!$F:$F,ROW())</f>
        <v>US</v>
      </c>
      <c r="B929" t="str">
        <f>INDEX([1]Calculation!$D:$D,ROW())</f>
        <v>GBAO</v>
      </c>
      <c r="C929" t="str">
        <f>IF(INDEX([1]Calculation!$G:$G,ROW())=0,"-",INDEX([1]Calculation!$G:$G,ROW()))</f>
        <v>B/C</v>
      </c>
      <c r="D929" t="str">
        <f>INDEX([1]Calculation!$J:$J,ROW())&amp;"  "&amp;INDEX([1]Calculation!$K:$K,ROW())</f>
        <v>800  lv</v>
      </c>
      <c r="E929" s="26">
        <f>INDEX([1]Calculation!$I:$I,ROW())</f>
        <v>43590</v>
      </c>
      <c r="F929" s="12">
        <f>ROUND(INDEX([1]Calculation!AL:AL,ROW()),1)</f>
        <v>1.5</v>
      </c>
      <c r="G929" s="8">
        <f>ROUND(INDEX([1]Calculation!L:L,ROW()),0)</f>
        <v>36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5</v>
      </c>
      <c r="K929" s="8">
        <f>ROUND(INDEX([1]Calculation!P:P,ROW()),0)</f>
        <v>1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0</v>
      </c>
    </row>
    <row r="930" spans="1:15">
      <c r="A930" t="str">
        <f>INDEX([1]Calculation!$F:$F,ROW())</f>
        <v>California</v>
      </c>
      <c r="B930" t="str">
        <f>INDEX([1]Calculation!$D:$D,ROW())</f>
        <v>Capitol Weekly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1041  lv</v>
      </c>
      <c r="E930" s="26">
        <f>INDEX([1]Calculation!$I:$I,ROW())</f>
        <v>43585</v>
      </c>
      <c r="F930" s="12">
        <f>ROUND(INDEX([1]Calculation!AL:AL,ROW()),1)</f>
        <v>0</v>
      </c>
      <c r="G930" s="8">
        <f>ROUND(INDEX([1]Calculation!L:L,ROW()),0)</f>
        <v>20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19</v>
      </c>
      <c r="K930" s="8">
        <f>ROUND(INDEX([1]Calculation!P:P,ROW()),0)</f>
        <v>3</v>
      </c>
      <c r="L930" s="8">
        <f>ROUND(INDEX([1]Calculation!Q:Q,ROW()),0)</f>
        <v>20</v>
      </c>
      <c r="M930" s="8">
        <f>ROUND(INDEX([1]Calculation!R:R,ROW()),0)</f>
        <v>0</v>
      </c>
      <c r="N930" s="8">
        <f>ROUND(INDEX([1]Calculation!S:S,ROW()),0)</f>
        <v>10</v>
      </c>
      <c r="O930" s="8">
        <f>ROUND(INDEX([1]Calculation!T:T,ROW()),0)</f>
        <v>0</v>
      </c>
    </row>
    <row r="931" spans="1:15">
      <c r="A931" t="str">
        <f>INDEX([1]Calculation!$F:$F,ROW())</f>
        <v>Indiana</v>
      </c>
      <c r="B931" t="str">
        <f>INDEX([1]Calculation!$D:$D,ROW())</f>
        <v>We Ask America</v>
      </c>
      <c r="C931" t="str">
        <f>IF(INDEX([1]Calculation!$G:$G,ROW())=0,"-",INDEX([1]Calculation!$G:$G,ROW()))</f>
        <v>C-</v>
      </c>
      <c r="D931" t="str">
        <f>INDEX([1]Calculation!$J:$J,ROW())&amp;"  "&amp;INDEX([1]Calculation!$K:$K,ROW())</f>
        <v>280  lv</v>
      </c>
      <c r="E931" s="26">
        <f>INDEX([1]Calculation!$I:$I,ROW())</f>
        <v>43590</v>
      </c>
      <c r="F931" s="12">
        <f>ROUND(INDEX([1]Calculation!AL:AL,ROW()),1)</f>
        <v>0.6</v>
      </c>
      <c r="G931" s="8">
        <f>ROUND(INDEX([1]Calculation!L:L,ROW()),0)</f>
        <v>33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20</v>
      </c>
      <c r="K931" s="8">
        <f>ROUND(INDEX([1]Calculation!P:P,ROW()),0)</f>
        <v>0</v>
      </c>
      <c r="L931" s="8">
        <f>ROUND(INDEX([1]Calculation!Q:Q,ROW()),0)</f>
        <v>23</v>
      </c>
      <c r="M931" s="8">
        <f>ROUND(INDEX([1]Calculation!R:R,ROW()),0)</f>
        <v>0</v>
      </c>
      <c r="N931" s="8">
        <f>ROUND(INDEX([1]Calculation!S:S,ROW()),0)</f>
        <v>2</v>
      </c>
      <c r="O931" s="8">
        <f>ROUND(INDEX([1]Calculation!T:T,ROW()),0)</f>
        <v>0</v>
      </c>
    </row>
    <row r="932" spans="1:15">
      <c r="A932" t="str">
        <f>INDEX([1]Calculation!$F:$F,ROW())</f>
        <v>New Hampshire</v>
      </c>
      <c r="B932" t="str">
        <f>INDEX([1]Calculation!$D:$D,ROW())</f>
        <v>Change Research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864  lv</v>
      </c>
      <c r="E932" s="26">
        <f>INDEX([1]Calculation!$I:$I,ROW())</f>
        <v>43590</v>
      </c>
      <c r="F932" s="12">
        <f>ROUND(INDEX([1]Calculation!AL:AL,ROW()),1)</f>
        <v>0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12</v>
      </c>
      <c r="K932" s="8">
        <f>ROUND(INDEX([1]Calculation!P:P,ROW()),0)</f>
        <v>1</v>
      </c>
      <c r="L932" s="8">
        <f>ROUND(INDEX([1]Calculation!Q:Q,ROW()),0)</f>
        <v>30</v>
      </c>
      <c r="M932" s="8">
        <f>ROUND(INDEX([1]Calculation!R:R,ROW()),0)</f>
        <v>0</v>
      </c>
      <c r="N932" s="8">
        <f>ROUND(INDEX([1]Calculation!S:S,ROW()),0)</f>
        <v>9</v>
      </c>
      <c r="O932" s="8">
        <f>ROUND(INDEX([1]Calculation!T:T,ROW()),0)</f>
        <v>2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15770  lv</v>
      </c>
      <c r="E933" s="26">
        <f>INDEX([1]Calculation!$I:$I,ROW())</f>
        <v>43590</v>
      </c>
      <c r="F933" s="12">
        <f>ROUND(INDEX([1]Calculation!AL:AL,ROW()),1)</f>
        <v>0</v>
      </c>
      <c r="G933" s="8">
        <f>ROUND(INDEX([1]Calculation!L:L,ROW()),0)</f>
        <v>40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6</v>
      </c>
      <c r="K933" s="8">
        <f>ROUND(INDEX([1]Calculation!P:P,ROW()),0)</f>
        <v>2</v>
      </c>
      <c r="L933" s="8">
        <f>ROUND(INDEX([1]Calculation!Q:Q,ROW()),0)</f>
        <v>19</v>
      </c>
      <c r="M933" s="8">
        <f>ROUND(INDEX([1]Calculation!R:R,ROW()),0)</f>
        <v>0</v>
      </c>
      <c r="N933" s="8">
        <f>ROUND(INDEX([1]Calculation!S:S,ROW()),0)</f>
        <v>8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Harris Insights &amp; Analytics</v>
      </c>
      <c r="C934" t="str">
        <f>IF(INDEX([1]Calculation!$G:$G,ROW())=0,"-",INDEX([1]Calculation!$G:$G,ROW()))</f>
        <v>C+</v>
      </c>
      <c r="D934" t="str">
        <f>INDEX([1]Calculation!$J:$J,ROW())&amp;"  "&amp;INDEX([1]Calculation!$K:$K,ROW())</f>
        <v>440  rv</v>
      </c>
      <c r="E934" s="26">
        <f>INDEX([1]Calculation!$I:$I,ROW())</f>
        <v>43589</v>
      </c>
      <c r="F934" s="12">
        <f>ROUND(INDEX([1]Calculation!AL:AL,ROW()),1)</f>
        <v>0</v>
      </c>
      <c r="G934" s="8">
        <f>ROUND(INDEX([1]Calculation!L:L,ROW()),0)</f>
        <v>46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8</v>
      </c>
      <c r="K934" s="8">
        <f>ROUND(INDEX([1]Calculation!P:P,ROW()),0)</f>
        <v>0</v>
      </c>
      <c r="L934" s="8">
        <f>ROUND(INDEX([1]Calculation!Q:Q,ROW()),0)</f>
        <v>14</v>
      </c>
      <c r="M934" s="8">
        <f>ROUND(INDEX([1]Calculation!R:R,ROW()),0)</f>
        <v>0</v>
      </c>
      <c r="N934" s="8">
        <f>ROUND(INDEX([1]Calculation!S:S,ROW()),0)</f>
        <v>7</v>
      </c>
      <c r="O934" s="8">
        <f>ROUND(INDEX([1]Calculation!T:T,ROW()),0)</f>
        <v>1</v>
      </c>
    </row>
    <row r="935" spans="1:15">
      <c r="A935" t="str">
        <f>INDEX([1]Calculation!$F:$F,ROW())</f>
        <v>South Carolina</v>
      </c>
      <c r="B935" t="str">
        <f>INDEX([1]Calculation!$D:$D,ROW())</f>
        <v>Optimus</v>
      </c>
      <c r="C935" t="str">
        <f>IF(INDEX([1]Calculation!$G:$G,ROW())=0,"-",INDEX([1]Calculation!$G:$G,ROW()))</f>
        <v>C/D</v>
      </c>
      <c r="D935" t="str">
        <f>INDEX([1]Calculation!$J:$J,ROW())&amp;"  "&amp;INDEX([1]Calculation!$K:$K,ROW())</f>
        <v>568  lv</v>
      </c>
      <c r="E935" s="26">
        <f>INDEX([1]Calculation!$I:$I,ROW())</f>
        <v>43587</v>
      </c>
      <c r="F935" s="12">
        <f>ROUND(INDEX([1]Calculation!AL:AL,ROW()),1)</f>
        <v>0</v>
      </c>
      <c r="G935" s="8">
        <f>ROUND(INDEX([1]Calculation!L:L,ROW()),0)</f>
        <v>48</v>
      </c>
      <c r="H935" s="8">
        <f>ROUND(INDEX([1]Calculation!M:M,ROW()),0)</f>
        <v>0</v>
      </c>
      <c r="I935" s="8">
        <f>ROUND(INDEX([1]Calculation!N:N,ROW()),0)</f>
        <v>4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12</v>
      </c>
      <c r="M935" s="8">
        <f>ROUND(INDEX([1]Calculation!R:R,ROW()),0)</f>
        <v>0</v>
      </c>
      <c r="N935" s="8">
        <f>ROUND(INDEX([1]Calculation!S:S,ROW()),0)</f>
        <v>5</v>
      </c>
      <c r="O935" s="8">
        <f>ROUND(INDEX([1]Calculation!T:T,ROW()),0)</f>
        <v>0</v>
      </c>
    </row>
    <row r="936" spans="1:15">
      <c r="A936" t="str">
        <f>INDEX([1]Calculation!$F:$F,ROW())</f>
        <v>New Hampshire</v>
      </c>
      <c r="B936" t="str">
        <f>INDEX([1]Calculation!$D:$D,ROW())</f>
        <v>Optimus</v>
      </c>
      <c r="C936" t="str">
        <f>IF(INDEX([1]Calculation!$G:$G,ROW())=0,"-",INDEX([1]Calculation!$G:$G,ROW()))</f>
        <v>C/D</v>
      </c>
      <c r="D936" t="str">
        <f>INDEX([1]Calculation!$J:$J,ROW())&amp;"  "&amp;INDEX([1]Calculation!$K:$K,ROW())</f>
        <v>551  lv</v>
      </c>
      <c r="E936" s="26">
        <f>INDEX([1]Calculation!$I:$I,ROW())</f>
        <v>43587</v>
      </c>
      <c r="F936" s="12">
        <f>ROUND(INDEX([1]Calculation!AL:AL,ROW()),1)</f>
        <v>0</v>
      </c>
      <c r="G936" s="8">
        <f>ROUND(INDEX([1]Calculation!L:L,ROW()),0)</f>
        <v>34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10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</row>
    <row r="937" spans="1:15">
      <c r="A937" t="str">
        <f>INDEX([1]Calculation!$F:$F,ROW())</f>
        <v>Iowa</v>
      </c>
      <c r="B937" t="str">
        <f>INDEX([1]Calculation!$D:$D,ROW())</f>
        <v>Optimus</v>
      </c>
      <c r="C937" t="str">
        <f>IF(INDEX([1]Calculation!$G:$G,ROW())=0,"-",INDEX([1]Calculation!$G:$G,ROW()))</f>
        <v>C/D</v>
      </c>
      <c r="D937" t="str">
        <f>INDEX([1]Calculation!$J:$J,ROW())&amp;"  "&amp;INDEX([1]Calculation!$K:$K,ROW())</f>
        <v>576  lv</v>
      </c>
      <c r="E937" s="26">
        <f>INDEX([1]Calculation!$I:$I,ROW())</f>
        <v>43587</v>
      </c>
      <c r="F937" s="12">
        <f>ROUND(INDEX([1]Calculation!AL:AL,ROW()),1)</f>
        <v>0</v>
      </c>
      <c r="G937" s="8">
        <f>ROUND(INDEX([1]Calculation!L:L,ROW()),0)</f>
        <v>35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11</v>
      </c>
      <c r="K937" s="8">
        <f>ROUND(INDEX([1]Calculation!P:P,ROW()),0)</f>
        <v>4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10</v>
      </c>
      <c r="O937" s="8">
        <f>ROUND(INDEX([1]Calculation!T:T,ROW()),0)</f>
        <v>0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259  rv</v>
      </c>
      <c r="E938" s="26">
        <f>INDEX([1]Calculation!$I:$I,ROW())</f>
        <v>43586</v>
      </c>
      <c r="F938" s="12">
        <f>ROUND(INDEX([1]Calculation!AL:AL,ROW()),1)</f>
        <v>0</v>
      </c>
      <c r="G938" s="8">
        <f>ROUND(INDEX([1]Calculation!L:L,ROW()),0)</f>
        <v>44</v>
      </c>
      <c r="H938" s="8">
        <f>ROUND(INDEX([1]Calculation!M:M,ROW()),0)</f>
        <v>2</v>
      </c>
      <c r="I938" s="8">
        <f>ROUND(INDEX([1]Calculation!N:N,ROW()),0)</f>
        <v>3</v>
      </c>
      <c r="J938" s="8">
        <f>ROUND(INDEX([1]Calculation!O:O,ROW()),0)</f>
        <v>2</v>
      </c>
      <c r="K938" s="8">
        <f>ROUND(INDEX([1]Calculation!P:P,ROW()),0)</f>
        <v>2</v>
      </c>
      <c r="L938" s="8">
        <f>ROUND(INDEX([1]Calculation!Q:Q,ROW()),0)</f>
        <v>14</v>
      </c>
      <c r="M938" s="8">
        <f>ROUND(INDEX([1]Calculation!R:R,ROW()),0)</f>
        <v>0</v>
      </c>
      <c r="N938" s="8">
        <f>ROUND(INDEX([1]Calculation!S:S,ROW()),0)</f>
        <v>5</v>
      </c>
      <c r="O938" s="8">
        <f>ROUND(INDEX([1]Calculation!T:T,ROW()),0)</f>
        <v>0</v>
      </c>
    </row>
    <row r="939" spans="1:15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254  rv</v>
      </c>
      <c r="E939" s="26">
        <f>INDEX([1]Calculation!$I:$I,ROW())</f>
        <v>43586</v>
      </c>
      <c r="F939" s="12">
        <f>ROUND(INDEX([1]Calculation!AL:AL,ROW()),1)</f>
        <v>0</v>
      </c>
      <c r="G939" s="8">
        <f>ROUND(INDEX([1]Calculation!L:L,ROW()),0)</f>
        <v>34</v>
      </c>
      <c r="H939" s="8">
        <f>ROUND(INDEX([1]Calculation!M:M,ROW()),0)</f>
        <v>2</v>
      </c>
      <c r="I939" s="8">
        <f>ROUND(INDEX([1]Calculation!N:N,ROW()),0)</f>
        <v>5</v>
      </c>
      <c r="J939" s="8">
        <f>ROUND(INDEX([1]Calculation!O:O,ROW()),0)</f>
        <v>4</v>
      </c>
      <c r="K939" s="8">
        <f>ROUND(INDEX([1]Calculation!P:P,ROW()),0)</f>
        <v>1</v>
      </c>
      <c r="L939" s="8">
        <f>ROUND(INDEX([1]Calculation!Q:Q,ROW()),0)</f>
        <v>17</v>
      </c>
      <c r="M939" s="8">
        <f>ROUND(INDEX([1]Calculation!R:R,ROW()),0)</f>
        <v>0</v>
      </c>
      <c r="N939" s="8">
        <f>ROUND(INDEX([1]Calculation!S:S,ROW()),0)</f>
        <v>3</v>
      </c>
      <c r="O939" s="8">
        <f>ROUND(INDEX([1]Calculation!T:T,ROW()),0)</f>
        <v>2</v>
      </c>
    </row>
    <row r="940" spans="1:15">
      <c r="A940" t="str">
        <f>INDEX([1]Calculation!$F:$F,ROW())</f>
        <v>Virginia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551  lv</v>
      </c>
      <c r="E940" s="26">
        <f>INDEX([1]Calculation!$I:$I,ROW())</f>
        <v>43585</v>
      </c>
      <c r="F940" s="12">
        <f>ROUND(INDEX([1]Calculation!AL:AL,ROW()),1)</f>
        <v>1</v>
      </c>
      <c r="G940" s="8">
        <f>ROUND(INDEX([1]Calculation!L:L,ROW()),0)</f>
        <v>41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12</v>
      </c>
      <c r="K940" s="8">
        <f>ROUND(INDEX([1]Calculation!P:P,ROW()),0)</f>
        <v>1</v>
      </c>
      <c r="L940" s="8">
        <f>ROUND(INDEX([1]Calculation!Q:Q,ROW()),0)</f>
        <v>20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1</v>
      </c>
    </row>
    <row r="941" spans="1:15">
      <c r="A941" t="str">
        <f>INDEX([1]Calculation!$F:$F,ROW())</f>
        <v>US</v>
      </c>
      <c r="B941" t="str">
        <f>INDEX([1]Calculation!$D:$D,ROW())</f>
        <v>Quinnipiac University</v>
      </c>
      <c r="C941" t="str">
        <f>IF(INDEX([1]Calculation!$G:$G,ROW())=0,"-",INDEX([1]Calculation!$G:$G,ROW()))</f>
        <v>A</v>
      </c>
      <c r="D941" t="str">
        <f>INDEX([1]Calculation!$J:$J,ROW())&amp;"  "&amp;INDEX([1]Calculation!$K:$K,ROW())</f>
        <v>419  rv</v>
      </c>
      <c r="E941" s="26">
        <f>INDEX([1]Calculation!$I:$I,ROW())</f>
        <v>43584</v>
      </c>
      <c r="F941" s="12">
        <f>ROUND(INDEX([1]Calculation!AL:AL,ROW()),1)</f>
        <v>0</v>
      </c>
      <c r="G941" s="8">
        <f>ROUND(INDEX([1]Calculation!L:L,ROW()),0)</f>
        <v>38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10</v>
      </c>
      <c r="K941" s="8">
        <f>ROUND(INDEX([1]Calculation!P:P,ROW()),0)</f>
        <v>1</v>
      </c>
      <c r="L941" s="8">
        <f>ROUND(INDEX([1]Calculation!Q:Q,ROW()),0)</f>
        <v>11</v>
      </c>
      <c r="M941" s="8">
        <f>ROUND(INDEX([1]Calculation!R:R,ROW()),0)</f>
        <v>0</v>
      </c>
      <c r="N941" s="8">
        <f>ROUND(INDEX([1]Calculation!S:S,ROW()),0)</f>
        <v>12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741  rv</v>
      </c>
      <c r="E942" s="26">
        <f>INDEX([1]Calculation!$I:$I,ROW())</f>
        <v>43583</v>
      </c>
      <c r="F942" s="12">
        <f>ROUND(INDEX([1]Calculation!AL:AL,ROW()),1)</f>
        <v>0</v>
      </c>
      <c r="G942" s="8">
        <f>ROUND(INDEX([1]Calculation!L:L,ROW()),0)</f>
        <v>33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5</v>
      </c>
      <c r="K942" s="8">
        <f>ROUND(INDEX([1]Calculation!P:P,ROW()),0)</f>
        <v>1</v>
      </c>
      <c r="L942" s="8">
        <f>ROUND(INDEX([1]Calculation!Q:Q,ROW()),0)</f>
        <v>16</v>
      </c>
      <c r="M942" s="8">
        <f>ROUND(INDEX([1]Calculation!R:R,ROW()),0)</f>
        <v>0</v>
      </c>
      <c r="N942" s="8">
        <f>ROUND(INDEX([1]Calculation!S:S,ROW()),0)</f>
        <v>6</v>
      </c>
      <c r="O942" s="8">
        <f>ROUND(INDEX([1]Calculation!T:T,ROW()),0)</f>
        <v>0</v>
      </c>
    </row>
    <row r="943" spans="1:15">
      <c r="A943" t="str">
        <f>INDEX([1]Calculation!$F:$F,ROW())</f>
        <v>US</v>
      </c>
      <c r="B943" t="str">
        <f>INDEX([1]Calculation!$D:$D,ROW())</f>
        <v>SSRS</v>
      </c>
      <c r="C943" t="str">
        <f>IF(INDEX([1]Calculation!$G:$G,ROW())=0,"-",INDEX([1]Calculation!$G:$G,ROW()))</f>
        <v>A/B</v>
      </c>
      <c r="D943" t="str">
        <f>INDEX([1]Calculation!$J:$J,ROW())&amp;"  "&amp;INDEX([1]Calculation!$K:$K,ROW())</f>
        <v>411  rv</v>
      </c>
      <c r="E943" s="26">
        <f>INDEX([1]Calculation!$I:$I,ROW())</f>
        <v>43583</v>
      </c>
      <c r="F943" s="12">
        <f>ROUND(INDEX([1]Calculation!AL:AL,ROW()),1)</f>
        <v>0</v>
      </c>
      <c r="G943" s="8">
        <f>ROUND(INDEX([1]Calculation!L:L,ROW()),0)</f>
        <v>39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1</v>
      </c>
    </row>
    <row r="944" spans="1:15">
      <c r="A944" t="str">
        <f>INDEX([1]Calculation!$F:$F,ROW())</f>
        <v>New Hampshire</v>
      </c>
      <c r="B944" t="str">
        <f>INDEX([1]Calculation!$D:$D,ROW())</f>
        <v>Suffolk University</v>
      </c>
      <c r="C944" t="str">
        <f>IF(INDEX([1]Calculation!$G:$G,ROW())=0,"-",INDEX([1]Calculation!$G:$G,ROW()))</f>
        <v>A-</v>
      </c>
      <c r="D944" t="str">
        <f>INDEX([1]Calculation!$J:$J,ROW())&amp;"  "&amp;INDEX([1]Calculation!$K:$K,ROW())</f>
        <v>429  lv</v>
      </c>
      <c r="E944" s="26">
        <f>INDEX([1]Calculation!$I:$I,ROW())</f>
        <v>43583</v>
      </c>
      <c r="F944" s="12">
        <f>ROUND(INDEX([1]Calculation!AL:AL,ROW()),1)</f>
        <v>0</v>
      </c>
      <c r="G944" s="8">
        <f>ROUND(INDEX([1]Calculation!L:L,ROW()),0)</f>
        <v>20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12</v>
      </c>
      <c r="K944" s="8">
        <f>ROUND(INDEX([1]Calculation!P:P,ROW()),0)</f>
        <v>1</v>
      </c>
      <c r="L944" s="8">
        <f>ROUND(INDEX([1]Calculation!Q:Q,ROW()),0)</f>
        <v>12</v>
      </c>
      <c r="M944" s="8">
        <f>ROUND(INDEX([1]Calculation!R:R,ROW()),0)</f>
        <v>0</v>
      </c>
      <c r="N944" s="8">
        <f>ROUND(INDEX([1]Calculation!S:S,ROW()),0)</f>
        <v>8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Morning Consult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15475  lv</v>
      </c>
      <c r="E945" s="26">
        <f>INDEX([1]Calculation!$I:$I,ROW())</f>
        <v>43583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8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9</v>
      </c>
      <c r="O945" s="8">
        <f>ROUND(INDEX([1]Calculation!T:T,ROW()),0)</f>
        <v>2</v>
      </c>
    </row>
    <row r="946" spans="1:15">
      <c r="A946" t="str">
        <f>INDEX([1]Calculation!$F:$F,ROW())</f>
        <v>Texas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342  lv</v>
      </c>
      <c r="E946" s="26">
        <f>INDEX([1]Calculation!$I:$I,ROW())</f>
        <v>43583</v>
      </c>
      <c r="F946" s="12">
        <f>ROUND(INDEX([1]Calculation!AL:AL,ROW()),1)</f>
        <v>0.1</v>
      </c>
      <c r="G946" s="8">
        <f>ROUND(INDEX([1]Calculation!L:L,ROW()),0)</f>
        <v>23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3</v>
      </c>
      <c r="L946" s="8">
        <f>ROUND(INDEX([1]Calculation!Q:Q,ROW()),0)</f>
        <v>17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3</v>
      </c>
    </row>
    <row r="947" spans="1:15">
      <c r="A947" t="str">
        <f>INDEX([1]Calculation!$F:$F,ROW())</f>
        <v>US</v>
      </c>
      <c r="B947" t="str">
        <f>INDEX([1]Calculation!$D:$D,ROW())</f>
        <v>ABC News/Washington Post</v>
      </c>
      <c r="C947" t="str">
        <f>IF(INDEX([1]Calculation!$G:$G,ROW())=0,"-",INDEX([1]Calculation!$G:$G,ROW()))</f>
        <v>A+</v>
      </c>
      <c r="D947" t="str">
        <f>INDEX([1]Calculation!$J:$J,ROW())&amp;"  "&amp;INDEX([1]Calculation!$K:$K,ROW())</f>
        <v>427  a</v>
      </c>
      <c r="E947" s="26">
        <f>INDEX([1]Calculation!$I:$I,ROW())</f>
        <v>43580</v>
      </c>
      <c r="F947" s="12">
        <f>ROUND(INDEX([1]Calculation!AL:AL,ROW()),1)</f>
        <v>0</v>
      </c>
      <c r="G947" s="8">
        <f>ROUND(INDEX([1]Calculation!L:L,ROW()),0)</f>
        <v>17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5</v>
      </c>
      <c r="K947" s="8">
        <f>ROUND(INDEX([1]Calculation!P:P,ROW()),0)</f>
        <v>1</v>
      </c>
      <c r="L947" s="8">
        <f>ROUND(INDEX([1]Calculation!Q:Q,ROW()),0)</f>
        <v>11</v>
      </c>
      <c r="M947" s="8">
        <f>ROUND(INDEX([1]Calculation!R:R,ROW()),0)</f>
        <v>0</v>
      </c>
      <c r="N947" s="8">
        <f>ROUND(INDEX([1]Calculation!S:S,ROW()),0)</f>
        <v>4</v>
      </c>
      <c r="O947" s="8">
        <f>ROUND(INDEX([1]Calculation!T:T,ROW()),0)</f>
        <v>0</v>
      </c>
    </row>
    <row r="948" spans="1:15">
      <c r="A948" t="str">
        <f>INDEX([1]Calculation!$F:$F,ROW())</f>
        <v>US</v>
      </c>
      <c r="B948" t="str">
        <f>INDEX([1]Calculation!$D:$D,ROW())</f>
        <v>Ipsos</v>
      </c>
      <c r="C948" t="str">
        <f>IF(INDEX([1]Calculation!$G:$G,ROW())=0,"-",INDEX([1]Calculation!$G:$G,ROW()))</f>
        <v>B+</v>
      </c>
      <c r="D948" t="str">
        <f>INDEX([1]Calculation!$J:$J,ROW())&amp;"  "&amp;INDEX([1]Calculation!$K:$K,ROW())</f>
        <v>2237  a</v>
      </c>
      <c r="E948" s="26">
        <f>INDEX([1]Calculation!$I:$I,ROW())</f>
        <v>43578</v>
      </c>
      <c r="F948" s="12">
        <f>ROUND(INDEX([1]Calculation!AL:AL,ROW()),1)</f>
        <v>0</v>
      </c>
      <c r="G948" s="8">
        <f>ROUND(INDEX([1]Calculation!L:L,ROW()),0)</f>
        <v>24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7</v>
      </c>
      <c r="K948" s="8">
        <f>ROUND(INDEX([1]Calculation!P:P,ROW()),0)</f>
        <v>1</v>
      </c>
      <c r="L948" s="8">
        <f>ROUND(INDEX([1]Calculation!Q:Q,ROW()),0)</f>
        <v>15</v>
      </c>
      <c r="M948" s="8">
        <f>ROUND(INDEX([1]Calculation!R:R,ROW()),0)</f>
        <v>0</v>
      </c>
      <c r="N948" s="8">
        <f>ROUND(INDEX([1]Calculation!S:S,ROW()),0)</f>
        <v>5</v>
      </c>
      <c r="O948" s="8">
        <f>ROUND(INDEX([1]Calculation!T:T,ROW()),0)</f>
        <v>1</v>
      </c>
    </row>
    <row r="949" spans="1:15">
      <c r="A949" t="str">
        <f>INDEX([1]Calculation!$F:$F,ROW())</f>
        <v>Texas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1578  lv</v>
      </c>
      <c r="E949" s="26">
        <f>INDEX([1]Calculation!$I:$I,ROW())</f>
        <v>43577</v>
      </c>
      <c r="F949" s="12">
        <f>ROUND(INDEX([1]Calculation!AL:AL,ROW()),1)</f>
        <v>0</v>
      </c>
      <c r="G949" s="8">
        <f>ROUND(INDEX([1]Calculation!L:L,ROW()),0)</f>
        <v>0</v>
      </c>
      <c r="H949" s="8">
        <f>ROUND(INDEX([1]Calculation!M:M,ROW()),0)</f>
        <v>0</v>
      </c>
      <c r="I949" s="8">
        <f>ROUND(INDEX([1]Calculation!N:N,ROW()),0)</f>
        <v>4</v>
      </c>
      <c r="J949" s="8">
        <f>ROUND(INDEX([1]Calculation!O:O,ROW()),0)</f>
        <v>21</v>
      </c>
      <c r="K949" s="8">
        <f>ROUND(INDEX([1]Calculation!P:P,ROW()),0)</f>
        <v>1</v>
      </c>
      <c r="L949" s="8">
        <f>ROUND(INDEX([1]Calculation!Q:Q,ROW()),0)</f>
        <v>23</v>
      </c>
      <c r="M949" s="8">
        <f>ROUND(INDEX([1]Calculation!R:R,ROW()),0)</f>
        <v>0</v>
      </c>
      <c r="N949" s="8">
        <f>ROUND(INDEX([1]Calculation!S:S,ROW()),0)</f>
        <v>5</v>
      </c>
      <c r="O949" s="8">
        <f>ROUND(INDEX([1]Calculation!T:T,ROW()),0)</f>
        <v>0</v>
      </c>
    </row>
    <row r="950" spans="1:15">
      <c r="A950" t="str">
        <f>INDEX([1]Calculation!$F:$F,ROW())</f>
        <v>Texas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1578  lv</v>
      </c>
      <c r="E950" s="26">
        <f>INDEX([1]Calculation!$I:$I,ROW())</f>
        <v>43577</v>
      </c>
      <c r="F950" s="12">
        <f>ROUND(INDEX([1]Calculation!AL:AL,ROW()),1)</f>
        <v>0.2</v>
      </c>
      <c r="G950" s="8">
        <f>ROUND(INDEX([1]Calculation!L:L,ROW()),0)</f>
        <v>20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15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5</v>
      </c>
      <c r="O950" s="8">
        <f>ROUND(INDEX([1]Calculation!T:T,ROW()),0)</f>
        <v>1</v>
      </c>
    </row>
    <row r="951" spans="1:15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14335  lv</v>
      </c>
      <c r="E951" s="26">
        <f>INDEX([1]Calculation!$I:$I,ROW())</f>
        <v>43576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4</v>
      </c>
      <c r="J951" s="8">
        <f>ROUND(INDEX([1]Calculation!O:O,ROW()),0)</f>
        <v>9</v>
      </c>
      <c r="K951" s="8">
        <f>ROUND(INDEX([1]Calculation!P:P,ROW()),0)</f>
        <v>2</v>
      </c>
      <c r="L951" s="8">
        <f>ROUND(INDEX([1]Calculation!Q:Q,ROW()),0)</f>
        <v>24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2</v>
      </c>
    </row>
    <row r="952" spans="1:15">
      <c r="A952" t="str">
        <f>INDEX([1]Calculation!$F:$F,ROW())</f>
        <v>US</v>
      </c>
      <c r="B952" t="str">
        <f>INDEX([1]Calculation!$D:$D,ROW())</f>
        <v>Echelon Insights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499  rv</v>
      </c>
      <c r="E952" s="26">
        <f>INDEX([1]Calculation!$I:$I,ROW())</f>
        <v>43574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7</v>
      </c>
      <c r="K952" s="8">
        <f>ROUND(INDEX([1]Calculation!P:P,ROW()),0)</f>
        <v>1</v>
      </c>
      <c r="L952" s="8">
        <f>ROUND(INDEX([1]Calculation!Q:Q,ROW()),0)</f>
        <v>22</v>
      </c>
      <c r="M952" s="8">
        <f>ROUND(INDEX([1]Calculation!R:R,ROW()),0)</f>
        <v>0</v>
      </c>
      <c r="N952" s="8">
        <f>ROUND(INDEX([1]Calculation!S:S,ROW()),0)</f>
        <v>3</v>
      </c>
      <c r="O952" s="8">
        <f>ROUND(INDEX([1]Calculation!T:T,ROW()),0)</f>
        <v>2</v>
      </c>
    </row>
    <row r="953" spans="1:15">
      <c r="A953" t="str">
        <f>INDEX([1]Calculation!$F:$F,ROW())</f>
        <v>New Hampshire</v>
      </c>
      <c r="B953" t="str">
        <f>INDEX([1]Calculation!$D:$D,ROW())</f>
        <v>University of New Hampshire</v>
      </c>
      <c r="C953" t="str">
        <f>IF(INDEX([1]Calculation!$G:$G,ROW())=0,"-",INDEX([1]Calculation!$G:$G,ROW()))</f>
        <v>B</v>
      </c>
      <c r="D953" t="str">
        <f>INDEX([1]Calculation!$J:$J,ROW())&amp;"  "&amp;INDEX([1]Calculation!$K:$K,ROW())</f>
        <v>241  lv</v>
      </c>
      <c r="E953" s="26">
        <f>INDEX([1]Calculation!$I:$I,ROW())</f>
        <v>43573</v>
      </c>
      <c r="F953" s="12">
        <f>ROUND(INDEX([1]Calculation!AL:AL,ROW()),1)</f>
        <v>0</v>
      </c>
      <c r="G953" s="8">
        <f>ROUND(INDEX([1]Calculation!L:L,ROW()),0)</f>
        <v>12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18</v>
      </c>
      <c r="M953" s="8">
        <f>ROUND(INDEX([1]Calculation!R:R,ROW()),0)</f>
        <v>0</v>
      </c>
      <c r="N953" s="8">
        <f>ROUND(INDEX([1]Calculation!S:S,ROW()),0)</f>
        <v>3</v>
      </c>
      <c r="O953" s="8">
        <f>ROUND(INDEX([1]Calculation!T:T,ROW()),0)</f>
        <v>0</v>
      </c>
    </row>
    <row r="954" spans="1:15">
      <c r="A954" t="str">
        <f>INDEX([1]Calculation!$F:$F,ROW())</f>
        <v>Wisconsin</v>
      </c>
      <c r="B954" t="str">
        <f>INDEX([1]Calculation!$D:$D,ROW())</f>
        <v>Zogby Interactive/JZ Analytics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485  lv</v>
      </c>
      <c r="E954" s="26">
        <f>INDEX([1]Calculation!$I:$I,ROW())</f>
        <v>43573</v>
      </c>
      <c r="F954" s="12">
        <f>ROUND(INDEX([1]Calculation!AL:AL,ROW()),1)</f>
        <v>0.1</v>
      </c>
      <c r="G954" s="8">
        <f>ROUND(INDEX([1]Calculation!L:L,ROW()),0)</f>
        <v>24</v>
      </c>
      <c r="H954" s="8">
        <f>ROUND(INDEX([1]Calculation!M:M,ROW()),0)</f>
        <v>0</v>
      </c>
      <c r="I954" s="8">
        <f>ROUND(INDEX([1]Calculation!N:N,ROW()),0)</f>
        <v>4</v>
      </c>
      <c r="J954" s="8">
        <f>ROUND(INDEX([1]Calculation!O:O,ROW()),0)</f>
        <v>10</v>
      </c>
      <c r="K954" s="8">
        <f>ROUND(INDEX([1]Calculation!P:P,ROW()),0)</f>
        <v>4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6</v>
      </c>
      <c r="O954" s="8">
        <f>ROUND(INDEX([1]Calculation!T:T,ROW()),0)</f>
        <v>1</v>
      </c>
    </row>
    <row r="955" spans="1:15">
      <c r="A955" t="str">
        <f>INDEX([1]Calculation!$F:$F,ROW())</f>
        <v>New Hampshire</v>
      </c>
      <c r="B955" t="str">
        <f>INDEX([1]Calculation!$D:$D,ROW())</f>
        <v>University of New Hampshire</v>
      </c>
      <c r="C955" t="str">
        <f>IF(INDEX([1]Calculation!$G:$G,ROW())=0,"-",INDEX([1]Calculation!$G:$G,ROW()))</f>
        <v>B</v>
      </c>
      <c r="D955" t="str">
        <f>INDEX([1]Calculation!$J:$J,ROW())&amp;"  "&amp;INDEX([1]Calculation!$K:$K,ROW())</f>
        <v>241  lv</v>
      </c>
      <c r="E955" s="26">
        <f>INDEX([1]Calculation!$I:$I,ROW())</f>
        <v>43573</v>
      </c>
      <c r="F955" s="12">
        <f>ROUND(INDEX([1]Calculation!AL:AL,ROW()),1)</f>
        <v>0</v>
      </c>
      <c r="G955" s="8">
        <f>ROUND(INDEX([1]Calculation!L:L,ROW()),0)</f>
        <v>18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15</v>
      </c>
      <c r="K955" s="8">
        <f>ROUND(INDEX([1]Calculation!P:P,ROW()),0)</f>
        <v>2</v>
      </c>
      <c r="L955" s="8">
        <f>ROUND(INDEX([1]Calculation!Q:Q,ROW()),0)</f>
        <v>30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2</v>
      </c>
    </row>
    <row r="956" spans="1:15">
      <c r="A956" t="str">
        <f>INDEX([1]Calculation!$F:$F,ROW())</f>
        <v>Iowa</v>
      </c>
      <c r="B956" t="str">
        <f>INDEX([1]Calculation!$D:$D,ROW())</f>
        <v>Gravis Marketing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590  lv</v>
      </c>
      <c r="E956" s="26">
        <f>INDEX([1]Calculation!$I:$I,ROW())</f>
        <v>43573</v>
      </c>
      <c r="F956" s="12">
        <f>ROUND(INDEX([1]Calculation!AL:AL,ROW()),1)</f>
        <v>1.2</v>
      </c>
      <c r="G956" s="8">
        <f>ROUND(INDEX([1]Calculation!L:L,ROW()),0)</f>
        <v>19</v>
      </c>
      <c r="H956" s="8">
        <f>ROUND(INDEX([1]Calculation!M:M,ROW()),0)</f>
        <v>0</v>
      </c>
      <c r="I956" s="8">
        <f>ROUND(INDEX([1]Calculation!N:N,ROW()),0)</f>
        <v>4</v>
      </c>
      <c r="J956" s="8">
        <f>ROUND(INDEX([1]Calculation!O:O,ROW()),0)</f>
        <v>14</v>
      </c>
      <c r="K956" s="8">
        <f>ROUND(INDEX([1]Calculation!P:P,ROW()),0)</f>
        <v>4</v>
      </c>
      <c r="L956" s="8">
        <f>ROUND(INDEX([1]Calculation!Q:Q,ROW()),0)</f>
        <v>19</v>
      </c>
      <c r="M956" s="8">
        <f>ROUND(INDEX([1]Calculation!R:R,ROW()),0)</f>
        <v>0</v>
      </c>
      <c r="N956" s="8">
        <f>ROUND(INDEX([1]Calculation!S:S,ROW()),0)</f>
        <v>6</v>
      </c>
      <c r="O956" s="8">
        <f>ROUND(INDEX([1]Calculation!T:T,ROW()),0)</f>
        <v>1</v>
      </c>
    </row>
    <row r="957" spans="1:15">
      <c r="A957" t="str">
        <f>INDEX([1]Calculation!$F:$F,ROW())</f>
        <v>US</v>
      </c>
      <c r="B957" t="str">
        <f>INDEX([1]Calculation!$D:$D,ROW())</f>
        <v>USC Dornsife/LA Times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1131  lv</v>
      </c>
      <c r="E957" s="26">
        <f>INDEX([1]Calculation!$I:$I,ROW())</f>
        <v>43570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3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5</v>
      </c>
      <c r="O957" s="8">
        <f>ROUND(INDEX([1]Calculation!T:T,ROW()),0)</f>
        <v>2</v>
      </c>
    </row>
    <row r="958" spans="1:15">
      <c r="A958" t="str">
        <f>INDEX([1]Calculation!$F:$F,ROW())</f>
        <v>US</v>
      </c>
      <c r="B958" t="str">
        <f>INDEX([1]Calculation!$D:$D,ROW())</f>
        <v>Monmouth University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330  rv</v>
      </c>
      <c r="E958" s="26">
        <f>INDEX([1]Calculation!$I:$I,ROW())</f>
        <v>43570</v>
      </c>
      <c r="F958" s="12">
        <f>ROUND(INDEX([1]Calculation!AL:AL,ROW()),1)</f>
        <v>0</v>
      </c>
      <c r="G958" s="8">
        <f>ROUND(INDEX([1]Calculation!L:L,ROW()),0)</f>
        <v>0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11</v>
      </c>
      <c r="K958" s="8">
        <f>ROUND(INDEX([1]Calculation!P:P,ROW()),0)</f>
        <v>2</v>
      </c>
      <c r="L958" s="8">
        <f>ROUND(INDEX([1]Calculation!Q:Q,ROW()),0)</f>
        <v>27</v>
      </c>
      <c r="M958" s="8">
        <f>ROUND(INDEX([1]Calculation!R:R,ROW()),0)</f>
        <v>0</v>
      </c>
      <c r="N958" s="8">
        <f>ROUND(INDEX([1]Calculation!S:S,ROW()),0)</f>
        <v>8</v>
      </c>
      <c r="O958" s="8">
        <f>ROUND(INDEX([1]Calculation!T:T,ROW()),0)</f>
        <v>1</v>
      </c>
    </row>
    <row r="959" spans="1:15">
      <c r="A959" t="str">
        <f>INDEX([1]Calculation!$F:$F,ROW())</f>
        <v>US</v>
      </c>
      <c r="B959" t="str">
        <f>INDEX([1]Calculation!$D:$D,ROW())</f>
        <v>Monmouth University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330  rv</v>
      </c>
      <c r="E959" s="26">
        <f>INDEX([1]Calculation!$I:$I,ROW())</f>
        <v>43570</v>
      </c>
      <c r="F959" s="12">
        <f>ROUND(INDEX([1]Calculation!AL:AL,ROW()),1)</f>
        <v>0</v>
      </c>
      <c r="G959" s="8">
        <f>ROUND(INDEX([1]Calculation!L:L,ROW()),0)</f>
        <v>27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8</v>
      </c>
      <c r="K959" s="8">
        <f>ROUND(INDEX([1]Calculation!P:P,ROW()),0)</f>
        <v>1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6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2518  lv</v>
      </c>
      <c r="E960" s="26">
        <f>INDEX([1]Calculation!$I:$I,ROW())</f>
        <v>43570</v>
      </c>
      <c r="F960" s="12">
        <f>ROUND(INDEX([1]Calculation!AL:AL,ROW()),1)</f>
        <v>0</v>
      </c>
      <c r="G960" s="8">
        <f>ROUND(INDEX([1]Calculation!L:L,ROW()),0)</f>
        <v>21</v>
      </c>
      <c r="H960" s="8">
        <f>ROUND(INDEX([1]Calculation!M:M,ROW()),0)</f>
        <v>0</v>
      </c>
      <c r="I960" s="8">
        <f>ROUND(INDEX([1]Calculation!N:N,ROW()),0)</f>
        <v>4</v>
      </c>
      <c r="J960" s="8">
        <f>ROUND(INDEX([1]Calculation!O:O,ROW()),0)</f>
        <v>17</v>
      </c>
      <c r="K960" s="8">
        <f>ROUND(INDEX([1]Calculation!P:P,ROW()),0)</f>
        <v>2</v>
      </c>
      <c r="L960" s="8">
        <f>ROUND(INDEX([1]Calculation!Q:Q,ROW()),0)</f>
        <v>20</v>
      </c>
      <c r="M960" s="8">
        <f>ROUND(INDEX([1]Calculation!R:R,ROW()),0)</f>
        <v>0</v>
      </c>
      <c r="N960" s="8">
        <f>ROUND(INDEX([1]Calculation!S:S,ROW()),0)</f>
        <v>8</v>
      </c>
      <c r="O960" s="8">
        <f>ROUND(INDEX([1]Calculation!T:T,ROW()),0)</f>
        <v>2</v>
      </c>
    </row>
    <row r="961" spans="1:15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2518  lv</v>
      </c>
      <c r="E961" s="26">
        <f>INDEX([1]Calculation!$I:$I,ROW())</f>
        <v>43570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5</v>
      </c>
      <c r="J961" s="8">
        <f>ROUND(INDEX([1]Calculation!O:O,ROW()),0)</f>
        <v>21</v>
      </c>
      <c r="K961" s="8">
        <f>ROUND(INDEX([1]Calculation!P:P,ROW()),0)</f>
        <v>3</v>
      </c>
      <c r="L961" s="8">
        <f>ROUND(INDEX([1]Calculation!Q:Q,ROW()),0)</f>
        <v>26</v>
      </c>
      <c r="M961" s="8">
        <f>ROUND(INDEX([1]Calculation!R:R,ROW()),0)</f>
        <v>0</v>
      </c>
      <c r="N961" s="8">
        <f>ROUND(INDEX([1]Calculation!S:S,ROW()),0)</f>
        <v>10</v>
      </c>
      <c r="O961" s="8">
        <f>ROUND(INDEX([1]Calculation!T:T,ROW()),0)</f>
        <v>3</v>
      </c>
    </row>
    <row r="962" spans="1:15">
      <c r="A962" t="str">
        <f>INDEX([1]Calculation!$F:$F,ROW())</f>
        <v>US</v>
      </c>
      <c r="B962" t="str">
        <f>INDEX([1]Calculation!$D:$D,ROW())</f>
        <v>USC Dornsife/LA Times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2196  lv</v>
      </c>
      <c r="E962" s="26">
        <f>INDEX([1]Calculation!$I:$I,ROW())</f>
        <v>43570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2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Morning Consult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12550  lv</v>
      </c>
      <c r="E963" s="26">
        <f>INDEX([1]Calculation!$I:$I,ROW())</f>
        <v>43569</v>
      </c>
      <c r="F963" s="12">
        <f>ROUND(INDEX([1]Calculation!AL:AL,ROW()),1)</f>
        <v>0</v>
      </c>
      <c r="G963" s="8">
        <f>ROUND(INDEX([1]Calculation!L:L,ROW()),0)</f>
        <v>0</v>
      </c>
      <c r="H963" s="8">
        <f>ROUND(INDEX([1]Calculation!M:M,ROW()),0)</f>
        <v>0</v>
      </c>
      <c r="I963" s="8">
        <f>ROUND(INDEX([1]Calculation!N:N,ROW()),0)</f>
        <v>6</v>
      </c>
      <c r="J963" s="8">
        <f>ROUND(INDEX([1]Calculation!O:O,ROW()),0)</f>
        <v>9</v>
      </c>
      <c r="K963" s="8">
        <f>ROUND(INDEX([1]Calculation!P:P,ROW()),0)</f>
        <v>3</v>
      </c>
      <c r="L963" s="8">
        <f>ROUND(INDEX([1]Calculation!Q:Q,ROW()),0)</f>
        <v>35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2</v>
      </c>
    </row>
    <row r="964" spans="1:15">
      <c r="A964" t="str">
        <f>INDEX([1]Calculation!$F:$F,ROW())</f>
        <v>US</v>
      </c>
      <c r="B964" t="str">
        <f>INDEX([1]Calculation!$D:$D,ROW())</f>
        <v>Morning Consult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12550  lv</v>
      </c>
      <c r="E964" s="26">
        <f>INDEX([1]Calculation!$I:$I,ROW())</f>
        <v>43569</v>
      </c>
      <c r="F964" s="12">
        <f>ROUND(INDEX([1]Calculation!AL:AL,ROW()),1)</f>
        <v>0</v>
      </c>
      <c r="G964" s="8">
        <f>ROUND(INDEX([1]Calculation!L:L,ROW()),0)</f>
        <v>31</v>
      </c>
      <c r="H964" s="8">
        <f>ROUND(INDEX([1]Calculation!M:M,ROW()),0)</f>
        <v>0</v>
      </c>
      <c r="I964" s="8">
        <f>ROUND(INDEX([1]Calculation!N:N,ROW()),0)</f>
        <v>4</v>
      </c>
      <c r="J964" s="8">
        <f>ROUND(INDEX([1]Calculation!O:O,ROW()),0)</f>
        <v>7</v>
      </c>
      <c r="K964" s="8">
        <f>ROUND(INDEX([1]Calculation!P:P,ROW()),0)</f>
        <v>2</v>
      </c>
      <c r="L964" s="8">
        <f>ROUND(INDEX([1]Calculation!Q:Q,ROW()),0)</f>
        <v>23</v>
      </c>
      <c r="M964" s="8">
        <f>ROUND(INDEX([1]Calculation!R:R,ROW()),0)</f>
        <v>0</v>
      </c>
      <c r="N964" s="8">
        <f>ROUND(INDEX([1]Calculation!S:S,ROW()),0)</f>
        <v>7</v>
      </c>
      <c r="O964" s="8">
        <f>ROUND(INDEX([1]Calculation!T:T,ROW()),0)</f>
        <v>1</v>
      </c>
    </row>
    <row r="965" spans="1:15">
      <c r="A965" t="str">
        <f>INDEX([1]Calculation!$F:$F,ROW())</f>
        <v>US</v>
      </c>
      <c r="B965" t="str">
        <f>INDEX([1]Calculation!$D:$D,ROW())</f>
        <v>Emerson College</v>
      </c>
      <c r="C965" t="str">
        <f>IF(INDEX([1]Calculation!$G:$G,ROW())=0,"-",INDEX([1]Calculation!$G:$G,ROW()))</f>
        <v>B-</v>
      </c>
      <c r="D965" t="str">
        <f>INDEX([1]Calculation!$J:$J,ROW())&amp;"  "&amp;INDEX([1]Calculation!$K:$K,ROW())</f>
        <v>356  lv</v>
      </c>
      <c r="E965" s="26">
        <f>INDEX([1]Calculation!$I:$I,ROW())</f>
        <v>43569</v>
      </c>
      <c r="F965" s="12">
        <f>ROUND(INDEX([1]Calculation!AL:AL,ROW()),1)</f>
        <v>0</v>
      </c>
      <c r="G965" s="8">
        <f>ROUND(INDEX([1]Calculation!L:L,ROW()),0)</f>
        <v>24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9</v>
      </c>
      <c r="K965" s="8">
        <f>ROUND(INDEX([1]Calculation!P:P,ROW()),0)</f>
        <v>1</v>
      </c>
      <c r="L965" s="8">
        <f>ROUND(INDEX([1]Calculation!Q:Q,ROW()),0)</f>
        <v>29</v>
      </c>
      <c r="M965" s="8">
        <f>ROUND(INDEX([1]Calculation!R:R,ROW()),0)</f>
        <v>0</v>
      </c>
      <c r="N965" s="8">
        <f>ROUND(INDEX([1]Calculation!S:S,ROW()),0)</f>
        <v>7</v>
      </c>
      <c r="O965" s="8">
        <f>ROUND(INDEX([1]Calculation!T:T,ROW()),0)</f>
        <v>3</v>
      </c>
    </row>
    <row r="966" spans="1:15">
      <c r="A966" t="str">
        <f>INDEX([1]Calculation!$F:$F,ROW())</f>
        <v>Pennsylvania</v>
      </c>
      <c r="B966" t="str">
        <f>INDEX([1]Calculation!$D:$D,ROW())</f>
        <v>Muhlenberg College</v>
      </c>
      <c r="C966" t="str">
        <f>IF(INDEX([1]Calculation!$G:$G,ROW())=0,"-",INDEX([1]Calculation!$G:$G,ROW()))</f>
        <v>A+</v>
      </c>
      <c r="D966" t="str">
        <f>INDEX([1]Calculation!$J:$J,ROW())&amp;"  "&amp;INDEX([1]Calculation!$K:$K,ROW())</f>
        <v>405  rv</v>
      </c>
      <c r="E966" s="26">
        <f>INDEX([1]Calculation!$I:$I,ROW())</f>
        <v>43565</v>
      </c>
      <c r="F966" s="12">
        <f>ROUND(INDEX([1]Calculation!AL:AL,ROW()),1)</f>
        <v>2.8</v>
      </c>
      <c r="G966" s="8">
        <f>ROUND(INDEX([1]Calculation!L:L,ROW()),0)</f>
        <v>28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3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8</v>
      </c>
      <c r="O966" s="8">
        <f>ROUND(INDEX([1]Calculation!T:T,ROW()),0)</f>
        <v>0</v>
      </c>
    </row>
    <row r="967" spans="1:15">
      <c r="A967" t="str">
        <f>INDEX([1]Calculation!$F:$F,ROW())</f>
        <v>Iowa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351  lv</v>
      </c>
      <c r="E967" s="26">
        <f>INDEX([1]Calculation!$I:$I,ROW())</f>
        <v>43564</v>
      </c>
      <c r="F967" s="12">
        <f>ROUND(INDEX([1]Calculation!AL:AL,ROW()),1)</f>
        <v>0</v>
      </c>
      <c r="G967" s="8">
        <f>ROUND(INDEX([1]Calculation!L:L,ROW()),0)</f>
        <v>27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9</v>
      </c>
      <c r="K967" s="8">
        <f>ROUND(INDEX([1]Calculation!P:P,ROW()),0)</f>
        <v>4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7</v>
      </c>
      <c r="O967" s="8">
        <f>ROUND(INDEX([1]Calculation!T:T,ROW()),0)</f>
        <v>1</v>
      </c>
    </row>
    <row r="968" spans="1:15">
      <c r="A968" t="str">
        <f>INDEX([1]Calculation!$F:$F,ROW())</f>
        <v>California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2003  lv</v>
      </c>
      <c r="E968" s="26">
        <f>INDEX([1]Calculation!$I:$I,ROW())</f>
        <v>43564</v>
      </c>
      <c r="F968" s="12">
        <f>ROUND(INDEX([1]Calculation!AL:AL,ROW()),1)</f>
        <v>0</v>
      </c>
      <c r="G968" s="8">
        <f>ROUND(INDEX([1]Calculation!L:L,ROW()),0)</f>
        <v>0</v>
      </c>
      <c r="H968" s="8">
        <f>ROUND(INDEX([1]Calculation!M:M,ROW()),0)</f>
        <v>0</v>
      </c>
      <c r="I968" s="8">
        <f>ROUND(INDEX([1]Calculation!N:N,ROW()),0)</f>
        <v>5</v>
      </c>
      <c r="J968" s="8">
        <f>ROUND(INDEX([1]Calculation!O:O,ROW()),0)</f>
        <v>11</v>
      </c>
      <c r="K968" s="8">
        <f>ROUND(INDEX([1]Calculation!P:P,ROW()),0)</f>
        <v>1</v>
      </c>
      <c r="L968" s="8">
        <f>ROUND(INDEX([1]Calculation!Q:Q,ROW()),0)</f>
        <v>28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1</v>
      </c>
    </row>
    <row r="969" spans="1:15">
      <c r="A969" t="str">
        <f>INDEX([1]Calculation!$F:$F,ROW())</f>
        <v>California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2003  lv</v>
      </c>
      <c r="E969" s="26">
        <f>INDEX([1]Calculation!$I:$I,ROW())</f>
        <v>43564</v>
      </c>
      <c r="F969" s="12">
        <f>ROUND(INDEX([1]Calculation!AL:AL,ROW()),1)</f>
        <v>0</v>
      </c>
      <c r="G969" s="8">
        <f>ROUND(INDEX([1]Calculation!L:L,ROW()),0)</f>
        <v>21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9</v>
      </c>
      <c r="K969" s="8">
        <f>ROUND(INDEX([1]Calculation!P:P,ROW()),0)</f>
        <v>1</v>
      </c>
      <c r="L969" s="8">
        <f>ROUND(INDEX([1]Calculation!Q:Q,ROW()),0)</f>
        <v>22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>
      <c r="A970" t="str">
        <f>INDEX([1]Calculation!$F:$F,ROW())</f>
        <v>New Hampshire</v>
      </c>
      <c r="B970" t="str">
        <f>INDEX([1]Calculation!$D:$D,ROW())</f>
        <v>St. Anselm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326  lv</v>
      </c>
      <c r="E970" s="26">
        <f>INDEX([1]Calculation!$I:$I,ROW())</f>
        <v>43563</v>
      </c>
      <c r="F970" s="12">
        <f>ROUND(INDEX([1]Calculation!AL:AL,ROW()),1)</f>
        <v>0</v>
      </c>
      <c r="G970" s="8">
        <f>ROUND(INDEX([1]Calculation!L:L,ROW()),0)</f>
        <v>23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11</v>
      </c>
      <c r="K970" s="8">
        <f>ROUND(INDEX([1]Calculation!P:P,ROW()),0)</f>
        <v>2</v>
      </c>
      <c r="L970" s="8">
        <f>ROUND(INDEX([1]Calculation!Q:Q,ROW()),0)</f>
        <v>16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0</v>
      </c>
    </row>
    <row r="971" spans="1:15">
      <c r="A971" t="str">
        <f>INDEX([1]Calculation!$F:$F,ROW())</f>
        <v>California</v>
      </c>
      <c r="B971" t="str">
        <f>INDEX([1]Calculation!$D:$D,ROW())</f>
        <v>Quinnipiac University</v>
      </c>
      <c r="C971" t="str">
        <f>IF(INDEX([1]Calculation!$G:$G,ROW())=0,"-",INDEX([1]Calculation!$G:$G,ROW()))</f>
        <v>A</v>
      </c>
      <c r="D971" t="str">
        <f>INDEX([1]Calculation!$J:$J,ROW())&amp;"  "&amp;INDEX([1]Calculation!$K:$K,ROW())</f>
        <v>482  rv</v>
      </c>
      <c r="E971" s="26">
        <f>INDEX([1]Calculation!$I:$I,ROW())</f>
        <v>43563</v>
      </c>
      <c r="F971" s="12">
        <f>ROUND(INDEX([1]Calculation!AL:AL,ROW()),1)</f>
        <v>0.3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7</v>
      </c>
      <c r="K971" s="8">
        <f>ROUND(INDEX([1]Calculation!P:P,ROW()),0)</f>
        <v>2</v>
      </c>
      <c r="L971" s="8">
        <f>ROUND(INDEX([1]Calculation!Q:Q,ROW()),0)</f>
        <v>18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1</v>
      </c>
    </row>
    <row r="972" spans="1:15">
      <c r="A972" t="str">
        <f>INDEX([1]Calculation!$F:$F,ROW())</f>
        <v>US</v>
      </c>
      <c r="B972" t="str">
        <f>INDEX([1]Calculation!$D:$D,ROW())</f>
        <v>Morning Consult</v>
      </c>
      <c r="C972" t="str">
        <f>IF(INDEX([1]Calculation!$G:$G,ROW())=0,"-",INDEX([1]Calculation!$G:$G,ROW()))</f>
        <v>B/C</v>
      </c>
      <c r="D972" t="str">
        <f>INDEX([1]Calculation!$J:$J,ROW())&amp;"  "&amp;INDEX([1]Calculation!$K:$K,ROW())</f>
        <v>13644  lv</v>
      </c>
      <c r="E972" s="26">
        <f>INDEX([1]Calculation!$I:$I,ROW())</f>
        <v>43562</v>
      </c>
      <c r="F972" s="12">
        <f>ROUND(INDEX([1]Calculation!AL:AL,ROW()),1)</f>
        <v>0</v>
      </c>
      <c r="G972" s="8">
        <f>ROUND(INDEX([1]Calculation!L:L,ROW()),0)</f>
        <v>32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23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1</v>
      </c>
    </row>
    <row r="973" spans="1:15">
      <c r="A973" t="str">
        <f>INDEX([1]Calculation!$F:$F,ROW())</f>
        <v>Massachusetts</v>
      </c>
      <c r="B973" t="str">
        <f>INDEX([1]Calculation!$D:$D,ROW())</f>
        <v>Emerson College</v>
      </c>
      <c r="C973" t="str">
        <f>IF(INDEX([1]Calculation!$G:$G,ROW())=0,"-",INDEX([1]Calculation!$G:$G,ROW()))</f>
        <v>B-</v>
      </c>
      <c r="D973" t="str">
        <f>INDEX([1]Calculation!$J:$J,ROW())&amp;"  "&amp;INDEX([1]Calculation!$K:$K,ROW())</f>
        <v>371  lv</v>
      </c>
      <c r="E973" s="26">
        <f>INDEX([1]Calculation!$I:$I,ROW())</f>
        <v>43562</v>
      </c>
      <c r="F973" s="12">
        <f>ROUND(INDEX([1]Calculation!AL:AL,ROW()),1)</f>
        <v>1.2</v>
      </c>
      <c r="G973" s="8">
        <f>ROUND(INDEX([1]Calculation!L:L,ROW()),0)</f>
        <v>23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11</v>
      </c>
      <c r="K973" s="8">
        <f>ROUND(INDEX([1]Calculation!P:P,ROW()),0)</f>
        <v>2</v>
      </c>
      <c r="L973" s="8">
        <f>ROUND(INDEX([1]Calculation!Q:Q,ROW()),0)</f>
        <v>26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</row>
    <row r="974" spans="1:15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370  rv</v>
      </c>
      <c r="E974" s="26">
        <f>INDEX([1]Calculation!$I:$I,ROW())</f>
        <v>43561</v>
      </c>
      <c r="F974" s="12">
        <f>ROUND(INDEX([1]Calculation!AL:AL,ROW()),1)</f>
        <v>0</v>
      </c>
      <c r="G974" s="8">
        <f>ROUND(INDEX([1]Calculation!L:L,ROW()),0)</f>
        <v>36</v>
      </c>
      <c r="H974" s="8">
        <f>ROUND(INDEX([1]Calculation!M:M,ROW()),0)</f>
        <v>0</v>
      </c>
      <c r="I974" s="8">
        <f>ROUND(INDEX([1]Calculation!N:N,ROW()),0)</f>
        <v>6</v>
      </c>
      <c r="J974" s="8">
        <f>ROUND(INDEX([1]Calculation!O:O,ROW()),0)</f>
        <v>4</v>
      </c>
      <c r="K974" s="8">
        <f>ROUND(INDEX([1]Calculation!P:P,ROW()),0)</f>
        <v>2</v>
      </c>
      <c r="L974" s="8">
        <f>ROUND(INDEX([1]Calculation!Q:Q,ROW()),0)</f>
        <v>19</v>
      </c>
      <c r="M974" s="8">
        <f>ROUND(INDEX([1]Calculation!R:R,ROW()),0)</f>
        <v>0</v>
      </c>
      <c r="N974" s="8">
        <f>ROUND(INDEX([1]Calculation!S:S,ROW()),0)</f>
        <v>6</v>
      </c>
      <c r="O974" s="8">
        <f>ROUND(INDEX([1]Calculation!T:T,ROW()),0)</f>
        <v>1</v>
      </c>
    </row>
    <row r="975" spans="1:15">
      <c r="A975" t="str">
        <f>INDEX([1]Calculation!$F:$F,ROW())</f>
        <v>South Carolina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744  lv</v>
      </c>
      <c r="E975" s="26">
        <f>INDEX([1]Calculation!$I:$I,ROW())</f>
        <v>43559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12</v>
      </c>
      <c r="J975" s="8">
        <f>ROUND(INDEX([1]Calculation!O:O,ROW()),0)</f>
        <v>12</v>
      </c>
      <c r="K975" s="8">
        <f>ROUND(INDEX([1]Calculation!P:P,ROW()),0)</f>
        <v>2</v>
      </c>
      <c r="L975" s="8">
        <f>ROUND(INDEX([1]Calculation!Q:Q,ROW()),0)</f>
        <v>24</v>
      </c>
      <c r="M975" s="8">
        <f>ROUND(INDEX([1]Calculation!R:R,ROW()),0)</f>
        <v>0</v>
      </c>
      <c r="N975" s="8">
        <f>ROUND(INDEX([1]Calculation!S:S,ROW()),0)</f>
        <v>11</v>
      </c>
      <c r="O975" s="8">
        <f>ROUND(INDEX([1]Calculation!T:T,ROW()),0)</f>
        <v>1</v>
      </c>
    </row>
    <row r="976" spans="1:15">
      <c r="A976" t="str">
        <f>INDEX([1]Calculation!$F:$F,ROW())</f>
        <v>South Carolina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744  lv</v>
      </c>
      <c r="E976" s="26">
        <f>INDEX([1]Calculation!$I:$I,ROW())</f>
        <v>43559</v>
      </c>
      <c r="F976" s="12">
        <f>ROUND(INDEX([1]Calculation!AL:AL,ROW()),1)</f>
        <v>0</v>
      </c>
      <c r="G976" s="8">
        <f>ROUND(INDEX([1]Calculation!L:L,ROW()),0)</f>
        <v>32</v>
      </c>
      <c r="H976" s="8">
        <f>ROUND(INDEX([1]Calculation!M:M,ROW()),0)</f>
        <v>0</v>
      </c>
      <c r="I976" s="8">
        <f>ROUND(INDEX([1]Calculation!N:N,ROW()),0)</f>
        <v>9</v>
      </c>
      <c r="J976" s="8">
        <f>ROUND(INDEX([1]Calculation!O:O,ROW()),0)</f>
        <v>7</v>
      </c>
      <c r="K976" s="8">
        <f>ROUND(INDEX([1]Calculation!P:P,ROW()),0)</f>
        <v>1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6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743  rv</v>
      </c>
      <c r="E977" s="26">
        <f>INDEX([1]Calculation!$I:$I,ROW())</f>
        <v>43555</v>
      </c>
      <c r="F977" s="12">
        <f>ROUND(INDEX([1]Calculation!AL:AL,ROW()),1)</f>
        <v>0</v>
      </c>
      <c r="G977" s="8">
        <f>ROUND(INDEX([1]Calculation!L:L,ROW()),0)</f>
        <v>29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3</v>
      </c>
      <c r="K977" s="8">
        <f>ROUND(INDEX([1]Calculation!P:P,ROW()),0)</f>
        <v>2</v>
      </c>
      <c r="L977" s="8">
        <f>ROUND(INDEX([1]Calculation!Q:Q,ROW()),0)</f>
        <v>18</v>
      </c>
      <c r="M977" s="8">
        <f>ROUND(INDEX([1]Calculation!R:R,ROW()),0)</f>
        <v>0</v>
      </c>
      <c r="N977" s="8">
        <f>ROUND(INDEX([1]Calculation!S:S,ROW()),0)</f>
        <v>5</v>
      </c>
      <c r="O977" s="8">
        <f>ROUND(INDEX([1]Calculation!T:T,ROW()),0)</f>
        <v>1</v>
      </c>
    </row>
    <row r="978" spans="1:15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12940  lv</v>
      </c>
      <c r="E978" s="26">
        <f>INDEX([1]Calculation!$I:$I,ROW())</f>
        <v>43555</v>
      </c>
      <c r="F978" s="12">
        <f>ROUND(INDEX([1]Calculation!AL:AL,ROW()),1)</f>
        <v>0</v>
      </c>
      <c r="G978" s="8">
        <f>ROUND(INDEX([1]Calculation!L:L,ROW()),0)</f>
        <v>33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3</v>
      </c>
      <c r="K978" s="8">
        <f>ROUND(INDEX([1]Calculation!P:P,ROW()),0)</f>
        <v>2</v>
      </c>
      <c r="L978" s="8">
        <f>ROUND(INDEX([1]Calculation!Q:Q,ROW()),0)</f>
        <v>25</v>
      </c>
      <c r="M978" s="8">
        <f>ROUND(INDEX([1]Calculation!R:R,ROW()),0)</f>
        <v>0</v>
      </c>
      <c r="N978" s="8">
        <f>ROUND(INDEX([1]Calculation!S:S,ROW()),0)</f>
        <v>7</v>
      </c>
      <c r="O978" s="8">
        <f>ROUND(INDEX([1]Calculation!T:T,ROW()),0)</f>
        <v>0</v>
      </c>
    </row>
    <row r="979" spans="1:15">
      <c r="A979" t="str">
        <f>INDEX([1]Calculation!$F:$F,ROW())</f>
        <v>Nevada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310  lv</v>
      </c>
      <c r="E979" s="26">
        <f>INDEX([1]Calculation!$I:$I,ROW())</f>
        <v>43554</v>
      </c>
      <c r="F979" s="12">
        <f>ROUND(INDEX([1]Calculation!AL:AL,ROW()),1)</f>
        <v>0.1</v>
      </c>
      <c r="G979" s="8">
        <f>ROUND(INDEX([1]Calculation!L:L,ROW()),0)</f>
        <v>26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5</v>
      </c>
      <c r="K979" s="8">
        <f>ROUND(INDEX([1]Calculation!P:P,ROW()),0)</f>
        <v>2</v>
      </c>
      <c r="L979" s="8">
        <f>ROUND(INDEX([1]Calculation!Q:Q,ROW()),0)</f>
        <v>23</v>
      </c>
      <c r="M979" s="8">
        <f>ROUND(INDEX([1]Calculation!R:R,ROW()),0)</f>
        <v>0</v>
      </c>
      <c r="N979" s="8">
        <f>ROUND(INDEX([1]Calculation!S:S,ROW()),0)</f>
        <v>10</v>
      </c>
      <c r="O979" s="8">
        <f>ROUND(INDEX([1]Calculation!T:T,ROW()),0)</f>
        <v>3</v>
      </c>
    </row>
    <row r="980" spans="1:15">
      <c r="A980" t="str">
        <f>INDEX([1]Calculation!$F:$F,ROW())</f>
        <v>Pennsylvania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359  lv</v>
      </c>
      <c r="E980" s="26">
        <f>INDEX([1]Calculation!$I:$I,ROW())</f>
        <v>43552</v>
      </c>
      <c r="F980" s="12">
        <f>ROUND(INDEX([1]Calculation!AL:AL,ROW()),1)</f>
        <v>1.1000000000000001</v>
      </c>
      <c r="G980" s="8">
        <f>ROUND(INDEX([1]Calculation!L:L,ROW()),0)</f>
        <v>39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6</v>
      </c>
      <c r="K980" s="8">
        <f>ROUND(INDEX([1]Calculation!P:P,ROW()),0)</f>
        <v>0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1</v>
      </c>
    </row>
    <row r="981" spans="1:15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263  rv</v>
      </c>
      <c r="E981" s="26">
        <f>INDEX([1]Calculation!$I:$I,ROW())</f>
        <v>43550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1</v>
      </c>
      <c r="I981" s="8">
        <f>ROUND(INDEX([1]Calculation!N:N,ROW()),0)</f>
        <v>4</v>
      </c>
      <c r="J981" s="8">
        <f>ROUND(INDEX([1]Calculation!O:O,ROW()),0)</f>
        <v>2</v>
      </c>
      <c r="K981" s="8">
        <f>ROUND(INDEX([1]Calculation!P:P,ROW()),0)</f>
        <v>2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6</v>
      </c>
      <c r="O981" s="8">
        <f>ROUND(INDEX([1]Calculation!T:T,ROW()),0)</f>
        <v>1</v>
      </c>
    </row>
    <row r="982" spans="1:15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273  rv</v>
      </c>
      <c r="E982" s="26">
        <f>INDEX([1]Calculation!$I:$I,ROW())</f>
        <v>43550</v>
      </c>
      <c r="F982" s="12">
        <f>ROUND(INDEX([1]Calculation!AL:AL,ROW()),1)</f>
        <v>0</v>
      </c>
      <c r="G982" s="8">
        <f>ROUND(INDEX([1]Calculation!L:L,ROW()),0)</f>
        <v>26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2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2</v>
      </c>
    </row>
    <row r="983" spans="1:15">
      <c r="A983" t="str">
        <f>INDEX([1]Calculation!$F:$F,ROW())</f>
        <v>US</v>
      </c>
      <c r="B983" t="str">
        <f>INDEX([1]Calculation!$D:$D,ROW())</f>
        <v>Quinnipiac University</v>
      </c>
      <c r="C983" t="str">
        <f>IF(INDEX([1]Calculation!$G:$G,ROW())=0,"-",INDEX([1]Calculation!$G:$G,ROW()))</f>
        <v>A</v>
      </c>
      <c r="D983" t="str">
        <f>INDEX([1]Calculation!$J:$J,ROW())&amp;"  "&amp;INDEX([1]Calculation!$K:$K,ROW())</f>
        <v>559  rv</v>
      </c>
      <c r="E983" s="26">
        <f>INDEX([1]Calculation!$I:$I,ROW())</f>
        <v>43549</v>
      </c>
      <c r="F983" s="12">
        <f>ROUND(INDEX([1]Calculation!AL:AL,ROW()),1)</f>
        <v>0</v>
      </c>
      <c r="G983" s="8">
        <f>ROUND(INDEX([1]Calculation!L:L,ROW()),0)</f>
        <v>29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4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4</v>
      </c>
      <c r="O983" s="8">
        <f>ROUND(INDEX([1]Calculation!T:T,ROW()),0)</f>
        <v>0</v>
      </c>
    </row>
    <row r="984" spans="1:15">
      <c r="A984" t="str">
        <f>INDEX([1]Calculation!$F:$F,ROW())</f>
        <v>Iowa</v>
      </c>
      <c r="B984" t="str">
        <f>INDEX([1]Calculation!$D:$D,ROW())</f>
        <v>David Binder Research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500  lv</v>
      </c>
      <c r="E984" s="26">
        <f>INDEX([1]Calculation!$I:$I,ROW())</f>
        <v>43548</v>
      </c>
      <c r="F984" s="12">
        <f>ROUND(INDEX([1]Calculation!AL:AL,ROW()),1)</f>
        <v>0</v>
      </c>
      <c r="G984" s="8">
        <f>ROUND(INDEX([1]Calculation!L:L,ROW()),0)</f>
        <v>25</v>
      </c>
      <c r="H984" s="8">
        <f>ROUND(INDEX([1]Calculation!M:M,ROW()),0)</f>
        <v>0</v>
      </c>
      <c r="I984" s="8">
        <f>ROUND(INDEX([1]Calculation!N:N,ROW()),0)</f>
        <v>7</v>
      </c>
      <c r="J984" s="8">
        <f>ROUND(INDEX([1]Calculation!O:O,ROW()),0)</f>
        <v>6</v>
      </c>
      <c r="K984" s="8">
        <f>ROUND(INDEX([1]Calculation!P:P,ROW()),0)</f>
        <v>6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13725  lv</v>
      </c>
      <c r="E985" s="26">
        <f>INDEX([1]Calculation!$I:$I,ROW())</f>
        <v>43548</v>
      </c>
      <c r="F985" s="12">
        <f>ROUND(INDEX([1]Calculation!AL:AL,ROW()),1)</f>
        <v>0</v>
      </c>
      <c r="G985" s="8">
        <f>ROUND(INDEX([1]Calculation!L:L,ROW()),0)</f>
        <v>35</v>
      </c>
      <c r="H985" s="8">
        <f>ROUND(INDEX([1]Calculation!M:M,ROW()),0)</f>
        <v>0</v>
      </c>
      <c r="I985" s="8">
        <f>ROUND(INDEX([1]Calculation!N:N,ROW()),0)</f>
        <v>4</v>
      </c>
      <c r="J985" s="8">
        <f>ROUND(INDEX([1]Calculation!O:O,ROW()),0)</f>
        <v>2</v>
      </c>
      <c r="K985" s="8">
        <f>ROUND(INDEX([1]Calculation!P:P,ROW()),0)</f>
        <v>2</v>
      </c>
      <c r="L985" s="8">
        <f>ROUND(INDEX([1]Calculation!Q:Q,ROW()),0)</f>
        <v>25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McLaughlin &amp; Associates</v>
      </c>
      <c r="C986" t="str">
        <f>IF(INDEX([1]Calculation!$G:$G,ROW())=0,"-",INDEX([1]Calculation!$G:$G,ROW()))</f>
        <v>C/D</v>
      </c>
      <c r="D986" t="str">
        <f>INDEX([1]Calculation!$J:$J,ROW())&amp;"  "&amp;INDEX([1]Calculation!$K:$K,ROW())</f>
        <v>447  lv</v>
      </c>
      <c r="E986" s="26">
        <f>INDEX([1]Calculation!$I:$I,ROW())</f>
        <v>43548</v>
      </c>
      <c r="F986" s="12">
        <f>ROUND(INDEX([1]Calculation!AL:AL,ROW()),1)</f>
        <v>0</v>
      </c>
      <c r="G986" s="8">
        <f>ROUND(INDEX([1]Calculation!L:L,ROW()),0)</f>
        <v>28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3</v>
      </c>
      <c r="K986" s="8">
        <f>ROUND(INDEX([1]Calculation!P:P,ROW()),0)</f>
        <v>1</v>
      </c>
      <c r="L986" s="8">
        <f>ROUND(INDEX([1]Calculation!Q:Q,ROW()),0)</f>
        <v>17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</row>
    <row r="987" spans="1:15">
      <c r="A987" t="str">
        <f>INDEX([1]Calculation!$F:$F,ROW())</f>
        <v>Iowa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249  lv</v>
      </c>
      <c r="E987" s="26">
        <f>INDEX([1]Calculation!$I:$I,ROW())</f>
        <v>43548</v>
      </c>
      <c r="F987" s="12">
        <f>ROUND(INDEX([1]Calculation!AL:AL,ROW()),1)</f>
        <v>0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6</v>
      </c>
      <c r="J987" s="8">
        <f>ROUND(INDEX([1]Calculation!O:O,ROW()),0)</f>
        <v>11</v>
      </c>
      <c r="K987" s="8">
        <f>ROUND(INDEX([1]Calculation!P:P,ROW()),0)</f>
        <v>2</v>
      </c>
      <c r="L987" s="8">
        <f>ROUND(INDEX([1]Calculation!Q:Q,ROW()),0)</f>
        <v>24</v>
      </c>
      <c r="M987" s="8">
        <f>ROUND(INDEX([1]Calculation!R:R,ROW()),0)</f>
        <v>0</v>
      </c>
      <c r="N987" s="8">
        <f>ROUND(INDEX([1]Calculation!S:S,ROW()),0)</f>
        <v>9</v>
      </c>
      <c r="O987" s="8">
        <f>ROUND(INDEX([1]Calculation!T:T,ROW()),0)</f>
        <v>0</v>
      </c>
    </row>
    <row r="988" spans="1:15">
      <c r="A988" t="str">
        <f>INDEX([1]Calculation!$F:$F,ROW())</f>
        <v>Alabama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1200  lv</v>
      </c>
      <c r="E988" s="26">
        <f>INDEX([1]Calculation!$I:$I,ROW())</f>
        <v>43547</v>
      </c>
      <c r="F988" s="12">
        <f>ROUND(INDEX([1]Calculation!AL:AL,ROW()),1)</f>
        <v>1.1000000000000001</v>
      </c>
      <c r="G988" s="8">
        <f>ROUND(INDEX([1]Calculation!L:L,ROW()),0)</f>
        <v>42</v>
      </c>
      <c r="H988" s="8">
        <f>ROUND(INDEX([1]Calculation!M:M,ROW()),0)</f>
        <v>0</v>
      </c>
      <c r="I988" s="8">
        <f>ROUND(INDEX([1]Calculation!N:N,ROW()),0)</f>
        <v>9</v>
      </c>
      <c r="J988" s="8">
        <f>ROUND(INDEX([1]Calculation!O:O,ROW()),0)</f>
        <v>3</v>
      </c>
      <c r="K988" s="8">
        <f>ROUND(INDEX([1]Calculation!P:P,ROW()),0)</f>
        <v>1</v>
      </c>
      <c r="L988" s="8">
        <f>ROUND(INDEX([1]Calculation!Q:Q,ROW()),0)</f>
        <v>13</v>
      </c>
      <c r="M988" s="8">
        <f>ROUND(INDEX([1]Calculation!R:R,ROW()),0)</f>
        <v>0</v>
      </c>
      <c r="N988" s="8">
        <f>ROUND(INDEX([1]Calculation!S:S,ROW()),0)</f>
        <v>6</v>
      </c>
      <c r="O988" s="8">
        <f>ROUND(INDEX([1]Calculation!T:T,ROW()),0)</f>
        <v>1</v>
      </c>
    </row>
    <row r="989" spans="1:15">
      <c r="A989" t="str">
        <f>INDEX([1]Calculation!$F:$F,ROW())</f>
        <v>Alabama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1200  lv</v>
      </c>
      <c r="E989" s="26">
        <f>INDEX([1]Calculation!$I:$I,ROW())</f>
        <v>43547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14</v>
      </c>
      <c r="J989" s="8">
        <f>ROUND(INDEX([1]Calculation!O:O,ROW()),0)</f>
        <v>4</v>
      </c>
      <c r="K989" s="8">
        <f>ROUND(INDEX([1]Calculation!P:P,ROW()),0)</f>
        <v>2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12</v>
      </c>
      <c r="O989" s="8">
        <f>ROUND(INDEX([1]Calculation!T:T,ROW()),0)</f>
        <v>1</v>
      </c>
    </row>
    <row r="990" spans="1:15">
      <c r="A990" t="str">
        <f>INDEX([1]Calculation!$F:$F,ROW())</f>
        <v>Florida</v>
      </c>
      <c r="B990" t="str">
        <f>INDEX([1]Calculation!$D:$D,ROW())</f>
        <v>Tel Opinion Research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800  lv</v>
      </c>
      <c r="E990" s="26">
        <f>INDEX([1]Calculation!$I:$I,ROW())</f>
        <v>43545</v>
      </c>
      <c r="F990" s="12">
        <f>ROUND(INDEX([1]Calculation!AL:AL,ROW()),1)</f>
        <v>0</v>
      </c>
      <c r="G990" s="8">
        <f>ROUND(INDEX([1]Calculation!L:L,ROW()),0)</f>
        <v>37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0</v>
      </c>
      <c r="K990" s="8">
        <f>ROUND(INDEX([1]Calculation!P:P,ROW()),0)</f>
        <v>1</v>
      </c>
      <c r="L990" s="8">
        <f>ROUND(INDEX([1]Calculation!Q:Q,ROW()),0)</f>
        <v>13</v>
      </c>
      <c r="M990" s="8">
        <f>ROUND(INDEX([1]Calculation!R:R,ROW()),0)</f>
        <v>0</v>
      </c>
      <c r="N990" s="8">
        <f>ROUND(INDEX([1]Calculation!S:S,ROW()),0)</f>
        <v>6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Fox News/Beacon Research/Shaw &amp; Co. Research</v>
      </c>
      <c r="C991" t="str">
        <f>IF(INDEX([1]Calculation!$G:$G,ROW())=0,"-",INDEX([1]Calculation!$G:$G,ROW()))</f>
        <v>A-</v>
      </c>
      <c r="D991" t="str">
        <f>INDEX([1]Calculation!$J:$J,ROW())&amp;"  "&amp;INDEX([1]Calculation!$K:$K,ROW())</f>
        <v>403  lv</v>
      </c>
      <c r="E991" s="26">
        <f>INDEX([1]Calculation!$I:$I,ROW())</f>
        <v>43544</v>
      </c>
      <c r="F991" s="12">
        <f>ROUND(INDEX([1]Calculation!AL:AL,ROW()),1)</f>
        <v>0</v>
      </c>
      <c r="G991" s="8">
        <f>ROUND(INDEX([1]Calculation!L:L,ROW()),0)</f>
        <v>31</v>
      </c>
      <c r="H991" s="8">
        <f>ROUND(INDEX([1]Calculation!M:M,ROW()),0)</f>
        <v>0</v>
      </c>
      <c r="I991" s="8">
        <f>ROUND(INDEX([1]Calculation!N:N,ROW()),0)</f>
        <v>4</v>
      </c>
      <c r="J991" s="8">
        <f>ROUND(INDEX([1]Calculation!O:O,ROW()),0)</f>
        <v>1</v>
      </c>
      <c r="K991" s="8">
        <f>ROUND(INDEX([1]Calculation!P:P,ROW()),0)</f>
        <v>1</v>
      </c>
      <c r="L991" s="8">
        <f>ROUND(INDEX([1]Calculation!Q:Q,ROW()),0)</f>
        <v>23</v>
      </c>
      <c r="M991" s="8">
        <f>ROUND(INDEX([1]Calculation!R:R,ROW()),0)</f>
        <v>0</v>
      </c>
      <c r="N991" s="8">
        <f>ROUND(INDEX([1]Calculation!S:S,ROW()),0)</f>
        <v>4</v>
      </c>
      <c r="O991" s="8">
        <f>ROUND(INDEX([1]Calculation!T:T,ROW()),0)</f>
        <v>1</v>
      </c>
    </row>
    <row r="992" spans="1:15">
      <c r="A992" t="str">
        <f>INDEX([1]Calculation!$F:$F,ROW())</f>
        <v>Oregon</v>
      </c>
      <c r="B992" t="str">
        <f>INDEX([1]Calculation!$D:$D,ROW())</f>
        <v>Zogby Interactive/JZ Analytics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238  lv</v>
      </c>
      <c r="E992" s="26">
        <f>INDEX([1]Calculation!$I:$I,ROW())</f>
        <v>43543</v>
      </c>
      <c r="F992" s="12">
        <f>ROUND(INDEX([1]Calculation!AL:AL,ROW()),1)</f>
        <v>0.6</v>
      </c>
      <c r="G992" s="8">
        <f>ROUND(INDEX([1]Calculation!L:L,ROW()),0)</f>
        <v>26</v>
      </c>
      <c r="H992" s="8">
        <f>ROUND(INDEX([1]Calculation!M:M,ROW()),0)</f>
        <v>0</v>
      </c>
      <c r="I992" s="8">
        <f>ROUND(INDEX([1]Calculation!N:N,ROW()),0)</f>
        <v>4</v>
      </c>
      <c r="J992" s="8">
        <f>ROUND(INDEX([1]Calculation!O:O,ROW()),0)</f>
        <v>3</v>
      </c>
      <c r="K992" s="8">
        <f>ROUND(INDEX([1]Calculation!P:P,ROW()),0)</f>
        <v>0</v>
      </c>
      <c r="L992" s="8">
        <f>ROUND(INDEX([1]Calculation!Q:Q,ROW()),0)</f>
        <v>27</v>
      </c>
      <c r="M992" s="8">
        <f>ROUND(INDEX([1]Calculation!R:R,ROW()),0)</f>
        <v>0</v>
      </c>
      <c r="N992" s="8">
        <f>ROUND(INDEX([1]Calculation!S:S,ROW()),0)</f>
        <v>6</v>
      </c>
      <c r="O992" s="8">
        <f>ROUND(INDEX([1]Calculation!T:T,ROW()),0)</f>
        <v>4</v>
      </c>
    </row>
    <row r="993" spans="1:15">
      <c r="A993" t="str">
        <f>INDEX([1]Calculation!$F:$F,ROW())</f>
        <v>US</v>
      </c>
      <c r="B993" t="str">
        <f>INDEX([1]Calculation!$D:$D,ROW())</f>
        <v>Emerson College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487  lv</v>
      </c>
      <c r="E993" s="26">
        <f>INDEX([1]Calculation!$I:$I,ROW())</f>
        <v>43542</v>
      </c>
      <c r="F993" s="12">
        <f>ROUND(INDEX([1]Calculation!AL:AL,ROW()),1)</f>
        <v>0</v>
      </c>
      <c r="G993" s="8">
        <f>ROUND(INDEX([1]Calculation!L:L,ROW()),0)</f>
        <v>26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3</v>
      </c>
      <c r="K993" s="8">
        <f>ROUND(INDEX([1]Calculation!P:P,ROW()),0)</f>
        <v>1</v>
      </c>
      <c r="L993" s="8">
        <f>ROUND(INDEX([1]Calculation!Q:Q,ROW()),0)</f>
        <v>26</v>
      </c>
      <c r="M993" s="8">
        <f>ROUND(INDEX([1]Calculation!R:R,ROW()),0)</f>
        <v>0</v>
      </c>
      <c r="N993" s="8">
        <f>ROUND(INDEX([1]Calculation!S:S,ROW()),0)</f>
        <v>8</v>
      </c>
      <c r="O993" s="8">
        <f>ROUND(INDEX([1]Calculation!T:T,ROW()),0)</f>
        <v>1</v>
      </c>
    </row>
    <row r="994" spans="1:15">
      <c r="A994" t="str">
        <f>INDEX([1]Calculation!$F:$F,ROW())</f>
        <v>US</v>
      </c>
      <c r="B994" t="str">
        <f>INDEX([1]Calculation!$D:$D,ROW())</f>
        <v>SSRS</v>
      </c>
      <c r="C994" t="str">
        <f>IF(INDEX([1]Calculation!$G:$G,ROW())=0,"-",INDEX([1]Calculation!$G:$G,ROW()))</f>
        <v>A/B</v>
      </c>
      <c r="D994" t="str">
        <f>INDEX([1]Calculation!$J:$J,ROW())&amp;"  "&amp;INDEX([1]Calculation!$K:$K,ROW())</f>
        <v>411  rv</v>
      </c>
      <c r="E994" s="26">
        <f>INDEX([1]Calculation!$I:$I,ROW())</f>
        <v>43541</v>
      </c>
      <c r="F994" s="12">
        <f>ROUND(INDEX([1]Calculation!AL:AL,ROW()),1)</f>
        <v>0</v>
      </c>
      <c r="G994" s="8">
        <f>ROUND(INDEX([1]Calculation!L:L,ROW()),0)</f>
        <v>28</v>
      </c>
      <c r="H994" s="8">
        <f>ROUND(INDEX([1]Calculation!M:M,ROW()),0)</f>
        <v>0</v>
      </c>
      <c r="I994" s="8">
        <f>ROUND(INDEX([1]Calculation!N:N,ROW()),0)</f>
        <v>3</v>
      </c>
      <c r="J994" s="8">
        <f>ROUND(INDEX([1]Calculation!O:O,ROW()),0)</f>
        <v>1</v>
      </c>
      <c r="K994" s="8">
        <f>ROUND(INDEX([1]Calculation!P:P,ROW()),0)</f>
        <v>3</v>
      </c>
      <c r="L994" s="8">
        <f>ROUND(INDEX([1]Calculation!Q:Q,ROW()),0)</f>
        <v>19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SSRS</v>
      </c>
      <c r="C995" t="str">
        <f>IF(INDEX([1]Calculation!$G:$G,ROW())=0,"-",INDEX([1]Calculation!$G:$G,ROW()))</f>
        <v>A/B</v>
      </c>
      <c r="D995" t="str">
        <f>INDEX([1]Calculation!$J:$J,ROW())&amp;"  "&amp;INDEX([1]Calculation!$K:$K,ROW())</f>
        <v>456  a</v>
      </c>
      <c r="E995" s="26">
        <f>INDEX([1]Calculation!$I:$I,ROW())</f>
        <v>43541</v>
      </c>
      <c r="F995" s="12">
        <f>ROUND(INDEX([1]Calculation!AL:AL,ROW()),1)</f>
        <v>0</v>
      </c>
      <c r="G995" s="8">
        <f>ROUND(INDEX([1]Calculation!L:L,ROW()),0)</f>
        <v>28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1</v>
      </c>
      <c r="K995" s="8">
        <f>ROUND(INDEX([1]Calculation!P:P,ROW()),0)</f>
        <v>3</v>
      </c>
      <c r="L995" s="8">
        <f>ROUND(INDEX([1]Calculation!Q:Q,ROW()),0)</f>
        <v>20</v>
      </c>
      <c r="M995" s="8">
        <f>ROUND(INDEX([1]Calculation!R:R,ROW()),0)</f>
        <v>0</v>
      </c>
      <c r="N995" s="8">
        <f>ROUND(INDEX([1]Calculation!S:S,ROW()),0)</f>
        <v>6</v>
      </c>
      <c r="O995" s="8">
        <f>ROUND(INDEX([1]Calculation!T:T,ROW()),0)</f>
        <v>0</v>
      </c>
    </row>
    <row r="996" spans="1:15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13551  lv</v>
      </c>
      <c r="E996" s="26">
        <f>INDEX([1]Calculation!$I:$I,ROW())</f>
        <v>43541</v>
      </c>
      <c r="F996" s="12">
        <f>ROUND(INDEX([1]Calculation!AL:AL,ROW()),1)</f>
        <v>0</v>
      </c>
      <c r="G996" s="8">
        <f>ROUND(INDEX([1]Calculation!L:L,ROW()),0)</f>
        <v>35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</v>
      </c>
      <c r="K996" s="8">
        <f>ROUND(INDEX([1]Calculation!P:P,ROW()),0)</f>
        <v>2</v>
      </c>
      <c r="L996" s="8">
        <f>ROUND(INDEX([1]Calculation!Q:Q,ROW()),0)</f>
        <v>27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0</v>
      </c>
    </row>
    <row r="997" spans="1:15">
      <c r="A997" t="str">
        <f>INDEX([1]Calculation!$F:$F,ROW())</f>
        <v>Wisconsin</v>
      </c>
      <c r="B997" t="str">
        <f>INDEX([1]Calculation!$D:$D,ROW())</f>
        <v>Emerson College</v>
      </c>
      <c r="C997" t="str">
        <f>IF(INDEX([1]Calculation!$G:$G,ROW())=0,"-",INDEX([1]Calculation!$G:$G,ROW()))</f>
        <v>B-</v>
      </c>
      <c r="D997" t="str">
        <f>INDEX([1]Calculation!$J:$J,ROW())&amp;"  "&amp;INDEX([1]Calculation!$K:$K,ROW())</f>
        <v>324  lv</v>
      </c>
      <c r="E997" s="26">
        <f>INDEX([1]Calculation!$I:$I,ROW())</f>
        <v>43541</v>
      </c>
      <c r="F997" s="12">
        <f>ROUND(INDEX([1]Calculation!AL:AL,ROW()),1)</f>
        <v>1</v>
      </c>
      <c r="G997" s="8">
        <f>ROUND(INDEX([1]Calculation!L:L,ROW()),0)</f>
        <v>24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</v>
      </c>
      <c r="K997" s="8">
        <f>ROUND(INDEX([1]Calculation!P:P,ROW()),0)</f>
        <v>4</v>
      </c>
      <c r="L997" s="8">
        <f>ROUND(INDEX([1]Calculation!Q:Q,ROW()),0)</f>
        <v>39</v>
      </c>
      <c r="M997" s="8">
        <f>ROUND(INDEX([1]Calculation!R:R,ROW()),0)</f>
        <v>0</v>
      </c>
      <c r="N997" s="8">
        <f>ROUND(INDEX([1]Calculation!S:S,ROW()),0)</f>
        <v>14</v>
      </c>
      <c r="O997" s="8">
        <f>ROUND(INDEX([1]Calculation!T:T,ROW()),0)</f>
        <v>1</v>
      </c>
    </row>
    <row r="998" spans="1:15">
      <c r="A998" t="str">
        <f>INDEX([1]Calculation!$F:$F,ROW())</f>
        <v>Iowa</v>
      </c>
      <c r="B998" t="str">
        <f>INDEX([1]Calculation!$D:$D,ROW())</f>
        <v>Public Policy Polling</v>
      </c>
      <c r="C998" t="str">
        <f>IF(INDEX([1]Calculation!$G:$G,ROW())=0,"-",INDEX([1]Calculation!$G:$G,ROW()))</f>
        <v>B</v>
      </c>
      <c r="D998" t="str">
        <f>INDEX([1]Calculation!$J:$J,ROW())&amp;"  "&amp;INDEX([1]Calculation!$K:$K,ROW())</f>
        <v>678  lv</v>
      </c>
      <c r="E998" s="26">
        <f>INDEX([1]Calculation!$I:$I,ROW())</f>
        <v>43539</v>
      </c>
      <c r="F998" s="12">
        <f>ROUND(INDEX([1]Calculation!AL:AL,ROW()),1)</f>
        <v>0.2</v>
      </c>
      <c r="G998" s="8">
        <f>ROUND(INDEX([1]Calculation!L:L,ROW()),0)</f>
        <v>29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6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1919  lv</v>
      </c>
      <c r="E999" s="26">
        <f>INDEX([1]Calculation!$I:$I,ROW())</f>
        <v>43534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2</v>
      </c>
      <c r="K999" s="8">
        <f>ROUND(INDEX([1]Calculation!P:P,ROW()),0)</f>
        <v>2</v>
      </c>
      <c r="L999" s="8">
        <f>ROUND(INDEX([1]Calculation!Q:Q,ROW()),0)</f>
        <v>24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1</v>
      </c>
    </row>
    <row r="1000" spans="1:15">
      <c r="A1000" t="str">
        <f>INDEX([1]Calculation!$F:$F,ROW())</f>
        <v>US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1919  lv</v>
      </c>
      <c r="E1000" s="26">
        <f>INDEX([1]Calculation!$I:$I,ROW())</f>
        <v>43534</v>
      </c>
      <c r="F1000" s="12">
        <f>ROUND(INDEX([1]Calculation!AL:AL,ROW()),1)</f>
        <v>0</v>
      </c>
      <c r="G1000" s="8">
        <f>ROUND(INDEX([1]Calculation!L:L,ROW()),0)</f>
        <v>0</v>
      </c>
      <c r="H1000" s="8">
        <f>ROUND(INDEX([1]Calculation!M:M,ROW()),0)</f>
        <v>0</v>
      </c>
      <c r="I1000" s="8">
        <f>ROUND(INDEX([1]Calculation!N:N,ROW()),0)</f>
        <v>5</v>
      </c>
      <c r="J1000" s="8">
        <f>ROUND(INDEX([1]Calculation!O:O,ROW()),0)</f>
        <v>1</v>
      </c>
      <c r="K1000" s="8">
        <f>ROUND(INDEX([1]Calculation!P:P,ROW()),0)</f>
        <v>3</v>
      </c>
      <c r="L1000" s="8">
        <f>ROUND(INDEX([1]Calculation!Q:Q,ROW()),0)</f>
        <v>36</v>
      </c>
      <c r="M1000" s="8">
        <f>ROUND(INDEX([1]Calculation!R:R,ROW()),0)</f>
        <v>0</v>
      </c>
      <c r="N1000" s="8">
        <f>ROUND(INDEX([1]Calculation!S:S,ROW()),0)</f>
        <v>13</v>
      </c>
      <c r="O1000" s="8">
        <f>ROUND(INDEX([1]Calculation!T:T,ROW()),0)</f>
        <v>2</v>
      </c>
    </row>
    <row r="1001" spans="1:15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740  rv</v>
      </c>
      <c r="E1001" s="26">
        <f>INDEX([1]Calculation!$I:$I,ROW())</f>
        <v>43534</v>
      </c>
      <c r="F1001" s="12">
        <f>ROUND(INDEX([1]Calculation!AL:AL,ROW()),1)</f>
        <v>0</v>
      </c>
      <c r="G1001" s="8">
        <f>ROUND(INDEX([1]Calculation!L:L,ROW()),0)</f>
        <v>27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2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1</v>
      </c>
    </row>
    <row r="1002" spans="1:15">
      <c r="A1002" t="str">
        <f>INDEX([1]Calculation!$F:$F,ROW())</f>
        <v>US</v>
      </c>
      <c r="B1002" t="str">
        <f>INDEX([1]Calculation!$D:$D,ROW())</f>
        <v>Morning Consult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15226  lv</v>
      </c>
      <c r="E1002" s="26">
        <f>INDEX([1]Calculation!$I:$I,ROW())</f>
        <v>43534</v>
      </c>
      <c r="F1002" s="12">
        <f>ROUND(INDEX([1]Calculation!AL:AL,ROW()),1)</f>
        <v>0</v>
      </c>
      <c r="G1002" s="8">
        <f>ROUND(INDEX([1]Calculation!L:L,ROW()),0)</f>
        <v>31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1</v>
      </c>
      <c r="K1002" s="8">
        <f>ROUND(INDEX([1]Calculation!P:P,ROW()),0)</f>
        <v>3</v>
      </c>
      <c r="L1002" s="8">
        <f>ROUND(INDEX([1]Calculation!Q:Q,ROW()),0)</f>
        <v>27</v>
      </c>
      <c r="M1002" s="8">
        <f>ROUND(INDEX([1]Calculation!R:R,ROW()),0)</f>
        <v>0</v>
      </c>
      <c r="N1002" s="8">
        <f>ROUND(INDEX([1]Calculation!S:S,ROW()),0)</f>
        <v>7</v>
      </c>
      <c r="O1002" s="8">
        <f>ROUND(INDEX([1]Calculation!T:T,ROW()),0)</f>
        <v>0</v>
      </c>
    </row>
    <row r="1003" spans="1:15">
      <c r="A1003" t="str">
        <f>INDEX([1]Calculation!$F:$F,ROW())</f>
        <v>Michigan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317  lv</v>
      </c>
      <c r="E1003" s="26">
        <f>INDEX([1]Calculation!$I:$I,ROW())</f>
        <v>43534</v>
      </c>
      <c r="F1003" s="12">
        <f>ROUND(INDEX([1]Calculation!AL:AL,ROW()),1)</f>
        <v>0.1</v>
      </c>
      <c r="G1003" s="8">
        <f>ROUND(INDEX([1]Calculation!L:L,ROW()),0)</f>
        <v>40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0</v>
      </c>
      <c r="K1003" s="8">
        <f>ROUND(INDEX([1]Calculation!P:P,ROW()),0)</f>
        <v>5</v>
      </c>
      <c r="L1003" s="8">
        <f>ROUND(INDEX([1]Calculation!Q:Q,ROW()),0)</f>
        <v>23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</row>
    <row r="1004" spans="1:15">
      <c r="A1004" t="str">
        <f>INDEX([1]Calculation!$F:$F,ROW())</f>
        <v>Iowa</v>
      </c>
      <c r="B1004" t="str">
        <f>INDEX([1]Calculation!$D:$D,ROW())</f>
        <v>Selzer &amp; Co.</v>
      </c>
      <c r="C1004" t="str">
        <f>IF(INDEX([1]Calculation!$G:$G,ROW())=0,"-",INDEX([1]Calculation!$G:$G,ROW()))</f>
        <v>A+</v>
      </c>
      <c r="D1004" t="str">
        <f>INDEX([1]Calculation!$J:$J,ROW())&amp;"  "&amp;INDEX([1]Calculation!$K:$K,ROW())</f>
        <v>401  lv</v>
      </c>
      <c r="E1004" s="26">
        <f>INDEX([1]Calculation!$I:$I,ROW())</f>
        <v>43530</v>
      </c>
      <c r="F1004" s="12">
        <f>ROUND(INDEX([1]Calculation!AL:AL,ROW()),1)</f>
        <v>0</v>
      </c>
      <c r="G1004" s="8">
        <f>ROUND(INDEX([1]Calculation!L:L,ROW()),0)</f>
        <v>27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1</v>
      </c>
      <c r="K1004" s="8">
        <f>ROUND(INDEX([1]Calculation!P:P,ROW()),0)</f>
        <v>3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0</v>
      </c>
    </row>
    <row r="1005" spans="1:15">
      <c r="A1005" t="str">
        <f>INDEX([1]Calculation!$F:$F,ROW())</f>
        <v>Florida</v>
      </c>
      <c r="B1005" t="str">
        <f>INDEX([1]Calculation!$D:$D,ROW())</f>
        <v>Bendixen &amp; Amandi International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300  lv</v>
      </c>
      <c r="E1005" s="26">
        <f>INDEX([1]Calculation!$I:$I,ROW())</f>
        <v>43528</v>
      </c>
      <c r="F1005" s="12">
        <f>ROUND(INDEX([1]Calculation!AL:AL,ROW()),1)</f>
        <v>0</v>
      </c>
      <c r="G1005" s="8">
        <f>ROUND(INDEX([1]Calculation!L:L,ROW()),0)</f>
        <v>11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5</v>
      </c>
      <c r="M1005" s="8">
        <f>ROUND(INDEX([1]Calculation!R:R,ROW()),0)</f>
        <v>0</v>
      </c>
      <c r="N1005" s="8">
        <f>ROUND(INDEX([1]Calculation!S:S,ROW()),0)</f>
        <v>1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Monmouth University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310  rv</v>
      </c>
      <c r="E1006" s="26">
        <f>INDEX([1]Calculation!$I:$I,ROW())</f>
        <v>43528</v>
      </c>
      <c r="F1006" s="12">
        <f>ROUND(INDEX([1]Calculation!AL:AL,ROW()),1)</f>
        <v>0</v>
      </c>
      <c r="G1006" s="8">
        <f>ROUND(INDEX([1]Calculation!L:L,ROW()),0)</f>
        <v>0</v>
      </c>
      <c r="H1006" s="8">
        <f>ROUND(INDEX([1]Calculation!M:M,ROW()),0)</f>
        <v>2</v>
      </c>
      <c r="I1006" s="8">
        <f>ROUND(INDEX([1]Calculation!N:N,ROW()),0)</f>
        <v>6</v>
      </c>
      <c r="J1006" s="8">
        <f>ROUND(INDEX([1]Calculation!O:O,ROW()),0)</f>
        <v>0</v>
      </c>
      <c r="K1006" s="8">
        <f>ROUND(INDEX([1]Calculation!P:P,ROW()),0)</f>
        <v>3</v>
      </c>
      <c r="L1006" s="8">
        <f>ROUND(INDEX([1]Calculation!Q:Q,ROW()),0)</f>
        <v>32</v>
      </c>
      <c r="M1006" s="8">
        <f>ROUND(INDEX([1]Calculation!R:R,ROW()),0)</f>
        <v>0</v>
      </c>
      <c r="N1006" s="8">
        <f>ROUND(INDEX([1]Calculation!S:S,ROW()),0)</f>
        <v>10</v>
      </c>
      <c r="O1006" s="8">
        <f>ROUND(INDEX([1]Calculation!T:T,ROW()),0)</f>
        <v>1</v>
      </c>
    </row>
    <row r="1007" spans="1:15">
      <c r="A1007" t="str">
        <f>INDEX([1]Calculation!$F:$F,ROW())</f>
        <v>US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310  rv</v>
      </c>
      <c r="E1007" s="26">
        <f>INDEX([1]Calculation!$I:$I,ROW())</f>
        <v>43528</v>
      </c>
      <c r="F1007" s="12">
        <f>ROUND(INDEX([1]Calculation!AL:AL,ROW()),1)</f>
        <v>0</v>
      </c>
      <c r="G1007" s="8">
        <f>ROUND(INDEX([1]Calculation!L:L,ROW()),0)</f>
        <v>28</v>
      </c>
      <c r="H1007" s="8">
        <f>ROUND(INDEX([1]Calculation!M:M,ROW()),0)</f>
        <v>2</v>
      </c>
      <c r="I1007" s="8">
        <f>ROUND(INDEX([1]Calculation!N:N,ROW()),0)</f>
        <v>5</v>
      </c>
      <c r="J1007" s="8">
        <f>ROUND(INDEX([1]Calculation!O:O,ROW()),0)</f>
        <v>0</v>
      </c>
      <c r="K1007" s="8">
        <f>ROUND(INDEX([1]Calculation!P:P,ROW()),0)</f>
        <v>3</v>
      </c>
      <c r="L1007" s="8">
        <f>ROUND(INDEX([1]Calculation!Q:Q,ROW()),0)</f>
        <v>25</v>
      </c>
      <c r="M1007" s="8">
        <f>ROUND(INDEX([1]Calculation!R:R,ROW()),0)</f>
        <v>0</v>
      </c>
      <c r="N1007" s="8">
        <f>ROUND(INDEX([1]Calculation!S:S,ROW()),0)</f>
        <v>8</v>
      </c>
      <c r="O1007" s="8">
        <f>ROUND(INDEX([1]Calculation!T:T,ROW()),0)</f>
        <v>1</v>
      </c>
    </row>
    <row r="1008" spans="1:15">
      <c r="A1008" t="str">
        <f>INDEX([1]Calculation!$F:$F,ROW())</f>
        <v>Florida</v>
      </c>
      <c r="B1008" t="str">
        <f>INDEX([1]Calculation!$D:$D,ROW())</f>
        <v>Bendixen &amp; Amandi International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300  lv</v>
      </c>
      <c r="E1008" s="26">
        <f>INDEX([1]Calculation!$I:$I,ROW())</f>
        <v>43528</v>
      </c>
      <c r="F1008" s="12">
        <f>ROUND(INDEX([1]Calculation!AL:AL,ROW()),1)</f>
        <v>0.9</v>
      </c>
      <c r="G1008" s="8">
        <f>ROUND(INDEX([1]Calculation!L:L,ROW()),0)</f>
        <v>26</v>
      </c>
      <c r="H1008" s="8">
        <f>ROUND(INDEX([1]Calculation!M:M,ROW()),0)</f>
        <v>1</v>
      </c>
      <c r="I1008" s="8">
        <f>ROUND(INDEX([1]Calculation!N:N,ROW()),0)</f>
        <v>1</v>
      </c>
      <c r="J1008" s="8">
        <f>ROUND(INDEX([1]Calculation!O:O,ROW()),0)</f>
        <v>0</v>
      </c>
      <c r="K1008" s="8">
        <f>ROUND(INDEX([1]Calculation!P:P,ROW()),0)</f>
        <v>1</v>
      </c>
      <c r="L1008" s="8">
        <f>ROUND(INDEX([1]Calculation!Q:Q,ROW()),0)</f>
        <v>11</v>
      </c>
      <c r="M1008" s="8">
        <f>ROUND(INDEX([1]Calculation!R:R,ROW()),0)</f>
        <v>0</v>
      </c>
      <c r="N1008" s="8">
        <f>ROUND(INDEX([1]Calculation!S:S,ROW()),0)</f>
        <v>4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GBAO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817  lv</v>
      </c>
      <c r="E1009" s="26">
        <f>INDEX([1]Calculation!$I:$I,ROW())</f>
        <v>43527</v>
      </c>
      <c r="F1009" s="12">
        <f>ROUND(INDEX([1]Calculation!AL:AL,ROW()),1)</f>
        <v>0.2</v>
      </c>
      <c r="G1009" s="8">
        <f>ROUND(INDEX([1]Calculation!L:L,ROW()),0)</f>
        <v>28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2</v>
      </c>
      <c r="L1009" s="8">
        <f>ROUND(INDEX([1]Calculation!Q:Q,ROW()),0)</f>
        <v>20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12560  lv</v>
      </c>
      <c r="E1010" s="26">
        <f>INDEX([1]Calculation!$I:$I,ROW())</f>
        <v>43527</v>
      </c>
      <c r="F1010" s="12">
        <f>ROUND(INDEX([1]Calculation!AL:AL,ROW()),1)</f>
        <v>0</v>
      </c>
      <c r="G1010" s="8">
        <f>ROUND(INDEX([1]Calculation!L:L,ROW()),0)</f>
        <v>31</v>
      </c>
      <c r="H1010" s="8">
        <f>ROUND(INDEX([1]Calculation!M:M,ROW()),0)</f>
        <v>2</v>
      </c>
      <c r="I1010" s="8">
        <f>ROUND(INDEX([1]Calculation!N:N,ROW()),0)</f>
        <v>4</v>
      </c>
      <c r="J1010" s="8">
        <f>ROUND(INDEX([1]Calculation!O:O,ROW()),0)</f>
        <v>1</v>
      </c>
      <c r="K1010" s="8">
        <f>ROUND(INDEX([1]Calculation!P:P,ROW()),0)</f>
        <v>3</v>
      </c>
      <c r="L1010" s="8">
        <f>ROUND(INDEX([1]Calculation!Q:Q,ROW()),0)</f>
        <v>27</v>
      </c>
      <c r="M1010" s="8">
        <f>ROUND(INDEX([1]Calculation!R:R,ROW()),0)</f>
        <v>0</v>
      </c>
      <c r="N1010" s="8">
        <f>ROUND(INDEX([1]Calculation!S:S,ROW()),0)</f>
        <v>7</v>
      </c>
      <c r="O1010" s="8">
        <f>ROUND(INDEX([1]Calculation!T:T,ROW()),0)</f>
        <v>0</v>
      </c>
    </row>
    <row r="1011" spans="1:15">
      <c r="A1011" t="str">
        <f>INDEX([1]Calculation!$F:$F,ROW())</f>
        <v>South Carolina</v>
      </c>
      <c r="B1011" t="str">
        <f>INDEX([1]Calculation!$D:$D,ROW())</f>
        <v>Emerson College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291  lv</v>
      </c>
      <c r="E1011" s="26">
        <f>INDEX([1]Calculation!$I:$I,ROW())</f>
        <v>43526</v>
      </c>
      <c r="F1011" s="12">
        <f>ROUND(INDEX([1]Calculation!AL:AL,ROW()),1)</f>
        <v>0.9</v>
      </c>
      <c r="G1011" s="8">
        <f>ROUND(INDEX([1]Calculation!L:L,ROW()),0)</f>
        <v>37</v>
      </c>
      <c r="H1011" s="8">
        <f>ROUND(INDEX([1]Calculation!M:M,ROW()),0)</f>
        <v>2</v>
      </c>
      <c r="I1011" s="8">
        <f>ROUND(INDEX([1]Calculation!N:N,ROW()),0)</f>
        <v>6</v>
      </c>
      <c r="J1011" s="8">
        <f>ROUND(INDEX([1]Calculation!O:O,ROW()),0)</f>
        <v>0</v>
      </c>
      <c r="K1011" s="8">
        <f>ROUND(INDEX([1]Calculation!P:P,ROW()),0)</f>
        <v>1</v>
      </c>
      <c r="L1011" s="8">
        <f>ROUND(INDEX([1]Calculation!Q:Q,ROW()),0)</f>
        <v>21</v>
      </c>
      <c r="M1011" s="8">
        <f>ROUND(INDEX([1]Calculation!R:R,ROW()),0)</f>
        <v>0</v>
      </c>
      <c r="N1011" s="8">
        <f>ROUND(INDEX([1]Calculation!S:S,ROW()),0)</f>
        <v>5</v>
      </c>
      <c r="O1011" s="8">
        <f>ROUND(INDEX([1]Calculation!T:T,ROW()),0)</f>
        <v>0</v>
      </c>
    </row>
    <row r="1012" spans="1:15">
      <c r="A1012" t="str">
        <f>INDEX([1]Calculation!$F:$F,ROW())</f>
        <v>New Hampshire</v>
      </c>
      <c r="B1012" t="str">
        <f>INDEX([1]Calculation!$D:$D,ROW())</f>
        <v>University of New Hampshire</v>
      </c>
      <c r="C1012" t="str">
        <f>IF(INDEX([1]Calculation!$G:$G,ROW())=0,"-",INDEX([1]Calculation!$G:$G,ROW()))</f>
        <v>B</v>
      </c>
      <c r="D1012" t="str">
        <f>INDEX([1]Calculation!$J:$J,ROW())&amp;"  "&amp;INDEX([1]Calculation!$K:$K,ROW())</f>
        <v>240  lv</v>
      </c>
      <c r="E1012" s="26">
        <f>INDEX([1]Calculation!$I:$I,ROW())</f>
        <v>43522</v>
      </c>
      <c r="F1012" s="12">
        <f>ROUND(INDEX([1]Calculation!AL:AL,ROW()),1)</f>
        <v>0</v>
      </c>
      <c r="G1012" s="8">
        <f>ROUND(INDEX([1]Calculation!L:L,ROW()),0)</f>
        <v>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1</v>
      </c>
      <c r="K1012" s="8">
        <f>ROUND(INDEX([1]Calculation!P:P,ROW()),0)</f>
        <v>3</v>
      </c>
      <c r="L1012" s="8">
        <f>ROUND(INDEX([1]Calculation!Q:Q,ROW()),0)</f>
        <v>28</v>
      </c>
      <c r="M1012" s="8">
        <f>ROUND(INDEX([1]Calculation!R:R,ROW()),0)</f>
        <v>0</v>
      </c>
      <c r="N1012" s="8">
        <f>ROUND(INDEX([1]Calculation!S:S,ROW()),0)</f>
        <v>2</v>
      </c>
      <c r="O1012" s="8">
        <f>ROUND(INDEX([1]Calculation!T:T,ROW()),0)</f>
        <v>1</v>
      </c>
    </row>
    <row r="1013" spans="1:15">
      <c r="A1013" t="str">
        <f>INDEX([1]Calculation!$F:$F,ROW())</f>
        <v>New Hampshire</v>
      </c>
      <c r="B1013" t="str">
        <f>INDEX([1]Calculation!$D:$D,ROW())</f>
        <v>University of New Hampshire</v>
      </c>
      <c r="C1013" t="str">
        <f>IF(INDEX([1]Calculation!$G:$G,ROW())=0,"-",INDEX([1]Calculation!$G:$G,ROW()))</f>
        <v>B</v>
      </c>
      <c r="D1013" t="str">
        <f>INDEX([1]Calculation!$J:$J,ROW())&amp;"  "&amp;INDEX([1]Calculation!$K:$K,ROW())</f>
        <v>240  lv</v>
      </c>
      <c r="E1013" s="26">
        <f>INDEX([1]Calculation!$I:$I,ROW())</f>
        <v>43522</v>
      </c>
      <c r="F1013" s="12">
        <f>ROUND(INDEX([1]Calculation!AL:AL,ROW()),1)</f>
        <v>0</v>
      </c>
      <c r="G1013" s="8">
        <f>ROUND(INDEX([1]Calculation!L:L,ROW()),0)</f>
        <v>22</v>
      </c>
      <c r="H1013" s="8">
        <f>ROUND(INDEX([1]Calculation!M:M,ROW()),0)</f>
        <v>1</v>
      </c>
      <c r="I1013" s="8">
        <f>ROUND(INDEX([1]Calculation!N:N,ROW()),0)</f>
        <v>3</v>
      </c>
      <c r="J1013" s="8">
        <f>ROUND(INDEX([1]Calculation!O:O,ROW()),0)</f>
        <v>1</v>
      </c>
      <c r="K1013" s="8">
        <f>ROUND(INDEX([1]Calculation!P:P,ROW()),0)</f>
        <v>4</v>
      </c>
      <c r="L1013" s="8">
        <f>ROUND(INDEX([1]Calculation!Q:Q,ROW()),0)</f>
        <v>26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15642  lv</v>
      </c>
      <c r="E1014" s="26">
        <f>INDEX([1]Calculation!$I:$I,ROW())</f>
        <v>43520</v>
      </c>
      <c r="F1014" s="12">
        <f>ROUND(INDEX([1]Calculation!AL:AL,ROW()),1)</f>
        <v>0</v>
      </c>
      <c r="G1014" s="8">
        <f>ROUND(INDEX([1]Calculation!L:L,ROW()),0)</f>
        <v>29</v>
      </c>
      <c r="H1014" s="8">
        <f>ROUND(INDEX([1]Calculation!M:M,ROW()),0)</f>
        <v>2</v>
      </c>
      <c r="I1014" s="8">
        <f>ROUND(INDEX([1]Calculation!N:N,ROW()),0)</f>
        <v>4</v>
      </c>
      <c r="J1014" s="8">
        <f>ROUND(INDEX([1]Calculation!O:O,ROW()),0)</f>
        <v>1</v>
      </c>
      <c r="K1014" s="8">
        <f>ROUND(INDEX([1]Calculation!P:P,ROW()),0)</f>
        <v>3</v>
      </c>
      <c r="L1014" s="8">
        <f>ROUND(INDEX([1]Calculation!Q:Q,ROW()),0)</f>
        <v>27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D-CYFOR</v>
      </c>
      <c r="C1015" t="str">
        <f>IF(INDEX([1]Calculation!$G:$G,ROW())=0,"-",INDEX([1]Calculation!$G:$G,ROW()))</f>
        <v>-</v>
      </c>
      <c r="D1015" t="str">
        <f>INDEX([1]Calculation!$J:$J,ROW())&amp;"  "&amp;INDEX([1]Calculation!$K:$K,ROW())</f>
        <v>453  rv</v>
      </c>
      <c r="E1015" s="26">
        <f>INDEX([1]Calculation!$I:$I,ROW())</f>
        <v>43519</v>
      </c>
      <c r="F1015" s="12">
        <f>ROUND(INDEX([1]Calculation!AL:AL,ROW()),1)</f>
        <v>0.7</v>
      </c>
      <c r="G1015" s="8">
        <f>ROUND(INDEX([1]Calculation!L:L,ROW()),0)</f>
        <v>39</v>
      </c>
      <c r="H1015" s="8">
        <f>ROUND(INDEX([1]Calculation!M:M,ROW()),0)</f>
        <v>2</v>
      </c>
      <c r="I1015" s="8">
        <f>ROUND(INDEX([1]Calculation!N:N,ROW()),0)</f>
        <v>4</v>
      </c>
      <c r="J1015" s="8">
        <f>ROUND(INDEX([1]Calculation!O:O,ROW()),0)</f>
        <v>0</v>
      </c>
      <c r="K1015" s="8">
        <f>ROUND(INDEX([1]Calculation!P:P,ROW()),0)</f>
        <v>2</v>
      </c>
      <c r="L1015" s="8">
        <f>ROUND(INDEX([1]Calculation!Q:Q,ROW()),0)</f>
        <v>14</v>
      </c>
      <c r="M1015" s="8">
        <f>ROUND(INDEX([1]Calculation!R:R,ROW()),0)</f>
        <v>0</v>
      </c>
      <c r="N1015" s="8">
        <f>ROUND(INDEX([1]Calculation!S:S,ROW()),0)</f>
        <v>5</v>
      </c>
      <c r="O1015" s="8">
        <f>ROUND(INDEX([1]Calculation!T:T,ROW()),0)</f>
        <v>0</v>
      </c>
    </row>
    <row r="1016" spans="1:15">
      <c r="A1016" t="str">
        <f>INDEX([1]Calculation!$F:$F,ROW())</f>
        <v>New Hampshire</v>
      </c>
      <c r="B1016" t="str">
        <f>INDEX([1]Calculation!$D:$D,ROW())</f>
        <v>Emerson College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405  lv</v>
      </c>
      <c r="E1016" s="26">
        <f>INDEX([1]Calculation!$I:$I,ROW())</f>
        <v>43518</v>
      </c>
      <c r="F1016" s="12">
        <f>ROUND(INDEX([1]Calculation!AL:AL,ROW()),1)</f>
        <v>0</v>
      </c>
      <c r="G1016" s="8">
        <f>ROUND(INDEX([1]Calculation!L:L,ROW()),0)</f>
        <v>25</v>
      </c>
      <c r="H1016" s="8">
        <f>ROUND(INDEX([1]Calculation!M:M,ROW()),0)</f>
        <v>2</v>
      </c>
      <c r="I1016" s="8">
        <f>ROUND(INDEX([1]Calculation!N:N,ROW()),0)</f>
        <v>5</v>
      </c>
      <c r="J1016" s="8">
        <f>ROUND(INDEX([1]Calculation!O:O,ROW()),0)</f>
        <v>1</v>
      </c>
      <c r="K1016" s="8">
        <f>ROUND(INDEX([1]Calculation!P:P,ROW()),0)</f>
        <v>8</v>
      </c>
      <c r="L1016" s="8">
        <f>ROUND(INDEX([1]Calculation!Q:Q,ROW()),0)</f>
        <v>27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337  rv</v>
      </c>
      <c r="E1017" s="26">
        <f>INDEX([1]Calculation!$I:$I,ROW())</f>
        <v>43516</v>
      </c>
      <c r="F1017" s="12">
        <f>ROUND(INDEX([1]Calculation!AL:AL,ROW()),1)</f>
        <v>0</v>
      </c>
      <c r="G1017" s="8">
        <f>ROUND(INDEX([1]Calculation!L:L,ROW()),0)</f>
        <v>37</v>
      </c>
      <c r="H1017" s="8">
        <f>ROUND(INDEX([1]Calculation!M:M,ROW()),0)</f>
        <v>3</v>
      </c>
      <c r="I1017" s="8">
        <f>ROUND(INDEX([1]Calculation!N:N,ROW()),0)</f>
        <v>2</v>
      </c>
      <c r="J1017" s="8">
        <f>ROUND(INDEX([1]Calculation!O:O,ROW()),0)</f>
        <v>0</v>
      </c>
      <c r="K1017" s="8">
        <f>ROUND(INDEX([1]Calculation!P:P,ROW()),0)</f>
        <v>0</v>
      </c>
      <c r="L1017" s="8">
        <f>ROUND(INDEX([1]Calculation!Q:Q,ROW()),0)</f>
        <v>22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0</v>
      </c>
    </row>
    <row r="1018" spans="1:15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346  rv</v>
      </c>
      <c r="E1018" s="26">
        <f>INDEX([1]Calculation!$I:$I,ROW())</f>
        <v>43516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2</v>
      </c>
      <c r="I1018" s="8">
        <f>ROUND(INDEX([1]Calculation!N:N,ROW()),0)</f>
        <v>5</v>
      </c>
      <c r="J1018" s="8">
        <f>ROUND(INDEX([1]Calculation!O:O,ROW()),0)</f>
        <v>0</v>
      </c>
      <c r="K1018" s="8">
        <f>ROUND(INDEX([1]Calculation!P:P,ROW()),0)</f>
        <v>0</v>
      </c>
      <c r="L1018" s="8">
        <f>ROUND(INDEX([1]Calculation!Q:Q,ROW()),0)</f>
        <v>19</v>
      </c>
      <c r="M1018" s="8">
        <f>ROUND(INDEX([1]Calculation!R:R,ROW()),0)</f>
        <v>0</v>
      </c>
      <c r="N1018" s="8">
        <f>ROUND(INDEX([1]Calculation!S:S,ROW()),0)</f>
        <v>4</v>
      </c>
      <c r="O1018" s="8">
        <f>ROUND(INDEX([1]Calculation!T:T,ROW()),0)</f>
        <v>0</v>
      </c>
    </row>
    <row r="1019" spans="1:15">
      <c r="A1019" t="str">
        <f>INDEX([1]Calculation!$F:$F,ROW())</f>
        <v>South Carolina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600  lv</v>
      </c>
      <c r="E1019" s="26">
        <f>INDEX([1]Calculation!$I:$I,ROW())</f>
        <v>43514</v>
      </c>
      <c r="F1019" s="12">
        <f>ROUND(INDEX([1]Calculation!AL:AL,ROW()),1)</f>
        <v>0</v>
      </c>
      <c r="G1019" s="8">
        <f>ROUND(INDEX([1]Calculation!L:L,ROW()),0)</f>
        <v>0</v>
      </c>
      <c r="H1019" s="8">
        <f>ROUND(INDEX([1]Calculation!M:M,ROW()),0)</f>
        <v>0</v>
      </c>
      <c r="I1019" s="8">
        <f>ROUND(INDEX([1]Calculation!N:N,ROW()),0)</f>
        <v>28</v>
      </c>
      <c r="J1019" s="8">
        <f>ROUND(INDEX([1]Calculation!O:O,ROW()),0)</f>
        <v>1</v>
      </c>
      <c r="K1019" s="8">
        <f>ROUND(INDEX([1]Calculation!P:P,ROW()),0)</f>
        <v>5</v>
      </c>
      <c r="L1019" s="8">
        <f>ROUND(INDEX([1]Calculation!Q:Q,ROW()),0)</f>
        <v>0</v>
      </c>
      <c r="M1019" s="8">
        <f>ROUND(INDEX([1]Calculation!R:R,ROW()),0)</f>
        <v>0</v>
      </c>
      <c r="N1019" s="8">
        <f>ROUND(INDEX([1]Calculation!S:S,ROW()),0)</f>
        <v>20</v>
      </c>
      <c r="O1019" s="8">
        <f>ROUND(INDEX([1]Calculation!T:T,ROW()),0)</f>
        <v>1</v>
      </c>
    </row>
    <row r="1020" spans="1:15">
      <c r="A1020" t="str">
        <f>INDEX([1]Calculation!$F:$F,ROW())</f>
        <v>South Carolina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600  lv</v>
      </c>
      <c r="E1020" s="26">
        <f>INDEX([1]Calculation!$I:$I,ROW())</f>
        <v>43514</v>
      </c>
      <c r="F1020" s="12">
        <f>ROUND(INDEX([1]Calculation!AL:AL,ROW()),1)</f>
        <v>0</v>
      </c>
      <c r="G1020" s="8">
        <f>ROUND(INDEX([1]Calculation!L:L,ROW()),0)</f>
        <v>36</v>
      </c>
      <c r="H1020" s="8">
        <f>ROUND(INDEX([1]Calculation!M:M,ROW()),0)</f>
        <v>1</v>
      </c>
      <c r="I1020" s="8">
        <f>ROUND(INDEX([1]Calculation!N:N,ROW()),0)</f>
        <v>10</v>
      </c>
      <c r="J1020" s="8">
        <f>ROUND(INDEX([1]Calculation!O:O,ROW()),0)</f>
        <v>0</v>
      </c>
      <c r="K1020" s="8">
        <f>ROUND(INDEX([1]Calculation!P:P,ROW()),0)</f>
        <v>1</v>
      </c>
      <c r="L1020" s="8">
        <f>ROUND(INDEX([1]Calculation!Q:Q,ROW()),0)</f>
        <v>14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</row>
    <row r="1021" spans="1:15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370  rv</v>
      </c>
      <c r="E1021" s="26">
        <f>INDEX([1]Calculation!$I:$I,ROW())</f>
        <v>43514</v>
      </c>
      <c r="F1021" s="12">
        <f>ROUND(INDEX([1]Calculation!AL:AL,ROW()),1)</f>
        <v>0</v>
      </c>
      <c r="G1021" s="8">
        <f>ROUND(INDEX([1]Calculation!L:L,ROW()),0)</f>
        <v>25</v>
      </c>
      <c r="H1021" s="8">
        <f>ROUND(INDEX([1]Calculation!M:M,ROW()),0)</f>
        <v>5</v>
      </c>
      <c r="I1021" s="8">
        <f>ROUND(INDEX([1]Calculation!N:N,ROW()),0)</f>
        <v>4</v>
      </c>
      <c r="J1021" s="8">
        <f>ROUND(INDEX([1]Calculation!O:O,ROW()),0)</f>
        <v>0</v>
      </c>
      <c r="K1021" s="8">
        <f>ROUND(INDEX([1]Calculation!P:P,ROW()),0)</f>
        <v>2</v>
      </c>
      <c r="L1021" s="8">
        <f>ROUND(INDEX([1]Calculation!Q:Q,ROW()),0)</f>
        <v>11</v>
      </c>
      <c r="M1021" s="8">
        <f>ROUND(INDEX([1]Calculation!R:R,ROW()),0)</f>
        <v>0</v>
      </c>
      <c r="N1021" s="8">
        <f>ROUND(INDEX([1]Calculation!S:S,ROW()),0)</f>
        <v>5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15383  lv</v>
      </c>
      <c r="E1022" s="26">
        <f>INDEX([1]Calculation!$I:$I,ROW())</f>
        <v>43513</v>
      </c>
      <c r="F1022" s="12">
        <f>ROUND(INDEX([1]Calculation!AL:AL,ROW()),1)</f>
        <v>0</v>
      </c>
      <c r="G1022" s="8">
        <f>ROUND(INDEX([1]Calculation!L:L,ROW()),0)</f>
        <v>30</v>
      </c>
      <c r="H1022" s="8">
        <f>ROUND(INDEX([1]Calculation!M:M,ROW()),0)</f>
        <v>2</v>
      </c>
      <c r="I1022" s="8">
        <f>ROUND(INDEX([1]Calculation!N:N,ROW()),0)</f>
        <v>5</v>
      </c>
      <c r="J1022" s="8">
        <f>ROUND(INDEX([1]Calculation!O:O,ROW()),0)</f>
        <v>0</v>
      </c>
      <c r="K1022" s="8">
        <f>ROUND(INDEX([1]Calculation!P:P,ROW()),0)</f>
        <v>4</v>
      </c>
      <c r="L1022" s="8">
        <f>ROUND(INDEX([1]Calculation!Q:Q,ROW()),0)</f>
        <v>21</v>
      </c>
      <c r="M1022" s="8">
        <f>ROUND(INDEX([1]Calculation!R:R,ROW()),0)</f>
        <v>0</v>
      </c>
      <c r="N1022" s="8">
        <f>ROUND(INDEX([1]Calculation!S:S,ROW()),0)</f>
        <v>8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431  lv</v>
      </c>
      <c r="E1023" s="26">
        <f>INDEX([1]Calculation!$I:$I,ROW())</f>
        <v>43512</v>
      </c>
      <c r="F1023" s="12">
        <f>ROUND(INDEX([1]Calculation!AL:AL,ROW()),1)</f>
        <v>0</v>
      </c>
      <c r="G1023" s="8">
        <f>ROUND(INDEX([1]Calculation!L:L,ROW()),0)</f>
        <v>27</v>
      </c>
      <c r="H1023" s="8">
        <f>ROUND(INDEX([1]Calculation!M:M,ROW()),0)</f>
        <v>2</v>
      </c>
      <c r="I1023" s="8">
        <f>ROUND(INDEX([1]Calculation!N:N,ROW()),0)</f>
        <v>9</v>
      </c>
      <c r="J1023" s="8">
        <f>ROUND(INDEX([1]Calculation!O:O,ROW()),0)</f>
        <v>0</v>
      </c>
      <c r="K1023" s="8">
        <f>ROUND(INDEX([1]Calculation!P:P,ROW()),0)</f>
        <v>5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0</v>
      </c>
    </row>
    <row r="1024" spans="1:15">
      <c r="A1024" t="str">
        <f>INDEX([1]Calculation!$F:$F,ROW())</f>
        <v>New Hampshire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337  lv</v>
      </c>
      <c r="E1024" s="26">
        <f>INDEX([1]Calculation!$I:$I,ROW())</f>
        <v>43511</v>
      </c>
      <c r="F1024" s="12">
        <f>ROUND(INDEX([1]Calculation!AL:AL,ROW()),1)</f>
        <v>0</v>
      </c>
      <c r="G1024" s="8">
        <f>ROUND(INDEX([1]Calculation!L:L,ROW()),0)</f>
        <v>28</v>
      </c>
      <c r="H1024" s="8">
        <f>ROUND(INDEX([1]Calculation!M:M,ROW()),0)</f>
        <v>2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1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9</v>
      </c>
      <c r="O1024" s="8">
        <f>ROUND(INDEX([1]Calculation!T:T,ROW()),0)</f>
        <v>0</v>
      </c>
    </row>
    <row r="1025" spans="1:15">
      <c r="A1025" t="str">
        <f>INDEX([1]Calculation!$F:$F,ROW())</f>
        <v>California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948  lv</v>
      </c>
      <c r="E1025" s="26">
        <f>INDEX([1]Calculation!$I:$I,ROW())</f>
        <v>43507</v>
      </c>
      <c r="F1025" s="12">
        <f>ROUND(INDEX([1]Calculation!AL:AL,ROW()),1)</f>
        <v>0</v>
      </c>
      <c r="G1025" s="8">
        <f>ROUND(INDEX([1]Calculation!L:L,ROW()),0)</f>
        <v>0</v>
      </c>
      <c r="H1025" s="8">
        <f>ROUND(INDEX([1]Calculation!M:M,ROW()),0)</f>
        <v>0</v>
      </c>
      <c r="I1025" s="8">
        <f>ROUND(INDEX([1]Calculation!N:N,ROW()),0)</f>
        <v>7</v>
      </c>
      <c r="J1025" s="8">
        <f>ROUND(INDEX([1]Calculation!O:O,ROW()),0)</f>
        <v>2</v>
      </c>
      <c r="K1025" s="8">
        <f>ROUND(INDEX([1]Calculation!P:P,ROW()),0)</f>
        <v>0</v>
      </c>
      <c r="L1025" s="8">
        <f>ROUND(INDEX([1]Calculation!Q:Q,ROW()),0)</f>
        <v>0</v>
      </c>
      <c r="M1025" s="8">
        <f>ROUND(INDEX([1]Calculation!R:R,ROW()),0)</f>
        <v>0</v>
      </c>
      <c r="N1025" s="8">
        <f>ROUND(INDEX([1]Calculation!S:S,ROW()),0)</f>
        <v>23</v>
      </c>
      <c r="O1025" s="8">
        <f>ROUND(INDEX([1]Calculation!T:T,ROW()),0)</f>
        <v>1</v>
      </c>
    </row>
    <row r="1026" spans="1:15">
      <c r="A1026" t="str">
        <f>INDEX([1]Calculation!$F:$F,ROW())</f>
        <v>California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948  lv</v>
      </c>
      <c r="E1026" s="26">
        <f>INDEX([1]Calculation!$I:$I,ROW())</f>
        <v>43507</v>
      </c>
      <c r="F1026" s="12">
        <f>ROUND(INDEX([1]Calculation!AL:AL,ROW()),1)</f>
        <v>0</v>
      </c>
      <c r="G1026" s="8">
        <f>ROUND(INDEX([1]Calculation!L:L,ROW()),0)</f>
        <v>26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1</v>
      </c>
      <c r="K1026" s="8">
        <f>ROUND(INDEX([1]Calculation!P:P,ROW()),0)</f>
        <v>1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7</v>
      </c>
      <c r="O1026" s="8">
        <f>ROUND(INDEX([1]Calculation!T:T,ROW()),0)</f>
        <v>0</v>
      </c>
    </row>
    <row r="1027" spans="1:15">
      <c r="A1027" t="str">
        <f>INDEX([1]Calculation!$F:$F,ROW())</f>
        <v>US</v>
      </c>
      <c r="B1027" t="str">
        <f>INDEX([1]Calculation!$D:$D,ROW())</f>
        <v>Bold Blue Campaigns</v>
      </c>
      <c r="C1027" t="str">
        <f>IF(INDEX([1]Calculation!$G:$G,ROW())=0,"-",INDEX([1]Calculation!$G:$G,ROW()))</f>
        <v>-</v>
      </c>
      <c r="D1027" t="str">
        <f>INDEX([1]Calculation!$J:$J,ROW())&amp;"  "&amp;INDEX([1]Calculation!$K:$K,ROW())</f>
        <v>500  lv</v>
      </c>
      <c r="E1027" s="26">
        <f>INDEX([1]Calculation!$I:$I,ROW())</f>
        <v>43507</v>
      </c>
      <c r="F1027" s="12">
        <f>ROUND(INDEX([1]Calculation!AL:AL,ROW()),1)</f>
        <v>0.7</v>
      </c>
      <c r="G1027" s="8">
        <f>ROUND(INDEX([1]Calculation!L:L,ROW()),0)</f>
        <v>12</v>
      </c>
      <c r="H1027" s="8">
        <f>ROUND(INDEX([1]Calculation!M:M,ROW()),0)</f>
        <v>0</v>
      </c>
      <c r="I1027" s="8">
        <f>ROUND(INDEX([1]Calculation!N:N,ROW()),0)</f>
        <v>0</v>
      </c>
      <c r="J1027" s="8">
        <f>ROUND(INDEX([1]Calculation!O:O,ROW()),0)</f>
        <v>0</v>
      </c>
      <c r="K1027" s="8">
        <f>ROUND(INDEX([1]Calculation!P:P,ROW()),0)</f>
        <v>1</v>
      </c>
      <c r="L1027" s="8">
        <f>ROUND(INDEX([1]Calculation!Q:Q,ROW()),0)</f>
        <v>9</v>
      </c>
      <c r="M1027" s="8">
        <f>ROUND(INDEX([1]Calculation!R:R,ROW()),0)</f>
        <v>0</v>
      </c>
      <c r="N1027" s="8">
        <f>ROUND(INDEX([1]Calculation!S:S,ROW()),0)</f>
        <v>3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450  lv</v>
      </c>
      <c r="E1028" s="26">
        <f>INDEX([1]Calculation!$I:$I,ROW())</f>
        <v>43506</v>
      </c>
      <c r="F1028" s="12">
        <f>ROUND(INDEX([1]Calculation!AL:AL,ROW()),1)</f>
        <v>0</v>
      </c>
      <c r="G1028" s="8">
        <f>ROUND(INDEX([1]Calculation!L:L,ROW()),0)</f>
        <v>25</v>
      </c>
      <c r="H1028" s="8">
        <f>ROUND(INDEX([1]Calculation!M:M,ROW()),0)</f>
        <v>2</v>
      </c>
      <c r="I1028" s="8">
        <f>ROUND(INDEX([1]Calculation!N:N,ROW()),0)</f>
        <v>3</v>
      </c>
      <c r="J1028" s="8">
        <f>ROUND(INDEX([1]Calculation!O:O,ROW()),0)</f>
        <v>0</v>
      </c>
      <c r="K1028" s="8">
        <f>ROUND(INDEX([1]Calculation!P:P,ROW()),0)</f>
        <v>1</v>
      </c>
      <c r="L1028" s="8">
        <f>ROUND(INDEX([1]Calculation!Q:Q,ROW()),0)</f>
        <v>16</v>
      </c>
      <c r="M1028" s="8">
        <f>ROUND(INDEX([1]Calculation!R:R,ROW()),0)</f>
        <v>0</v>
      </c>
      <c r="N1028" s="8">
        <f>ROUND(INDEX([1]Calculation!S:S,ROW()),0)</f>
        <v>5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11627  lv</v>
      </c>
      <c r="E1029" s="26">
        <f>INDEX([1]Calculation!$I:$I,ROW())</f>
        <v>43506</v>
      </c>
      <c r="F1029" s="12">
        <f>ROUND(INDEX([1]Calculation!AL:AL,ROW()),1)</f>
        <v>0</v>
      </c>
      <c r="G1029" s="8">
        <f>ROUND(INDEX([1]Calculation!L:L,ROW()),0)</f>
        <v>29</v>
      </c>
      <c r="H1029" s="8">
        <f>ROUND(INDEX([1]Calculation!M:M,ROW()),0)</f>
        <v>2</v>
      </c>
      <c r="I1029" s="8">
        <f>ROUND(INDEX([1]Calculation!N:N,ROW()),0)</f>
        <v>5</v>
      </c>
      <c r="J1029" s="8">
        <f>ROUND(INDEX([1]Calculation!O:O,ROW()),0)</f>
        <v>0</v>
      </c>
      <c r="K1029" s="8">
        <f>ROUND(INDEX([1]Calculation!P:P,ROW()),0)</f>
        <v>3</v>
      </c>
      <c r="L1029" s="8">
        <f>ROUND(INDEX([1]Calculation!Q:Q,ROW()),0)</f>
        <v>22</v>
      </c>
      <c r="M1029" s="8">
        <f>ROUND(INDEX([1]Calculation!R:R,ROW()),0)</f>
        <v>0</v>
      </c>
      <c r="N1029" s="8">
        <f>ROUND(INDEX([1]Calculation!S:S,ROW()),0)</f>
        <v>8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Morning Consult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14494  lv</v>
      </c>
      <c r="E1030" s="26">
        <f>INDEX([1]Calculation!$I:$I,ROW())</f>
        <v>43499</v>
      </c>
      <c r="F1030" s="12">
        <f>ROUND(INDEX([1]Calculation!AL:AL,ROW()),1)</f>
        <v>0</v>
      </c>
      <c r="G1030" s="8">
        <f>ROUND(INDEX([1]Calculation!L:L,ROW()),0)</f>
        <v>30</v>
      </c>
      <c r="H1030" s="8">
        <f>ROUND(INDEX([1]Calculation!M:M,ROW()),0)</f>
        <v>2</v>
      </c>
      <c r="I1030" s="8">
        <f>ROUND(INDEX([1]Calculation!N:N,ROW()),0)</f>
        <v>4</v>
      </c>
      <c r="J1030" s="8">
        <f>ROUND(INDEX([1]Calculation!O:O,ROW()),0)</f>
        <v>0</v>
      </c>
      <c r="K1030" s="8">
        <f>ROUND(INDEX([1]Calculation!P:P,ROW()),0)</f>
        <v>2</v>
      </c>
      <c r="L1030" s="8">
        <f>ROUND(INDEX([1]Calculation!Q:Q,ROW()),0)</f>
        <v>21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>
      <c r="A1031" t="str">
        <f>INDEX([1]Calculation!$F:$F,ROW())</f>
        <v>South Carolina</v>
      </c>
      <c r="B1031" t="str">
        <f>INDEX([1]Calculation!$D:$D,ROW())</f>
        <v>Optimus</v>
      </c>
      <c r="C1031" t="str">
        <f>IF(INDEX([1]Calculation!$G:$G,ROW())=0,"-",INDEX([1]Calculation!$G:$G,ROW()))</f>
        <v>C/D</v>
      </c>
      <c r="D1031" t="str">
        <f>INDEX([1]Calculation!$J:$J,ROW())&amp;"  "&amp;INDEX([1]Calculation!$K:$K,ROW())</f>
        <v>557  lv</v>
      </c>
      <c r="E1031" s="26">
        <f>INDEX([1]Calculation!$I:$I,ROW())</f>
        <v>43498</v>
      </c>
      <c r="F1031" s="12">
        <f>ROUND(INDEX([1]Calculation!AL:AL,ROW()),1)</f>
        <v>0</v>
      </c>
      <c r="G1031" s="8">
        <f>ROUND(INDEX([1]Calculation!L:L,ROW()),0)</f>
        <v>36</v>
      </c>
      <c r="H1031" s="8">
        <f>ROUND(INDEX([1]Calculation!M:M,ROW()),0)</f>
        <v>0</v>
      </c>
      <c r="I1031" s="8">
        <f>ROUND(INDEX([1]Calculation!N:N,ROW()),0)</f>
        <v>5</v>
      </c>
      <c r="J1031" s="8">
        <f>ROUND(INDEX([1]Calculation!O:O,ROW()),0)</f>
        <v>0</v>
      </c>
      <c r="K1031" s="8">
        <f>ROUND(INDEX([1]Calculation!P:P,ROW()),0)</f>
        <v>1</v>
      </c>
      <c r="L1031" s="8">
        <f>ROUND(INDEX([1]Calculation!Q:Q,ROW()),0)</f>
        <v>8</v>
      </c>
      <c r="M1031" s="8">
        <f>ROUND(INDEX([1]Calculation!R:R,ROW()),0)</f>
        <v>0</v>
      </c>
      <c r="N1031" s="8">
        <f>ROUND(INDEX([1]Calculation!S:S,ROW()),0)</f>
        <v>4</v>
      </c>
      <c r="O1031" s="8">
        <f>ROUND(INDEX([1]Calculation!T:T,ROW()),0)</f>
        <v>0</v>
      </c>
    </row>
    <row r="1032" spans="1:15">
      <c r="A1032" t="str">
        <f>INDEX([1]Calculation!$F:$F,ROW())</f>
        <v>New Hampshire</v>
      </c>
      <c r="B1032" t="str">
        <f>INDEX([1]Calculation!$D:$D,ROW())</f>
        <v>Optimus</v>
      </c>
      <c r="C1032" t="str">
        <f>IF(INDEX([1]Calculation!$G:$G,ROW())=0,"-",INDEX([1]Calculation!$G:$G,ROW()))</f>
        <v>C/D</v>
      </c>
      <c r="D1032" t="str">
        <f>INDEX([1]Calculation!$J:$J,ROW())&amp;"  "&amp;INDEX([1]Calculation!$K:$K,ROW())</f>
        <v>518  lv</v>
      </c>
      <c r="E1032" s="26">
        <f>INDEX([1]Calculation!$I:$I,ROW())</f>
        <v>43498</v>
      </c>
      <c r="F1032" s="12">
        <f>ROUND(INDEX([1]Calculation!AL:AL,ROW()),1)</f>
        <v>0</v>
      </c>
      <c r="G1032" s="8">
        <f>ROUND(INDEX([1]Calculation!L:L,ROW()),0)</f>
        <v>22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0</v>
      </c>
      <c r="K1032" s="8">
        <f>ROUND(INDEX([1]Calculation!P:P,ROW()),0)</f>
        <v>2</v>
      </c>
      <c r="L1032" s="8">
        <f>ROUND(INDEX([1]Calculation!Q:Q,ROW()),0)</f>
        <v>13</v>
      </c>
      <c r="M1032" s="8">
        <f>ROUND(INDEX([1]Calculation!R:R,ROW()),0)</f>
        <v>0</v>
      </c>
      <c r="N1032" s="8">
        <f>ROUND(INDEX([1]Calculation!S:S,ROW()),0)</f>
        <v>9</v>
      </c>
      <c r="O1032" s="8">
        <f>ROUND(INDEX([1]Calculation!T:T,ROW()),0)</f>
        <v>0</v>
      </c>
    </row>
    <row r="1033" spans="1:15">
      <c r="A1033" t="str">
        <f>INDEX([1]Calculation!$F:$F,ROW())</f>
        <v>Iowa</v>
      </c>
      <c r="B1033" t="str">
        <f>INDEX([1]Calculation!$D:$D,ROW())</f>
        <v>Optimus</v>
      </c>
      <c r="C1033" t="str">
        <f>IF(INDEX([1]Calculation!$G:$G,ROW())=0,"-",INDEX([1]Calculation!$G:$G,ROW()))</f>
        <v>C/D</v>
      </c>
      <c r="D1033" t="str">
        <f>INDEX([1]Calculation!$J:$J,ROW())&amp;"  "&amp;INDEX([1]Calculation!$K:$K,ROW())</f>
        <v>558  lv</v>
      </c>
      <c r="E1033" s="26">
        <f>INDEX([1]Calculation!$I:$I,ROW())</f>
        <v>43498</v>
      </c>
      <c r="F1033" s="12">
        <f>ROUND(INDEX([1]Calculation!AL:AL,ROW()),1)</f>
        <v>0</v>
      </c>
      <c r="G1033" s="8">
        <f>ROUND(INDEX([1]Calculation!L:L,ROW()),0)</f>
        <v>25</v>
      </c>
      <c r="H1033" s="8">
        <f>ROUND(INDEX([1]Calculation!M:M,ROW()),0)</f>
        <v>0</v>
      </c>
      <c r="I1033" s="8">
        <f>ROUND(INDEX([1]Calculation!N:N,ROW()),0)</f>
        <v>4</v>
      </c>
      <c r="J1033" s="8">
        <f>ROUND(INDEX([1]Calculation!O:O,ROW()),0)</f>
        <v>0</v>
      </c>
      <c r="K1033" s="8">
        <f>ROUND(INDEX([1]Calculation!P:P,ROW()),0)</f>
        <v>5</v>
      </c>
      <c r="L1033" s="8">
        <f>ROUND(INDEX([1]Calculation!Q:Q,ROW()),0)</f>
        <v>10</v>
      </c>
      <c r="M1033" s="8">
        <f>ROUND(INDEX([1]Calculation!R:R,ROW()),0)</f>
        <v>0</v>
      </c>
      <c r="N1033" s="8">
        <f>ROUND(INDEX([1]Calculation!S:S,ROW()),0)</f>
        <v>11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737  rv</v>
      </c>
      <c r="E1034" s="26">
        <f>INDEX([1]Calculation!$I:$I,ROW())</f>
        <v>43498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2</v>
      </c>
      <c r="I1034" s="8">
        <f>ROUND(INDEX([1]Calculation!N:N,ROW()),0)</f>
        <v>5</v>
      </c>
      <c r="J1034" s="8">
        <f>ROUND(INDEX([1]Calculation!O:O,ROW()),0)</f>
        <v>0</v>
      </c>
      <c r="K1034" s="8">
        <f>ROUND(INDEX([1]Calculation!P:P,ROW()),0)</f>
        <v>2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6</v>
      </c>
      <c r="O1034" s="8">
        <f>ROUND(INDEX([1]Calculation!T:T,ROW()),0)</f>
        <v>0</v>
      </c>
    </row>
    <row r="1035" spans="1:15">
      <c r="A1035" t="str">
        <f>INDEX([1]Calculation!$F:$F,ROW())</f>
        <v>Iowa</v>
      </c>
      <c r="B1035" t="str">
        <f>INDEX([1]Calculation!$D:$D,ROW())</f>
        <v>Emerson College</v>
      </c>
      <c r="C1035" t="str">
        <f>IF(INDEX([1]Calculation!$G:$G,ROW())=0,"-",INDEX([1]Calculation!$G:$G,ROW()))</f>
        <v>B-</v>
      </c>
      <c r="D1035" t="str">
        <f>INDEX([1]Calculation!$J:$J,ROW())&amp;"  "&amp;INDEX([1]Calculation!$K:$K,ROW())</f>
        <v>260  lv</v>
      </c>
      <c r="E1035" s="26">
        <f>INDEX([1]Calculation!$I:$I,ROW())</f>
        <v>43498</v>
      </c>
      <c r="F1035" s="12">
        <f>ROUND(INDEX([1]Calculation!AL:AL,ROW()),1)</f>
        <v>0</v>
      </c>
      <c r="G1035" s="8">
        <f>ROUND(INDEX([1]Calculation!L:L,ROW()),0)</f>
        <v>29</v>
      </c>
      <c r="H1035" s="8">
        <f>ROUND(INDEX([1]Calculation!M:M,ROW()),0)</f>
        <v>0</v>
      </c>
      <c r="I1035" s="8">
        <f>ROUND(INDEX([1]Calculation!N:N,ROW()),0)</f>
        <v>4</v>
      </c>
      <c r="J1035" s="8">
        <f>ROUND(INDEX([1]Calculation!O:O,ROW()),0)</f>
        <v>0</v>
      </c>
      <c r="K1035" s="8">
        <f>ROUND(INDEX([1]Calculation!P:P,ROW()),0)</f>
        <v>3</v>
      </c>
      <c r="L1035" s="8">
        <f>ROUND(INDEX([1]Calculation!Q:Q,ROW()),0)</f>
        <v>15</v>
      </c>
      <c r="M1035" s="8">
        <f>ROUND(INDEX([1]Calculation!R:R,ROW()),0)</f>
        <v>0</v>
      </c>
      <c r="N1035" s="8">
        <f>ROUND(INDEX([1]Calculation!S:S,ROW()),0)</f>
        <v>11</v>
      </c>
      <c r="O1035" s="8">
        <f>ROUND(INDEX([1]Calculation!T:T,ROW()),0)</f>
        <v>0</v>
      </c>
    </row>
    <row r="1036" spans="1:15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14381  lv</v>
      </c>
      <c r="E1036" s="26">
        <f>INDEX([1]Calculation!$I:$I,ROW())</f>
        <v>43492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3</v>
      </c>
      <c r="I1036" s="8">
        <f>ROUND(INDEX([1]Calculation!N:N,ROW()),0)</f>
        <v>3</v>
      </c>
      <c r="J1036" s="8">
        <f>ROUND(INDEX([1]Calculation!O:O,ROW()),0)</f>
        <v>0</v>
      </c>
      <c r="K1036" s="8">
        <f>ROUND(INDEX([1]Calculation!P:P,ROW()),0)</f>
        <v>2</v>
      </c>
      <c r="L1036" s="8">
        <f>ROUND(INDEX([1]Calculation!Q:Q,ROW()),0)</f>
        <v>21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0</v>
      </c>
    </row>
    <row r="1037" spans="1:15">
      <c r="A1037" t="str">
        <f>INDEX([1]Calculation!$F:$F,ROW())</f>
        <v>US</v>
      </c>
      <c r="B1037" t="str">
        <f>INDEX([1]Calculation!$D:$D,ROW())</f>
        <v>Monmouth University</v>
      </c>
      <c r="C1037" t="str">
        <f>IF(INDEX([1]Calculation!$G:$G,ROW())=0,"-",INDEX([1]Calculation!$G:$G,ROW()))</f>
        <v>A+</v>
      </c>
      <c r="D1037" t="str">
        <f>INDEX([1]Calculation!$J:$J,ROW())&amp;"  "&amp;INDEX([1]Calculation!$K:$K,ROW())</f>
        <v>313  rv</v>
      </c>
      <c r="E1037" s="26">
        <f>INDEX([1]Calculation!$I:$I,ROW())</f>
        <v>43492</v>
      </c>
      <c r="F1037" s="12">
        <f>ROUND(INDEX([1]Calculation!AL:AL,ROW()),1)</f>
        <v>0</v>
      </c>
      <c r="G1037" s="8">
        <f>ROUND(INDEX([1]Calculation!L:L,ROW()),0)</f>
        <v>29</v>
      </c>
      <c r="H1037" s="8">
        <f>ROUND(INDEX([1]Calculation!M:M,ROW()),0)</f>
        <v>4</v>
      </c>
      <c r="I1037" s="8">
        <f>ROUND(INDEX([1]Calculation!N:N,ROW()),0)</f>
        <v>4</v>
      </c>
      <c r="J1037" s="8">
        <f>ROUND(INDEX([1]Calculation!O:O,ROW()),0)</f>
        <v>0</v>
      </c>
      <c r="K1037" s="8">
        <f>ROUND(INDEX([1]Calculation!P:P,ROW()),0)</f>
        <v>2</v>
      </c>
      <c r="L1037" s="8">
        <f>ROUND(INDEX([1]Calculation!Q:Q,ROW()),0)</f>
        <v>16</v>
      </c>
      <c r="M1037" s="8">
        <f>ROUND(INDEX([1]Calculation!R:R,ROW()),0)</f>
        <v>0</v>
      </c>
      <c r="N1037" s="8">
        <f>ROUND(INDEX([1]Calculation!S:S,ROW()),0)</f>
        <v>8</v>
      </c>
      <c r="O1037" s="8">
        <f>ROUND(INDEX([1]Calculation!T:T,ROW()),0)</f>
        <v>1</v>
      </c>
    </row>
    <row r="1038" spans="1:15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685  rv</v>
      </c>
      <c r="E1038" s="26">
        <f>INDEX([1]Calculation!$I:$I,ROW())</f>
        <v>43492</v>
      </c>
      <c r="F1038" s="12">
        <f>ROUND(INDEX([1]Calculation!AL:AL,ROW()),1)</f>
        <v>0</v>
      </c>
      <c r="G1038" s="8">
        <f>ROUND(INDEX([1]Calculation!L:L,ROW()),0)</f>
        <v>33</v>
      </c>
      <c r="H1038" s="8">
        <f>ROUND(INDEX([1]Calculation!M:M,ROW()),0)</f>
        <v>2</v>
      </c>
      <c r="I1038" s="8">
        <f>ROUND(INDEX([1]Calculation!N:N,ROW()),0)</f>
        <v>3</v>
      </c>
      <c r="J1038" s="8">
        <f>ROUND(INDEX([1]Calculation!O:O,ROW()),0)</f>
        <v>0</v>
      </c>
      <c r="K1038" s="8">
        <f>ROUND(INDEX([1]Calculation!P:P,ROW()),0)</f>
        <v>1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6</v>
      </c>
      <c r="O1038" s="8">
        <f>ROUND(INDEX([1]Calculation!T:T,ROW()),0)</f>
        <v>0</v>
      </c>
    </row>
    <row r="1039" spans="1:15">
      <c r="A1039" t="str">
        <f>INDEX([1]Calculation!$F:$F,ROW())</f>
        <v>US</v>
      </c>
      <c r="B1039" t="str">
        <f>INDEX([1]Calculation!$D:$D,ROW())</f>
        <v>ABC News/Washington Post</v>
      </c>
      <c r="C1039" t="str">
        <f>IF(INDEX([1]Calculation!$G:$G,ROW())=0,"-",INDEX([1]Calculation!$G:$G,ROW()))</f>
        <v>A+</v>
      </c>
      <c r="D1039" t="str">
        <f>INDEX([1]Calculation!$J:$J,ROW())&amp;"  "&amp;INDEX([1]Calculation!$K:$K,ROW())</f>
        <v>447  a</v>
      </c>
      <c r="E1039" s="26">
        <f>INDEX([1]Calculation!$I:$I,ROW())</f>
        <v>43489</v>
      </c>
      <c r="F1039" s="12">
        <f>ROUND(INDEX([1]Calculation!AL:AL,ROW()),1)</f>
        <v>0</v>
      </c>
      <c r="G1039" s="8">
        <f>ROUND(INDEX([1]Calculation!L:L,ROW()),0)</f>
        <v>9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0</v>
      </c>
      <c r="K1039" s="8">
        <f>ROUND(INDEX([1]Calculation!P:P,ROW()),0)</f>
        <v>1</v>
      </c>
      <c r="L1039" s="8">
        <f>ROUND(INDEX([1]Calculation!Q:Q,ROW()),0)</f>
        <v>4</v>
      </c>
      <c r="M1039" s="8">
        <f>ROUND(INDEX([1]Calculation!R:R,ROW()),0)</f>
        <v>0</v>
      </c>
      <c r="N1039" s="8">
        <f>ROUND(INDEX([1]Calculation!S:S,ROW()),0)</f>
        <v>2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694  rv</v>
      </c>
      <c r="E1040" s="26">
        <f>INDEX([1]Calculation!$I:$I,ROW())</f>
        <v>43487</v>
      </c>
      <c r="F1040" s="12">
        <f>ROUND(INDEX([1]Calculation!AL:AL,ROW()),1)</f>
        <v>0</v>
      </c>
      <c r="G1040" s="8">
        <f>ROUND(INDEX([1]Calculation!L:L,ROW()),0)</f>
        <v>26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0</v>
      </c>
      <c r="K1040" s="8">
        <f>ROUND(INDEX([1]Calculation!P:P,ROW()),0)</f>
        <v>2</v>
      </c>
      <c r="L1040" s="8">
        <f>ROUND(INDEX([1]Calculation!Q:Q,ROW()),0)</f>
        <v>16</v>
      </c>
      <c r="M1040" s="8">
        <f>ROUND(INDEX([1]Calculation!R:R,ROW()),0)</f>
        <v>0</v>
      </c>
      <c r="N1040" s="8">
        <f>ROUND(INDEX([1]Calculation!S:S,ROW()),0)</f>
        <v>6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Emerson College</v>
      </c>
      <c r="C1041" t="str">
        <f>IF(INDEX([1]Calculation!$G:$G,ROW())=0,"-",INDEX([1]Calculation!$G:$G,ROW()))</f>
        <v>B-</v>
      </c>
      <c r="D1041" t="str">
        <f>INDEX([1]Calculation!$J:$J,ROW())&amp;"  "&amp;INDEX([1]Calculation!$K:$K,ROW())</f>
        <v>355  lv</v>
      </c>
      <c r="E1041" s="26">
        <f>INDEX([1]Calculation!$I:$I,ROW())</f>
        <v>43486</v>
      </c>
      <c r="F1041" s="12">
        <f>ROUND(INDEX([1]Calculation!AL:AL,ROW()),1)</f>
        <v>0</v>
      </c>
      <c r="G1041" s="8">
        <f>ROUND(INDEX([1]Calculation!L:L,ROW()),0)</f>
        <v>0</v>
      </c>
      <c r="H1041" s="8">
        <f>ROUND(INDEX([1]Calculation!M:M,ROW()),0)</f>
        <v>0</v>
      </c>
      <c r="I1041" s="8">
        <f>ROUND(INDEX([1]Calculation!N:N,ROW()),0)</f>
        <v>0</v>
      </c>
      <c r="J1041" s="8">
        <f>ROUND(INDEX([1]Calculation!O:O,ROW()),0)</f>
        <v>0</v>
      </c>
      <c r="K1041" s="8">
        <f>ROUND(INDEX([1]Calculation!P:P,ROW()),0)</f>
        <v>0</v>
      </c>
      <c r="L1041" s="8">
        <f>ROUND(INDEX([1]Calculation!Q:Q,ROW()),0)</f>
        <v>0</v>
      </c>
      <c r="M1041" s="8">
        <f>ROUND(INDEX([1]Calculation!R:R,ROW()),0)</f>
        <v>0</v>
      </c>
      <c r="N1041" s="8">
        <f>ROUND(INDEX([1]Calculation!S:S,ROW()),0)</f>
        <v>43</v>
      </c>
      <c r="O1041" s="8">
        <f>ROUND(INDEX([1]Calculation!T:T,ROW()),0)</f>
        <v>0</v>
      </c>
    </row>
    <row r="1042" spans="1:15">
      <c r="A1042" t="str">
        <f>INDEX([1]Calculation!$F:$F,ROW())</f>
        <v>US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355  lv</v>
      </c>
      <c r="E1042" s="26">
        <f>INDEX([1]Calculation!$I:$I,ROW())</f>
        <v>43486</v>
      </c>
      <c r="F1042" s="12">
        <f>ROUND(INDEX([1]Calculation!AL:AL,ROW()),1)</f>
        <v>0</v>
      </c>
      <c r="G1042" s="8">
        <f>ROUND(INDEX([1]Calculation!L:L,ROW()),0)</f>
        <v>45</v>
      </c>
      <c r="H1042" s="8">
        <f>ROUND(INDEX([1]Calculation!M:M,ROW()),0)</f>
        <v>7</v>
      </c>
      <c r="I1042" s="8">
        <f>ROUND(INDEX([1]Calculation!N:N,ROW()),0)</f>
        <v>8</v>
      </c>
      <c r="J1042" s="8">
        <f>ROUND(INDEX([1]Calculation!O:O,ROW()),0)</f>
        <v>0</v>
      </c>
      <c r="K1042" s="8">
        <f>ROUND(INDEX([1]Calculation!P:P,ROW()),0)</f>
        <v>1</v>
      </c>
      <c r="L1042" s="8">
        <f>ROUND(INDEX([1]Calculation!Q:Q,ROW()),0)</f>
        <v>5</v>
      </c>
      <c r="M1042" s="8">
        <f>ROUND(INDEX([1]Calculation!R:R,ROW()),0)</f>
        <v>0</v>
      </c>
      <c r="N1042" s="8">
        <f>ROUND(INDEX([1]Calculation!S:S,ROW()),0)</f>
        <v>3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14250  lv</v>
      </c>
      <c r="E1043" s="26">
        <f>INDEX([1]Calculation!$I:$I,ROW())</f>
        <v>43485</v>
      </c>
      <c r="F1043" s="12">
        <f>ROUND(INDEX([1]Calculation!AL:AL,ROW()),1)</f>
        <v>0</v>
      </c>
      <c r="G1043" s="8">
        <f>ROUND(INDEX([1]Calculation!L:L,ROW()),0)</f>
        <v>30</v>
      </c>
      <c r="H1043" s="8">
        <f>ROUND(INDEX([1]Calculation!M:M,ROW()),0)</f>
        <v>4</v>
      </c>
      <c r="I1043" s="8">
        <f>ROUND(INDEX([1]Calculation!N:N,ROW()),0)</f>
        <v>3</v>
      </c>
      <c r="J1043" s="8">
        <f>ROUND(INDEX([1]Calculation!O:O,ROW()),0)</f>
        <v>0</v>
      </c>
      <c r="K1043" s="8">
        <f>ROUND(INDEX([1]Calculation!P:P,ROW()),0)</f>
        <v>2</v>
      </c>
      <c r="L1043" s="8">
        <f>ROUND(INDEX([1]Calculation!Q:Q,ROW()),0)</f>
        <v>23</v>
      </c>
      <c r="M1043" s="8">
        <f>ROUND(INDEX([1]Calculation!R:R,ROW()),0)</f>
        <v>0</v>
      </c>
      <c r="N1043" s="8">
        <f>ROUND(INDEX([1]Calculation!S:S,ROW()),0)</f>
        <v>11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Zogby Interactive/JZ Analytics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410  lv</v>
      </c>
      <c r="E1044" s="26">
        <f>INDEX([1]Calculation!$I:$I,ROW())</f>
        <v>43485</v>
      </c>
      <c r="F1044" s="12">
        <f>ROUND(INDEX([1]Calculation!AL:AL,ROW()),1)</f>
        <v>0</v>
      </c>
      <c r="G1044" s="8">
        <f>ROUND(INDEX([1]Calculation!L:L,ROW()),0)</f>
        <v>25</v>
      </c>
      <c r="H1044" s="8">
        <f>ROUND(INDEX([1]Calculation!M:M,ROW()),0)</f>
        <v>5</v>
      </c>
      <c r="I1044" s="8">
        <f>ROUND(INDEX([1]Calculation!N:N,ROW()),0)</f>
        <v>3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12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0</v>
      </c>
    </row>
    <row r="1045" spans="1:15">
      <c r="A1045" t="str">
        <f>INDEX([1]Calculation!$F:$F,ROW())</f>
        <v>US</v>
      </c>
      <c r="B1045" t="str">
        <f>INDEX([1]Calculation!$D:$D,ROW())</f>
        <v>Zogby Interactive/JZ Analytics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410  lv</v>
      </c>
      <c r="E1045" s="26">
        <f>INDEX([1]Calculation!$I:$I,ROW())</f>
        <v>43485</v>
      </c>
      <c r="F1045" s="12">
        <f>ROUND(INDEX([1]Calculation!AL:AL,ROW()),1)</f>
        <v>0</v>
      </c>
      <c r="G1045" s="8">
        <f>ROUND(INDEX([1]Calculation!L:L,ROW()),0)</f>
        <v>27</v>
      </c>
      <c r="H1045" s="8">
        <f>ROUND(INDEX([1]Calculation!M:M,ROW()),0)</f>
        <v>8</v>
      </c>
      <c r="I1045" s="8">
        <f>ROUND(INDEX([1]Calculation!N:N,ROW()),0)</f>
        <v>1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9</v>
      </c>
      <c r="O1045" s="8">
        <f>ROUND(INDEX([1]Calculation!T:T,ROW()),0)</f>
        <v>0</v>
      </c>
    </row>
    <row r="1046" spans="1:15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479  rv</v>
      </c>
      <c r="E1046" s="26">
        <f>INDEX([1]Calculation!$I:$I,ROW())</f>
        <v>43481</v>
      </c>
      <c r="F1046" s="12">
        <f>ROUND(INDEX([1]Calculation!AL:AL,ROW()),1)</f>
        <v>0</v>
      </c>
      <c r="G1046" s="8">
        <f>ROUND(INDEX([1]Calculation!L:L,ROW()),0)</f>
        <v>23</v>
      </c>
      <c r="H1046" s="8">
        <f>ROUND(INDEX([1]Calculation!M:M,ROW()),0)</f>
        <v>5</v>
      </c>
      <c r="I1046" s="8">
        <f>ROUND(INDEX([1]Calculation!N:N,ROW()),0)</f>
        <v>3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21</v>
      </c>
      <c r="M1046" s="8">
        <f>ROUND(INDEX([1]Calculation!R:R,ROW()),0)</f>
        <v>0</v>
      </c>
      <c r="N1046" s="8">
        <f>ROUND(INDEX([1]Calculation!S:S,ROW()),0)</f>
        <v>4</v>
      </c>
      <c r="O1046" s="8">
        <f>ROUND(INDEX([1]Calculation!T:T,ROW()),0)</f>
        <v>0</v>
      </c>
    </row>
    <row r="1047" spans="1:15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488  rv</v>
      </c>
      <c r="E1047" s="26">
        <f>INDEX([1]Calculation!$I:$I,ROW())</f>
        <v>43481</v>
      </c>
      <c r="F1047" s="12">
        <f>ROUND(INDEX([1]Calculation!AL:AL,ROW()),1)</f>
        <v>0</v>
      </c>
      <c r="G1047" s="8">
        <f>ROUND(INDEX([1]Calculation!L:L,ROW()),0)</f>
        <v>24</v>
      </c>
      <c r="H1047" s="8">
        <f>ROUND(INDEX([1]Calculation!M:M,ROW()),0)</f>
        <v>5</v>
      </c>
      <c r="I1047" s="8">
        <f>ROUND(INDEX([1]Calculation!N:N,ROW()),0)</f>
        <v>2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13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674  rv</v>
      </c>
      <c r="E1048" s="26">
        <f>INDEX([1]Calculation!$I:$I,ROW())</f>
        <v>43479</v>
      </c>
      <c r="F1048" s="12">
        <f>ROUND(INDEX([1]Calculation!AL:AL,ROW()),1)</f>
        <v>0</v>
      </c>
      <c r="G1048" s="8">
        <f>ROUND(INDEX([1]Calculation!L:L,ROW()),0)</f>
        <v>32</v>
      </c>
      <c r="H1048" s="8">
        <f>ROUND(INDEX([1]Calculation!M:M,ROW()),0)</f>
        <v>1</v>
      </c>
      <c r="I1048" s="8">
        <f>ROUND(INDEX([1]Calculation!N:N,ROW()),0)</f>
        <v>2</v>
      </c>
      <c r="J1048" s="8">
        <f>ROUND(INDEX([1]Calculation!O:O,ROW()),0)</f>
        <v>0</v>
      </c>
      <c r="K1048" s="8">
        <f>ROUND(INDEX([1]Calculation!P:P,ROW()),0)</f>
        <v>1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9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4749  lv</v>
      </c>
      <c r="E1049" s="26">
        <f>INDEX([1]Calculation!$I:$I,ROW())</f>
        <v>43478</v>
      </c>
      <c r="F1049" s="12">
        <f>ROUND(INDEX([1]Calculation!AL:AL,ROW()),1)</f>
        <v>0</v>
      </c>
      <c r="G1049" s="8">
        <f>ROUND(INDEX([1]Calculation!L:L,ROW()),0)</f>
        <v>31</v>
      </c>
      <c r="H1049" s="8">
        <f>ROUND(INDEX([1]Calculation!M:M,ROW()),0)</f>
        <v>4</v>
      </c>
      <c r="I1049" s="8">
        <f>ROUND(INDEX([1]Calculation!N:N,ROW()),0)</f>
        <v>3</v>
      </c>
      <c r="J1049" s="8">
        <f>ROUND(INDEX([1]Calculation!O:O,ROW()),0)</f>
        <v>0</v>
      </c>
      <c r="K1049" s="8">
        <f>ROUND(INDEX([1]Calculation!P:P,ROW()),0)</f>
        <v>2</v>
      </c>
      <c r="L1049" s="8">
        <f>ROUND(INDEX([1]Calculation!Q:Q,ROW()),0)</f>
        <v>23</v>
      </c>
      <c r="M1049" s="8">
        <f>ROUND(INDEX([1]Calculation!R:R,ROW()),0)</f>
        <v>0</v>
      </c>
      <c r="N1049" s="8">
        <f>ROUND(INDEX([1]Calculation!S:S,ROW()),0)</f>
        <v>11</v>
      </c>
      <c r="O1049" s="8">
        <f>ROUND(INDEX([1]Calculation!T:T,ROW()),0)</f>
        <v>0</v>
      </c>
    </row>
    <row r="1050" spans="1:15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699  rv</v>
      </c>
      <c r="E1050" s="26">
        <f>INDEX([1]Calculation!$I:$I,ROW())</f>
        <v>43471</v>
      </c>
      <c r="F1050" s="12">
        <f>ROUND(INDEX([1]Calculation!AL:AL,ROW()),1)</f>
        <v>0</v>
      </c>
      <c r="G1050" s="8">
        <f>ROUND(INDEX([1]Calculation!L:L,ROW()),0)</f>
        <v>27</v>
      </c>
      <c r="H1050" s="8">
        <f>ROUND(INDEX([1]Calculation!M:M,ROW()),0)</f>
        <v>1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2</v>
      </c>
      <c r="L1050" s="8">
        <f>ROUND(INDEX([1]Calculation!Q:Q,ROW()),0)</f>
        <v>16</v>
      </c>
      <c r="M1050" s="8">
        <f>ROUND(INDEX([1]Calculation!R:R,ROW()),0)</f>
        <v>0</v>
      </c>
      <c r="N1050" s="8">
        <f>ROUND(INDEX([1]Calculation!S:S,ROW()),0)</f>
        <v>4</v>
      </c>
      <c r="O1050" s="8">
        <f>ROUND(INDEX([1]Calculation!T:T,ROW()),0)</f>
        <v>0</v>
      </c>
    </row>
    <row r="1051" spans="1:15">
      <c r="A1051" t="str">
        <f>INDEX([1]Calculation!$F:$F,ROW())</f>
        <v>New Hampshire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1162  lv</v>
      </c>
      <c r="E1051" s="26">
        <f>INDEX([1]Calculation!$I:$I,ROW())</f>
        <v>43468</v>
      </c>
      <c r="F1051" s="12">
        <f>ROUND(INDEX([1]Calculation!AL:AL,ROW()),1)</f>
        <v>0</v>
      </c>
      <c r="G1051" s="8">
        <f>ROUND(INDEX([1]Calculation!L:L,ROW()),0)</f>
        <v>24</v>
      </c>
      <c r="H1051" s="8">
        <f>ROUND(INDEX([1]Calculation!M:M,ROW()),0)</f>
        <v>2</v>
      </c>
      <c r="I1051" s="8">
        <f>ROUND(INDEX([1]Calculation!N:N,ROW()),0)</f>
        <v>3</v>
      </c>
      <c r="J1051" s="8">
        <f>ROUND(INDEX([1]Calculation!O:O,ROW()),0)</f>
        <v>0</v>
      </c>
      <c r="K1051" s="8">
        <f>ROUND(INDEX([1]Calculation!P:P,ROW()),0)</f>
        <v>2</v>
      </c>
      <c r="L1051" s="8">
        <f>ROUND(INDEX([1]Calculation!Q:Q,ROW()),0)</f>
        <v>26</v>
      </c>
      <c r="M1051" s="8">
        <f>ROUND(INDEX([1]Calculation!R:R,ROW()),0)</f>
        <v>1</v>
      </c>
      <c r="N1051" s="8">
        <f>ROUND(INDEX([1]Calculation!S:S,ROW()),0)</f>
        <v>11</v>
      </c>
      <c r="O1051" s="8">
        <f>ROUND(INDEX([1]Calculation!T:T,ROW()),0)</f>
        <v>0</v>
      </c>
    </row>
    <row r="1052" spans="1:15">
      <c r="A1052" t="str">
        <f>INDEX([1]Calculation!$F:$F,ROW())</f>
        <v>Iowa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1291  lv</v>
      </c>
      <c r="E1052" s="26">
        <f>INDEX([1]Calculation!$I:$I,ROW())</f>
        <v>43451</v>
      </c>
      <c r="F1052" s="12">
        <f>ROUND(INDEX([1]Calculation!AL:AL,ROW()),1)</f>
        <v>0</v>
      </c>
      <c r="G1052" s="8">
        <f>ROUND(INDEX([1]Calculation!L:L,ROW()),0)</f>
        <v>20</v>
      </c>
      <c r="H1052" s="8">
        <f>ROUND(INDEX([1]Calculation!M:M,ROW()),0)</f>
        <v>1</v>
      </c>
      <c r="I1052" s="8">
        <f>ROUND(INDEX([1]Calculation!N:N,ROW()),0)</f>
        <v>4</v>
      </c>
      <c r="J1052" s="8">
        <f>ROUND(INDEX([1]Calculation!O:O,ROW()),0)</f>
        <v>0</v>
      </c>
      <c r="K1052" s="8">
        <f>ROUND(INDEX([1]Calculation!P:P,ROW()),0)</f>
        <v>5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2968  lv</v>
      </c>
      <c r="E1053" s="26">
        <f>INDEX([1]Calculation!$I:$I,ROW())</f>
        <v>43451</v>
      </c>
      <c r="F1053" s="12">
        <f>ROUND(INDEX([1]Calculation!AL:AL,ROW()),1)</f>
        <v>0</v>
      </c>
      <c r="G1053" s="8">
        <f>ROUND(INDEX([1]Calculation!L:L,ROW()),0)</f>
        <v>21</v>
      </c>
      <c r="H1053" s="8">
        <f>ROUND(INDEX([1]Calculation!M:M,ROW()),0)</f>
        <v>2</v>
      </c>
      <c r="I1053" s="8">
        <f>ROUND(INDEX([1]Calculation!N:N,ROW()),0)</f>
        <v>4</v>
      </c>
      <c r="J1053" s="8">
        <f>ROUND(INDEX([1]Calculation!O:O,ROW()),0)</f>
        <v>0</v>
      </c>
      <c r="K1053" s="8">
        <f>ROUND(INDEX([1]Calculation!P:P,ROW()),0)</f>
        <v>3</v>
      </c>
      <c r="L1053" s="8">
        <f>ROUND(INDEX([1]Calculation!Q:Q,ROW()),0)</f>
        <v>16</v>
      </c>
      <c r="M1053" s="8">
        <f>ROUND(INDEX([1]Calculation!R:R,ROW()),0)</f>
        <v>1</v>
      </c>
      <c r="N1053" s="8">
        <f>ROUND(INDEX([1]Calculation!S:S,ROW()),0)</f>
        <v>7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Morning Consult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706  rv</v>
      </c>
      <c r="E1054" s="26">
        <f>INDEX([1]Calculation!$I:$I,ROW())</f>
        <v>43450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3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McLaughlin &amp; Associates</v>
      </c>
      <c r="C1055" t="str">
        <f>IF(INDEX([1]Calculation!$G:$G,ROW())=0,"-",INDEX([1]Calculation!$G:$G,ROW()))</f>
        <v>C/D</v>
      </c>
      <c r="D1055" t="str">
        <f>INDEX([1]Calculation!$J:$J,ROW())&amp;"  "&amp;INDEX([1]Calculation!$K:$K,ROW())</f>
        <v>468  lv</v>
      </c>
      <c r="E1055" s="26">
        <f>INDEX([1]Calculation!$I:$I,ROW())</f>
        <v>43448</v>
      </c>
      <c r="F1055" s="12">
        <f>ROUND(INDEX([1]Calculation!AL:AL,ROW()),1)</f>
        <v>0</v>
      </c>
      <c r="G1055" s="8">
        <f>ROUND(INDEX([1]Calculation!L:L,ROW()),0)</f>
        <v>17</v>
      </c>
      <c r="H1055" s="8">
        <f>ROUND(INDEX([1]Calculation!M:M,ROW()),0)</f>
        <v>2</v>
      </c>
      <c r="I1055" s="8">
        <f>ROUND(INDEX([1]Calculation!N:N,ROW()),0)</f>
        <v>2</v>
      </c>
      <c r="J1055" s="8">
        <f>ROUND(INDEX([1]Calculation!O:O,ROW()),0)</f>
        <v>0</v>
      </c>
      <c r="K1055" s="8">
        <f>ROUND(INDEX([1]Calculation!P:P,ROW()),0)</f>
        <v>1</v>
      </c>
      <c r="L1055" s="8">
        <f>ROUND(INDEX([1]Calculation!Q:Q,ROW()),0)</f>
        <v>18</v>
      </c>
      <c r="M1055" s="8">
        <f>ROUND(INDEX([1]Calculation!R:R,ROW()),0)</f>
        <v>0</v>
      </c>
      <c r="N1055" s="8">
        <f>ROUND(INDEX([1]Calculation!S:S,ROW()),0)</f>
        <v>4</v>
      </c>
      <c r="O1055" s="8">
        <f>ROUND(INDEX([1]Calculation!T:T,ROW()),0)</f>
        <v>0</v>
      </c>
    </row>
    <row r="1056" spans="1:15">
      <c r="A1056" t="str">
        <f>INDEX([1]Calculation!$F:$F,ROW())</f>
        <v>Iowa</v>
      </c>
      <c r="B1056" t="str">
        <f>INDEX([1]Calculation!$D:$D,ROW())</f>
        <v>Selzer &amp; Co.</v>
      </c>
      <c r="C1056" t="str">
        <f>IF(INDEX([1]Calculation!$G:$G,ROW())=0,"-",INDEX([1]Calculation!$G:$G,ROW()))</f>
        <v>A+</v>
      </c>
      <c r="D1056" t="str">
        <f>INDEX([1]Calculation!$J:$J,ROW())&amp;"  "&amp;INDEX([1]Calculation!$K:$K,ROW())</f>
        <v>455  lv</v>
      </c>
      <c r="E1056" s="26">
        <f>INDEX([1]Calculation!$I:$I,ROW())</f>
        <v>43447</v>
      </c>
      <c r="F1056" s="12">
        <f>ROUND(INDEX([1]Calculation!AL:AL,ROW()),1)</f>
        <v>0</v>
      </c>
      <c r="G1056" s="8">
        <f>ROUND(INDEX([1]Calculation!L:L,ROW()),0)</f>
        <v>32</v>
      </c>
      <c r="H1056" s="8">
        <f>ROUND(INDEX([1]Calculation!M:M,ROW()),0)</f>
        <v>3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3</v>
      </c>
      <c r="L1056" s="8">
        <f>ROUND(INDEX([1]Calculation!Q:Q,ROW()),0)</f>
        <v>19</v>
      </c>
      <c r="M1056" s="8">
        <f>ROUND(INDEX([1]Calculation!R:R,ROW()),0)</f>
        <v>0</v>
      </c>
      <c r="N1056" s="8">
        <f>ROUND(INDEX([1]Calculation!S:S,ROW()),0)</f>
        <v>8</v>
      </c>
      <c r="O1056" s="8">
        <f>ROUND(INDEX([1]Calculation!T:T,ROW()),0)</f>
        <v>0</v>
      </c>
    </row>
    <row r="1057" spans="1:15">
      <c r="A1057" t="str">
        <f>INDEX([1]Calculation!$F:$F,ROW())</f>
        <v>Iowa</v>
      </c>
      <c r="B1057" t="str">
        <f>INDEX([1]Calculation!$D:$D,ROW())</f>
        <v>David Binder Research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500  lv</v>
      </c>
      <c r="E1057" s="26">
        <f>INDEX([1]Calculation!$I:$I,ROW())</f>
        <v>43445</v>
      </c>
      <c r="F1057" s="12">
        <f>ROUND(INDEX([1]Calculation!AL:AL,ROW()),1)</f>
        <v>0</v>
      </c>
      <c r="G1057" s="8">
        <f>ROUND(INDEX([1]Calculation!L:L,ROW()),0)</f>
        <v>30</v>
      </c>
      <c r="H1057" s="8">
        <f>ROUND(INDEX([1]Calculation!M:M,ROW()),0)</f>
        <v>2</v>
      </c>
      <c r="I1057" s="8">
        <f>ROUND(INDEX([1]Calculation!N:N,ROW()),0)</f>
        <v>6</v>
      </c>
      <c r="J1057" s="8">
        <f>ROUND(INDEX([1]Calculation!O:O,ROW()),0)</f>
        <v>0</v>
      </c>
      <c r="K1057" s="8">
        <f>ROUND(INDEX([1]Calculation!P:P,ROW()),0)</f>
        <v>10</v>
      </c>
      <c r="L1057" s="8">
        <f>ROUND(INDEX([1]Calculation!Q:Q,ROW()),0)</f>
        <v>13</v>
      </c>
      <c r="M1057" s="8">
        <f>ROUND(INDEX([1]Calculation!R:R,ROW()),0)</f>
        <v>0</v>
      </c>
      <c r="N1057" s="8">
        <f>ROUND(INDEX([1]Calculation!S:S,ROW()),0)</f>
        <v>9</v>
      </c>
      <c r="O1057" s="8">
        <f>ROUND(INDEX([1]Calculation!T:T,ROW()),0)</f>
        <v>0</v>
      </c>
    </row>
    <row r="1058" spans="1:15">
      <c r="A1058" t="str">
        <f>INDEX([1]Calculation!$F:$F,ROW())</f>
        <v>US</v>
      </c>
      <c r="B1058" t="str">
        <f>INDEX([1]Calculation!$D:$D,ROW())</f>
        <v>SSRS</v>
      </c>
      <c r="C1058" t="str">
        <f>IF(INDEX([1]Calculation!$G:$G,ROW())=0,"-",INDEX([1]Calculation!$G:$G,ROW()))</f>
        <v>A/B</v>
      </c>
      <c r="D1058" t="str">
        <f>INDEX([1]Calculation!$J:$J,ROW())&amp;"  "&amp;INDEX([1]Calculation!$K:$K,ROW())</f>
        <v>424  rv</v>
      </c>
      <c r="E1058" s="26">
        <f>INDEX([1]Calculation!$I:$I,ROW())</f>
        <v>43443</v>
      </c>
      <c r="F1058" s="12">
        <f>ROUND(INDEX([1]Calculation!AL:AL,ROW()),1)</f>
        <v>0</v>
      </c>
      <c r="G1058" s="8">
        <f>ROUND(INDEX([1]Calculation!L:L,ROW()),0)</f>
        <v>33</v>
      </c>
      <c r="H1058" s="8">
        <f>ROUND(INDEX([1]Calculation!M:M,ROW()),0)</f>
        <v>2</v>
      </c>
      <c r="I1058" s="8">
        <f>ROUND(INDEX([1]Calculation!N:N,ROW()),0)</f>
        <v>6</v>
      </c>
      <c r="J1058" s="8">
        <f>ROUND(INDEX([1]Calculation!O:O,ROW()),0)</f>
        <v>0</v>
      </c>
      <c r="K1058" s="8">
        <f>ROUND(INDEX([1]Calculation!P:P,ROW()),0)</f>
        <v>3</v>
      </c>
      <c r="L1058" s="8">
        <f>ROUND(INDEX([1]Calculation!Q:Q,ROW()),0)</f>
        <v>14</v>
      </c>
      <c r="M1058" s="8">
        <f>ROUND(INDEX([1]Calculation!R:R,ROW()),0)</f>
        <v>0</v>
      </c>
      <c r="N1058" s="8">
        <f>ROUND(INDEX([1]Calculation!S:S,ROW()),0)</f>
        <v>4</v>
      </c>
      <c r="O1058" s="8">
        <f>ROUND(INDEX([1]Calculation!T:T,ROW()),0)</f>
        <v>0</v>
      </c>
    </row>
    <row r="1059" spans="1:15">
      <c r="A1059" t="str">
        <f>INDEX([1]Calculation!$F:$F,ROW())</f>
        <v>US</v>
      </c>
      <c r="B1059" t="str">
        <f>INDEX([1]Calculation!$D:$D,ROW())</f>
        <v>SSRS</v>
      </c>
      <c r="C1059" t="str">
        <f>IF(INDEX([1]Calculation!$G:$G,ROW())=0,"-",INDEX([1]Calculation!$G:$G,ROW()))</f>
        <v>A/B</v>
      </c>
      <c r="D1059" t="str">
        <f>INDEX([1]Calculation!$J:$J,ROW())&amp;"  "&amp;INDEX([1]Calculation!$K:$K,ROW())</f>
        <v>463  a</v>
      </c>
      <c r="E1059" s="26">
        <f>INDEX([1]Calculation!$I:$I,ROW())</f>
        <v>43443</v>
      </c>
      <c r="F1059" s="12">
        <f>ROUND(INDEX([1]Calculation!AL:AL,ROW()),1)</f>
        <v>0</v>
      </c>
      <c r="G1059" s="8">
        <f>ROUND(INDEX([1]Calculation!L:L,ROW()),0)</f>
        <v>30</v>
      </c>
      <c r="H1059" s="8">
        <f>ROUND(INDEX([1]Calculation!M:M,ROW()),0)</f>
        <v>3</v>
      </c>
      <c r="I1059" s="8">
        <f>ROUND(INDEX([1]Calculation!N:N,ROW()),0)</f>
        <v>5</v>
      </c>
      <c r="J1059" s="8">
        <f>ROUND(INDEX([1]Calculation!O:O,ROW()),0)</f>
        <v>0</v>
      </c>
      <c r="K1059" s="8">
        <f>ROUND(INDEX([1]Calculation!P:P,ROW()),0)</f>
        <v>3</v>
      </c>
      <c r="L1059" s="8">
        <f>ROUND(INDEX([1]Calculation!Q:Q,ROW()),0)</f>
        <v>14</v>
      </c>
      <c r="M1059" s="8">
        <f>ROUND(INDEX([1]Calculation!R:R,ROW()),0)</f>
        <v>0</v>
      </c>
      <c r="N1059" s="8">
        <f>ROUND(INDEX([1]Calculation!S:S,ROW()),0)</f>
        <v>3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Emerson College</v>
      </c>
      <c r="C1060" t="str">
        <f>IF(INDEX([1]Calculation!$G:$G,ROW())=0,"-",INDEX([1]Calculation!$G:$G,ROW()))</f>
        <v>B-</v>
      </c>
      <c r="D1060" t="str">
        <f>INDEX([1]Calculation!$J:$J,ROW())&amp;"  "&amp;INDEX([1]Calculation!$K:$K,ROW())</f>
        <v>320  lv</v>
      </c>
      <c r="E1060" s="26">
        <f>INDEX([1]Calculation!$I:$I,ROW())</f>
        <v>43443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7</v>
      </c>
      <c r="O1060" s="8">
        <f>ROUND(INDEX([1]Calculation!T:T,ROW()),0)</f>
        <v>0</v>
      </c>
    </row>
    <row r="1061" spans="1:15">
      <c r="A1061" t="str">
        <f>INDEX([1]Calculation!$F:$F,ROW())</f>
        <v>US</v>
      </c>
      <c r="B1061" t="str">
        <f>INDEX([1]Calculation!$D:$D,ROW())</f>
        <v>Harris Insights &amp; Analytics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449  rv</v>
      </c>
      <c r="E1061" s="26">
        <f>INDEX([1]Calculation!$I:$I,ROW())</f>
        <v>43432</v>
      </c>
      <c r="F1061" s="12">
        <f>ROUND(INDEX([1]Calculation!AL:AL,ROW()),1)</f>
        <v>0</v>
      </c>
      <c r="G1061" s="8">
        <f>ROUND(INDEX([1]Calculation!L:L,ROW()),0)</f>
        <v>28</v>
      </c>
      <c r="H1061" s="8">
        <f>ROUND(INDEX([1]Calculation!M:M,ROW()),0)</f>
        <v>4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21</v>
      </c>
      <c r="M1061" s="8">
        <f>ROUND(INDEX([1]Calculation!R:R,ROW()),0)</f>
        <v>0</v>
      </c>
      <c r="N1061" s="8">
        <f>ROUND(INDEX([1]Calculation!S:S,ROW()),0)</f>
        <v>5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Harris Insights &amp; Analytics</v>
      </c>
      <c r="C1062" t="str">
        <f>IF(INDEX([1]Calculation!$G:$G,ROW())=0,"-",INDEX([1]Calculation!$G:$G,ROW()))</f>
        <v>C+</v>
      </c>
      <c r="D1062" t="str">
        <f>INDEX([1]Calculation!$J:$J,ROW())&amp;"  "&amp;INDEX([1]Calculation!$K:$K,ROW())</f>
        <v>459  rv</v>
      </c>
      <c r="E1062" s="26">
        <f>INDEX([1]Calculation!$I:$I,ROW())</f>
        <v>43432</v>
      </c>
      <c r="F1062" s="12">
        <f>ROUND(INDEX([1]Calculation!AL:AL,ROW()),1)</f>
        <v>0</v>
      </c>
      <c r="G1062" s="8">
        <f>ROUND(INDEX([1]Calculation!L:L,ROW()),0)</f>
        <v>25</v>
      </c>
      <c r="H1062" s="8">
        <f>ROUND(INDEX([1]Calculation!M:M,ROW()),0)</f>
        <v>2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15</v>
      </c>
      <c r="M1062" s="8">
        <f>ROUND(INDEX([1]Calculation!R:R,ROW()),0)</f>
        <v>0</v>
      </c>
      <c r="N1062" s="8">
        <f>ROUND(INDEX([1]Calculation!S:S,ROW()),0)</f>
        <v>4</v>
      </c>
      <c r="O1062" s="8">
        <f>ROUND(INDEX([1]Calculation!T:T,ROW()),0)</f>
        <v>0</v>
      </c>
    </row>
    <row r="1063" spans="1:15">
      <c r="A1063" t="str">
        <f>INDEX([1]Calculation!$F:$F,ROW())</f>
        <v>Massachusetts</v>
      </c>
      <c r="B1063" t="str">
        <f>INDEX([1]Calculation!$D:$D,ROW())</f>
        <v>YouGov</v>
      </c>
      <c r="C1063" t="str">
        <f>IF(INDEX([1]Calculation!$G:$G,ROW())=0,"-",INDEX([1]Calculation!$G:$G,ROW()))</f>
        <v>B-</v>
      </c>
      <c r="D1063" t="str">
        <f>INDEX([1]Calculation!$J:$J,ROW())&amp;"  "&amp;INDEX([1]Calculation!$K:$K,ROW())</f>
        <v>655  rv</v>
      </c>
      <c r="E1063" s="26">
        <f>INDEX([1]Calculation!$I:$I,ROW())</f>
        <v>43418</v>
      </c>
      <c r="F1063" s="12">
        <f>ROUND(INDEX([1]Calculation!AL:AL,ROW()),1)</f>
        <v>0.8</v>
      </c>
      <c r="G1063" s="8">
        <f>ROUND(INDEX([1]Calculation!L:L,ROW()),0)</f>
        <v>19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0</v>
      </c>
      <c r="K1063" s="8">
        <f>ROUND(INDEX([1]Calculation!P:P,ROW()),0)</f>
        <v>3</v>
      </c>
      <c r="L1063" s="8">
        <f>ROUND(INDEX([1]Calculation!Q:Q,ROW()),0)</f>
        <v>14</v>
      </c>
      <c r="M1063" s="8">
        <f>ROUND(INDEX([1]Calculation!R:R,ROW()),0)</f>
        <v>0</v>
      </c>
      <c r="N1063" s="8">
        <f>ROUND(INDEX([1]Calculation!S:S,ROW()),0)</f>
        <v>11</v>
      </c>
      <c r="O1063" s="8">
        <f>ROUND(INDEX([1]Calculation!T:T,ROW()),0)</f>
        <v>0</v>
      </c>
    </row>
    <row r="1064" spans="1:15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733  rv</v>
      </c>
      <c r="E1064" s="26">
        <f>INDEX([1]Calculation!$I:$I,ROW())</f>
        <v>43413</v>
      </c>
      <c r="F1064" s="12">
        <f>ROUND(INDEX([1]Calculation!AL:AL,ROW()),1)</f>
        <v>0</v>
      </c>
      <c r="G1064" s="8">
        <f>ROUND(INDEX([1]Calculation!L:L,ROW()),0)</f>
        <v>26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19</v>
      </c>
      <c r="M1064" s="8">
        <f>ROUND(INDEX([1]Calculation!R:R,ROW()),0)</f>
        <v>0</v>
      </c>
      <c r="N1064" s="8">
        <f>ROUND(INDEX([1]Calculation!S:S,ROW()),0)</f>
        <v>5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Harris Insights &amp; Analytics</v>
      </c>
      <c r="C1065" t="str">
        <f>IF(INDEX([1]Calculation!$G:$G,ROW())=0,"-",INDEX([1]Calculation!$G:$G,ROW()))</f>
        <v>C+</v>
      </c>
      <c r="D1065" t="str">
        <f>INDEX([1]Calculation!$J:$J,ROW())&amp;"  "&amp;INDEX([1]Calculation!$K:$K,ROW())</f>
        <v>370  rv</v>
      </c>
      <c r="E1065" s="26">
        <f>INDEX([1]Calculation!$I:$I,ROW())</f>
        <v>43410</v>
      </c>
      <c r="F1065" s="12">
        <f>ROUND(INDEX([1]Calculation!AL:AL,ROW()),1)</f>
        <v>0</v>
      </c>
      <c r="G1065" s="8">
        <f>ROUND(INDEX([1]Calculation!L:L,ROW()),0)</f>
        <v>30</v>
      </c>
      <c r="H1065" s="8">
        <f>ROUND(INDEX([1]Calculation!M:M,ROW()),0)</f>
        <v>5</v>
      </c>
      <c r="I1065" s="8">
        <f>ROUND(INDEX([1]Calculation!N:N,ROW()),0)</f>
        <v>5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5</v>
      </c>
      <c r="O1065" s="8">
        <f>ROUND(INDEX([1]Calculation!T:T,ROW()),0)</f>
        <v>0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29.1</v>
      </c>
      <c r="D2" t="str">
        <f>[1]ranks!V2</f>
        <v>Bloomberg</v>
      </c>
      <c r="E2">
        <f>[1]ranks!W2</f>
        <v>22.6</v>
      </c>
      <c r="F2" t="str">
        <f>[1]ranks!X2</f>
        <v>Sanders</v>
      </c>
      <c r="G2">
        <f>[1]ranks!Y2</f>
        <v>21</v>
      </c>
      <c r="H2" t="str">
        <f>[1]ranks!Z2</f>
        <v>Buttigieg</v>
      </c>
      <c r="I2">
        <f>[1]ranks!AA2</f>
        <v>9</v>
      </c>
      <c r="J2" t="str">
        <f>[1]ranks!AB2</f>
        <v>Warren</v>
      </c>
      <c r="K2">
        <f>[1]ranks!AC2</f>
        <v>7.6</v>
      </c>
      <c r="L2" t="str">
        <f>[1]ranks!AD2</f>
        <v>Klobuchar</v>
      </c>
      <c r="M2">
        <f>[1]ranks!AE2</f>
        <v>5.9</v>
      </c>
      <c r="N2" t="str">
        <f>[1]ranks!AF2</f>
        <v>Steyer</v>
      </c>
      <c r="O2">
        <f>[1]ranks!AG2</f>
        <v>2.7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28.4</v>
      </c>
      <c r="D3" t="str">
        <f>[1]ranks!V3</f>
        <v>Biden</v>
      </c>
      <c r="E3">
        <f>[1]ranks!W3</f>
        <v>21</v>
      </c>
      <c r="F3" t="str">
        <f>[1]ranks!X3</f>
        <v>Bloomberg</v>
      </c>
      <c r="G3">
        <f>[1]ranks!Y3</f>
        <v>16.8</v>
      </c>
      <c r="H3" t="str">
        <f>[1]ranks!Z3</f>
        <v>Buttigieg</v>
      </c>
      <c r="I3">
        <f>[1]ranks!AA3</f>
        <v>12.1</v>
      </c>
      <c r="J3" t="str">
        <f>[1]ranks!AB3</f>
        <v>Warren</v>
      </c>
      <c r="K3">
        <f>[1]ranks!AC3</f>
        <v>10.6</v>
      </c>
      <c r="L3" t="str">
        <f>[1]ranks!AD3</f>
        <v>Klobuchar</v>
      </c>
      <c r="M3">
        <f>[1]ranks!AE3</f>
        <v>6.1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28.2</v>
      </c>
      <c r="D4" t="str">
        <f>[1]ranks!V4</f>
        <v>Biden</v>
      </c>
      <c r="E4">
        <f>[1]ranks!W4</f>
        <v>20.6</v>
      </c>
      <c r="F4" t="str">
        <f>[1]ranks!X4</f>
        <v>Bloomberg</v>
      </c>
      <c r="G4">
        <f>[1]ranks!Y4</f>
        <v>17.7</v>
      </c>
      <c r="H4" t="str">
        <f>[1]ranks!Z4</f>
        <v>Buttigieg</v>
      </c>
      <c r="I4">
        <f>[1]ranks!AA4</f>
        <v>11.7</v>
      </c>
      <c r="J4" t="str">
        <f>[1]ranks!AB4</f>
        <v>Warren</v>
      </c>
      <c r="K4">
        <f>[1]ranks!AC4</f>
        <v>11.2</v>
      </c>
      <c r="L4" t="str">
        <f>[1]ranks!AD4</f>
        <v>Klobuchar</v>
      </c>
      <c r="M4">
        <f>[1]ranks!AE4</f>
        <v>6.3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28.5</v>
      </c>
      <c r="D5" t="str">
        <f>[1]ranks!V5</f>
        <v>Biden</v>
      </c>
      <c r="E5">
        <f>[1]ranks!W5</f>
        <v>20.6</v>
      </c>
      <c r="F5" t="str">
        <f>[1]ranks!X5</f>
        <v>Bloomberg</v>
      </c>
      <c r="G5">
        <f>[1]ranks!Y5</f>
        <v>18.399999999999999</v>
      </c>
      <c r="H5" t="str">
        <f>[1]ranks!Z5</f>
        <v>Buttigieg</v>
      </c>
      <c r="I5">
        <f>[1]ranks!AA5</f>
        <v>12.6</v>
      </c>
      <c r="J5" t="str">
        <f>[1]ranks!AB5</f>
        <v>Warren</v>
      </c>
      <c r="K5">
        <f>[1]ranks!AC5</f>
        <v>9.3000000000000007</v>
      </c>
      <c r="L5" t="str">
        <f>[1]ranks!AD5</f>
        <v>Klobuchar</v>
      </c>
      <c r="M5">
        <f>[1]ranks!AE5</f>
        <v>6.1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26.6</v>
      </c>
      <c r="D6" t="str">
        <f>[1]ranks!V6</f>
        <v>Sanders</v>
      </c>
      <c r="E6">
        <f>[1]ranks!W6</f>
        <v>22.3</v>
      </c>
      <c r="F6" t="str">
        <f>[1]ranks!X6</f>
        <v>Biden</v>
      </c>
      <c r="G6">
        <f>[1]ranks!Y6</f>
        <v>18.899999999999999</v>
      </c>
      <c r="H6" t="str">
        <f>[1]ranks!Z6</f>
        <v>Buttigieg</v>
      </c>
      <c r="I6">
        <f>[1]ranks!AA6</f>
        <v>14.3</v>
      </c>
      <c r="J6" t="str">
        <f>[1]ranks!AB6</f>
        <v>Klobuchar</v>
      </c>
      <c r="K6">
        <f>[1]ranks!AC6</f>
        <v>6.9</v>
      </c>
      <c r="L6" t="str">
        <f>[1]ranks!AD6</f>
        <v>Warren</v>
      </c>
      <c r="M6">
        <f>[1]ranks!AE6</f>
        <v>6.7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</v>
      </c>
      <c r="D7" t="str">
        <f>[1]ranks!V7</f>
        <v>Bloomberg</v>
      </c>
      <c r="E7">
        <f>[1]ranks!W7</f>
        <v>20.3</v>
      </c>
      <c r="F7" t="str">
        <f>[1]ranks!X7</f>
        <v>Buttigieg</v>
      </c>
      <c r="G7">
        <f>[1]ranks!Y7</f>
        <v>13.5</v>
      </c>
      <c r="H7" t="str">
        <f>[1]ranks!Z7</f>
        <v>Biden</v>
      </c>
      <c r="I7">
        <f>[1]ranks!AA7</f>
        <v>11.1</v>
      </c>
      <c r="J7" t="str">
        <f>[1]ranks!AB7</f>
        <v>Warren</v>
      </c>
      <c r="K7">
        <f>[1]ranks!AC7</f>
        <v>10.199999999999999</v>
      </c>
      <c r="L7" t="str">
        <f>[1]ranks!AD7</f>
        <v>Klobuchar</v>
      </c>
      <c r="M7">
        <f>[1]ranks!AE7</f>
        <v>6.9</v>
      </c>
      <c r="N7" t="str">
        <f>[1]ranks!AF7</f>
        <v>Steyer</v>
      </c>
      <c r="O7">
        <f>[1]ranks!AG7</f>
        <v>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33.799999999999997</v>
      </c>
      <c r="D8" t="str">
        <f>[1]ranks!V8</f>
        <v>Bloomberg</v>
      </c>
      <c r="E8">
        <f>[1]ranks!W8</f>
        <v>18.100000000000001</v>
      </c>
      <c r="F8" t="str">
        <f>[1]ranks!X8</f>
        <v>Biden</v>
      </c>
      <c r="G8">
        <f>[1]ranks!Y8</f>
        <v>13.6</v>
      </c>
      <c r="H8" t="str">
        <f>[1]ranks!Z8</f>
        <v>Buttigieg</v>
      </c>
      <c r="I8">
        <f>[1]ranks!AA8</f>
        <v>12.3</v>
      </c>
      <c r="J8" t="str">
        <f>[1]ranks!AB8</f>
        <v>Warren</v>
      </c>
      <c r="K8">
        <f>[1]ranks!AC8</f>
        <v>11</v>
      </c>
      <c r="L8" t="str">
        <f>[1]ranks!AD8</f>
        <v>Klobuchar</v>
      </c>
      <c r="M8">
        <f>[1]ranks!AE8</f>
        <v>6.1</v>
      </c>
      <c r="N8" t="str">
        <f>[1]ranks!AF8</f>
        <v>Steyer</v>
      </c>
      <c r="O8">
        <f>[1]ranks!AG8</f>
        <v>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28.3</v>
      </c>
      <c r="D9" t="str">
        <f>[1]ranks!V9</f>
        <v>Bloomberg</v>
      </c>
      <c r="E9">
        <f>[1]ranks!W9</f>
        <v>19.600000000000001</v>
      </c>
      <c r="F9" t="str">
        <f>[1]ranks!X9</f>
        <v>Biden</v>
      </c>
      <c r="G9">
        <f>[1]ranks!Y9</f>
        <v>14.8</v>
      </c>
      <c r="H9" t="str">
        <f>[1]ranks!Z9</f>
        <v>Buttigieg</v>
      </c>
      <c r="I9">
        <f>[1]ranks!AA9</f>
        <v>13.8</v>
      </c>
      <c r="J9" t="str">
        <f>[1]ranks!AB9</f>
        <v>Warren</v>
      </c>
      <c r="K9">
        <f>[1]ranks!AC9</f>
        <v>12.3</v>
      </c>
      <c r="L9" t="str">
        <f>[1]ranks!AD9</f>
        <v>Klobuchar</v>
      </c>
      <c r="M9">
        <f>[1]ranks!AE9</f>
        <v>6.4</v>
      </c>
      <c r="N9" t="str">
        <f>[1]ranks!AF9</f>
        <v>Steyer</v>
      </c>
      <c r="O9">
        <f>[1]ranks!AG9</f>
        <v>2.9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27.4</v>
      </c>
      <c r="D10" t="str">
        <f>[1]ranks!V10</f>
        <v>Sanders</v>
      </c>
      <c r="E10">
        <f>[1]ranks!W10</f>
        <v>24.2</v>
      </c>
      <c r="F10" t="str">
        <f>[1]ranks!X10</f>
        <v>Bloomberg</v>
      </c>
      <c r="G10">
        <f>[1]ranks!Y10</f>
        <v>18.2</v>
      </c>
      <c r="H10" t="str">
        <f>[1]ranks!Z10</f>
        <v>Buttigieg</v>
      </c>
      <c r="I10">
        <f>[1]ranks!AA10</f>
        <v>11.9</v>
      </c>
      <c r="J10" t="str">
        <f>[1]ranks!AB10</f>
        <v>Warren</v>
      </c>
      <c r="K10">
        <f>[1]ranks!AC10</f>
        <v>8.8000000000000007</v>
      </c>
      <c r="L10" t="str">
        <f>[1]ranks!AD10</f>
        <v>Klobuchar</v>
      </c>
      <c r="M10">
        <f>[1]ranks!AE10</f>
        <v>5.2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37.799999999999997</v>
      </c>
      <c r="D11" t="str">
        <f>[1]ranks!V11</f>
        <v>Biden</v>
      </c>
      <c r="E11">
        <f>[1]ranks!W11</f>
        <v>17.8</v>
      </c>
      <c r="F11" t="str">
        <f>[1]ranks!X11</f>
        <v>Bloomberg</v>
      </c>
      <c r="G11">
        <f>[1]ranks!Y11</f>
        <v>15.3</v>
      </c>
      <c r="H11" t="str">
        <f>[1]ranks!Z11</f>
        <v>Buttigieg</v>
      </c>
      <c r="I11">
        <f>[1]ranks!AA11</f>
        <v>10.1</v>
      </c>
      <c r="J11" t="str">
        <f>[1]ranks!AB11</f>
        <v>Warren</v>
      </c>
      <c r="K11">
        <f>[1]ranks!AC11</f>
        <v>9.6999999999999993</v>
      </c>
      <c r="L11" t="str">
        <f>[1]ranks!AD11</f>
        <v>Klobuchar</v>
      </c>
      <c r="M11">
        <f>[1]ranks!AE11</f>
        <v>5.4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30.7</v>
      </c>
      <c r="D12" t="str">
        <f>[1]ranks!V12</f>
        <v>Bloomberg</v>
      </c>
      <c r="E12">
        <f>[1]ranks!W12</f>
        <v>22.6</v>
      </c>
      <c r="F12" t="str">
        <f>[1]ranks!X12</f>
        <v>Sanders</v>
      </c>
      <c r="G12">
        <f>[1]ranks!Y12</f>
        <v>22.1</v>
      </c>
      <c r="H12" t="str">
        <f>[1]ranks!Z12</f>
        <v>Buttigieg</v>
      </c>
      <c r="I12">
        <f>[1]ranks!AA12</f>
        <v>7.3</v>
      </c>
      <c r="J12" t="str">
        <f>[1]ranks!AB12</f>
        <v>Warren</v>
      </c>
      <c r="K12">
        <f>[1]ranks!AC12</f>
        <v>7.2</v>
      </c>
      <c r="L12" t="str">
        <f>[1]ranks!AD12</f>
        <v>Klobuchar</v>
      </c>
      <c r="M12">
        <f>[1]ranks!AE12</f>
        <v>5.4</v>
      </c>
      <c r="N12" t="str">
        <f>[1]ranks!AF12</f>
        <v>Steyer</v>
      </c>
      <c r="O12">
        <f>[1]ranks!AG12</f>
        <v>2.7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27.2</v>
      </c>
      <c r="D13" t="str">
        <f>[1]ranks!V13</f>
        <v>Biden</v>
      </c>
      <c r="E13">
        <f>[1]ranks!W13</f>
        <v>22.2</v>
      </c>
      <c r="F13" t="str">
        <f>[1]ranks!X13</f>
        <v>Sanders</v>
      </c>
      <c r="G13">
        <f>[1]ranks!Y13</f>
        <v>20.7</v>
      </c>
      <c r="H13" t="str">
        <f>[1]ranks!Z13</f>
        <v>Buttigieg</v>
      </c>
      <c r="I13">
        <f>[1]ranks!AA13</f>
        <v>11.1</v>
      </c>
      <c r="J13" t="str">
        <f>[1]ranks!AB13</f>
        <v>Klobuchar</v>
      </c>
      <c r="K13">
        <f>[1]ranks!AC13</f>
        <v>8.6</v>
      </c>
      <c r="L13" t="str">
        <f>[1]ranks!AD13</f>
        <v>Warren</v>
      </c>
      <c r="M13">
        <f>[1]ranks!AE13</f>
        <v>6.4</v>
      </c>
      <c r="N13" t="str">
        <f>[1]ranks!AF13</f>
        <v>Steyer</v>
      </c>
      <c r="O13">
        <f>[1]ranks!AG13</f>
        <v>1.9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29.3</v>
      </c>
      <c r="D14" t="str">
        <f>[1]ranks!V14</f>
        <v>Bloomberg</v>
      </c>
      <c r="E14">
        <f>[1]ranks!W14</f>
        <v>23.6</v>
      </c>
      <c r="F14" t="str">
        <f>[1]ranks!X14</f>
        <v>Sanders</v>
      </c>
      <c r="G14">
        <f>[1]ranks!Y14</f>
        <v>23.1</v>
      </c>
      <c r="H14" t="str">
        <f>[1]ranks!Z14</f>
        <v>Buttigieg</v>
      </c>
      <c r="I14">
        <f>[1]ranks!AA14</f>
        <v>9.4</v>
      </c>
      <c r="J14" t="str">
        <f>[1]ranks!AB14</f>
        <v>Klobuchar</v>
      </c>
      <c r="K14">
        <f>[1]ranks!AC14</f>
        <v>6.1</v>
      </c>
      <c r="L14" t="str">
        <f>[1]ranks!AD14</f>
        <v>Warren</v>
      </c>
      <c r="M14">
        <f>[1]ranks!AE14</f>
        <v>4.0999999999999996</v>
      </c>
      <c r="N14" t="str">
        <f>[1]ranks!AF14</f>
        <v>Steyer</v>
      </c>
      <c r="O14">
        <f>[1]ranks!AG14</f>
        <v>2.4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28.2</v>
      </c>
      <c r="D15" t="str">
        <f>[1]ranks!V15</f>
        <v>Biden</v>
      </c>
      <c r="E15">
        <f>[1]ranks!W15</f>
        <v>20.6</v>
      </c>
      <c r="F15" t="str">
        <f>[1]ranks!X15</f>
        <v>Bloomberg</v>
      </c>
      <c r="G15">
        <f>[1]ranks!Y15</f>
        <v>17.7</v>
      </c>
      <c r="H15" t="str">
        <f>[1]ranks!Z15</f>
        <v>Buttigieg</v>
      </c>
      <c r="I15">
        <f>[1]ranks!AA15</f>
        <v>11.7</v>
      </c>
      <c r="J15" t="str">
        <f>[1]ranks!AB15</f>
        <v>Warren</v>
      </c>
      <c r="K15">
        <f>[1]ranks!AC15</f>
        <v>11.2</v>
      </c>
      <c r="L15" t="str">
        <f>[1]ranks!AD15</f>
        <v>Klobuchar</v>
      </c>
      <c r="M15">
        <f>[1]ranks!AE15</f>
        <v>6.3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31.7</v>
      </c>
      <c r="D16" t="str">
        <f>[1]ranks!V16</f>
        <v>Bloomberg</v>
      </c>
      <c r="E16">
        <f>[1]ranks!W16</f>
        <v>19.2</v>
      </c>
      <c r="F16" t="str">
        <f>[1]ranks!X16</f>
        <v>Biden</v>
      </c>
      <c r="G16">
        <f>[1]ranks!Y16</f>
        <v>14.7</v>
      </c>
      <c r="H16" t="str">
        <f>[1]ranks!Z16</f>
        <v>Warren</v>
      </c>
      <c r="I16">
        <f>[1]ranks!AA16</f>
        <v>11.6</v>
      </c>
      <c r="J16" t="str">
        <f>[1]ranks!AB16</f>
        <v>Buttigieg</v>
      </c>
      <c r="K16">
        <f>[1]ranks!AC16</f>
        <v>11.2</v>
      </c>
      <c r="L16" t="str">
        <f>[1]ranks!AD16</f>
        <v>Klobuchar</v>
      </c>
      <c r="M16">
        <f>[1]ranks!AE16</f>
        <v>6.2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36.6</v>
      </c>
      <c r="D17" t="str">
        <f>[1]ranks!V17</f>
        <v>Bloomberg</v>
      </c>
      <c r="E17">
        <f>[1]ranks!W17</f>
        <v>17.899999999999999</v>
      </c>
      <c r="F17" t="str">
        <f>[1]ranks!X17</f>
        <v>Biden</v>
      </c>
      <c r="G17">
        <f>[1]ranks!Y17</f>
        <v>14.8</v>
      </c>
      <c r="H17" t="str">
        <f>[1]ranks!Z17</f>
        <v>Buttigieg</v>
      </c>
      <c r="I17">
        <f>[1]ranks!AA17</f>
        <v>12.5</v>
      </c>
      <c r="J17" t="str">
        <f>[1]ranks!AB17</f>
        <v>Warren</v>
      </c>
      <c r="K17">
        <f>[1]ranks!AC17</f>
        <v>7.4</v>
      </c>
      <c r="L17" t="str">
        <f>[1]ranks!AD17</f>
        <v>Klobuchar</v>
      </c>
      <c r="M17">
        <f>[1]ranks!AE17</f>
        <v>6</v>
      </c>
      <c r="N17" t="str">
        <f>[1]ranks!AF17</f>
        <v>Steyer</v>
      </c>
      <c r="O17">
        <f>[1]ranks!AG17</f>
        <v>2.8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26.5</v>
      </c>
      <c r="D18" t="str">
        <f>[1]ranks!V18</f>
        <v>Bloomberg</v>
      </c>
      <c r="E18">
        <f>[1]ranks!W18</f>
        <v>19.399999999999999</v>
      </c>
      <c r="F18" t="str">
        <f>[1]ranks!X18</f>
        <v>Biden</v>
      </c>
      <c r="G18">
        <f>[1]ranks!Y18</f>
        <v>16.7</v>
      </c>
      <c r="H18" t="str">
        <f>[1]ranks!Z18</f>
        <v>Buttigieg</v>
      </c>
      <c r="I18">
        <f>[1]ranks!AA18</f>
        <v>15.9</v>
      </c>
      <c r="J18" t="str">
        <f>[1]ranks!AB18</f>
        <v>Warren</v>
      </c>
      <c r="K18">
        <f>[1]ranks!AC18</f>
        <v>9.8000000000000007</v>
      </c>
      <c r="L18" t="str">
        <f>[1]ranks!AD18</f>
        <v>Klobuchar</v>
      </c>
      <c r="M18">
        <f>[1]ranks!AE18</f>
        <v>7.9</v>
      </c>
      <c r="N18" t="str">
        <f>[1]ranks!AF18</f>
        <v>Steyer</v>
      </c>
      <c r="O18">
        <f>[1]ranks!AG18</f>
        <v>1.8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27.5</v>
      </c>
      <c r="D19" t="str">
        <f>[1]ranks!V19</f>
        <v>Buttigieg</v>
      </c>
      <c r="E19">
        <f>[1]ranks!W19</f>
        <v>18.7</v>
      </c>
      <c r="F19" t="str">
        <f>[1]ranks!X19</f>
        <v>Biden</v>
      </c>
      <c r="G19">
        <f>[1]ranks!Y19</f>
        <v>16.2</v>
      </c>
      <c r="H19" t="str">
        <f>[1]ranks!Z19</f>
        <v>Bloomberg</v>
      </c>
      <c r="I19">
        <f>[1]ranks!AA19</f>
        <v>15.7</v>
      </c>
      <c r="J19" t="str">
        <f>[1]ranks!AB19</f>
        <v>Warren</v>
      </c>
      <c r="K19">
        <f>[1]ranks!AC19</f>
        <v>10.199999999999999</v>
      </c>
      <c r="L19" t="str">
        <f>[1]ranks!AD19</f>
        <v>Klobuchar</v>
      </c>
      <c r="M19">
        <f>[1]ranks!AE19</f>
        <v>8.4</v>
      </c>
      <c r="N19" t="str">
        <f>[1]ranks!AF19</f>
        <v>Steyer</v>
      </c>
      <c r="O19">
        <f>[1]ranks!AG19</f>
        <v>1.3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31.6</v>
      </c>
      <c r="D21" t="str">
        <f>[1]ranks!V21</f>
        <v>Buttigieg</v>
      </c>
      <c r="E21">
        <f>[1]ranks!W21</f>
        <v>15.9</v>
      </c>
      <c r="F21" t="str">
        <f>[1]ranks!X21</f>
        <v>Bloomberg</v>
      </c>
      <c r="G21">
        <f>[1]ranks!Y21</f>
        <v>14.9</v>
      </c>
      <c r="H21" t="str">
        <f>[1]ranks!Z21</f>
        <v>Biden</v>
      </c>
      <c r="I21">
        <f>[1]ranks!AA21</f>
        <v>13</v>
      </c>
      <c r="J21" t="str">
        <f>[1]ranks!AB21</f>
        <v>Warren</v>
      </c>
      <c r="K21">
        <f>[1]ranks!AC21</f>
        <v>11.5</v>
      </c>
      <c r="L21" t="str">
        <f>[1]ranks!AD21</f>
        <v>Klobuchar</v>
      </c>
      <c r="M21">
        <f>[1]ranks!AE21</f>
        <v>9.6999999999999993</v>
      </c>
      <c r="N21" t="str">
        <f>[1]ranks!AF21</f>
        <v>Steyer</v>
      </c>
      <c r="O21">
        <f>[1]ranks!AG21</f>
        <v>1.4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28.5</v>
      </c>
      <c r="D22" t="str">
        <f>[1]ranks!V22</f>
        <v>Bloomberg</v>
      </c>
      <c r="E22">
        <f>[1]ranks!W22</f>
        <v>21.3</v>
      </c>
      <c r="F22" t="str">
        <f>[1]ranks!X22</f>
        <v>Biden</v>
      </c>
      <c r="G22">
        <f>[1]ranks!Y22</f>
        <v>19.600000000000001</v>
      </c>
      <c r="H22" t="str">
        <f>[1]ranks!Z22</f>
        <v>Buttigieg</v>
      </c>
      <c r="I22">
        <f>[1]ranks!AA22</f>
        <v>10.7</v>
      </c>
      <c r="J22" t="str">
        <f>[1]ranks!AB22</f>
        <v>Warren</v>
      </c>
      <c r="K22">
        <f>[1]ranks!AC22</f>
        <v>8.9</v>
      </c>
      <c r="L22" t="str">
        <f>[1]ranks!AD22</f>
        <v>Klobuchar</v>
      </c>
      <c r="M22">
        <f>[1]ranks!AE22</f>
        <v>7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29.3</v>
      </c>
      <c r="D23" t="str">
        <f>[1]ranks!V23</f>
        <v>Bloomberg</v>
      </c>
      <c r="E23">
        <f>[1]ranks!W23</f>
        <v>24.7</v>
      </c>
      <c r="F23" t="str">
        <f>[1]ranks!X23</f>
        <v>Sanders</v>
      </c>
      <c r="G23">
        <f>[1]ranks!Y23</f>
        <v>20.3</v>
      </c>
      <c r="H23" t="str">
        <f>[1]ranks!Z23</f>
        <v>Buttigieg</v>
      </c>
      <c r="I23">
        <f>[1]ranks!AA23</f>
        <v>8.1999999999999993</v>
      </c>
      <c r="J23" t="str">
        <f>[1]ranks!AB23</f>
        <v>Warren</v>
      </c>
      <c r="K23">
        <f>[1]ranks!AC23</f>
        <v>7</v>
      </c>
      <c r="L23" t="str">
        <f>[1]ranks!AD23</f>
        <v>Klobuchar</v>
      </c>
      <c r="M23">
        <f>[1]ranks!AE23</f>
        <v>5.7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29.3</v>
      </c>
      <c r="D24" t="str">
        <f>[1]ranks!V24</f>
        <v>Bloomberg</v>
      </c>
      <c r="E24">
        <f>[1]ranks!W24</f>
        <v>19.899999999999999</v>
      </c>
      <c r="F24" t="str">
        <f>[1]ranks!X24</f>
        <v>Buttigieg</v>
      </c>
      <c r="G24">
        <f>[1]ranks!Y24</f>
        <v>16.8</v>
      </c>
      <c r="H24" t="str">
        <f>[1]ranks!Z24</f>
        <v>Warren</v>
      </c>
      <c r="I24">
        <f>[1]ranks!AA24</f>
        <v>11.3</v>
      </c>
      <c r="J24" t="str">
        <f>[1]ranks!AB24</f>
        <v>Biden</v>
      </c>
      <c r="K24">
        <f>[1]ranks!AC24</f>
        <v>11</v>
      </c>
      <c r="L24" t="str">
        <f>[1]ranks!AD24</f>
        <v>Klobuchar</v>
      </c>
      <c r="M24">
        <f>[1]ranks!AE24</f>
        <v>7</v>
      </c>
      <c r="N24" t="str">
        <f>[1]ranks!AF24</f>
        <v>Steyer</v>
      </c>
      <c r="O24">
        <f>[1]ranks!AG24</f>
        <v>2.7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24.8</v>
      </c>
      <c r="D25" t="str">
        <f>[1]ranks!V25</f>
        <v>Biden</v>
      </c>
      <c r="E25">
        <f>[1]ranks!W25</f>
        <v>22.2</v>
      </c>
      <c r="F25" t="str">
        <f>[1]ranks!X25</f>
        <v>Bloomberg</v>
      </c>
      <c r="G25">
        <f>[1]ranks!Y25</f>
        <v>20.2</v>
      </c>
      <c r="H25" t="str">
        <f>[1]ranks!Z25</f>
        <v>Buttigieg</v>
      </c>
      <c r="I25">
        <f>[1]ranks!AA25</f>
        <v>11.7</v>
      </c>
      <c r="J25" t="str">
        <f>[1]ranks!AB25</f>
        <v>Warren</v>
      </c>
      <c r="K25">
        <f>[1]ranks!AC25</f>
        <v>10.7</v>
      </c>
      <c r="L25" t="str">
        <f>[1]ranks!AD25</f>
        <v>Klobuchar</v>
      </c>
      <c r="M25">
        <f>[1]ranks!AE25</f>
        <v>5.0999999999999996</v>
      </c>
      <c r="N25" t="str">
        <f>[1]ranks!AF25</f>
        <v>Steyer</v>
      </c>
      <c r="O25">
        <f>[1]ranks!AG25</f>
        <v>3.2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25.6</v>
      </c>
      <c r="D26" t="str">
        <f>[1]ranks!V26</f>
        <v>Bloomberg</v>
      </c>
      <c r="E26">
        <f>[1]ranks!W26</f>
        <v>17.2</v>
      </c>
      <c r="F26" t="str">
        <f>[1]ranks!X26</f>
        <v>Warren</v>
      </c>
      <c r="G26">
        <f>[1]ranks!Y26</f>
        <v>16.600000000000001</v>
      </c>
      <c r="H26" t="str">
        <f>[1]ranks!Z26</f>
        <v>Buttigieg</v>
      </c>
      <c r="I26">
        <f>[1]ranks!AA26</f>
        <v>15</v>
      </c>
      <c r="J26" t="str">
        <f>[1]ranks!AB26</f>
        <v>Biden</v>
      </c>
      <c r="K26">
        <f>[1]ranks!AC26</f>
        <v>11.4</v>
      </c>
      <c r="L26" t="str">
        <f>[1]ranks!AD26</f>
        <v>Klobuchar</v>
      </c>
      <c r="M26">
        <f>[1]ranks!AE26</f>
        <v>9.6</v>
      </c>
      <c r="N26" t="str">
        <f>[1]ranks!AF26</f>
        <v>Steyer</v>
      </c>
      <c r="O26">
        <f>[1]ranks!AG26</f>
        <v>2.7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29</v>
      </c>
      <c r="D27" t="str">
        <f>[1]ranks!V27</f>
        <v>Bloomberg</v>
      </c>
      <c r="E27">
        <f>[1]ranks!W27</f>
        <v>20.100000000000001</v>
      </c>
      <c r="F27" t="str">
        <f>[1]ranks!X27</f>
        <v>Biden</v>
      </c>
      <c r="G27">
        <f>[1]ranks!Y27</f>
        <v>17.7</v>
      </c>
      <c r="H27" t="str">
        <f>[1]ranks!Z27</f>
        <v>Buttigieg</v>
      </c>
      <c r="I27">
        <f>[1]ranks!AA27</f>
        <v>13.1</v>
      </c>
      <c r="J27" t="str">
        <f>[1]ranks!AB27</f>
        <v>Warren</v>
      </c>
      <c r="K27">
        <f>[1]ranks!AC27</f>
        <v>9.5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24.3</v>
      </c>
      <c r="D28" t="str">
        <f>[1]ranks!V28</f>
        <v>Klobuchar</v>
      </c>
      <c r="E28">
        <f>[1]ranks!W28</f>
        <v>20.8</v>
      </c>
      <c r="F28" t="str">
        <f>[1]ranks!X28</f>
        <v>Bloomberg</v>
      </c>
      <c r="G28">
        <f>[1]ranks!Y28</f>
        <v>14.8</v>
      </c>
      <c r="H28" t="str">
        <f>[1]ranks!Z28</f>
        <v>Buttigieg</v>
      </c>
      <c r="I28">
        <f>[1]ranks!AA28</f>
        <v>14.2</v>
      </c>
      <c r="J28" t="str">
        <f>[1]ranks!AB28</f>
        <v>Biden</v>
      </c>
      <c r="K28">
        <f>[1]ranks!AC28</f>
        <v>12</v>
      </c>
      <c r="L28" t="str">
        <f>[1]ranks!AD28</f>
        <v>Warren</v>
      </c>
      <c r="M28">
        <f>[1]ranks!AE28</f>
        <v>10.6</v>
      </c>
      <c r="N28" t="str">
        <f>[1]ranks!AF28</f>
        <v>Steyer</v>
      </c>
      <c r="O28">
        <f>[1]ranks!AG28</f>
        <v>1.3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31.2</v>
      </c>
      <c r="D29" t="str">
        <f>[1]ranks!V29</f>
        <v>Bloomberg</v>
      </c>
      <c r="E29">
        <f>[1]ranks!W29</f>
        <v>23.4</v>
      </c>
      <c r="F29" t="str">
        <f>[1]ranks!X29</f>
        <v>Sanders</v>
      </c>
      <c r="G29">
        <f>[1]ranks!Y29</f>
        <v>20</v>
      </c>
      <c r="H29" t="str">
        <f>[1]ranks!Z29</f>
        <v>Buttigieg</v>
      </c>
      <c r="I29">
        <f>[1]ranks!AA29</f>
        <v>8.1</v>
      </c>
      <c r="J29" t="str">
        <f>[1]ranks!AB29</f>
        <v>Warren</v>
      </c>
      <c r="K29">
        <f>[1]ranks!AC29</f>
        <v>6.7</v>
      </c>
      <c r="L29" t="str">
        <f>[1]ranks!AD29</f>
        <v>Klobuchar</v>
      </c>
      <c r="M29">
        <f>[1]ranks!AE29</f>
        <v>5.7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Bloomberg</v>
      </c>
      <c r="C30">
        <f>[1]ranks!U30</f>
        <v>25.5</v>
      </c>
      <c r="D30" t="str">
        <f>[1]ranks!V30</f>
        <v>Biden</v>
      </c>
      <c r="E30">
        <f>[1]ranks!W30</f>
        <v>24.6</v>
      </c>
      <c r="F30" t="str">
        <f>[1]ranks!X30</f>
        <v>Sanders</v>
      </c>
      <c r="G30">
        <f>[1]ranks!Y30</f>
        <v>20.5</v>
      </c>
      <c r="H30" t="str">
        <f>[1]ranks!Z30</f>
        <v>Buttigieg</v>
      </c>
      <c r="I30">
        <f>[1]ranks!AA30</f>
        <v>10.6</v>
      </c>
      <c r="J30" t="str">
        <f>[1]ranks!AB30</f>
        <v>Klobuchar</v>
      </c>
      <c r="K30">
        <f>[1]ranks!AC30</f>
        <v>7.7</v>
      </c>
      <c r="L30" t="str">
        <f>[1]ranks!AD30</f>
        <v>Warren</v>
      </c>
      <c r="M30">
        <f>[1]ranks!AE30</f>
        <v>7.3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30.4</v>
      </c>
      <c r="D31" t="str">
        <f>[1]ranks!V31</f>
        <v>Bloomberg</v>
      </c>
      <c r="E31">
        <f>[1]ranks!W31</f>
        <v>19.399999999999999</v>
      </c>
      <c r="F31" t="str">
        <f>[1]ranks!X31</f>
        <v>Biden</v>
      </c>
      <c r="G31">
        <f>[1]ranks!Y31</f>
        <v>14.4</v>
      </c>
      <c r="H31" t="str">
        <f>[1]ranks!Z31</f>
        <v>Buttigieg</v>
      </c>
      <c r="I31">
        <f>[1]ranks!AA31</f>
        <v>13.4</v>
      </c>
      <c r="J31" t="str">
        <f>[1]ranks!AB31</f>
        <v>Warren</v>
      </c>
      <c r="K31">
        <f>[1]ranks!AC31</f>
        <v>11</v>
      </c>
      <c r="L31" t="str">
        <f>[1]ranks!AD31</f>
        <v>Klobuchar</v>
      </c>
      <c r="M31">
        <f>[1]ranks!AE31</f>
        <v>6.4</v>
      </c>
      <c r="N31" t="str">
        <f>[1]ranks!AF31</f>
        <v>Steyer</v>
      </c>
      <c r="O31">
        <f>[1]ranks!AG31</f>
        <v>3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30.2</v>
      </c>
      <c r="D32" t="str">
        <f>[1]ranks!V32</f>
        <v>Bloomberg</v>
      </c>
      <c r="E32">
        <f>[1]ranks!W32</f>
        <v>17.3</v>
      </c>
      <c r="F32" t="str">
        <f>[1]ranks!X32</f>
        <v>Buttigieg</v>
      </c>
      <c r="G32">
        <f>[1]ranks!Y32</f>
        <v>15.5</v>
      </c>
      <c r="H32" t="str">
        <f>[1]ranks!Z32</f>
        <v>Biden</v>
      </c>
      <c r="I32">
        <f>[1]ranks!AA32</f>
        <v>13.2</v>
      </c>
      <c r="J32" t="str">
        <f>[1]ranks!AB32</f>
        <v>Warren</v>
      </c>
      <c r="K32">
        <f>[1]ranks!AC32</f>
        <v>11</v>
      </c>
      <c r="L32" t="str">
        <f>[1]ranks!AD32</f>
        <v>Klobuchar</v>
      </c>
      <c r="M32">
        <f>[1]ranks!AE32</f>
        <v>9.4</v>
      </c>
      <c r="N32" t="str">
        <f>[1]ranks!AF32</f>
        <v>Steyer</v>
      </c>
      <c r="O32">
        <f>[1]ranks!AG32</f>
        <v>1.4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34.9</v>
      </c>
      <c r="D33" t="str">
        <f>[1]ranks!V33</f>
        <v>Buttigieg</v>
      </c>
      <c r="E33">
        <f>[1]ranks!W33</f>
        <v>15.3</v>
      </c>
      <c r="F33" t="str">
        <f>[1]ranks!X33</f>
        <v>Biden</v>
      </c>
      <c r="G33">
        <f>[1]ranks!Y33</f>
        <v>14.6</v>
      </c>
      <c r="H33" t="str">
        <f>[1]ranks!Z33</f>
        <v>Steyer</v>
      </c>
      <c r="I33">
        <f>[1]ranks!AA33</f>
        <v>12.6</v>
      </c>
      <c r="J33" t="str">
        <f>[1]ranks!AB33</f>
        <v>Warren</v>
      </c>
      <c r="K33">
        <f>[1]ranks!AC33</f>
        <v>10.6</v>
      </c>
      <c r="L33" t="str">
        <f>[1]ranks!AD33</f>
        <v>Klobuchar</v>
      </c>
      <c r="M33">
        <f>[1]ranks!AE33</f>
        <v>10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28.9</v>
      </c>
      <c r="D35" t="str">
        <f>[1]ranks!V35</f>
        <v>Bloomberg</v>
      </c>
      <c r="E35">
        <f>[1]ranks!W35</f>
        <v>24.6</v>
      </c>
      <c r="F35" t="str">
        <f>[1]ranks!X35</f>
        <v>Biden</v>
      </c>
      <c r="G35">
        <f>[1]ranks!Y35</f>
        <v>15.7</v>
      </c>
      <c r="H35" t="str">
        <f>[1]ranks!Z35</f>
        <v>Buttigieg</v>
      </c>
      <c r="I35">
        <f>[1]ranks!AA35</f>
        <v>12.8</v>
      </c>
      <c r="J35" t="str">
        <f>[1]ranks!AB35</f>
        <v>Warren</v>
      </c>
      <c r="K35">
        <f>[1]ranks!AC35</f>
        <v>8.5</v>
      </c>
      <c r="L35" t="str">
        <f>[1]ranks!AD35</f>
        <v>Klobuchar</v>
      </c>
      <c r="M35">
        <f>[1]ranks!AE35</f>
        <v>5.5</v>
      </c>
      <c r="N35" t="str">
        <f>[1]ranks!AF35</f>
        <v>Steyer</v>
      </c>
      <c r="O35">
        <f>[1]ranks!AG35</f>
        <v>2.1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34.200000000000003</v>
      </c>
      <c r="D36" t="str">
        <f>[1]ranks!V36</f>
        <v>Bloomberg</v>
      </c>
      <c r="E36">
        <f>[1]ranks!W36</f>
        <v>17.5</v>
      </c>
      <c r="F36" t="str">
        <f>[1]ranks!X36</f>
        <v>Biden</v>
      </c>
      <c r="G36">
        <f>[1]ranks!Y36</f>
        <v>15.9</v>
      </c>
      <c r="H36" t="str">
        <f>[1]ranks!Z36</f>
        <v>Buttigieg</v>
      </c>
      <c r="I36">
        <f>[1]ranks!AA36</f>
        <v>11.9</v>
      </c>
      <c r="J36" t="str">
        <f>[1]ranks!AB36</f>
        <v>Warren</v>
      </c>
      <c r="K36">
        <f>[1]ranks!AC36</f>
        <v>9.1999999999999993</v>
      </c>
      <c r="L36" t="str">
        <f>[1]ranks!AD36</f>
        <v>Klobuchar</v>
      </c>
      <c r="M36">
        <f>[1]ranks!AE36</f>
        <v>6.3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25.9</v>
      </c>
      <c r="D37" t="str">
        <f>[1]ranks!V37</f>
        <v>Sanders</v>
      </c>
      <c r="E37">
        <f>[1]ranks!W37</f>
        <v>24.9</v>
      </c>
      <c r="F37" t="str">
        <f>[1]ranks!X37</f>
        <v>Biden</v>
      </c>
      <c r="G37">
        <f>[1]ranks!Y37</f>
        <v>19.5</v>
      </c>
      <c r="H37" t="str">
        <f>[1]ranks!Z37</f>
        <v>Buttigieg</v>
      </c>
      <c r="I37">
        <f>[1]ranks!AA37</f>
        <v>11</v>
      </c>
      <c r="J37" t="str">
        <f>[1]ranks!AB37</f>
        <v>Warren</v>
      </c>
      <c r="K37">
        <f>[1]ranks!AC37</f>
        <v>8.6999999999999993</v>
      </c>
      <c r="L37" t="str">
        <f>[1]ranks!AD37</f>
        <v>Klobuchar</v>
      </c>
      <c r="M37">
        <f>[1]ranks!AE37</f>
        <v>5.3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Bloomberg</v>
      </c>
      <c r="C38">
        <f>[1]ranks!U38</f>
        <v>26</v>
      </c>
      <c r="D38" t="str">
        <f>[1]ranks!V38</f>
        <v>Sanders</v>
      </c>
      <c r="E38">
        <f>[1]ranks!W38</f>
        <v>25.2</v>
      </c>
      <c r="F38" t="str">
        <f>[1]ranks!X38</f>
        <v>Biden</v>
      </c>
      <c r="G38">
        <f>[1]ranks!Y38</f>
        <v>18.8</v>
      </c>
      <c r="H38" t="str">
        <f>[1]ranks!Z38</f>
        <v>Buttigieg</v>
      </c>
      <c r="I38">
        <f>[1]ranks!AA38</f>
        <v>12.6</v>
      </c>
      <c r="J38" t="str">
        <f>[1]ranks!AB38</f>
        <v>Klobuchar</v>
      </c>
      <c r="K38">
        <f>[1]ranks!AC38</f>
        <v>6.5</v>
      </c>
      <c r="L38" t="str">
        <f>[1]ranks!AD38</f>
        <v>Warren</v>
      </c>
      <c r="M38">
        <f>[1]ranks!AE38</f>
        <v>5.9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31.3</v>
      </c>
      <c r="D39" t="str">
        <f>[1]ranks!V39</f>
        <v>Bloomberg</v>
      </c>
      <c r="E39">
        <f>[1]ranks!W39</f>
        <v>16.7</v>
      </c>
      <c r="F39" t="str">
        <f>[1]ranks!X39</f>
        <v>Buttigieg</v>
      </c>
      <c r="G39">
        <f>[1]ranks!Y39</f>
        <v>16.100000000000001</v>
      </c>
      <c r="H39" t="str">
        <f>[1]ranks!Z39</f>
        <v>Biden</v>
      </c>
      <c r="I39">
        <f>[1]ranks!AA39</f>
        <v>13.5</v>
      </c>
      <c r="J39" t="str">
        <f>[1]ranks!AB39</f>
        <v>Warren</v>
      </c>
      <c r="K39">
        <f>[1]ranks!AC39</f>
        <v>10.199999999999999</v>
      </c>
      <c r="L39" t="str">
        <f>[1]ranks!AD39</f>
        <v>Klobuchar</v>
      </c>
      <c r="M39">
        <f>[1]ranks!AE39</f>
        <v>8.6</v>
      </c>
      <c r="N39" t="str">
        <f>[1]ranks!AF39</f>
        <v>Steyer</v>
      </c>
      <c r="O39">
        <f>[1]ranks!AG39</f>
        <v>1.5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28.2</v>
      </c>
      <c r="D40" t="str">
        <f>[1]ranks!V40</f>
        <v>Biden</v>
      </c>
      <c r="E40">
        <f>[1]ranks!W40</f>
        <v>20.6</v>
      </c>
      <c r="F40" t="str">
        <f>[1]ranks!X40</f>
        <v>Bloomberg</v>
      </c>
      <c r="G40">
        <f>[1]ranks!Y40</f>
        <v>17.7</v>
      </c>
      <c r="H40" t="str">
        <f>[1]ranks!Z40</f>
        <v>Buttigieg</v>
      </c>
      <c r="I40">
        <f>[1]ranks!AA40</f>
        <v>11.7</v>
      </c>
      <c r="J40" t="str">
        <f>[1]ranks!AB40</f>
        <v>Warren</v>
      </c>
      <c r="K40">
        <f>[1]ranks!AC40</f>
        <v>11.2</v>
      </c>
      <c r="L40" t="str">
        <f>[1]ranks!AD40</f>
        <v>Klobuchar</v>
      </c>
      <c r="M40">
        <f>[1]ranks!AE40</f>
        <v>6.3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27.7</v>
      </c>
      <c r="D41" t="str">
        <f>[1]ranks!V41</f>
        <v>Bloomberg</v>
      </c>
      <c r="E41">
        <f>[1]ranks!W41</f>
        <v>20.2</v>
      </c>
      <c r="F41" t="str">
        <f>[1]ranks!X41</f>
        <v>Biden</v>
      </c>
      <c r="G41">
        <f>[1]ranks!Y41</f>
        <v>18.600000000000001</v>
      </c>
      <c r="H41" t="str">
        <f>[1]ranks!Z41</f>
        <v>Buttigieg</v>
      </c>
      <c r="I41">
        <f>[1]ranks!AA41</f>
        <v>13.7</v>
      </c>
      <c r="J41" t="str">
        <f>[1]ranks!AB41</f>
        <v>Warren</v>
      </c>
      <c r="K41">
        <f>[1]ranks!AC41</f>
        <v>8.6999999999999993</v>
      </c>
      <c r="L41" t="str">
        <f>[1]ranks!AD41</f>
        <v>Klobuchar</v>
      </c>
      <c r="M41">
        <f>[1]ranks!AE41</f>
        <v>7.2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27.4</v>
      </c>
      <c r="D42" t="str">
        <f>[1]ranks!V42</f>
        <v>Bloomberg</v>
      </c>
      <c r="E42">
        <f>[1]ranks!W42</f>
        <v>24.6</v>
      </c>
      <c r="F42" t="str">
        <f>[1]ranks!X42</f>
        <v>Biden</v>
      </c>
      <c r="G42">
        <f>[1]ranks!Y42</f>
        <v>13.9</v>
      </c>
      <c r="H42" t="str">
        <f>[1]ranks!Z42</f>
        <v>Buttigieg</v>
      </c>
      <c r="I42">
        <f>[1]ranks!AA42</f>
        <v>12.3</v>
      </c>
      <c r="J42" t="str">
        <f>[1]ranks!AB42</f>
        <v>Klobuchar</v>
      </c>
      <c r="K42">
        <f>[1]ranks!AC42</f>
        <v>7.6</v>
      </c>
      <c r="L42" t="str">
        <f>[1]ranks!AD42</f>
        <v>Warren</v>
      </c>
      <c r="M42">
        <f>[1]ranks!AE42</f>
        <v>6.8</v>
      </c>
      <c r="N42" t="str">
        <f>[1]ranks!AF42</f>
        <v>Steyer</v>
      </c>
      <c r="O42">
        <f>[1]ranks!AG42</f>
        <v>5.3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30.9</v>
      </c>
      <c r="D43" t="str">
        <f>[1]ranks!V43</f>
        <v>Bloomberg</v>
      </c>
      <c r="E43">
        <f>[1]ranks!W43</f>
        <v>18.100000000000001</v>
      </c>
      <c r="F43" t="str">
        <f>[1]ranks!X43</f>
        <v>Biden</v>
      </c>
      <c r="G43">
        <f>[1]ranks!Y43</f>
        <v>15.1</v>
      </c>
      <c r="H43" t="str">
        <f>[1]ranks!Z43</f>
        <v>Buttigieg</v>
      </c>
      <c r="I43">
        <f>[1]ranks!AA43</f>
        <v>12.4</v>
      </c>
      <c r="J43" t="str">
        <f>[1]ranks!AB43</f>
        <v>Warren</v>
      </c>
      <c r="K43">
        <f>[1]ranks!AC43</f>
        <v>11.7</v>
      </c>
      <c r="L43" t="str">
        <f>[1]ranks!AD43</f>
        <v>Klobuchar</v>
      </c>
      <c r="M43">
        <f>[1]ranks!AE43</f>
        <v>6.9</v>
      </c>
      <c r="N43" t="str">
        <f>[1]ranks!AF43</f>
        <v>Steyer</v>
      </c>
      <c r="O43">
        <f>[1]ranks!AG43</f>
        <v>2.9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27.3</v>
      </c>
      <c r="D44" t="str">
        <f>[1]ranks!V44</f>
        <v>Biden</v>
      </c>
      <c r="E44">
        <f>[1]ranks!W44</f>
        <v>19.600000000000001</v>
      </c>
      <c r="F44" t="str">
        <f>[1]ranks!X44</f>
        <v>Bloomberg</v>
      </c>
      <c r="G44">
        <f>[1]ranks!Y44</f>
        <v>19.100000000000001</v>
      </c>
      <c r="H44" t="str">
        <f>[1]ranks!Z44</f>
        <v>Buttigieg</v>
      </c>
      <c r="I44">
        <f>[1]ranks!AA44</f>
        <v>13.9</v>
      </c>
      <c r="J44" t="str">
        <f>[1]ranks!AB44</f>
        <v>Warren</v>
      </c>
      <c r="K44">
        <f>[1]ranks!AC44</f>
        <v>8.5</v>
      </c>
      <c r="L44" t="str">
        <f>[1]ranks!AD44</f>
        <v>Klobuchar</v>
      </c>
      <c r="M44">
        <f>[1]ranks!AE44</f>
        <v>7.9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28.2</v>
      </c>
      <c r="D45" t="str">
        <f>[1]ranks!V45</f>
        <v>Biden</v>
      </c>
      <c r="E45">
        <f>[1]ranks!W45</f>
        <v>20.6</v>
      </c>
      <c r="F45" t="str">
        <f>[1]ranks!X45</f>
        <v>Bloomberg</v>
      </c>
      <c r="G45">
        <f>[1]ranks!Y45</f>
        <v>17.7</v>
      </c>
      <c r="H45" t="str">
        <f>[1]ranks!Z45</f>
        <v>Buttigieg</v>
      </c>
      <c r="I45">
        <f>[1]ranks!AA45</f>
        <v>11.7</v>
      </c>
      <c r="J45" t="str">
        <f>[1]ranks!AB45</f>
        <v>Warren</v>
      </c>
      <c r="K45">
        <f>[1]ranks!AC45</f>
        <v>11.2</v>
      </c>
      <c r="L45" t="str">
        <f>[1]ranks!AD45</f>
        <v>Klobuchar</v>
      </c>
      <c r="M45">
        <f>[1]ranks!AE45</f>
        <v>6.3</v>
      </c>
      <c r="N45" t="str">
        <f>[1]ranks!AF45</f>
        <v>Steyer</v>
      </c>
      <c r="O45">
        <f>[1]ranks!AG45</f>
        <v>2.2999999999999998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29</v>
      </c>
      <c r="D46" t="str">
        <f>[1]ranks!V46</f>
        <v>Bloomberg</v>
      </c>
      <c r="E46">
        <f>[1]ranks!W46</f>
        <v>17.600000000000001</v>
      </c>
      <c r="F46" t="str">
        <f>[1]ranks!X46</f>
        <v>Biden</v>
      </c>
      <c r="G46">
        <f>[1]ranks!Y46</f>
        <v>14.9</v>
      </c>
      <c r="H46" t="str">
        <f>[1]ranks!Z46</f>
        <v>Buttigieg</v>
      </c>
      <c r="I46">
        <f>[1]ranks!AA46</f>
        <v>14.8</v>
      </c>
      <c r="J46" t="str">
        <f>[1]ranks!AB46</f>
        <v>Warren</v>
      </c>
      <c r="K46">
        <f>[1]ranks!AC46</f>
        <v>12.6</v>
      </c>
      <c r="L46" t="str">
        <f>[1]ranks!AD46</f>
        <v>Klobuchar</v>
      </c>
      <c r="M46">
        <f>[1]ranks!AE46</f>
        <v>6.2</v>
      </c>
      <c r="N46" t="str">
        <f>[1]ranks!AF46</f>
        <v>Steyer</v>
      </c>
      <c r="O46">
        <f>[1]ranks!AG46</f>
        <v>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28.9</v>
      </c>
      <c r="D47" t="str">
        <f>[1]ranks!V47</f>
        <v>Sanders</v>
      </c>
      <c r="E47">
        <f>[1]ranks!W47</f>
        <v>26.9</v>
      </c>
      <c r="F47" t="str">
        <f>[1]ranks!X47</f>
        <v>Steyer</v>
      </c>
      <c r="G47">
        <f>[1]ranks!Y47</f>
        <v>15.2</v>
      </c>
      <c r="H47" t="str">
        <f>[1]ranks!Z47</f>
        <v>Buttigieg</v>
      </c>
      <c r="I47">
        <f>[1]ranks!AA47</f>
        <v>12.5</v>
      </c>
      <c r="J47" t="str">
        <f>[1]ranks!AB47</f>
        <v>Klobuchar</v>
      </c>
      <c r="K47">
        <f>[1]ranks!AC47</f>
        <v>8.6</v>
      </c>
      <c r="L47" t="str">
        <f>[1]ranks!AD47</f>
        <v>Warren</v>
      </c>
      <c r="M47">
        <f>[1]ranks!AE47</f>
        <v>5.9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30.3</v>
      </c>
      <c r="D48" t="str">
        <f>[1]ranks!V48</f>
        <v>Bloomberg</v>
      </c>
      <c r="E48">
        <f>[1]ranks!W48</f>
        <v>16.7</v>
      </c>
      <c r="F48" t="str">
        <f>[1]ranks!X48</f>
        <v>Buttigieg</v>
      </c>
      <c r="G48">
        <f>[1]ranks!Y48</f>
        <v>16</v>
      </c>
      <c r="H48" t="str">
        <f>[1]ranks!Z48</f>
        <v>Biden</v>
      </c>
      <c r="I48">
        <f>[1]ranks!AA48</f>
        <v>12.9</v>
      </c>
      <c r="J48" t="str">
        <f>[1]ranks!AB48</f>
        <v>Warren</v>
      </c>
      <c r="K48">
        <f>[1]ranks!AC48</f>
        <v>11</v>
      </c>
      <c r="L48" t="str">
        <f>[1]ranks!AD48</f>
        <v>Klobuchar</v>
      </c>
      <c r="M48">
        <f>[1]ranks!AE48</f>
        <v>9.6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25.2</v>
      </c>
      <c r="D49" t="str">
        <f>[1]ranks!V49</f>
        <v>Sanders</v>
      </c>
      <c r="E49">
        <f>[1]ranks!W49</f>
        <v>22.8</v>
      </c>
      <c r="F49" t="str">
        <f>[1]ranks!X49</f>
        <v>Bloomberg</v>
      </c>
      <c r="G49">
        <f>[1]ranks!Y49</f>
        <v>22.7</v>
      </c>
      <c r="H49" t="str">
        <f>[1]ranks!Z49</f>
        <v>Buttigieg</v>
      </c>
      <c r="I49">
        <f>[1]ranks!AA49</f>
        <v>10.6</v>
      </c>
      <c r="J49" t="str">
        <f>[1]ranks!AB49</f>
        <v>Warren</v>
      </c>
      <c r="K49">
        <f>[1]ranks!AC49</f>
        <v>8.1</v>
      </c>
      <c r="L49" t="str">
        <f>[1]ranks!AD49</f>
        <v>Klobuchar</v>
      </c>
      <c r="M49">
        <f>[1]ranks!AE49</f>
        <v>6.5</v>
      </c>
      <c r="N49" t="str">
        <f>[1]ranks!AF49</f>
        <v>Steyer</v>
      </c>
      <c r="O49">
        <f>[1]ranks!AG49</f>
        <v>2.2000000000000002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28.3</v>
      </c>
      <c r="D50" t="str">
        <f>[1]ranks!V50</f>
        <v>Bloomberg</v>
      </c>
      <c r="E50">
        <f>[1]ranks!W50</f>
        <v>20.6</v>
      </c>
      <c r="F50" t="str">
        <f>[1]ranks!X50</f>
        <v>Biden</v>
      </c>
      <c r="G50">
        <f>[1]ranks!Y50</f>
        <v>18.2</v>
      </c>
      <c r="H50" t="str">
        <f>[1]ranks!Z50</f>
        <v>Buttigieg</v>
      </c>
      <c r="I50">
        <f>[1]ranks!AA50</f>
        <v>11</v>
      </c>
      <c r="J50" t="str">
        <f>[1]ranks!AB50</f>
        <v>Warren</v>
      </c>
      <c r="K50">
        <f>[1]ranks!AC50</f>
        <v>10.8</v>
      </c>
      <c r="L50" t="str">
        <f>[1]ranks!AD50</f>
        <v>Klobuchar</v>
      </c>
      <c r="M50">
        <f>[1]ranks!AE50</f>
        <v>6.5</v>
      </c>
      <c r="N50" t="str">
        <f>[1]ranks!AF50</f>
        <v>Steyer</v>
      </c>
      <c r="O50">
        <f>[1]ranks!AG50</f>
        <v>2.5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Bloomberg</v>
      </c>
      <c r="E51">
        <f>[1]ranks!W51</f>
        <v>19.100000000000001</v>
      </c>
      <c r="F51" t="str">
        <f>[1]ranks!X51</f>
        <v>Buttigieg</v>
      </c>
      <c r="G51">
        <f>[1]ranks!Y51</f>
        <v>12.4</v>
      </c>
      <c r="H51" t="str">
        <f>[1]ranks!Z51</f>
        <v>Warren</v>
      </c>
      <c r="I51">
        <f>[1]ranks!AA51</f>
        <v>11.8</v>
      </c>
      <c r="J51" t="str">
        <f>[1]ranks!AB51</f>
        <v>Biden</v>
      </c>
      <c r="K51">
        <f>[1]ranks!AC51</f>
        <v>9.8000000000000007</v>
      </c>
      <c r="L51" t="str">
        <f>[1]ranks!AD51</f>
        <v>Klobuchar</v>
      </c>
      <c r="M51">
        <f>[1]ranks!AE51</f>
        <v>7.7</v>
      </c>
      <c r="N51" t="str">
        <f>[1]ranks!AF51</f>
        <v>Steyer</v>
      </c>
      <c r="O51">
        <f>[1]ranks!AG51</f>
        <v>2.5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48.7</v>
      </c>
      <c r="D52" t="str">
        <f>[1]ranks!V52</f>
        <v>Bloomberg</v>
      </c>
      <c r="E52">
        <f>[1]ranks!W52</f>
        <v>13.2</v>
      </c>
      <c r="F52" t="str">
        <f>[1]ranks!X52</f>
        <v>Buttigieg</v>
      </c>
      <c r="G52">
        <f>[1]ranks!Y52</f>
        <v>13.1</v>
      </c>
      <c r="H52" t="str">
        <f>[1]ranks!Z52</f>
        <v>Warren</v>
      </c>
      <c r="I52">
        <f>[1]ranks!AA52</f>
        <v>8.8000000000000007</v>
      </c>
      <c r="J52" t="str">
        <f>[1]ranks!AB52</f>
        <v>Biden</v>
      </c>
      <c r="K52">
        <f>[1]ranks!AC52</f>
        <v>6.7</v>
      </c>
      <c r="L52" t="str">
        <f>[1]ranks!AD52</f>
        <v>Klobuchar</v>
      </c>
      <c r="M52">
        <f>[1]ranks!AE52</f>
        <v>5.8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28.2</v>
      </c>
      <c r="D53" t="str">
        <f>[1]ranks!V53</f>
        <v>Biden</v>
      </c>
      <c r="E53">
        <f>[1]ranks!W53</f>
        <v>20.6</v>
      </c>
      <c r="F53" t="str">
        <f>[1]ranks!X53</f>
        <v>Bloomberg</v>
      </c>
      <c r="G53">
        <f>[1]ranks!Y53</f>
        <v>17.7</v>
      </c>
      <c r="H53" t="str">
        <f>[1]ranks!Z53</f>
        <v>Buttigieg</v>
      </c>
      <c r="I53">
        <f>[1]ranks!AA53</f>
        <v>11.7</v>
      </c>
      <c r="J53" t="str">
        <f>[1]ranks!AB53</f>
        <v>Warren</v>
      </c>
      <c r="K53">
        <f>[1]ranks!AC53</f>
        <v>11.2</v>
      </c>
      <c r="L53" t="str">
        <f>[1]ranks!AD53</f>
        <v>Klobuchar</v>
      </c>
      <c r="M53">
        <f>[1]ranks!AE53</f>
        <v>6.3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>
        <f t="shared" si="0"/>
        <v>7.4061568702796734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>
        <f t="shared" si="0"/>
        <v>4.7806537029988032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>
        <f t="shared" si="0"/>
        <v>4.7806537029988032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>
        <f t="shared" si="0"/>
        <v>17.500065934022899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>
        <f t="shared" si="0"/>
        <v>13.521730607580132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>
        <f t="shared" si="0"/>
        <v>3.0235508811988709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>
        <f t="shared" si="0"/>
        <v>3.0235508811988709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>
        <f t="shared" si="0"/>
        <v>12.281721738615264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>
        <f t="shared" si="0"/>
        <v>8.8150898699438667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>
        <f t="shared" si="0"/>
        <v>3.0235508811988709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>
        <f t="shared" si="0"/>
        <v>9.7974246247462347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>
        <f t="shared" si="0"/>
        <v>3.7030784351398367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>
        <f t="shared" si="0"/>
        <v>3.7030784351398367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31.2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>
        <f t="shared" si="0"/>
        <v>10.253359898529963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>
        <f t="shared" si="0"/>
        <v>0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>
        <f t="shared" si="0"/>
        <v>3.0235508811988709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>
        <f t="shared" si="0"/>
        <v>3.7030784351398367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>
        <f t="shared" si="0"/>
        <v>11.10923530541951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>
        <f t="shared" si="0"/>
        <v>18.391542008606653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>
        <f t="shared" si="0"/>
        <v>11.313091488924615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>
        <f t="shared" si="0"/>
        <v>3.7030784351398367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>
        <f t="shared" si="0"/>
        <v>7.7085724717868516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>
        <f t="shared" si="0"/>
        <v>3.0235508811988709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28.9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>
        <f t="shared" si="0"/>
        <v>10.027983807485089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>
        <f t="shared" si="0"/>
        <v>16.282319798012676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>
        <f t="shared" si="0"/>
        <v>0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>
        <f t="shared" si="0"/>
        <v>10.027983807485089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>
        <f t="shared" si="0"/>
        <v>3.7030784351398367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>
        <f t="shared" si="0"/>
        <v>4.7806537029988032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>
        <f t="shared" si="0"/>
        <v>4.2759466627165654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30.7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>
        <f t="shared" si="0"/>
        <v>8.5518933254331309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>
        <f t="shared" si="0"/>
        <v>4.2759466627165654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>
        <f t="shared" si="0"/>
        <v>8.8150898699438667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>
        <f t="shared" si="0"/>
        <v>25.387026709512323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>
        <f t="shared" si="0"/>
        <v>9.5613074059976064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>
        <f t="shared" si="0"/>
        <v>9.3192096953757542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>
        <f t="shared" si="0"/>
        <v>19.360171930515939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>
        <f t="shared" si="0"/>
        <v>12.281721738615264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>
        <f t="shared" si="0"/>
        <v>6.0471017623977419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>
        <f t="shared" si="0"/>
        <v>5.2369437455060943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>
        <f t="shared" si="1"/>
        <v>8.5518933254331309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>
        <f t="shared" si="1"/>
        <v>9.0706526435966133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>
        <f t="shared" si="1"/>
        <v>5.6565457444623073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>
        <f t="shared" si="1"/>
        <v>11.10923530541951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>
        <f t="shared" si="1"/>
        <v>12.648420802454872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>
        <f t="shared" si="1"/>
        <v>5.6565457444623073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>
        <f t="shared" si="1"/>
        <v>7.0908553519016007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>
        <f t="shared" si="1"/>
        <v>10.473887491012189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>
        <f t="shared" si="1"/>
        <v>5.6565457444623073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>
        <f t="shared" si="1"/>
        <v>13.855650780644257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>
        <f t="shared" si="1"/>
        <v>6.413919994074849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>
        <f t="shared" si="1"/>
        <v>21.164856168392095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>
        <f t="shared" si="1"/>
        <v>13.351639174961631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>
        <f t="shared" si="1"/>
        <v>4.2759466627165654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>
        <f t="shared" si="1"/>
        <v>13.17935274179923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>
        <f t="shared" si="1"/>
        <v>8.2803351069862217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>
        <f t="shared" si="1"/>
        <v>8.5518933254331309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>
        <f t="shared" si="1"/>
        <v>15.117754405994354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>
        <f t="shared" si="1"/>
        <v>6.0471017623977419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>
        <f t="shared" si="1"/>
        <v>9.5613074059976064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>
        <f t="shared" si="1"/>
        <v>17.368977452042174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>
        <f t="shared" si="1"/>
        <v>6.7608653037900659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>
        <f t="shared" si="1"/>
        <v>12.827839988149698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>
        <f t="shared" si="1"/>
        <v>11.710162209293987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>
        <f t="shared" si="1"/>
        <v>11.10923530541951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>
        <f t="shared" si="1"/>
        <v>5.2369437455060943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>
        <f t="shared" si="2"/>
        <v>11.513338742622741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>
        <f t="shared" si="2"/>
        <v>4.7806537029988032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>
        <f t="shared" si="2"/>
        <v>5.6565457444623073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>
        <f t="shared" si="2"/>
        <v>11.903731723017628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>
        <f t="shared" si="2"/>
        <v>7.0908553519016007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>
        <f t="shared" si="2"/>
        <v>5.2369437455060943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>
        <f t="shared" si="2"/>
        <v>9.0706526435966133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>
        <f t="shared" si="2"/>
        <v>5.2369437455060943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>
        <f t="shared" si="2"/>
        <v>6.413919994074849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>
        <f t="shared" si="2"/>
        <v>5.2369437455060943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>
        <f t="shared" si="2"/>
        <v>3.7030784351398367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12.5</v>
      </c>
      <c r="D194" s="8">
        <f>INDEX([1]Sheet2!$B$2:$J$59,MATCH(A194,[1]Sheet2!$A$2:$A251,0),MATCH(B194,[1]Sheet2!$B$1:$J$1,0))</f>
        <v>3</v>
      </c>
      <c r="E194">
        <f t="shared" si="2"/>
        <v>3.7030784351398367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>
        <f t="shared" si="3"/>
        <v>5.2369437455060943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>
        <f t="shared" si="3"/>
        <v>6.0471017623977419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>
        <f t="shared" si="3"/>
        <v>10.901567736136858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8.6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>
        <f t="shared" si="4"/>
        <v>13.004784070763023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>
        <f t="shared" si="4"/>
        <v>11.313091488924615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>
        <f t="shared" si="4"/>
        <v>15.417144943573703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>
        <f t="shared" si="4"/>
        <v>11.903731723017628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>
        <f t="shared" si="4"/>
        <v>7.4061568702796734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>
        <f t="shared" si="4"/>
        <v>9.7974246247462347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>
        <f t="shared" si="4"/>
        <v>20.728420508237669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26.9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>
        <f t="shared" si="4"/>
        <v>20.394965723666473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>
        <f t="shared" si="4"/>
        <v>13.855650780644257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15.2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>
        <f t="shared" si="5"/>
        <v>5.2369437455060943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>
        <f t="shared" si="5"/>
        <v>3.0235508811988709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>
        <f t="shared" si="5"/>
        <v>3.7030784351398367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>
        <f t="shared" si="5"/>
        <v>2.1379733313582827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>
        <f t="shared" si="5"/>
        <v>2.1379733313582827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>
        <f t="shared" si="5"/>
        <v>2.1379733313582827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>
        <f t="shared" si="5"/>
        <v>2.1379733313582827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>
        <f t="shared" si="5"/>
        <v>2.1379733313582827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>
        <f t="shared" si="5"/>
        <v>3.0235508811988709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>
        <f t="shared" si="5"/>
        <v>9.5613074059976064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>
        <f t="shared" si="5"/>
        <v>2.1379733313582827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>
        <f t="shared" si="6"/>
        <v>3.0235508811988709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>
        <f t="shared" si="6"/>
        <v>2.1379733313582827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5.9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>
        <f t="shared" si="6"/>
        <v>5.2369437455060943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>
        <f t="shared" si="6"/>
        <v>2.1379733313582827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>
        <f t="shared" si="6"/>
        <v>4.2759466627165654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>
        <f t="shared" si="6"/>
        <v>3.0235508811988709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update</vt:lpstr>
      <vt:lpstr>simulator</vt:lpstr>
      <vt:lpstr>manip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2020-02-20T02:33:40Z</dcterms:modified>
  <cp:category/>
</cp:coreProperties>
</file>