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1_{436FA956-57AE-5048-9DC6-99DB4B6420FE}" xr6:coauthVersionLast="45" xr6:coauthVersionMax="45" xr10:uidLastSave="{00000000-0000-0000-0000-000000000000}"/>
  <bookViews>
    <workbookView xWindow="0" yWindow="460" windowWidth="13140" windowHeight="17040" xr2:uid="{00000000-000D-0000-FFFF-FFFF00000000}"/>
  </bookViews>
  <sheets>
    <sheet name="foreca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9" i="1" l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M152" i="1"/>
  <c r="K152" i="1"/>
  <c r="L152" i="1" s="1"/>
  <c r="M151" i="1"/>
  <c r="K151" i="1"/>
  <c r="L151" i="1" s="1"/>
  <c r="M150" i="1"/>
  <c r="K150" i="1"/>
  <c r="L150" i="1" s="1"/>
  <c r="M149" i="1"/>
  <c r="K149" i="1"/>
  <c r="L149" i="1" s="1"/>
  <c r="M148" i="1"/>
  <c r="K148" i="1"/>
  <c r="L148" i="1" s="1"/>
  <c r="M147" i="1"/>
  <c r="K147" i="1"/>
  <c r="L147" i="1" s="1"/>
  <c r="M146" i="1"/>
  <c r="K146" i="1"/>
  <c r="L146" i="1" s="1"/>
  <c r="M145" i="1"/>
  <c r="K145" i="1"/>
  <c r="L145" i="1" s="1"/>
  <c r="M144" i="1"/>
  <c r="K144" i="1"/>
  <c r="L144" i="1" s="1"/>
  <c r="M143" i="1"/>
  <c r="K143" i="1"/>
  <c r="L143" i="1" s="1"/>
  <c r="M142" i="1"/>
  <c r="K142" i="1"/>
  <c r="L142" i="1" s="1"/>
  <c r="M141" i="1"/>
  <c r="K141" i="1"/>
  <c r="L141" i="1" s="1"/>
  <c r="M111" i="1" l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10" i="1"/>
  <c r="K140" i="1"/>
  <c r="L140" i="1" s="1"/>
  <c r="K139" i="1"/>
  <c r="L139" i="1" s="1"/>
  <c r="K138" i="1"/>
  <c r="L138" i="1" s="1"/>
  <c r="K137" i="1"/>
  <c r="L137" i="1" s="1"/>
  <c r="K136" i="1"/>
  <c r="L136" i="1" s="1"/>
  <c r="K135" i="1"/>
  <c r="L135" i="1" s="1"/>
  <c r="K134" i="1"/>
  <c r="L134" i="1" s="1"/>
  <c r="K133" i="1"/>
  <c r="L133" i="1" s="1"/>
  <c r="K132" i="1"/>
  <c r="L132" i="1" s="1"/>
  <c r="K131" i="1"/>
  <c r="L131" i="1" s="1"/>
  <c r="K130" i="1"/>
  <c r="L130" i="1" s="1"/>
  <c r="L129" i="1"/>
  <c r="K129" i="1"/>
  <c r="K128" i="1"/>
  <c r="L128" i="1" s="1"/>
  <c r="K127" i="1"/>
  <c r="L127" i="1" s="1"/>
  <c r="K126" i="1"/>
  <c r="L126" i="1" s="1"/>
  <c r="K125" i="1"/>
  <c r="L125" i="1" s="1"/>
  <c r="K124" i="1"/>
  <c r="L124" i="1" s="1"/>
  <c r="K123" i="1"/>
  <c r="L123" i="1" s="1"/>
  <c r="K118" i="1"/>
  <c r="L118" i="1" s="1"/>
  <c r="K119" i="1"/>
  <c r="L119" i="1" s="1"/>
  <c r="K120" i="1"/>
  <c r="L120" i="1" s="1"/>
  <c r="K121" i="1"/>
  <c r="L121" i="1" s="1"/>
  <c r="K122" i="1"/>
  <c r="L122" i="1" s="1"/>
  <c r="K115" i="1"/>
  <c r="L115" i="1" s="1"/>
  <c r="K114" i="1"/>
  <c r="L114" i="1" s="1"/>
  <c r="K113" i="1"/>
  <c r="L113" i="1" s="1"/>
  <c r="K112" i="1"/>
  <c r="L112" i="1" s="1"/>
  <c r="K111" i="1"/>
  <c r="L111" i="1" s="1"/>
  <c r="K117" i="1"/>
  <c r="L117" i="1" s="1"/>
  <c r="K110" i="1"/>
  <c r="L110" i="1" s="1"/>
  <c r="K116" i="1"/>
  <c r="L116" i="1" s="1"/>
</calcChain>
</file>

<file path=xl/sharedStrings.xml><?xml version="1.0" encoding="utf-8"?>
<sst xmlns="http://schemas.openxmlformats.org/spreadsheetml/2006/main" count="1024" uniqueCount="47">
  <si>
    <t>state</t>
  </si>
  <si>
    <t>#_of_calc</t>
  </si>
  <si>
    <t>forecaster</t>
  </si>
  <si>
    <t>biden</t>
  </si>
  <si>
    <t>bloomberg</t>
  </si>
  <si>
    <t>sanders</t>
  </si>
  <si>
    <t>warren</t>
  </si>
  <si>
    <t>buttigeig</t>
  </si>
  <si>
    <t>klobuchar</t>
  </si>
  <si>
    <t>steyer</t>
  </si>
  <si>
    <t>Iowa</t>
  </si>
  <si>
    <t>#10at10</t>
  </si>
  <si>
    <t>-</t>
  </si>
  <si>
    <t>DDHQ/0ptimus/Ozy</t>
  </si>
  <si>
    <t>FiveThirtyEight Forecast</t>
  </si>
  <si>
    <t>JHK Forecasts</t>
  </si>
  <si>
    <t>Lean Tossup</t>
  </si>
  <si>
    <t>theHOX</t>
  </si>
  <si>
    <t>New Hampshire</t>
  </si>
  <si>
    <t>Nevada</t>
  </si>
  <si>
    <t>South Carolina</t>
  </si>
  <si>
    <t>Alabama</t>
  </si>
  <si>
    <t>Arkansas</t>
  </si>
  <si>
    <t>California</t>
  </si>
  <si>
    <t>Colorado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</si>
  <si>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</si>
  <si>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</si>
  <si>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</si>
  <si>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</si>
  <si>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</si>
  <si>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</si>
  <si>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</si>
  <si>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</si>
  <si>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</si>
  <si>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</si>
  <si>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margin</t>
  </si>
  <si>
    <t>winner</t>
  </si>
  <si>
    <t>Michigan</t>
  </si>
  <si>
    <t>Washington</t>
  </si>
  <si>
    <t>Missouri</t>
  </si>
  <si>
    <t>Idaho</t>
  </si>
  <si>
    <t>Mississippi</t>
  </si>
  <si>
    <t>North Dakota</t>
  </si>
  <si>
    <t>forindex</t>
  </si>
  <si>
    <t>Florida</t>
  </si>
  <si>
    <t>Arizona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</si>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</sst>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randonGrotesque-Regular"/>
      <family val="2"/>
    </font>
    <font>
      <b/>
      <sz val="13"/>
      <color theme="3"/>
      <name val="BrandonGrotesque-Regular"/>
      <family val="2"/>
    </font>
    <font>
      <b/>
      <sz val="11"/>
      <color theme="3"/>
      <name val="BrandonGrotesque-Regular"/>
      <family val="2"/>
    </font>
    <font>
      <sz val="10"/>
      <color rgb="FF006100"/>
      <name val="BrandonGrotesque-Regular"/>
      <family val="2"/>
    </font>
    <font>
      <sz val="10"/>
      <color rgb="FF9C0006"/>
      <name val="BrandonGrotesque-Regular"/>
      <family val="2"/>
    </font>
    <font>
      <sz val="10"/>
      <color rgb="FF9C5700"/>
      <name val="BrandonGrotesque-Regular"/>
      <family val="2"/>
    </font>
    <font>
      <sz val="10"/>
      <color rgb="FF3F3F76"/>
      <name val="BrandonGrotesque-Regular"/>
      <family val="2"/>
    </font>
    <font>
      <b/>
      <sz val="10"/>
      <color rgb="FF3F3F3F"/>
      <name val="BrandonGrotesque-Regular"/>
      <family val="2"/>
    </font>
    <font>
      <b/>
      <sz val="10"/>
      <color rgb="FFFA7D00"/>
      <name val="BrandonGrotesque-Regular"/>
      <family val="2"/>
    </font>
    <font>
      <sz val="10"/>
      <color rgb="FFFA7D00"/>
      <name val="BrandonGrotesque-Regular"/>
      <family val="2"/>
    </font>
    <font>
      <b/>
      <sz val="10"/>
      <color theme="0"/>
      <name val="BrandonGrotesque-Regular"/>
      <family val="2"/>
    </font>
    <font>
      <sz val="10"/>
      <color rgb="FFFF0000"/>
      <name val="BrandonGrotesque-Regular"/>
      <family val="2"/>
    </font>
    <font>
      <i/>
      <sz val="10"/>
      <color rgb="FF7F7F7F"/>
      <name val="BrandonGrotesque-Regular"/>
      <family val="2"/>
    </font>
    <font>
      <b/>
      <sz val="10"/>
      <color theme="1"/>
      <name val="BrandonGrotesque-Regular"/>
      <family val="2"/>
    </font>
    <font>
      <sz val="10"/>
      <color theme="0"/>
      <name val="BrandonGrotesque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2"/>
  <sheetViews>
    <sheetView tabSelected="1" workbookViewId="0">
      <pane ySplit="1" topLeftCell="A143" activePane="bottomLeft" state="frozen"/>
      <selection pane="bottomLeft" activeCell="F146" sqref="F146"/>
    </sheetView>
  </sheetViews>
  <sheetFormatPr baseColWidth="10" defaultRowHeight="17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35</v>
      </c>
      <c r="L1" t="s">
        <v>36</v>
      </c>
      <c r="M1" t="s">
        <v>43</v>
      </c>
    </row>
    <row r="2" spans="1:13">
      <c r="A2" t="s">
        <v>10</v>
      </c>
      <c r="B2">
        <v>5</v>
      </c>
      <c r="C2" t="s">
        <v>11</v>
      </c>
      <c r="D2">
        <v>19.399999999999999</v>
      </c>
      <c r="E2" t="s">
        <v>12</v>
      </c>
      <c r="F2">
        <v>26.4</v>
      </c>
      <c r="G2">
        <v>17.3</v>
      </c>
      <c r="H2">
        <v>14.5</v>
      </c>
      <c r="I2">
        <v>11.5</v>
      </c>
      <c r="J2" t="s">
        <v>12</v>
      </c>
      <c r="K2" t="s">
        <v>12</v>
      </c>
      <c r="L2" t="s">
        <v>12</v>
      </c>
      <c r="M2" t="str">
        <f t="shared" ref="M2:M65" si="0">A2&amp;C2</f>
        <v>Iowa#10at10</v>
      </c>
    </row>
    <row r="3" spans="1:13">
      <c r="A3" t="s">
        <v>10</v>
      </c>
      <c r="B3">
        <v>5</v>
      </c>
      <c r="C3" t="s">
        <v>13</v>
      </c>
      <c r="D3">
        <v>17.8</v>
      </c>
      <c r="E3" t="s">
        <v>12</v>
      </c>
      <c r="F3">
        <v>24.3</v>
      </c>
      <c r="G3">
        <v>17.100000000000001</v>
      </c>
      <c r="H3">
        <v>19.8</v>
      </c>
      <c r="I3">
        <v>8.6</v>
      </c>
      <c r="J3">
        <v>7.4</v>
      </c>
      <c r="K3" t="s">
        <v>12</v>
      </c>
      <c r="L3" t="s">
        <v>12</v>
      </c>
      <c r="M3" t="str">
        <f t="shared" si="0"/>
        <v>IowaDDHQ/0ptimus/Ozy</v>
      </c>
    </row>
    <row r="4" spans="1:13">
      <c r="A4" t="s">
        <v>10</v>
      </c>
      <c r="B4">
        <v>5</v>
      </c>
      <c r="C4" t="s">
        <v>14</v>
      </c>
      <c r="D4">
        <v>26</v>
      </c>
      <c r="E4" t="s">
        <v>12</v>
      </c>
      <c r="F4">
        <v>28</v>
      </c>
      <c r="G4">
        <v>16</v>
      </c>
      <c r="H4">
        <v>19</v>
      </c>
      <c r="I4">
        <v>9</v>
      </c>
      <c r="J4">
        <v>1</v>
      </c>
      <c r="K4" t="s">
        <v>12</v>
      </c>
      <c r="L4" t="s">
        <v>12</v>
      </c>
      <c r="M4" t="str">
        <f t="shared" si="0"/>
        <v>IowaFiveThirtyEight Forecast</v>
      </c>
    </row>
    <row r="5" spans="1:13">
      <c r="A5" t="s">
        <v>10</v>
      </c>
      <c r="B5">
        <v>5</v>
      </c>
      <c r="C5" t="s">
        <v>15</v>
      </c>
      <c r="D5">
        <v>19.899999999999999</v>
      </c>
      <c r="E5" t="s">
        <v>12</v>
      </c>
      <c r="F5">
        <v>23.2</v>
      </c>
      <c r="G5">
        <v>15.5</v>
      </c>
      <c r="H5">
        <v>15.8</v>
      </c>
      <c r="I5">
        <v>9</v>
      </c>
      <c r="J5">
        <v>3.5</v>
      </c>
      <c r="K5" t="s">
        <v>12</v>
      </c>
      <c r="L5" t="s">
        <v>12</v>
      </c>
      <c r="M5" t="str">
        <f t="shared" si="0"/>
        <v>IowaJHK Forecasts</v>
      </c>
    </row>
    <row r="6" spans="1:13">
      <c r="A6" t="s">
        <v>10</v>
      </c>
      <c r="B6">
        <v>5</v>
      </c>
      <c r="C6" t="s">
        <v>16</v>
      </c>
      <c r="D6">
        <v>21.7</v>
      </c>
      <c r="E6" t="s">
        <v>12</v>
      </c>
      <c r="F6">
        <v>26</v>
      </c>
      <c r="G6">
        <v>17.100000000000001</v>
      </c>
      <c r="H6">
        <v>17.8</v>
      </c>
      <c r="I6">
        <v>9.6</v>
      </c>
      <c r="J6">
        <v>2.7</v>
      </c>
      <c r="K6" t="s">
        <v>12</v>
      </c>
      <c r="L6" t="s">
        <v>12</v>
      </c>
      <c r="M6" t="str">
        <f t="shared" si="0"/>
        <v>IowaLean Tossup</v>
      </c>
    </row>
    <row r="7" spans="1:13">
      <c r="A7" t="s">
        <v>10</v>
      </c>
      <c r="B7">
        <v>5</v>
      </c>
      <c r="C7" t="s">
        <v>17</v>
      </c>
      <c r="D7">
        <v>19.100000000000001</v>
      </c>
      <c r="E7" t="s">
        <v>12</v>
      </c>
      <c r="F7">
        <v>24.7</v>
      </c>
      <c r="G7">
        <v>17.399999999999999</v>
      </c>
      <c r="H7">
        <v>16</v>
      </c>
      <c r="I7">
        <v>11.3</v>
      </c>
      <c r="J7">
        <v>3.8</v>
      </c>
      <c r="K7" t="s">
        <v>12</v>
      </c>
      <c r="L7" t="s">
        <v>12</v>
      </c>
      <c r="M7" t="str">
        <f t="shared" si="0"/>
        <v>IowatheHOX</v>
      </c>
    </row>
    <row r="8" spans="1:13">
      <c r="A8" t="s">
        <v>18</v>
      </c>
      <c r="B8">
        <v>5</v>
      </c>
      <c r="C8" t="s">
        <v>11</v>
      </c>
      <c r="D8">
        <v>13.3</v>
      </c>
      <c r="E8" t="s">
        <v>12</v>
      </c>
      <c r="F8">
        <v>27.4</v>
      </c>
      <c r="G8">
        <v>12.8</v>
      </c>
      <c r="H8">
        <v>22.4</v>
      </c>
      <c r="I8">
        <v>11.7</v>
      </c>
      <c r="J8" t="s">
        <v>12</v>
      </c>
      <c r="K8" t="s">
        <v>12</v>
      </c>
      <c r="L8" t="s">
        <v>12</v>
      </c>
      <c r="M8" t="str">
        <f t="shared" si="0"/>
        <v>New Hampshire#10at10</v>
      </c>
    </row>
    <row r="9" spans="1:13">
      <c r="A9" t="s">
        <v>18</v>
      </c>
      <c r="B9">
        <v>5</v>
      </c>
      <c r="C9" t="s">
        <v>13</v>
      </c>
      <c r="D9">
        <v>10.3</v>
      </c>
      <c r="E9" t="s">
        <v>12</v>
      </c>
      <c r="F9">
        <v>25.7</v>
      </c>
      <c r="G9">
        <v>12.4</v>
      </c>
      <c r="H9">
        <v>21.5</v>
      </c>
      <c r="I9">
        <v>13.8</v>
      </c>
      <c r="J9">
        <v>3.5</v>
      </c>
      <c r="K9" t="s">
        <v>12</v>
      </c>
      <c r="L9" t="s">
        <v>12</v>
      </c>
      <c r="M9" t="str">
        <f t="shared" si="0"/>
        <v>New HampshireDDHQ/0ptimus/Ozy</v>
      </c>
    </row>
    <row r="10" spans="1:13">
      <c r="A10" t="s">
        <v>18</v>
      </c>
      <c r="B10">
        <v>5</v>
      </c>
      <c r="C10" t="s">
        <v>14</v>
      </c>
      <c r="D10">
        <v>12</v>
      </c>
      <c r="E10" t="s">
        <v>12</v>
      </c>
      <c r="F10">
        <v>28</v>
      </c>
      <c r="G10">
        <v>13</v>
      </c>
      <c r="H10">
        <v>23</v>
      </c>
      <c r="I10">
        <v>11</v>
      </c>
      <c r="J10">
        <v>3</v>
      </c>
      <c r="K10" t="s">
        <v>12</v>
      </c>
      <c r="L10" t="s">
        <v>12</v>
      </c>
      <c r="M10" t="str">
        <f t="shared" si="0"/>
        <v>New HampshireFiveThirtyEight Forecast</v>
      </c>
    </row>
    <row r="11" spans="1:13">
      <c r="A11" t="s">
        <v>18</v>
      </c>
      <c r="B11">
        <v>5</v>
      </c>
      <c r="C11" t="s">
        <v>15</v>
      </c>
      <c r="D11">
        <v>10.4</v>
      </c>
      <c r="E11" t="s">
        <v>12</v>
      </c>
      <c r="F11">
        <v>28.5</v>
      </c>
      <c r="G11">
        <v>12.6</v>
      </c>
      <c r="H11">
        <v>22</v>
      </c>
      <c r="I11">
        <v>10.7</v>
      </c>
      <c r="J11">
        <v>3</v>
      </c>
      <c r="K11" t="s">
        <v>12</v>
      </c>
      <c r="L11" t="s">
        <v>12</v>
      </c>
      <c r="M11" t="str">
        <f t="shared" si="0"/>
        <v>New HampshireJHK Forecasts</v>
      </c>
    </row>
    <row r="12" spans="1:13">
      <c r="A12" t="s">
        <v>18</v>
      </c>
      <c r="B12">
        <v>5</v>
      </c>
      <c r="C12" t="s">
        <v>16</v>
      </c>
      <c r="D12">
        <v>11.7</v>
      </c>
      <c r="E12" t="s">
        <v>12</v>
      </c>
      <c r="F12">
        <v>27.9</v>
      </c>
      <c r="G12">
        <v>12.1</v>
      </c>
      <c r="H12">
        <v>23.7</v>
      </c>
      <c r="I12">
        <v>12.8</v>
      </c>
      <c r="J12">
        <v>2.2999999999999998</v>
      </c>
      <c r="K12" t="s">
        <v>12</v>
      </c>
      <c r="L12" t="s">
        <v>12</v>
      </c>
      <c r="M12" t="str">
        <f t="shared" si="0"/>
        <v>New HampshireLean Tossup</v>
      </c>
    </row>
    <row r="13" spans="1:13">
      <c r="A13" t="s">
        <v>18</v>
      </c>
      <c r="B13">
        <v>5</v>
      </c>
      <c r="C13" t="s">
        <v>17</v>
      </c>
      <c r="D13">
        <v>12.9</v>
      </c>
      <c r="E13" t="s">
        <v>12</v>
      </c>
      <c r="F13">
        <v>28.7</v>
      </c>
      <c r="G13">
        <v>13.7</v>
      </c>
      <c r="H13">
        <v>22.7</v>
      </c>
      <c r="I13">
        <v>11.3</v>
      </c>
      <c r="J13">
        <v>2.8</v>
      </c>
      <c r="K13" t="s">
        <v>12</v>
      </c>
      <c r="L13" t="s">
        <v>12</v>
      </c>
      <c r="M13" t="str">
        <f t="shared" si="0"/>
        <v>New HampshiretheHOX</v>
      </c>
    </row>
    <row r="14" spans="1:13">
      <c r="A14" t="s">
        <v>19</v>
      </c>
      <c r="B14">
        <v>6</v>
      </c>
      <c r="C14" t="s">
        <v>11</v>
      </c>
      <c r="D14">
        <v>15.4</v>
      </c>
      <c r="E14" t="s">
        <v>12</v>
      </c>
      <c r="F14">
        <v>32.1</v>
      </c>
      <c r="G14">
        <v>15.7</v>
      </c>
      <c r="H14">
        <v>13.7</v>
      </c>
      <c r="I14">
        <v>8</v>
      </c>
      <c r="J14">
        <v>9.6</v>
      </c>
      <c r="K14" t="s">
        <v>12</v>
      </c>
      <c r="L14" t="s">
        <v>12</v>
      </c>
      <c r="M14" t="str">
        <f t="shared" si="0"/>
        <v>Nevada#10at10</v>
      </c>
    </row>
    <row r="15" spans="1:13">
      <c r="A15" t="s">
        <v>19</v>
      </c>
      <c r="B15">
        <v>6</v>
      </c>
      <c r="C15" t="s">
        <v>13</v>
      </c>
      <c r="D15">
        <v>14.8</v>
      </c>
      <c r="E15" t="s">
        <v>12</v>
      </c>
      <c r="F15">
        <v>36.9</v>
      </c>
      <c r="G15">
        <v>12.4</v>
      </c>
      <c r="H15">
        <v>14.8</v>
      </c>
      <c r="I15">
        <v>9.5</v>
      </c>
      <c r="J15">
        <v>8</v>
      </c>
      <c r="K15" t="s">
        <v>12</v>
      </c>
      <c r="L15" t="s">
        <v>12</v>
      </c>
      <c r="M15" t="str">
        <f t="shared" si="0"/>
        <v>NevadaDDHQ/0ptimus/Ozy</v>
      </c>
    </row>
    <row r="16" spans="1:13">
      <c r="A16" t="s">
        <v>19</v>
      </c>
      <c r="B16">
        <v>6</v>
      </c>
      <c r="C16" t="s">
        <v>14</v>
      </c>
      <c r="D16">
        <v>16</v>
      </c>
      <c r="E16" t="s">
        <v>12</v>
      </c>
      <c r="F16">
        <v>39</v>
      </c>
      <c r="G16">
        <v>12</v>
      </c>
      <c r="H16">
        <v>17</v>
      </c>
      <c r="I16">
        <v>8</v>
      </c>
      <c r="J16">
        <v>9</v>
      </c>
      <c r="K16" t="s">
        <v>12</v>
      </c>
      <c r="L16" t="s">
        <v>12</v>
      </c>
      <c r="M16" t="str">
        <f t="shared" si="0"/>
        <v>NevadaFiveThirtyEight Forecast</v>
      </c>
    </row>
    <row r="17" spans="1:13">
      <c r="A17" t="s">
        <v>19</v>
      </c>
      <c r="B17">
        <v>6</v>
      </c>
      <c r="C17" t="s">
        <v>15</v>
      </c>
      <c r="D17">
        <v>14.8</v>
      </c>
      <c r="E17" t="s">
        <v>12</v>
      </c>
      <c r="F17">
        <v>34.6</v>
      </c>
      <c r="G17">
        <v>15.1</v>
      </c>
      <c r="H17">
        <v>16.100000000000001</v>
      </c>
      <c r="I17">
        <v>7.7</v>
      </c>
      <c r="J17">
        <v>11.7</v>
      </c>
      <c r="K17" t="s">
        <v>12</v>
      </c>
      <c r="L17" t="s">
        <v>12</v>
      </c>
      <c r="M17" t="str">
        <f t="shared" si="0"/>
        <v>NevadaJHK Forecasts</v>
      </c>
    </row>
    <row r="18" spans="1:13">
      <c r="A18" t="s">
        <v>19</v>
      </c>
      <c r="B18">
        <v>6</v>
      </c>
      <c r="C18" t="s">
        <v>16</v>
      </c>
      <c r="D18">
        <v>13.7</v>
      </c>
      <c r="E18" t="s">
        <v>12</v>
      </c>
      <c r="F18">
        <v>31.7</v>
      </c>
      <c r="G18">
        <v>12.5</v>
      </c>
      <c r="H18">
        <v>13.6</v>
      </c>
      <c r="I18">
        <v>8.9</v>
      </c>
      <c r="J18">
        <v>13.1</v>
      </c>
      <c r="K18" t="s">
        <v>12</v>
      </c>
      <c r="L18" t="s">
        <v>12</v>
      </c>
      <c r="M18" t="str">
        <f t="shared" si="0"/>
        <v>NevadaLean Tossup</v>
      </c>
    </row>
    <row r="19" spans="1:13">
      <c r="A19" t="s">
        <v>19</v>
      </c>
      <c r="B19">
        <v>6</v>
      </c>
      <c r="C19" t="s">
        <v>17</v>
      </c>
      <c r="D19">
        <v>15.4</v>
      </c>
      <c r="E19" t="s">
        <v>12</v>
      </c>
      <c r="F19">
        <v>34</v>
      </c>
      <c r="G19">
        <v>12.6</v>
      </c>
      <c r="H19">
        <v>15.5</v>
      </c>
      <c r="I19">
        <v>9.1</v>
      </c>
      <c r="J19">
        <v>11.1</v>
      </c>
      <c r="K19" t="s">
        <v>12</v>
      </c>
      <c r="L19" t="s">
        <v>12</v>
      </c>
      <c r="M19" t="str">
        <f t="shared" si="0"/>
        <v>NevadatheHOX</v>
      </c>
    </row>
    <row r="20" spans="1:13">
      <c r="A20" t="s">
        <v>20</v>
      </c>
      <c r="B20">
        <v>5</v>
      </c>
      <c r="C20" t="s">
        <v>11</v>
      </c>
      <c r="D20">
        <v>35</v>
      </c>
      <c r="E20" t="s">
        <v>12</v>
      </c>
      <c r="F20">
        <v>20.399999999999999</v>
      </c>
      <c r="G20">
        <v>8.3000000000000007</v>
      </c>
      <c r="H20">
        <v>10.5</v>
      </c>
      <c r="I20">
        <v>4.9000000000000004</v>
      </c>
      <c r="J20">
        <v>13.3</v>
      </c>
      <c r="K20" t="s">
        <v>12</v>
      </c>
      <c r="L20" t="s">
        <v>12</v>
      </c>
      <c r="M20" t="str">
        <f t="shared" si="0"/>
        <v>South Carolina#10at10</v>
      </c>
    </row>
    <row r="21" spans="1:13">
      <c r="A21" t="s">
        <v>20</v>
      </c>
      <c r="B21">
        <v>5</v>
      </c>
      <c r="C21" t="s">
        <v>13</v>
      </c>
      <c r="D21">
        <v>40</v>
      </c>
      <c r="E21" t="s">
        <v>12</v>
      </c>
      <c r="F21">
        <v>24</v>
      </c>
      <c r="G21">
        <v>8</v>
      </c>
      <c r="H21">
        <v>7</v>
      </c>
      <c r="I21">
        <v>3</v>
      </c>
      <c r="J21">
        <v>18</v>
      </c>
      <c r="K21" t="s">
        <v>12</v>
      </c>
      <c r="L21" t="s">
        <v>12</v>
      </c>
      <c r="M21" t="str">
        <f t="shared" si="0"/>
        <v>South CarolinaDDHQ/0ptimus/Ozy</v>
      </c>
    </row>
    <row r="22" spans="1:13">
      <c r="A22" t="s">
        <v>20</v>
      </c>
      <c r="B22">
        <v>5</v>
      </c>
      <c r="C22" t="s">
        <v>14</v>
      </c>
      <c r="D22">
        <v>40</v>
      </c>
      <c r="E22" t="s">
        <v>12</v>
      </c>
      <c r="F22">
        <v>21</v>
      </c>
      <c r="G22">
        <v>8</v>
      </c>
      <c r="H22">
        <v>9</v>
      </c>
      <c r="I22">
        <v>13</v>
      </c>
      <c r="J22">
        <v>5</v>
      </c>
      <c r="K22" t="s">
        <v>12</v>
      </c>
      <c r="L22" t="s">
        <v>12</v>
      </c>
      <c r="M22" t="str">
        <f t="shared" si="0"/>
        <v>South CarolinaFiveThirtyEight Forecast</v>
      </c>
    </row>
    <row r="23" spans="1:13">
      <c r="A23" t="s">
        <v>20</v>
      </c>
      <c r="B23">
        <v>5</v>
      </c>
      <c r="C23" t="s">
        <v>15</v>
      </c>
      <c r="D23">
        <v>39</v>
      </c>
      <c r="E23" t="s">
        <v>12</v>
      </c>
      <c r="F23">
        <v>24.7</v>
      </c>
      <c r="G23">
        <v>7.1</v>
      </c>
      <c r="H23">
        <v>8.1</v>
      </c>
      <c r="I23">
        <v>5.3</v>
      </c>
      <c r="J23">
        <v>15.5</v>
      </c>
      <c r="K23" t="s">
        <v>12</v>
      </c>
      <c r="L23" t="s">
        <v>12</v>
      </c>
      <c r="M23" t="str">
        <f t="shared" si="0"/>
        <v>South CarolinaJHK Forecasts</v>
      </c>
    </row>
    <row r="24" spans="1:13">
      <c r="A24" t="s">
        <v>20</v>
      </c>
      <c r="B24">
        <v>5</v>
      </c>
      <c r="C24" t="s">
        <v>16</v>
      </c>
      <c r="D24">
        <v>32.200000000000003</v>
      </c>
      <c r="E24" t="s">
        <v>12</v>
      </c>
      <c r="F24">
        <v>21.4</v>
      </c>
      <c r="G24">
        <v>9.6999999999999993</v>
      </c>
      <c r="H24">
        <v>9.1999999999999993</v>
      </c>
      <c r="I24">
        <v>5</v>
      </c>
      <c r="J24">
        <v>18.2</v>
      </c>
      <c r="K24" t="s">
        <v>12</v>
      </c>
      <c r="L24" t="s">
        <v>12</v>
      </c>
      <c r="M24" t="str">
        <f t="shared" si="0"/>
        <v>South CarolinaLean Tossup</v>
      </c>
    </row>
    <row r="25" spans="1:13">
      <c r="A25" t="s">
        <v>20</v>
      </c>
      <c r="B25">
        <v>5</v>
      </c>
      <c r="C25" t="s">
        <v>17</v>
      </c>
      <c r="D25">
        <v>37.700000000000003</v>
      </c>
      <c r="E25" t="s">
        <v>12</v>
      </c>
      <c r="F25">
        <v>22.2</v>
      </c>
      <c r="G25">
        <v>8.5</v>
      </c>
      <c r="H25">
        <v>9.6</v>
      </c>
      <c r="I25">
        <v>4.8</v>
      </c>
      <c r="J25">
        <v>14.5</v>
      </c>
      <c r="K25" t="s">
        <v>12</v>
      </c>
      <c r="L25" t="s">
        <v>12</v>
      </c>
      <c r="M25" t="str">
        <f t="shared" si="0"/>
        <v>South CarolinatheHOX</v>
      </c>
    </row>
    <row r="26" spans="1:13">
      <c r="A26" t="s">
        <v>21</v>
      </c>
      <c r="B26">
        <v>4</v>
      </c>
      <c r="C26" t="s">
        <v>15</v>
      </c>
      <c r="D26">
        <v>49.929585899999999</v>
      </c>
      <c r="E26">
        <v>18.282094399999998</v>
      </c>
      <c r="F26">
        <v>21.154026699999999</v>
      </c>
      <c r="G26">
        <v>10.1119009</v>
      </c>
      <c r="H26" t="s">
        <v>12</v>
      </c>
      <c r="I26" t="s">
        <v>12</v>
      </c>
      <c r="J26" t="s">
        <v>12</v>
      </c>
      <c r="K26" t="s">
        <v>12</v>
      </c>
      <c r="L26" t="s">
        <v>12</v>
      </c>
      <c r="M26" t="str">
        <f t="shared" si="0"/>
        <v>AlabamaJHK Forecasts</v>
      </c>
    </row>
    <row r="27" spans="1:13">
      <c r="A27" t="s">
        <v>22</v>
      </c>
      <c r="B27">
        <v>4</v>
      </c>
      <c r="C27" t="s">
        <v>15</v>
      </c>
      <c r="D27">
        <v>39.802407000000002</v>
      </c>
      <c r="E27">
        <v>24.1332418</v>
      </c>
      <c r="F27">
        <v>22.140141199999999</v>
      </c>
      <c r="G27">
        <v>12.3721411</v>
      </c>
      <c r="H27" t="s">
        <v>12</v>
      </c>
      <c r="I27" t="s">
        <v>12</v>
      </c>
      <c r="J27" t="s">
        <v>12</v>
      </c>
      <c r="K27" t="s">
        <v>12</v>
      </c>
      <c r="L27" t="s">
        <v>12</v>
      </c>
      <c r="M27" t="str">
        <f t="shared" si="0"/>
        <v>ArkansasJHK Forecasts</v>
      </c>
    </row>
    <row r="28" spans="1:13">
      <c r="A28" t="s">
        <v>23</v>
      </c>
      <c r="B28">
        <v>4</v>
      </c>
      <c r="C28" t="s">
        <v>15</v>
      </c>
      <c r="D28">
        <v>27.966914500000001</v>
      </c>
      <c r="E28">
        <v>15.1667381</v>
      </c>
      <c r="F28">
        <v>38.7041459</v>
      </c>
      <c r="G28">
        <v>15.9667937</v>
      </c>
      <c r="H28" t="s">
        <v>12</v>
      </c>
      <c r="I28" t="s">
        <v>12</v>
      </c>
      <c r="J28" t="s">
        <v>12</v>
      </c>
      <c r="K28" t="s">
        <v>12</v>
      </c>
      <c r="L28" t="s">
        <v>12</v>
      </c>
      <c r="M28" t="str">
        <f t="shared" si="0"/>
        <v>CaliforniaJHK Forecasts</v>
      </c>
    </row>
    <row r="29" spans="1:13">
      <c r="A29" t="s">
        <v>24</v>
      </c>
      <c r="B29">
        <v>4</v>
      </c>
      <c r="C29" t="s">
        <v>15</v>
      </c>
      <c r="D29">
        <v>27.360735600000002</v>
      </c>
      <c r="E29">
        <v>17.197481799999998</v>
      </c>
      <c r="F29">
        <v>35.123333899999999</v>
      </c>
      <c r="G29">
        <v>17.9076983</v>
      </c>
      <c r="H29" t="s">
        <v>12</v>
      </c>
      <c r="I29" t="s">
        <v>12</v>
      </c>
      <c r="J29" t="s">
        <v>12</v>
      </c>
      <c r="K29" t="s">
        <v>12</v>
      </c>
      <c r="L29" t="s">
        <v>12</v>
      </c>
      <c r="M29" t="str">
        <f t="shared" si="0"/>
        <v>ColoradoJHK Forecasts</v>
      </c>
    </row>
    <row r="30" spans="1:13">
      <c r="A30" t="s">
        <v>25</v>
      </c>
      <c r="B30">
        <v>4</v>
      </c>
      <c r="C30" t="s">
        <v>15</v>
      </c>
      <c r="D30">
        <v>29.530587100000002</v>
      </c>
      <c r="E30">
        <v>18.338574600000001</v>
      </c>
      <c r="F30">
        <v>34.553810200000001</v>
      </c>
      <c r="G30">
        <v>16.367231799999999</v>
      </c>
      <c r="H30" t="s">
        <v>12</v>
      </c>
      <c r="I30" t="s">
        <v>12</v>
      </c>
      <c r="J30" t="s">
        <v>12</v>
      </c>
      <c r="K30" t="s">
        <v>12</v>
      </c>
      <c r="L30" t="s">
        <v>12</v>
      </c>
      <c r="M30" t="str">
        <f t="shared" si="0"/>
        <v>MaineJHK Forecasts</v>
      </c>
    </row>
    <row r="31" spans="1:13">
      <c r="A31" t="s">
        <v>26</v>
      </c>
      <c r="B31">
        <v>4</v>
      </c>
      <c r="C31" t="s">
        <v>15</v>
      </c>
      <c r="D31">
        <v>27.7022324</v>
      </c>
      <c r="E31">
        <v>16.809691099999998</v>
      </c>
      <c r="F31">
        <v>29.820852800000001</v>
      </c>
      <c r="G31">
        <v>23.0677217</v>
      </c>
      <c r="H31" t="s">
        <v>12</v>
      </c>
      <c r="I31" t="s">
        <v>12</v>
      </c>
      <c r="J31" t="s">
        <v>12</v>
      </c>
      <c r="K31" t="s">
        <v>12</v>
      </c>
      <c r="L31" t="s">
        <v>12</v>
      </c>
      <c r="M31" t="str">
        <f t="shared" si="0"/>
        <v>MassachusettsJHK Forecasts</v>
      </c>
    </row>
    <row r="32" spans="1:13">
      <c r="A32" t="s">
        <v>27</v>
      </c>
      <c r="B32">
        <v>4</v>
      </c>
      <c r="C32" t="s">
        <v>15</v>
      </c>
      <c r="D32">
        <v>29.442713900000001</v>
      </c>
      <c r="E32">
        <v>13.8974745</v>
      </c>
      <c r="F32">
        <v>29.552603600000001</v>
      </c>
      <c r="G32">
        <v>15.714136999999999</v>
      </c>
      <c r="H32" t="s">
        <v>12</v>
      </c>
      <c r="I32" t="s">
        <v>12</v>
      </c>
      <c r="J32" t="s">
        <v>12</v>
      </c>
      <c r="K32" t="s">
        <v>12</v>
      </c>
      <c r="L32" t="s">
        <v>12</v>
      </c>
      <c r="M32" t="str">
        <f t="shared" si="0"/>
        <v>MinnesotaJHK Forecasts</v>
      </c>
    </row>
    <row r="33" spans="1:13">
      <c r="A33" t="s">
        <v>28</v>
      </c>
      <c r="B33">
        <v>4</v>
      </c>
      <c r="C33" t="s">
        <v>15</v>
      </c>
      <c r="D33">
        <v>38.947516499999999</v>
      </c>
      <c r="E33">
        <v>19.500568999999999</v>
      </c>
      <c r="F33">
        <v>28.021513299999999</v>
      </c>
      <c r="G33">
        <v>11.69744</v>
      </c>
      <c r="H33" t="s">
        <v>12</v>
      </c>
      <c r="I33" t="s">
        <v>12</v>
      </c>
      <c r="J33" t="s">
        <v>12</v>
      </c>
      <c r="K33" t="s">
        <v>12</v>
      </c>
      <c r="L33" t="s">
        <v>12</v>
      </c>
      <c r="M33" t="str">
        <f t="shared" si="0"/>
        <v>North CarolinaJHK Forecasts</v>
      </c>
    </row>
    <row r="34" spans="1:13">
      <c r="A34" t="s">
        <v>29</v>
      </c>
      <c r="B34">
        <v>4</v>
      </c>
      <c r="C34" t="s">
        <v>15</v>
      </c>
      <c r="D34">
        <v>40.761274499999999</v>
      </c>
      <c r="E34">
        <v>18.163254299999998</v>
      </c>
      <c r="F34">
        <v>26.829257900000002</v>
      </c>
      <c r="G34">
        <v>13.4102397</v>
      </c>
      <c r="H34" t="s">
        <v>12</v>
      </c>
      <c r="I34" t="s">
        <v>12</v>
      </c>
      <c r="J34" t="s">
        <v>12</v>
      </c>
      <c r="K34" t="s">
        <v>12</v>
      </c>
      <c r="L34" t="s">
        <v>12</v>
      </c>
      <c r="M34" t="str">
        <f t="shared" si="0"/>
        <v>OklahomaJHK Forecasts</v>
      </c>
    </row>
    <row r="35" spans="1:13">
      <c r="A35" t="s">
        <v>30</v>
      </c>
      <c r="B35">
        <v>4</v>
      </c>
      <c r="C35" t="s">
        <v>15</v>
      </c>
      <c r="D35">
        <v>39.872796000000001</v>
      </c>
      <c r="E35">
        <v>19.2452924</v>
      </c>
      <c r="F35">
        <v>27.446219800000001</v>
      </c>
      <c r="G35">
        <v>12.0720809</v>
      </c>
      <c r="H35" t="s">
        <v>12</v>
      </c>
      <c r="I35" t="s">
        <v>12</v>
      </c>
      <c r="J35" t="s">
        <v>12</v>
      </c>
      <c r="K35" t="s">
        <v>12</v>
      </c>
      <c r="L35" t="s">
        <v>12</v>
      </c>
      <c r="M35" t="str">
        <f t="shared" si="0"/>
        <v>TennesseeJHK Forecasts</v>
      </c>
    </row>
    <row r="36" spans="1:13">
      <c r="A36" t="s">
        <v>31</v>
      </c>
      <c r="B36">
        <v>4</v>
      </c>
      <c r="C36" t="s">
        <v>15</v>
      </c>
      <c r="D36">
        <v>35.233905800000002</v>
      </c>
      <c r="E36">
        <v>18.238299300000001</v>
      </c>
      <c r="F36">
        <v>31.538003799999998</v>
      </c>
      <c r="G36">
        <v>13.3136615</v>
      </c>
      <c r="H36" t="s">
        <v>12</v>
      </c>
      <c r="I36" t="s">
        <v>12</v>
      </c>
      <c r="J36" t="s">
        <v>12</v>
      </c>
      <c r="K36" t="s">
        <v>12</v>
      </c>
      <c r="L36" t="s">
        <v>12</v>
      </c>
      <c r="M36" t="str">
        <f t="shared" si="0"/>
        <v>TexasJHK Forecasts</v>
      </c>
    </row>
    <row r="37" spans="1:13">
      <c r="A37" t="s">
        <v>32</v>
      </c>
      <c r="B37">
        <v>4</v>
      </c>
      <c r="C37" t="s">
        <v>15</v>
      </c>
      <c r="D37">
        <v>30.276031199999998</v>
      </c>
      <c r="E37">
        <v>20.1457619</v>
      </c>
      <c r="F37">
        <v>31.050713600000002</v>
      </c>
      <c r="G37">
        <v>16.514057000000001</v>
      </c>
      <c r="H37" t="s">
        <v>12</v>
      </c>
      <c r="I37" t="s">
        <v>12</v>
      </c>
      <c r="J37" t="s">
        <v>12</v>
      </c>
      <c r="K37" t="s">
        <v>12</v>
      </c>
      <c r="L37" t="s">
        <v>12</v>
      </c>
      <c r="M37" t="str">
        <f t="shared" si="0"/>
        <v>UtahJHK Forecasts</v>
      </c>
    </row>
    <row r="38" spans="1:13">
      <c r="A38" t="s">
        <v>33</v>
      </c>
      <c r="B38">
        <v>4</v>
      </c>
      <c r="C38" t="s">
        <v>15</v>
      </c>
      <c r="D38">
        <v>15.8027468</v>
      </c>
      <c r="E38">
        <v>7.1876394000000001</v>
      </c>
      <c r="F38">
        <v>60.166026600000002</v>
      </c>
      <c r="G38">
        <v>15.703649</v>
      </c>
      <c r="H38" t="s">
        <v>12</v>
      </c>
      <c r="I38" t="s">
        <v>12</v>
      </c>
      <c r="J38" t="s">
        <v>12</v>
      </c>
      <c r="K38" t="s">
        <v>12</v>
      </c>
      <c r="L38" t="s">
        <v>12</v>
      </c>
      <c r="M38" t="str">
        <f t="shared" si="0"/>
        <v>VermontJHK Forecasts</v>
      </c>
    </row>
    <row r="39" spans="1:13">
      <c r="A39" t="s">
        <v>34</v>
      </c>
      <c r="B39">
        <v>4</v>
      </c>
      <c r="C39" t="s">
        <v>15</v>
      </c>
      <c r="D39">
        <v>42.577374599999999</v>
      </c>
      <c r="E39">
        <v>19.405253800000001</v>
      </c>
      <c r="F39">
        <v>25.013252900000001</v>
      </c>
      <c r="G39">
        <v>11.765838799999999</v>
      </c>
      <c r="H39" t="s">
        <v>12</v>
      </c>
      <c r="I39" t="s">
        <v>12</v>
      </c>
      <c r="J39" t="s">
        <v>12</v>
      </c>
      <c r="K39" t="s">
        <v>12</v>
      </c>
      <c r="L39" t="s">
        <v>12</v>
      </c>
      <c r="M39" t="str">
        <f t="shared" si="0"/>
        <v>VirginiaJHK Forecasts</v>
      </c>
    </row>
    <row r="40" spans="1:13">
      <c r="A40" t="s">
        <v>21</v>
      </c>
      <c r="B40">
        <v>4</v>
      </c>
      <c r="C40" t="s">
        <v>14</v>
      </c>
      <c r="D40">
        <v>43.881680000000003</v>
      </c>
      <c r="E40">
        <v>18.784079999999999</v>
      </c>
      <c r="F40">
        <v>20.802430000000001</v>
      </c>
      <c r="G40">
        <v>12.04813</v>
      </c>
      <c r="H40" t="s">
        <v>12</v>
      </c>
      <c r="I40" t="s">
        <v>12</v>
      </c>
      <c r="J40" t="s">
        <v>12</v>
      </c>
      <c r="K40" t="s">
        <v>12</v>
      </c>
      <c r="L40" t="s">
        <v>12</v>
      </c>
      <c r="M40" t="str">
        <f t="shared" si="0"/>
        <v>AlabamaFiveThirtyEight Forecast</v>
      </c>
    </row>
    <row r="41" spans="1:13">
      <c r="A41" t="s">
        <v>22</v>
      </c>
      <c r="B41">
        <v>4</v>
      </c>
      <c r="C41" t="s">
        <v>14</v>
      </c>
      <c r="D41">
        <v>34.764420000000001</v>
      </c>
      <c r="E41">
        <v>24.691400000000002</v>
      </c>
      <c r="F41">
        <v>22.620229999999999</v>
      </c>
      <c r="G41">
        <v>14.76904</v>
      </c>
      <c r="H41" t="s">
        <v>12</v>
      </c>
      <c r="I41" t="s">
        <v>12</v>
      </c>
      <c r="J41" t="s">
        <v>12</v>
      </c>
      <c r="K41" t="s">
        <v>12</v>
      </c>
      <c r="L41" t="s">
        <v>12</v>
      </c>
      <c r="M41" t="str">
        <f t="shared" si="0"/>
        <v>ArkansasFiveThirtyEight Forecast</v>
      </c>
    </row>
    <row r="42" spans="1:13">
      <c r="A42" t="s">
        <v>23</v>
      </c>
      <c r="B42">
        <v>4</v>
      </c>
      <c r="C42" t="s">
        <v>14</v>
      </c>
      <c r="D42">
        <v>26.45693</v>
      </c>
      <c r="E42">
        <v>17.22513</v>
      </c>
      <c r="F42">
        <v>32.306080000000001</v>
      </c>
      <c r="G42">
        <v>16.464359999999999</v>
      </c>
      <c r="H42" t="s">
        <v>12</v>
      </c>
      <c r="I42" t="s">
        <v>12</v>
      </c>
      <c r="J42" t="s">
        <v>12</v>
      </c>
      <c r="K42" t="s">
        <v>12</v>
      </c>
      <c r="L42" t="s">
        <v>12</v>
      </c>
      <c r="M42" t="str">
        <f t="shared" si="0"/>
        <v>CaliforniaFiveThirtyEight Forecast</v>
      </c>
    </row>
    <row r="43" spans="1:13">
      <c r="A43" t="s">
        <v>24</v>
      </c>
      <c r="B43">
        <v>4</v>
      </c>
      <c r="C43" t="s">
        <v>14</v>
      </c>
      <c r="D43">
        <v>22.54149</v>
      </c>
      <c r="E43">
        <v>18.63072</v>
      </c>
      <c r="F43">
        <v>28.609200000000001</v>
      </c>
      <c r="G43">
        <v>17.903510000000001</v>
      </c>
      <c r="H43" t="s">
        <v>12</v>
      </c>
      <c r="I43" t="s">
        <v>12</v>
      </c>
      <c r="J43" t="s">
        <v>12</v>
      </c>
      <c r="K43" t="s">
        <v>12</v>
      </c>
      <c r="L43" t="s">
        <v>12</v>
      </c>
      <c r="M43" t="str">
        <f t="shared" si="0"/>
        <v>ColoradoFiveThirtyEight Forecast</v>
      </c>
    </row>
    <row r="44" spans="1:13">
      <c r="A44" t="s">
        <v>25</v>
      </c>
      <c r="B44">
        <v>4</v>
      </c>
      <c r="C44" t="s">
        <v>14</v>
      </c>
      <c r="D44">
        <v>25.510400000000001</v>
      </c>
      <c r="E44">
        <v>19.730720000000002</v>
      </c>
      <c r="F44">
        <v>33.494720000000001</v>
      </c>
      <c r="G44">
        <v>15.910920000000001</v>
      </c>
      <c r="H44" t="s">
        <v>12</v>
      </c>
      <c r="I44" t="s">
        <v>12</v>
      </c>
      <c r="J44" t="s">
        <v>12</v>
      </c>
      <c r="K44" t="s">
        <v>12</v>
      </c>
      <c r="L44" t="s">
        <v>12</v>
      </c>
      <c r="M44" t="str">
        <f t="shared" si="0"/>
        <v>MaineFiveThirtyEight Forecast</v>
      </c>
    </row>
    <row r="45" spans="1:13">
      <c r="A45" t="s">
        <v>26</v>
      </c>
      <c r="B45">
        <v>4</v>
      </c>
      <c r="C45" t="s">
        <v>14</v>
      </c>
      <c r="D45">
        <v>24.173030000000001</v>
      </c>
      <c r="E45">
        <v>18.72748</v>
      </c>
      <c r="F45">
        <v>28.943739999999998</v>
      </c>
      <c r="G45">
        <v>25.197030000000002</v>
      </c>
      <c r="H45" t="s">
        <v>12</v>
      </c>
      <c r="I45" t="s">
        <v>12</v>
      </c>
      <c r="J45" t="s">
        <v>12</v>
      </c>
      <c r="K45" t="s">
        <v>12</v>
      </c>
      <c r="L45" t="s">
        <v>12</v>
      </c>
      <c r="M45" t="str">
        <f t="shared" si="0"/>
        <v>MassachusettsFiveThirtyEight Forecast</v>
      </c>
    </row>
    <row r="46" spans="1:13">
      <c r="A46" t="s">
        <v>27</v>
      </c>
      <c r="B46">
        <v>4</v>
      </c>
      <c r="C46" t="s">
        <v>14</v>
      </c>
      <c r="D46">
        <v>23.016030000000001</v>
      </c>
      <c r="E46">
        <v>15.51938</v>
      </c>
      <c r="F46">
        <v>27.960439999999998</v>
      </c>
      <c r="G46">
        <v>15.79706</v>
      </c>
      <c r="H46" t="s">
        <v>12</v>
      </c>
      <c r="I46" t="s">
        <v>12</v>
      </c>
      <c r="J46" t="s">
        <v>12</v>
      </c>
      <c r="K46" t="s">
        <v>12</v>
      </c>
      <c r="L46" t="s">
        <v>12</v>
      </c>
      <c r="M46" t="str">
        <f t="shared" si="0"/>
        <v>MinnesotaFiveThirtyEight Forecast</v>
      </c>
    </row>
    <row r="47" spans="1:13">
      <c r="A47" t="s">
        <v>28</v>
      </c>
      <c r="B47">
        <v>4</v>
      </c>
      <c r="C47" t="s">
        <v>14</v>
      </c>
      <c r="D47">
        <v>40.616590000000002</v>
      </c>
      <c r="E47">
        <v>17.510349999999999</v>
      </c>
      <c r="F47">
        <v>24.084779999999999</v>
      </c>
      <c r="G47">
        <v>13.16539</v>
      </c>
      <c r="H47" t="s">
        <v>12</v>
      </c>
      <c r="I47" t="s">
        <v>12</v>
      </c>
      <c r="J47" t="s">
        <v>12</v>
      </c>
      <c r="K47" t="s">
        <v>12</v>
      </c>
      <c r="L47" t="s">
        <v>12</v>
      </c>
      <c r="M47" t="str">
        <f t="shared" si="0"/>
        <v>North CarolinaFiveThirtyEight Forecast</v>
      </c>
    </row>
    <row r="48" spans="1:13">
      <c r="A48" t="s">
        <v>29</v>
      </c>
      <c r="B48">
        <v>4</v>
      </c>
      <c r="C48" t="s">
        <v>14</v>
      </c>
      <c r="D48">
        <v>34.340829999999997</v>
      </c>
      <c r="E48">
        <v>16.964089999999999</v>
      </c>
      <c r="F48">
        <v>25.02758</v>
      </c>
      <c r="G48">
        <v>16.58747</v>
      </c>
      <c r="H48" t="s">
        <v>12</v>
      </c>
      <c r="I48" t="s">
        <v>12</v>
      </c>
      <c r="J48" t="s">
        <v>12</v>
      </c>
      <c r="K48" t="s">
        <v>12</v>
      </c>
      <c r="L48" t="s">
        <v>12</v>
      </c>
      <c r="M48" t="str">
        <f t="shared" si="0"/>
        <v>OklahomaFiveThirtyEight Forecast</v>
      </c>
    </row>
    <row r="49" spans="1:13">
      <c r="A49" t="s">
        <v>30</v>
      </c>
      <c r="B49">
        <v>4</v>
      </c>
      <c r="C49" t="s">
        <v>14</v>
      </c>
      <c r="D49">
        <v>34.479590000000002</v>
      </c>
      <c r="E49">
        <v>19.615649999999999</v>
      </c>
      <c r="F49">
        <v>27.20956</v>
      </c>
      <c r="G49">
        <v>14.09919</v>
      </c>
      <c r="H49" t="s">
        <v>12</v>
      </c>
      <c r="I49" t="s">
        <v>12</v>
      </c>
      <c r="J49" t="s">
        <v>12</v>
      </c>
      <c r="K49" t="s">
        <v>12</v>
      </c>
      <c r="L49" t="s">
        <v>12</v>
      </c>
      <c r="M49" t="str">
        <f t="shared" si="0"/>
        <v>TennesseeFiveThirtyEight Forecast</v>
      </c>
    </row>
    <row r="50" spans="1:13">
      <c r="A50" t="s">
        <v>31</v>
      </c>
      <c r="B50">
        <v>4</v>
      </c>
      <c r="C50" t="s">
        <v>14</v>
      </c>
      <c r="D50">
        <v>29.985569999999999</v>
      </c>
      <c r="E50">
        <v>18.687609999999999</v>
      </c>
      <c r="F50">
        <v>28.724029999999999</v>
      </c>
      <c r="G50">
        <v>14.521570000000001</v>
      </c>
      <c r="H50" t="s">
        <v>12</v>
      </c>
      <c r="I50" t="s">
        <v>12</v>
      </c>
      <c r="J50" t="s">
        <v>12</v>
      </c>
      <c r="K50" t="s">
        <v>12</v>
      </c>
      <c r="L50" t="s">
        <v>12</v>
      </c>
      <c r="M50" t="str">
        <f t="shared" si="0"/>
        <v>TexasFiveThirtyEight Forecast</v>
      </c>
    </row>
    <row r="51" spans="1:13">
      <c r="A51" t="s">
        <v>32</v>
      </c>
      <c r="B51">
        <v>4</v>
      </c>
      <c r="C51" t="s">
        <v>14</v>
      </c>
      <c r="D51">
        <v>24.957319999999999</v>
      </c>
      <c r="E51">
        <v>21.106390000000001</v>
      </c>
      <c r="F51">
        <v>29.134679999999999</v>
      </c>
      <c r="G51">
        <v>16.755420000000001</v>
      </c>
      <c r="H51" t="s">
        <v>12</v>
      </c>
      <c r="I51" t="s">
        <v>12</v>
      </c>
      <c r="J51" t="s">
        <v>12</v>
      </c>
      <c r="K51" t="s">
        <v>12</v>
      </c>
      <c r="L51" t="s">
        <v>12</v>
      </c>
      <c r="M51" t="str">
        <f t="shared" si="0"/>
        <v>UtahFiveThirtyEight Forecast</v>
      </c>
    </row>
    <row r="52" spans="1:13">
      <c r="A52" t="s">
        <v>33</v>
      </c>
      <c r="B52">
        <v>4</v>
      </c>
      <c r="C52" t="s">
        <v>14</v>
      </c>
      <c r="D52">
        <v>13.96641</v>
      </c>
      <c r="E52">
        <v>11.480040000000001</v>
      </c>
      <c r="F52">
        <v>56.460450000000002</v>
      </c>
      <c r="G52">
        <v>15.050330000000001</v>
      </c>
      <c r="H52" t="s">
        <v>12</v>
      </c>
      <c r="I52" t="s">
        <v>12</v>
      </c>
      <c r="J52" t="s">
        <v>12</v>
      </c>
      <c r="K52" t="s">
        <v>12</v>
      </c>
      <c r="L52" t="s">
        <v>12</v>
      </c>
      <c r="M52" t="str">
        <f t="shared" si="0"/>
        <v>VermontFiveThirtyEight Forecast</v>
      </c>
    </row>
    <row r="53" spans="1:13">
      <c r="A53" t="s">
        <v>34</v>
      </c>
      <c r="B53">
        <v>4</v>
      </c>
      <c r="C53" t="s">
        <v>14</v>
      </c>
      <c r="D53">
        <v>43.057049999999997</v>
      </c>
      <c r="E53">
        <v>17.04758</v>
      </c>
      <c r="F53">
        <v>22.819019999999998</v>
      </c>
      <c r="G53">
        <v>13.655189999999999</v>
      </c>
      <c r="H53" t="s">
        <v>12</v>
      </c>
      <c r="I53" t="s">
        <v>12</v>
      </c>
      <c r="J53" t="s">
        <v>12</v>
      </c>
      <c r="K53" t="s">
        <v>12</v>
      </c>
      <c r="L53" t="s">
        <v>12</v>
      </c>
      <c r="M53" t="str">
        <f t="shared" si="0"/>
        <v>VirginiaFiveThirtyEight Forecast</v>
      </c>
    </row>
    <row r="54" spans="1:13">
      <c r="A54" t="s">
        <v>21</v>
      </c>
      <c r="B54">
        <v>4</v>
      </c>
      <c r="C54" t="s">
        <v>17</v>
      </c>
      <c r="D54">
        <v>45.4</v>
      </c>
      <c r="E54">
        <v>18.5</v>
      </c>
      <c r="F54">
        <v>21.3</v>
      </c>
      <c r="G54">
        <v>10.9</v>
      </c>
      <c r="H54" t="s">
        <v>12</v>
      </c>
      <c r="I54" t="s">
        <v>12</v>
      </c>
      <c r="J54" t="s">
        <v>12</v>
      </c>
      <c r="K54" t="s">
        <v>12</v>
      </c>
      <c r="L54" t="s">
        <v>12</v>
      </c>
      <c r="M54" t="str">
        <f t="shared" si="0"/>
        <v>AlabamatheHOX</v>
      </c>
    </row>
    <row r="55" spans="1:13">
      <c r="A55" t="s">
        <v>22</v>
      </c>
      <c r="B55">
        <v>4</v>
      </c>
      <c r="C55" t="s">
        <v>17</v>
      </c>
      <c r="D55">
        <v>34.1</v>
      </c>
      <c r="E55">
        <v>24.6</v>
      </c>
      <c r="F55">
        <v>20.9</v>
      </c>
      <c r="G55">
        <v>13</v>
      </c>
      <c r="H55" t="s">
        <v>12</v>
      </c>
      <c r="I55" t="s">
        <v>12</v>
      </c>
      <c r="J55" t="s">
        <v>12</v>
      </c>
      <c r="K55" t="s">
        <v>12</v>
      </c>
      <c r="L55" t="s">
        <v>12</v>
      </c>
      <c r="M55" t="str">
        <f t="shared" si="0"/>
        <v>ArkansastheHOX</v>
      </c>
    </row>
    <row r="56" spans="1:13">
      <c r="A56" t="s">
        <v>23</v>
      </c>
      <c r="B56">
        <v>4</v>
      </c>
      <c r="C56" t="s">
        <v>17</v>
      </c>
      <c r="D56">
        <v>24.9</v>
      </c>
      <c r="E56">
        <v>15.4</v>
      </c>
      <c r="F56">
        <v>34.700000000000003</v>
      </c>
      <c r="G56">
        <v>15.8</v>
      </c>
      <c r="H56" t="s">
        <v>12</v>
      </c>
      <c r="I56" t="s">
        <v>12</v>
      </c>
      <c r="J56" t="s">
        <v>12</v>
      </c>
      <c r="K56" t="s">
        <v>12</v>
      </c>
      <c r="L56" t="s">
        <v>12</v>
      </c>
      <c r="M56" t="str">
        <f t="shared" si="0"/>
        <v>CaliforniatheHOX</v>
      </c>
    </row>
    <row r="57" spans="1:13">
      <c r="A57" t="s">
        <v>24</v>
      </c>
      <c r="B57">
        <v>4</v>
      </c>
      <c r="C57" t="s">
        <v>17</v>
      </c>
      <c r="D57">
        <v>18.3</v>
      </c>
      <c r="E57">
        <v>15.9</v>
      </c>
      <c r="F57">
        <v>34</v>
      </c>
      <c r="G57">
        <v>17.100000000000001</v>
      </c>
      <c r="H57" t="s">
        <v>12</v>
      </c>
      <c r="I57" t="s">
        <v>12</v>
      </c>
      <c r="J57" t="s">
        <v>12</v>
      </c>
      <c r="K57" t="s">
        <v>12</v>
      </c>
      <c r="L57" t="s">
        <v>12</v>
      </c>
      <c r="M57" t="str">
        <f t="shared" si="0"/>
        <v>ColoradotheHOX</v>
      </c>
    </row>
    <row r="58" spans="1:13">
      <c r="A58" t="s">
        <v>25</v>
      </c>
      <c r="B58">
        <v>4</v>
      </c>
      <c r="C58" t="s">
        <v>17</v>
      </c>
      <c r="D58">
        <v>24.2</v>
      </c>
      <c r="E58">
        <v>19.100000000000001</v>
      </c>
      <c r="F58">
        <v>35.6</v>
      </c>
      <c r="G58">
        <v>16.100000000000001</v>
      </c>
      <c r="H58" t="s">
        <v>12</v>
      </c>
      <c r="I58" t="s">
        <v>12</v>
      </c>
      <c r="J58" t="s">
        <v>12</v>
      </c>
      <c r="K58" t="s">
        <v>12</v>
      </c>
      <c r="L58" t="s">
        <v>12</v>
      </c>
      <c r="M58" t="str">
        <f t="shared" si="0"/>
        <v>MainetheHOX</v>
      </c>
    </row>
    <row r="59" spans="1:13">
      <c r="A59" t="s">
        <v>26</v>
      </c>
      <c r="B59">
        <v>4</v>
      </c>
      <c r="C59" t="s">
        <v>17</v>
      </c>
      <c r="D59">
        <v>22.3</v>
      </c>
      <c r="E59">
        <v>17.899999999999999</v>
      </c>
      <c r="F59">
        <v>29.3</v>
      </c>
      <c r="G59">
        <v>23.8</v>
      </c>
      <c r="H59" t="s">
        <v>12</v>
      </c>
      <c r="I59" t="s">
        <v>12</v>
      </c>
      <c r="J59" t="s">
        <v>12</v>
      </c>
      <c r="K59" t="s">
        <v>12</v>
      </c>
      <c r="L59" t="s">
        <v>12</v>
      </c>
      <c r="M59" t="str">
        <f t="shared" si="0"/>
        <v>MassachusettstheHOX</v>
      </c>
    </row>
    <row r="60" spans="1:13">
      <c r="A60" t="s">
        <v>27</v>
      </c>
      <c r="B60">
        <v>4</v>
      </c>
      <c r="C60" t="s">
        <v>17</v>
      </c>
      <c r="D60">
        <v>27.2</v>
      </c>
      <c r="E60">
        <v>15.7</v>
      </c>
      <c r="F60">
        <v>32.200000000000003</v>
      </c>
      <c r="G60">
        <v>15.4</v>
      </c>
      <c r="H60" t="s">
        <v>12</v>
      </c>
      <c r="I60" t="s">
        <v>12</v>
      </c>
      <c r="J60" t="s">
        <v>12</v>
      </c>
      <c r="K60" t="s">
        <v>12</v>
      </c>
      <c r="L60" t="s">
        <v>12</v>
      </c>
      <c r="M60" t="str">
        <f t="shared" si="0"/>
        <v>MinnesotatheHOX</v>
      </c>
    </row>
    <row r="61" spans="1:13">
      <c r="A61" t="s">
        <v>28</v>
      </c>
      <c r="B61">
        <v>4</v>
      </c>
      <c r="C61" t="s">
        <v>17</v>
      </c>
      <c r="D61">
        <v>38</v>
      </c>
      <c r="E61">
        <v>17.100000000000001</v>
      </c>
      <c r="F61">
        <v>27.5</v>
      </c>
      <c r="G61">
        <v>12.2</v>
      </c>
      <c r="H61" t="s">
        <v>12</v>
      </c>
      <c r="I61" t="s">
        <v>12</v>
      </c>
      <c r="J61" t="s">
        <v>12</v>
      </c>
      <c r="K61" t="s">
        <v>12</v>
      </c>
      <c r="L61" t="s">
        <v>12</v>
      </c>
      <c r="M61" t="str">
        <f t="shared" si="0"/>
        <v>North CarolinatheHOX</v>
      </c>
    </row>
    <row r="62" spans="1:13">
      <c r="A62" t="s">
        <v>29</v>
      </c>
      <c r="B62">
        <v>4</v>
      </c>
      <c r="C62" t="s">
        <v>17</v>
      </c>
      <c r="D62">
        <v>37.700000000000003</v>
      </c>
      <c r="E62">
        <v>15.6</v>
      </c>
      <c r="F62">
        <v>28</v>
      </c>
      <c r="G62">
        <v>15.1</v>
      </c>
      <c r="H62" t="s">
        <v>12</v>
      </c>
      <c r="I62" t="s">
        <v>12</v>
      </c>
      <c r="J62" t="s">
        <v>12</v>
      </c>
      <c r="K62" t="s">
        <v>12</v>
      </c>
      <c r="L62" t="s">
        <v>12</v>
      </c>
      <c r="M62" t="str">
        <f t="shared" si="0"/>
        <v>OklahomatheHOX</v>
      </c>
    </row>
    <row r="63" spans="1:13">
      <c r="A63" t="s">
        <v>30</v>
      </c>
      <c r="B63">
        <v>4</v>
      </c>
      <c r="C63" t="s">
        <v>17</v>
      </c>
      <c r="D63">
        <v>31.5</v>
      </c>
      <c r="E63">
        <v>18.7</v>
      </c>
      <c r="F63">
        <v>27.5</v>
      </c>
      <c r="G63">
        <v>12</v>
      </c>
      <c r="H63" t="s">
        <v>12</v>
      </c>
      <c r="I63" t="s">
        <v>12</v>
      </c>
      <c r="J63" t="s">
        <v>12</v>
      </c>
      <c r="K63" t="s">
        <v>12</v>
      </c>
      <c r="L63" t="s">
        <v>12</v>
      </c>
      <c r="M63" t="str">
        <f t="shared" si="0"/>
        <v>TennesseetheHOX</v>
      </c>
    </row>
    <row r="64" spans="1:13">
      <c r="A64" t="s">
        <v>31</v>
      </c>
      <c r="B64">
        <v>4</v>
      </c>
      <c r="C64" t="s">
        <v>17</v>
      </c>
      <c r="D64">
        <v>31.3</v>
      </c>
      <c r="E64">
        <v>17.399999999999999</v>
      </c>
      <c r="F64">
        <v>32.4</v>
      </c>
      <c r="G64">
        <v>13.9</v>
      </c>
      <c r="H64" t="s">
        <v>12</v>
      </c>
      <c r="I64" t="s">
        <v>12</v>
      </c>
      <c r="J64" t="s">
        <v>12</v>
      </c>
      <c r="K64" t="s">
        <v>12</v>
      </c>
      <c r="L64" t="s">
        <v>12</v>
      </c>
      <c r="M64" t="str">
        <f t="shared" si="0"/>
        <v>TexastheHOX</v>
      </c>
    </row>
    <row r="65" spans="1:13">
      <c r="A65" t="s">
        <v>32</v>
      </c>
      <c r="B65">
        <v>4</v>
      </c>
      <c r="C65" t="s">
        <v>17</v>
      </c>
      <c r="D65">
        <v>25.1</v>
      </c>
      <c r="E65">
        <v>22.9</v>
      </c>
      <c r="F65">
        <v>25.6</v>
      </c>
      <c r="G65">
        <v>12.7</v>
      </c>
      <c r="H65" t="s">
        <v>12</v>
      </c>
      <c r="I65" t="s">
        <v>12</v>
      </c>
      <c r="J65" t="s">
        <v>12</v>
      </c>
      <c r="K65" t="s">
        <v>12</v>
      </c>
      <c r="L65" t="s">
        <v>12</v>
      </c>
      <c r="M65" t="str">
        <f t="shared" si="0"/>
        <v>UtahtheHOX</v>
      </c>
    </row>
    <row r="66" spans="1:13">
      <c r="A66" t="s">
        <v>33</v>
      </c>
      <c r="B66">
        <v>4</v>
      </c>
      <c r="C66" t="s">
        <v>17</v>
      </c>
      <c r="D66">
        <v>13.4</v>
      </c>
      <c r="E66">
        <v>12.2</v>
      </c>
      <c r="F66">
        <v>53</v>
      </c>
      <c r="G66">
        <v>16.399999999999999</v>
      </c>
      <c r="H66" t="s">
        <v>12</v>
      </c>
      <c r="I66" t="s">
        <v>12</v>
      </c>
      <c r="J66" t="s">
        <v>12</v>
      </c>
      <c r="K66" t="s">
        <v>12</v>
      </c>
      <c r="L66" t="s">
        <v>12</v>
      </c>
      <c r="M66" t="str">
        <f t="shared" ref="M66:M110" si="1">A66&amp;C66</f>
        <v>VermonttheHOX</v>
      </c>
    </row>
    <row r="67" spans="1:13">
      <c r="A67" t="s">
        <v>34</v>
      </c>
      <c r="B67">
        <v>4</v>
      </c>
      <c r="C67" t="s">
        <v>17</v>
      </c>
      <c r="D67">
        <v>41.8</v>
      </c>
      <c r="E67">
        <v>15.2</v>
      </c>
      <c r="F67">
        <v>25.2</v>
      </c>
      <c r="G67">
        <v>13.1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tr">
        <f t="shared" si="1"/>
        <v>VirginiatheHOX</v>
      </c>
    </row>
    <row r="68" spans="1:13">
      <c r="A68" t="s">
        <v>21</v>
      </c>
      <c r="B68">
        <v>4</v>
      </c>
      <c r="C68" t="s">
        <v>11</v>
      </c>
      <c r="D68">
        <v>48.5</v>
      </c>
      <c r="E68">
        <v>14.9</v>
      </c>
      <c r="F68">
        <v>24.1</v>
      </c>
      <c r="G68">
        <v>9.5</v>
      </c>
      <c r="H68" t="s">
        <v>12</v>
      </c>
      <c r="I68" t="s">
        <v>12</v>
      </c>
      <c r="J68" t="s">
        <v>12</v>
      </c>
      <c r="K68" t="s">
        <v>12</v>
      </c>
      <c r="L68" t="s">
        <v>12</v>
      </c>
      <c r="M68" t="str">
        <f t="shared" si="1"/>
        <v>Alabama#10at10</v>
      </c>
    </row>
    <row r="69" spans="1:13">
      <c r="A69" t="s">
        <v>22</v>
      </c>
      <c r="B69">
        <v>4</v>
      </c>
      <c r="C69" t="s">
        <v>11</v>
      </c>
      <c r="D69">
        <v>32.200000000000003</v>
      </c>
      <c r="E69">
        <v>17.100000000000001</v>
      </c>
      <c r="F69">
        <v>23.3</v>
      </c>
      <c r="G69">
        <v>10.7</v>
      </c>
      <c r="H69" t="s">
        <v>12</v>
      </c>
      <c r="I69" t="s">
        <v>12</v>
      </c>
      <c r="J69" t="s">
        <v>12</v>
      </c>
      <c r="K69" t="s">
        <v>12</v>
      </c>
      <c r="L69" t="s">
        <v>12</v>
      </c>
      <c r="M69" t="str">
        <f t="shared" si="1"/>
        <v>Arkansas#10at10</v>
      </c>
    </row>
    <row r="70" spans="1:13">
      <c r="A70" t="s">
        <v>23</v>
      </c>
      <c r="B70">
        <v>4</v>
      </c>
      <c r="C70" t="s">
        <v>11</v>
      </c>
      <c r="D70">
        <v>22.3</v>
      </c>
      <c r="E70">
        <v>17.2</v>
      </c>
      <c r="F70">
        <v>33.299999999999997</v>
      </c>
      <c r="G70">
        <v>14.8</v>
      </c>
      <c r="H70" t="s">
        <v>12</v>
      </c>
      <c r="I70" t="s">
        <v>12</v>
      </c>
      <c r="J70" t="s">
        <v>12</v>
      </c>
      <c r="K70" t="s">
        <v>12</v>
      </c>
      <c r="L70" t="s">
        <v>12</v>
      </c>
      <c r="M70" t="str">
        <f t="shared" si="1"/>
        <v>California#10at10</v>
      </c>
    </row>
    <row r="71" spans="1:13">
      <c r="A71" t="s">
        <v>24</v>
      </c>
      <c r="B71">
        <v>4</v>
      </c>
      <c r="C71" t="s">
        <v>11</v>
      </c>
      <c r="D71">
        <v>18.399999999999999</v>
      </c>
      <c r="E71">
        <v>13.9</v>
      </c>
      <c r="F71">
        <v>32.6</v>
      </c>
      <c r="G71">
        <v>15</v>
      </c>
      <c r="H71" t="s">
        <v>12</v>
      </c>
      <c r="I71" t="s">
        <v>12</v>
      </c>
      <c r="J71" t="s">
        <v>12</v>
      </c>
      <c r="K71" t="s">
        <v>12</v>
      </c>
      <c r="L71" t="s">
        <v>12</v>
      </c>
      <c r="M71" t="str">
        <f t="shared" si="1"/>
        <v>Colorado#10at10</v>
      </c>
    </row>
    <row r="72" spans="1:13">
      <c r="A72" t="s">
        <v>25</v>
      </c>
      <c r="B72">
        <v>4</v>
      </c>
      <c r="C72" t="s">
        <v>11</v>
      </c>
      <c r="D72">
        <v>24.9</v>
      </c>
      <c r="E72">
        <v>13.1</v>
      </c>
      <c r="F72">
        <v>34.6</v>
      </c>
      <c r="G72">
        <v>15.2</v>
      </c>
      <c r="H72" t="s">
        <v>12</v>
      </c>
      <c r="I72" t="s">
        <v>12</v>
      </c>
      <c r="J72" t="s">
        <v>12</v>
      </c>
      <c r="K72" t="s">
        <v>12</v>
      </c>
      <c r="L72" t="s">
        <v>12</v>
      </c>
      <c r="M72" t="str">
        <f t="shared" si="1"/>
        <v>Maine#10at10</v>
      </c>
    </row>
    <row r="73" spans="1:13">
      <c r="A73" t="s">
        <v>26</v>
      </c>
      <c r="B73">
        <v>4</v>
      </c>
      <c r="C73" t="s">
        <v>11</v>
      </c>
      <c r="D73">
        <v>19.399999999999999</v>
      </c>
      <c r="E73">
        <v>12.8</v>
      </c>
      <c r="F73">
        <v>30.1</v>
      </c>
      <c r="G73">
        <v>26.3</v>
      </c>
      <c r="H73" t="s">
        <v>12</v>
      </c>
      <c r="I73" t="s">
        <v>12</v>
      </c>
      <c r="J73" t="s">
        <v>12</v>
      </c>
      <c r="K73" t="s">
        <v>12</v>
      </c>
      <c r="L73" t="s">
        <v>12</v>
      </c>
      <c r="M73" t="str">
        <f t="shared" si="1"/>
        <v>Massachusetts#10at10</v>
      </c>
    </row>
    <row r="74" spans="1:13">
      <c r="A74" t="s">
        <v>27</v>
      </c>
      <c r="B74">
        <v>4</v>
      </c>
      <c r="C74" t="s">
        <v>11</v>
      </c>
      <c r="D74">
        <v>24.7</v>
      </c>
      <c r="E74">
        <v>10</v>
      </c>
      <c r="F74">
        <v>36.6</v>
      </c>
      <c r="G74">
        <v>19</v>
      </c>
      <c r="H74" t="s">
        <v>12</v>
      </c>
      <c r="I74" t="s">
        <v>12</v>
      </c>
      <c r="J74" t="s">
        <v>12</v>
      </c>
      <c r="K74" t="s">
        <v>12</v>
      </c>
      <c r="L74" t="s">
        <v>12</v>
      </c>
      <c r="M74" t="str">
        <f t="shared" si="1"/>
        <v>Minnesota#10at10</v>
      </c>
    </row>
    <row r="75" spans="1:13">
      <c r="A75" t="s">
        <v>28</v>
      </c>
      <c r="B75">
        <v>4</v>
      </c>
      <c r="C75" t="s">
        <v>11</v>
      </c>
      <c r="D75">
        <v>31.2</v>
      </c>
      <c r="E75">
        <v>14.3</v>
      </c>
      <c r="F75">
        <v>31.2</v>
      </c>
      <c r="G75">
        <v>11</v>
      </c>
      <c r="H75" t="s">
        <v>12</v>
      </c>
      <c r="I75" t="s">
        <v>12</v>
      </c>
      <c r="J75" t="s">
        <v>12</v>
      </c>
      <c r="K75" t="s">
        <v>12</v>
      </c>
      <c r="L75" t="s">
        <v>12</v>
      </c>
      <c r="M75" t="str">
        <f t="shared" si="1"/>
        <v>North Carolina#10at10</v>
      </c>
    </row>
    <row r="76" spans="1:13">
      <c r="A76" t="s">
        <v>29</v>
      </c>
      <c r="B76">
        <v>4</v>
      </c>
      <c r="C76" t="s">
        <v>11</v>
      </c>
      <c r="D76">
        <v>25.6</v>
      </c>
      <c r="E76">
        <v>17.2</v>
      </c>
      <c r="F76">
        <v>28.2</v>
      </c>
      <c r="G76">
        <v>10.3</v>
      </c>
      <c r="H76" t="s">
        <v>12</v>
      </c>
      <c r="I76" t="s">
        <v>12</v>
      </c>
      <c r="J76" t="s">
        <v>12</v>
      </c>
      <c r="K76" t="s">
        <v>12</v>
      </c>
      <c r="L76" t="s">
        <v>12</v>
      </c>
      <c r="M76" t="str">
        <f t="shared" si="1"/>
        <v>Oklahoma#10at10</v>
      </c>
    </row>
    <row r="77" spans="1:13">
      <c r="A77" t="s">
        <v>30</v>
      </c>
      <c r="B77">
        <v>4</v>
      </c>
      <c r="C77" t="s">
        <v>11</v>
      </c>
      <c r="D77">
        <v>37.6</v>
      </c>
      <c r="E77">
        <v>17.5</v>
      </c>
      <c r="F77">
        <v>27.4</v>
      </c>
      <c r="G77">
        <v>10.7</v>
      </c>
      <c r="H77" t="s">
        <v>12</v>
      </c>
      <c r="I77" t="s">
        <v>12</v>
      </c>
      <c r="J77" t="s">
        <v>12</v>
      </c>
      <c r="K77" t="s">
        <v>12</v>
      </c>
      <c r="L77" t="s">
        <v>12</v>
      </c>
      <c r="M77" t="str">
        <f t="shared" si="1"/>
        <v>Tennessee#10at10</v>
      </c>
    </row>
    <row r="78" spans="1:13">
      <c r="A78" t="s">
        <v>31</v>
      </c>
      <c r="B78">
        <v>4</v>
      </c>
      <c r="C78" t="s">
        <v>11</v>
      </c>
      <c r="D78">
        <v>27.2</v>
      </c>
      <c r="E78">
        <v>15.2</v>
      </c>
      <c r="F78">
        <v>29.3</v>
      </c>
      <c r="G78">
        <v>12.7</v>
      </c>
      <c r="H78" t="s">
        <v>12</v>
      </c>
      <c r="I78" t="s">
        <v>12</v>
      </c>
      <c r="J78" t="s">
        <v>12</v>
      </c>
      <c r="K78" t="s">
        <v>12</v>
      </c>
      <c r="L78" t="s">
        <v>12</v>
      </c>
      <c r="M78" t="str">
        <f t="shared" si="1"/>
        <v>Texas#10at10</v>
      </c>
    </row>
    <row r="79" spans="1:13">
      <c r="A79" t="s">
        <v>32</v>
      </c>
      <c r="B79">
        <v>4</v>
      </c>
      <c r="C79" t="s">
        <v>11</v>
      </c>
      <c r="D79">
        <v>18</v>
      </c>
      <c r="E79">
        <v>11.2</v>
      </c>
      <c r="F79">
        <v>39.5</v>
      </c>
      <c r="G79">
        <v>13.6</v>
      </c>
      <c r="H79" t="s">
        <v>12</v>
      </c>
      <c r="I79" t="s">
        <v>12</v>
      </c>
      <c r="J79" t="s">
        <v>12</v>
      </c>
      <c r="K79" t="s">
        <v>12</v>
      </c>
      <c r="L79" t="s">
        <v>12</v>
      </c>
      <c r="M79" t="str">
        <f t="shared" si="1"/>
        <v>Utah#10at10</v>
      </c>
    </row>
    <row r="80" spans="1:13">
      <c r="A80" t="s">
        <v>33</v>
      </c>
      <c r="B80">
        <v>4</v>
      </c>
      <c r="C80" t="s">
        <v>11</v>
      </c>
      <c r="D80">
        <v>14.5</v>
      </c>
      <c r="E80">
        <v>10.9</v>
      </c>
      <c r="F80">
        <v>56.3</v>
      </c>
      <c r="G80">
        <v>9.6</v>
      </c>
      <c r="H80" t="s">
        <v>12</v>
      </c>
      <c r="I80" t="s">
        <v>12</v>
      </c>
      <c r="J80" t="s">
        <v>12</v>
      </c>
      <c r="K80" t="s">
        <v>12</v>
      </c>
      <c r="L80" t="s">
        <v>12</v>
      </c>
      <c r="M80" t="str">
        <f t="shared" si="1"/>
        <v>Vermont#10at10</v>
      </c>
    </row>
    <row r="81" spans="1:13">
      <c r="A81" t="s">
        <v>34</v>
      </c>
      <c r="B81">
        <v>4</v>
      </c>
      <c r="C81" t="s">
        <v>11</v>
      </c>
      <c r="D81">
        <v>28.8</v>
      </c>
      <c r="E81">
        <v>17.8</v>
      </c>
      <c r="F81">
        <v>26</v>
      </c>
      <c r="G81">
        <v>10.4</v>
      </c>
      <c r="H81" t="s">
        <v>12</v>
      </c>
      <c r="I81" t="s">
        <v>12</v>
      </c>
      <c r="J81" t="s">
        <v>12</v>
      </c>
      <c r="K81" t="s">
        <v>12</v>
      </c>
      <c r="L81" t="s">
        <v>12</v>
      </c>
      <c r="M81" t="str">
        <f t="shared" si="1"/>
        <v>Virginia#10at10</v>
      </c>
    </row>
    <row r="82" spans="1:13">
      <c r="A82" t="s">
        <v>21</v>
      </c>
      <c r="B82">
        <v>4</v>
      </c>
      <c r="C82" t="s">
        <v>16</v>
      </c>
      <c r="D82">
        <v>47.148146709999999</v>
      </c>
      <c r="E82">
        <v>12.155290409999999</v>
      </c>
      <c r="F82">
        <v>23.70254611</v>
      </c>
      <c r="G82">
        <v>10.48351791</v>
      </c>
      <c r="H82" t="s">
        <v>12</v>
      </c>
      <c r="I82" t="s">
        <v>12</v>
      </c>
      <c r="J82" t="s">
        <v>12</v>
      </c>
      <c r="K82" t="s">
        <v>12</v>
      </c>
      <c r="L82" t="s">
        <v>12</v>
      </c>
      <c r="M82" t="str">
        <f t="shared" si="1"/>
        <v>AlabamaLean Tossup</v>
      </c>
    </row>
    <row r="83" spans="1:13">
      <c r="A83" t="s">
        <v>22</v>
      </c>
      <c r="B83">
        <v>4</v>
      </c>
      <c r="C83" t="s">
        <v>16</v>
      </c>
      <c r="D83">
        <v>39.850918870000001</v>
      </c>
      <c r="E83">
        <v>12.43285603</v>
      </c>
      <c r="F83">
        <v>27.716451370000001</v>
      </c>
      <c r="G83">
        <v>13.12046589</v>
      </c>
      <c r="H83" t="s">
        <v>12</v>
      </c>
      <c r="I83" t="s">
        <v>12</v>
      </c>
      <c r="J83" t="s">
        <v>12</v>
      </c>
      <c r="K83" t="s">
        <v>12</v>
      </c>
      <c r="L83" t="s">
        <v>12</v>
      </c>
      <c r="M83" t="str">
        <f t="shared" si="1"/>
        <v>ArkansasLean Tossup</v>
      </c>
    </row>
    <row r="84" spans="1:13">
      <c r="A84" t="s">
        <v>23</v>
      </c>
      <c r="B84">
        <v>4</v>
      </c>
      <c r="C84" t="s">
        <v>16</v>
      </c>
      <c r="D84">
        <v>24.70224773</v>
      </c>
      <c r="E84">
        <v>14.45804208</v>
      </c>
      <c r="F84">
        <v>35.537930959999997</v>
      </c>
      <c r="G84">
        <v>16.586339880000001</v>
      </c>
      <c r="H84" t="s">
        <v>12</v>
      </c>
      <c r="I84" t="s">
        <v>12</v>
      </c>
      <c r="J84" t="s">
        <v>12</v>
      </c>
      <c r="K84" t="s">
        <v>12</v>
      </c>
      <c r="L84" t="s">
        <v>12</v>
      </c>
      <c r="M84" t="str">
        <f t="shared" si="1"/>
        <v>CaliforniaLean Tossup</v>
      </c>
    </row>
    <row r="85" spans="1:13">
      <c r="A85" t="s">
        <v>24</v>
      </c>
      <c r="B85">
        <v>4</v>
      </c>
      <c r="C85" t="s">
        <v>16</v>
      </c>
      <c r="D85">
        <v>20.50558049</v>
      </c>
      <c r="E85">
        <v>14.46544226</v>
      </c>
      <c r="F85">
        <v>35.142221859999999</v>
      </c>
      <c r="G85">
        <v>22.22671132</v>
      </c>
      <c r="H85" t="s">
        <v>12</v>
      </c>
      <c r="I85" t="s">
        <v>12</v>
      </c>
      <c r="J85" t="s">
        <v>12</v>
      </c>
      <c r="K85" t="s">
        <v>12</v>
      </c>
      <c r="L85" t="s">
        <v>12</v>
      </c>
      <c r="M85" t="str">
        <f t="shared" si="1"/>
        <v>ColoradoLean Tossup</v>
      </c>
    </row>
    <row r="86" spans="1:13">
      <c r="A86" t="s">
        <v>25</v>
      </c>
      <c r="B86">
        <v>4</v>
      </c>
      <c r="C86" t="s">
        <v>16</v>
      </c>
      <c r="D86">
        <v>27.96731222</v>
      </c>
      <c r="E86">
        <v>12.31254908</v>
      </c>
      <c r="F86">
        <v>34.30001987</v>
      </c>
      <c r="G86">
        <v>18.308312170000001</v>
      </c>
      <c r="H86" t="s">
        <v>12</v>
      </c>
      <c r="I86" t="s">
        <v>12</v>
      </c>
      <c r="J86" t="s">
        <v>12</v>
      </c>
      <c r="K86" t="s">
        <v>12</v>
      </c>
      <c r="L86" t="s">
        <v>12</v>
      </c>
      <c r="M86" t="str">
        <f t="shared" si="1"/>
        <v>MaineLean Tossup</v>
      </c>
    </row>
    <row r="87" spans="1:13">
      <c r="A87" t="s">
        <v>26</v>
      </c>
      <c r="B87">
        <v>4</v>
      </c>
      <c r="C87" t="s">
        <v>16</v>
      </c>
      <c r="D87">
        <v>26.08074049</v>
      </c>
      <c r="E87">
        <v>11.7928733</v>
      </c>
      <c r="F87">
        <v>28.520227940000002</v>
      </c>
      <c r="G87">
        <v>27.272644570000001</v>
      </c>
      <c r="H87" t="s">
        <v>12</v>
      </c>
      <c r="I87" t="s">
        <v>12</v>
      </c>
      <c r="J87" t="s">
        <v>12</v>
      </c>
      <c r="K87" t="s">
        <v>12</v>
      </c>
      <c r="L87" t="s">
        <v>12</v>
      </c>
      <c r="M87" t="str">
        <f t="shared" si="1"/>
        <v>MassachusettsLean Tossup</v>
      </c>
    </row>
    <row r="88" spans="1:13">
      <c r="A88" t="s">
        <v>27</v>
      </c>
      <c r="B88">
        <v>4</v>
      </c>
      <c r="C88" t="s">
        <v>16</v>
      </c>
      <c r="D88">
        <v>28.65784038</v>
      </c>
      <c r="E88">
        <v>12.45954025</v>
      </c>
      <c r="F88">
        <v>31.118316480000001</v>
      </c>
      <c r="G88">
        <v>15.343970430000001</v>
      </c>
      <c r="H88" t="s">
        <v>12</v>
      </c>
      <c r="I88" t="s">
        <v>12</v>
      </c>
      <c r="J88" t="s">
        <v>12</v>
      </c>
      <c r="K88" t="s">
        <v>12</v>
      </c>
      <c r="L88" t="s">
        <v>12</v>
      </c>
      <c r="M88" t="str">
        <f t="shared" si="1"/>
        <v>MinnesotaLean Tossup</v>
      </c>
    </row>
    <row r="89" spans="1:13">
      <c r="A89" t="s">
        <v>28</v>
      </c>
      <c r="B89">
        <v>4</v>
      </c>
      <c r="C89" t="s">
        <v>16</v>
      </c>
      <c r="D89">
        <v>37.456330219999998</v>
      </c>
      <c r="E89">
        <v>13.36321219</v>
      </c>
      <c r="F89">
        <v>28.85392388</v>
      </c>
      <c r="G89">
        <v>13.091056399999999</v>
      </c>
      <c r="H89" t="s">
        <v>12</v>
      </c>
      <c r="I89" t="s">
        <v>12</v>
      </c>
      <c r="J89" t="s">
        <v>12</v>
      </c>
      <c r="K89" t="s">
        <v>12</v>
      </c>
      <c r="L89" t="s">
        <v>12</v>
      </c>
      <c r="M89" t="str">
        <f t="shared" si="1"/>
        <v>North CarolinaLean Tossup</v>
      </c>
    </row>
    <row r="90" spans="1:13">
      <c r="A90" t="s">
        <v>29</v>
      </c>
      <c r="B90">
        <v>4</v>
      </c>
      <c r="C90" t="s">
        <v>16</v>
      </c>
      <c r="D90">
        <v>35.956808879999997</v>
      </c>
      <c r="E90">
        <v>12.99936464</v>
      </c>
      <c r="F90">
        <v>29.76816247</v>
      </c>
      <c r="G90">
        <v>14.188742960000001</v>
      </c>
      <c r="H90" t="s">
        <v>12</v>
      </c>
      <c r="I90" t="s">
        <v>12</v>
      </c>
      <c r="J90" t="s">
        <v>12</v>
      </c>
      <c r="K90" t="s">
        <v>12</v>
      </c>
      <c r="L90" t="s">
        <v>12</v>
      </c>
      <c r="M90" t="str">
        <f t="shared" si="1"/>
        <v>OklahomaLean Tossup</v>
      </c>
    </row>
    <row r="91" spans="1:13">
      <c r="A91" t="s">
        <v>30</v>
      </c>
      <c r="B91">
        <v>4</v>
      </c>
      <c r="C91" t="s">
        <v>16</v>
      </c>
      <c r="D91">
        <v>39.595441790000002</v>
      </c>
      <c r="E91">
        <v>12.47869717</v>
      </c>
      <c r="F91">
        <v>27.598876709999999</v>
      </c>
      <c r="G91">
        <v>13.46986098</v>
      </c>
      <c r="H91" t="s">
        <v>12</v>
      </c>
      <c r="I91" t="s">
        <v>12</v>
      </c>
      <c r="J91" t="s">
        <v>12</v>
      </c>
      <c r="K91" t="s">
        <v>12</v>
      </c>
      <c r="L91" t="s">
        <v>12</v>
      </c>
      <c r="M91" t="str">
        <f t="shared" si="1"/>
        <v>TennesseeLean Tossup</v>
      </c>
    </row>
    <row r="92" spans="1:13">
      <c r="A92" t="s">
        <v>31</v>
      </c>
      <c r="B92">
        <v>4</v>
      </c>
      <c r="C92" t="s">
        <v>16</v>
      </c>
      <c r="D92">
        <v>30.413659939999999</v>
      </c>
      <c r="E92">
        <v>13.4121618</v>
      </c>
      <c r="F92">
        <v>33.532023500000001</v>
      </c>
      <c r="G92">
        <v>15.49883479</v>
      </c>
      <c r="H92" t="s">
        <v>12</v>
      </c>
      <c r="I92" t="s">
        <v>12</v>
      </c>
      <c r="J92" t="s">
        <v>12</v>
      </c>
      <c r="K92" t="s">
        <v>12</v>
      </c>
      <c r="L92" t="s">
        <v>12</v>
      </c>
      <c r="M92" t="str">
        <f t="shared" si="1"/>
        <v>TexasLean Tossup</v>
      </c>
    </row>
    <row r="93" spans="1:13">
      <c r="A93" t="s">
        <v>32</v>
      </c>
      <c r="B93">
        <v>4</v>
      </c>
      <c r="C93" t="s">
        <v>16</v>
      </c>
      <c r="D93">
        <v>28.571124619999999</v>
      </c>
      <c r="E93">
        <v>13.228009220000001</v>
      </c>
      <c r="F93">
        <v>34.206244409999996</v>
      </c>
      <c r="G93">
        <v>16.625276100000001</v>
      </c>
      <c r="H93" t="s">
        <v>12</v>
      </c>
      <c r="I93" t="s">
        <v>12</v>
      </c>
      <c r="J93" t="s">
        <v>12</v>
      </c>
      <c r="K93" t="s">
        <v>12</v>
      </c>
      <c r="L93" t="s">
        <v>12</v>
      </c>
      <c r="M93" t="str">
        <f t="shared" si="1"/>
        <v>UtahLean Tossup</v>
      </c>
    </row>
    <row r="94" spans="1:13">
      <c r="A94" t="s">
        <v>33</v>
      </c>
      <c r="B94">
        <v>4</v>
      </c>
      <c r="C94" t="s">
        <v>16</v>
      </c>
      <c r="D94">
        <v>20.278404900000002</v>
      </c>
      <c r="E94">
        <v>9.2007400169999993</v>
      </c>
      <c r="F94">
        <v>53.088890120000002</v>
      </c>
      <c r="G94">
        <v>12.14599286</v>
      </c>
      <c r="H94" t="s">
        <v>12</v>
      </c>
      <c r="I94" t="s">
        <v>12</v>
      </c>
      <c r="J94" t="s">
        <v>12</v>
      </c>
      <c r="K94" t="s">
        <v>12</v>
      </c>
      <c r="L94" t="s">
        <v>12</v>
      </c>
      <c r="M94" t="str">
        <f t="shared" si="1"/>
        <v>VermontLean Tossup</v>
      </c>
    </row>
    <row r="95" spans="1:13">
      <c r="A95" t="s">
        <v>34</v>
      </c>
      <c r="B95">
        <v>4</v>
      </c>
      <c r="C95" t="s">
        <v>16</v>
      </c>
      <c r="D95">
        <v>38.478157469999999</v>
      </c>
      <c r="E95">
        <v>13.64516862</v>
      </c>
      <c r="F95">
        <v>27.59082308</v>
      </c>
      <c r="G95">
        <v>13.080020299999999</v>
      </c>
      <c r="H95" t="s">
        <v>12</v>
      </c>
      <c r="I95" t="s">
        <v>12</v>
      </c>
      <c r="J95" t="s">
        <v>12</v>
      </c>
      <c r="K95" t="s">
        <v>12</v>
      </c>
      <c r="L95" t="s">
        <v>12</v>
      </c>
      <c r="M95" t="str">
        <f t="shared" si="1"/>
        <v>VirginiaLean Tossup</v>
      </c>
    </row>
    <row r="96" spans="1:13">
      <c r="A96" t="s">
        <v>21</v>
      </c>
      <c r="B96">
        <v>4</v>
      </c>
      <c r="C96" t="s">
        <v>13</v>
      </c>
      <c r="D96">
        <v>49.04</v>
      </c>
      <c r="E96">
        <v>16.25</v>
      </c>
      <c r="F96">
        <v>21.4</v>
      </c>
      <c r="G96">
        <v>10.52</v>
      </c>
      <c r="H96" t="s">
        <v>12</v>
      </c>
      <c r="I96" t="s">
        <v>12</v>
      </c>
      <c r="J96" t="s">
        <v>12</v>
      </c>
      <c r="K96" t="s">
        <v>12</v>
      </c>
      <c r="L96" t="s">
        <v>12</v>
      </c>
      <c r="M96" t="str">
        <f t="shared" si="1"/>
        <v>AlabamaDDHQ/0ptimus/Ozy</v>
      </c>
    </row>
    <row r="97" spans="1:13">
      <c r="A97" t="s">
        <v>22</v>
      </c>
      <c r="B97">
        <v>4</v>
      </c>
      <c r="C97" t="s">
        <v>13</v>
      </c>
      <c r="D97">
        <v>41.24</v>
      </c>
      <c r="E97">
        <v>20.62</v>
      </c>
      <c r="F97">
        <v>20.43</v>
      </c>
      <c r="G97">
        <v>13.78</v>
      </c>
      <c r="H97" t="s">
        <v>12</v>
      </c>
      <c r="I97" t="s">
        <v>12</v>
      </c>
      <c r="J97" t="s">
        <v>12</v>
      </c>
      <c r="K97" t="s">
        <v>12</v>
      </c>
      <c r="L97" t="s">
        <v>12</v>
      </c>
      <c r="M97" t="str">
        <f t="shared" si="1"/>
        <v>ArkansasDDHQ/0ptimus/Ozy</v>
      </c>
    </row>
    <row r="98" spans="1:13">
      <c r="A98" t="s">
        <v>23</v>
      </c>
      <c r="B98">
        <v>4</v>
      </c>
      <c r="C98" t="s">
        <v>13</v>
      </c>
      <c r="D98">
        <v>25.48</v>
      </c>
      <c r="E98">
        <v>17.420000000000002</v>
      </c>
      <c r="F98">
        <v>35.51</v>
      </c>
      <c r="G98">
        <v>16.260000000000002</v>
      </c>
      <c r="H98" t="s">
        <v>12</v>
      </c>
      <c r="I98" t="s">
        <v>12</v>
      </c>
      <c r="J98" t="s">
        <v>12</v>
      </c>
      <c r="K98" t="s">
        <v>12</v>
      </c>
      <c r="L98" t="s">
        <v>12</v>
      </c>
      <c r="M98" t="str">
        <f t="shared" si="1"/>
        <v>CaliforniaDDHQ/0ptimus/Ozy</v>
      </c>
    </row>
    <row r="99" spans="1:13">
      <c r="A99" t="s">
        <v>24</v>
      </c>
      <c r="B99">
        <v>4</v>
      </c>
      <c r="C99" t="s">
        <v>13</v>
      </c>
      <c r="D99">
        <v>17.86</v>
      </c>
      <c r="E99">
        <v>18.84</v>
      </c>
      <c r="F99">
        <v>34.090000000000003</v>
      </c>
      <c r="G99">
        <v>19.170000000000002</v>
      </c>
      <c r="H99" t="s">
        <v>12</v>
      </c>
      <c r="I99" t="s">
        <v>12</v>
      </c>
      <c r="J99" t="s">
        <v>12</v>
      </c>
      <c r="K99" t="s">
        <v>12</v>
      </c>
      <c r="L99" t="s">
        <v>12</v>
      </c>
      <c r="M99" t="str">
        <f t="shared" si="1"/>
        <v>ColoradoDDHQ/0ptimus/Ozy</v>
      </c>
    </row>
    <row r="100" spans="1:13">
      <c r="A100" t="s">
        <v>25</v>
      </c>
      <c r="B100">
        <v>4</v>
      </c>
      <c r="C100" t="s">
        <v>13</v>
      </c>
      <c r="D100">
        <v>24.25</v>
      </c>
      <c r="E100">
        <v>14.95</v>
      </c>
      <c r="F100">
        <v>39</v>
      </c>
      <c r="G100">
        <v>18.21</v>
      </c>
      <c r="H100" t="s">
        <v>12</v>
      </c>
      <c r="I100" t="s">
        <v>12</v>
      </c>
      <c r="J100" t="s">
        <v>12</v>
      </c>
      <c r="K100" t="s">
        <v>12</v>
      </c>
      <c r="L100" t="s">
        <v>12</v>
      </c>
      <c r="M100" t="str">
        <f t="shared" si="1"/>
        <v>MaineDDHQ/0ptimus/Ozy</v>
      </c>
    </row>
    <row r="101" spans="1:13">
      <c r="A101" t="s">
        <v>26</v>
      </c>
      <c r="B101">
        <v>4</v>
      </c>
      <c r="C101" t="s">
        <v>13</v>
      </c>
      <c r="D101">
        <v>23.45</v>
      </c>
      <c r="E101">
        <v>19.399999999999999</v>
      </c>
      <c r="F101">
        <v>30.6</v>
      </c>
      <c r="G101">
        <v>24.84</v>
      </c>
      <c r="H101" t="s">
        <v>12</v>
      </c>
      <c r="I101" t="s">
        <v>12</v>
      </c>
      <c r="J101" t="s">
        <v>12</v>
      </c>
      <c r="K101" t="s">
        <v>12</v>
      </c>
      <c r="L101" t="s">
        <v>12</v>
      </c>
      <c r="M101" t="str">
        <f t="shared" si="1"/>
        <v>MassachusettsDDHQ/0ptimus/Ozy</v>
      </c>
    </row>
    <row r="102" spans="1:13">
      <c r="A102" t="s">
        <v>27</v>
      </c>
      <c r="B102">
        <v>4</v>
      </c>
      <c r="C102" t="s">
        <v>13</v>
      </c>
      <c r="D102">
        <v>27.04</v>
      </c>
      <c r="E102">
        <v>17.64</v>
      </c>
      <c r="F102">
        <v>31.16</v>
      </c>
      <c r="G102">
        <v>19.66</v>
      </c>
      <c r="H102" t="s">
        <v>12</v>
      </c>
      <c r="I102" t="s">
        <v>12</v>
      </c>
      <c r="J102" t="s">
        <v>12</v>
      </c>
      <c r="K102" t="s">
        <v>12</v>
      </c>
      <c r="L102" t="s">
        <v>12</v>
      </c>
      <c r="M102" t="str">
        <f t="shared" si="1"/>
        <v>MinnesotaDDHQ/0ptimus/Ozy</v>
      </c>
    </row>
    <row r="103" spans="1:13">
      <c r="A103" t="s">
        <v>28</v>
      </c>
      <c r="B103">
        <v>4</v>
      </c>
      <c r="C103" t="s">
        <v>13</v>
      </c>
      <c r="D103">
        <v>48</v>
      </c>
      <c r="E103">
        <v>15.1</v>
      </c>
      <c r="F103">
        <v>22.4</v>
      </c>
      <c r="G103">
        <v>10.99</v>
      </c>
      <c r="H103" t="s">
        <v>12</v>
      </c>
      <c r="I103" t="s">
        <v>12</v>
      </c>
      <c r="J103" t="s">
        <v>12</v>
      </c>
      <c r="K103" t="s">
        <v>12</v>
      </c>
      <c r="L103" t="s">
        <v>12</v>
      </c>
      <c r="M103" t="str">
        <f t="shared" si="1"/>
        <v>North CarolinaDDHQ/0ptimus/Ozy</v>
      </c>
    </row>
    <row r="104" spans="1:13">
      <c r="A104" t="s">
        <v>29</v>
      </c>
      <c r="B104">
        <v>4</v>
      </c>
      <c r="C104" t="s">
        <v>13</v>
      </c>
      <c r="D104">
        <v>27.66</v>
      </c>
      <c r="E104">
        <v>17.54</v>
      </c>
      <c r="F104">
        <v>26.17</v>
      </c>
      <c r="G104">
        <v>21.5</v>
      </c>
      <c r="H104" t="s">
        <v>12</v>
      </c>
      <c r="I104" t="s">
        <v>12</v>
      </c>
      <c r="J104" t="s">
        <v>12</v>
      </c>
      <c r="K104" t="s">
        <v>12</v>
      </c>
      <c r="L104" t="s">
        <v>12</v>
      </c>
      <c r="M104" t="str">
        <f t="shared" si="1"/>
        <v>OklahomaDDHQ/0ptimus/Ozy</v>
      </c>
    </row>
    <row r="105" spans="1:13">
      <c r="A105" t="s">
        <v>30</v>
      </c>
      <c r="B105">
        <v>4</v>
      </c>
      <c r="C105" t="s">
        <v>13</v>
      </c>
      <c r="D105">
        <v>39.409999999999997</v>
      </c>
      <c r="E105">
        <v>18.829999999999998</v>
      </c>
      <c r="F105">
        <v>24.39</v>
      </c>
      <c r="G105">
        <v>13.66</v>
      </c>
      <c r="H105" t="s">
        <v>12</v>
      </c>
      <c r="I105" t="s">
        <v>12</v>
      </c>
      <c r="J105" t="s">
        <v>12</v>
      </c>
      <c r="K105" t="s">
        <v>12</v>
      </c>
      <c r="L105" t="s">
        <v>12</v>
      </c>
      <c r="M105" t="str">
        <f t="shared" si="1"/>
        <v>TennesseeDDHQ/0ptimus/Ozy</v>
      </c>
    </row>
    <row r="106" spans="1:13">
      <c r="A106" t="s">
        <v>31</v>
      </c>
      <c r="B106">
        <v>4</v>
      </c>
      <c r="C106" t="s">
        <v>13</v>
      </c>
      <c r="D106">
        <v>30.39</v>
      </c>
      <c r="E106">
        <v>17.93</v>
      </c>
      <c r="F106">
        <v>35.369999999999997</v>
      </c>
      <c r="G106">
        <v>13.11</v>
      </c>
      <c r="H106" t="s">
        <v>12</v>
      </c>
      <c r="I106" t="s">
        <v>12</v>
      </c>
      <c r="J106" t="s">
        <v>12</v>
      </c>
      <c r="K106" t="s">
        <v>12</v>
      </c>
      <c r="L106" t="s">
        <v>12</v>
      </c>
      <c r="M106" t="str">
        <f t="shared" si="1"/>
        <v>TexasDDHQ/0ptimus/Ozy</v>
      </c>
    </row>
    <row r="107" spans="1:13">
      <c r="A107" t="s">
        <v>32</v>
      </c>
      <c r="B107">
        <v>4</v>
      </c>
      <c r="C107" t="s">
        <v>13</v>
      </c>
      <c r="D107">
        <v>19.84</v>
      </c>
      <c r="E107">
        <v>19.23</v>
      </c>
      <c r="F107">
        <v>32.049999999999997</v>
      </c>
      <c r="G107">
        <v>18.88</v>
      </c>
      <c r="H107" t="s">
        <v>12</v>
      </c>
      <c r="I107" t="s">
        <v>12</v>
      </c>
      <c r="J107" t="s">
        <v>12</v>
      </c>
      <c r="K107" t="s">
        <v>12</v>
      </c>
      <c r="L107" t="s">
        <v>12</v>
      </c>
      <c r="M107" t="str">
        <f t="shared" si="1"/>
        <v>UtahDDHQ/0ptimus/Ozy</v>
      </c>
    </row>
    <row r="108" spans="1:13">
      <c r="A108" t="s">
        <v>33</v>
      </c>
      <c r="B108">
        <v>4</v>
      </c>
      <c r="C108" t="s">
        <v>13</v>
      </c>
      <c r="D108">
        <v>14.99</v>
      </c>
      <c r="E108">
        <v>8.83</v>
      </c>
      <c r="F108">
        <v>56.56</v>
      </c>
      <c r="G108">
        <v>15.03</v>
      </c>
      <c r="H108" t="s">
        <v>12</v>
      </c>
      <c r="I108" t="s">
        <v>12</v>
      </c>
      <c r="J108" t="s">
        <v>12</v>
      </c>
      <c r="K108" t="s">
        <v>12</v>
      </c>
      <c r="L108" t="s">
        <v>12</v>
      </c>
      <c r="M108" t="str">
        <f t="shared" si="1"/>
        <v>VermontDDHQ/0ptimus/Ozy</v>
      </c>
    </row>
    <row r="109" spans="1:13" s="1" customFormat="1">
      <c r="A109" s="1" t="s">
        <v>34</v>
      </c>
      <c r="B109" s="1">
        <v>4</v>
      </c>
      <c r="C109" s="1" t="s">
        <v>13</v>
      </c>
      <c r="D109" s="1">
        <v>47.9</v>
      </c>
      <c r="E109" s="1">
        <v>13.08</v>
      </c>
      <c r="F109" s="1">
        <v>23.15</v>
      </c>
      <c r="G109" s="1">
        <v>12.31</v>
      </c>
      <c r="H109" s="1" t="s">
        <v>12</v>
      </c>
      <c r="I109" s="1" t="s">
        <v>12</v>
      </c>
      <c r="J109" s="1" t="s">
        <v>12</v>
      </c>
      <c r="K109" s="1" t="s">
        <v>12</v>
      </c>
      <c r="L109" s="1" t="s">
        <v>12</v>
      </c>
      <c r="M109" t="str">
        <f t="shared" si="1"/>
        <v>VirginiaDDHQ/0ptimus/Ozy</v>
      </c>
    </row>
    <row r="110" spans="1:13">
      <c r="A110" t="s">
        <v>37</v>
      </c>
      <c r="B110">
        <v>2</v>
      </c>
      <c r="C110" t="s">
        <v>17</v>
      </c>
      <c r="D110">
        <v>55.7</v>
      </c>
      <c r="E110" t="s">
        <v>12</v>
      </c>
      <c r="F110">
        <v>39.700000000000003</v>
      </c>
      <c r="G110" t="s">
        <v>12</v>
      </c>
      <c r="H110" t="s">
        <v>12</v>
      </c>
      <c r="I110" t="s">
        <v>12</v>
      </c>
      <c r="J110" t="s">
        <v>12</v>
      </c>
      <c r="K110">
        <f t="shared" ref="K110:K117" si="2">D110-F110</f>
        <v>16</v>
      </c>
      <c r="L110" t="str">
        <f t="shared" ref="L110:L117" si="3">IF(K110&gt;0,"biden","sanders")</f>
        <v>biden</v>
      </c>
      <c r="M110" t="str">
        <f>A110&amp;C110</f>
        <v>MichigantheHOX</v>
      </c>
    </row>
    <row r="111" spans="1:13">
      <c r="A111" t="s">
        <v>38</v>
      </c>
      <c r="B111">
        <v>2</v>
      </c>
      <c r="C111" t="s">
        <v>17</v>
      </c>
      <c r="D111">
        <v>43.2</v>
      </c>
      <c r="E111" t="s">
        <v>12</v>
      </c>
      <c r="F111">
        <v>44.6</v>
      </c>
      <c r="G111" t="s">
        <v>12</v>
      </c>
      <c r="H111" t="s">
        <v>12</v>
      </c>
      <c r="I111" t="s">
        <v>12</v>
      </c>
      <c r="J111" t="s">
        <v>12</v>
      </c>
      <c r="K111">
        <f t="shared" si="2"/>
        <v>-1.3999999999999986</v>
      </c>
      <c r="L111" t="str">
        <f t="shared" si="3"/>
        <v>sanders</v>
      </c>
      <c r="M111" t="str">
        <f t="shared" ref="M111:M140" si="4">A111&amp;C111</f>
        <v>WashingtontheHOX</v>
      </c>
    </row>
    <row r="112" spans="1:13">
      <c r="A112" t="s">
        <v>39</v>
      </c>
      <c r="B112">
        <v>2</v>
      </c>
      <c r="C112" t="s">
        <v>17</v>
      </c>
      <c r="D112">
        <v>59.2</v>
      </c>
      <c r="E112" t="s">
        <v>12</v>
      </c>
      <c r="F112">
        <v>34.9</v>
      </c>
      <c r="G112" t="s">
        <v>12</v>
      </c>
      <c r="H112" t="s">
        <v>12</v>
      </c>
      <c r="I112" t="s">
        <v>12</v>
      </c>
      <c r="J112" t="s">
        <v>12</v>
      </c>
      <c r="K112">
        <f t="shared" si="2"/>
        <v>24.300000000000004</v>
      </c>
      <c r="L112" t="str">
        <f t="shared" si="3"/>
        <v>biden</v>
      </c>
      <c r="M112" t="str">
        <f t="shared" si="4"/>
        <v>MissouritheHOX</v>
      </c>
    </row>
    <row r="113" spans="1:13">
      <c r="A113" t="s">
        <v>41</v>
      </c>
      <c r="B113">
        <v>2</v>
      </c>
      <c r="C113" t="s">
        <v>17</v>
      </c>
      <c r="D113">
        <v>71.400000000000006</v>
      </c>
      <c r="E113" t="s">
        <v>12</v>
      </c>
      <c r="F113">
        <v>26</v>
      </c>
      <c r="G113" t="s">
        <v>12</v>
      </c>
      <c r="H113" t="s">
        <v>12</v>
      </c>
      <c r="I113" t="s">
        <v>12</v>
      </c>
      <c r="J113" t="s">
        <v>12</v>
      </c>
      <c r="K113">
        <f t="shared" si="2"/>
        <v>45.400000000000006</v>
      </c>
      <c r="L113" t="str">
        <f t="shared" si="3"/>
        <v>biden</v>
      </c>
      <c r="M113" t="str">
        <f t="shared" si="4"/>
        <v>MississippitheHOX</v>
      </c>
    </row>
    <row r="114" spans="1:13">
      <c r="A114" t="s">
        <v>40</v>
      </c>
      <c r="B114">
        <v>2</v>
      </c>
      <c r="C114" t="s">
        <v>17</v>
      </c>
      <c r="D114">
        <v>54.2</v>
      </c>
      <c r="E114" t="s">
        <v>12</v>
      </c>
      <c r="F114">
        <v>43.9</v>
      </c>
      <c r="G114" t="s">
        <v>12</v>
      </c>
      <c r="H114" t="s">
        <v>12</v>
      </c>
      <c r="I114" t="s">
        <v>12</v>
      </c>
      <c r="J114" t="s">
        <v>12</v>
      </c>
      <c r="K114">
        <f t="shared" si="2"/>
        <v>10.300000000000004</v>
      </c>
      <c r="L114" t="str">
        <f t="shared" si="3"/>
        <v>biden</v>
      </c>
      <c r="M114" t="str">
        <f t="shared" si="4"/>
        <v>IdahotheHOX</v>
      </c>
    </row>
    <row r="115" spans="1:13" s="1" customFormat="1">
      <c r="A115" s="1" t="s">
        <v>42</v>
      </c>
      <c r="B115" s="1">
        <v>2</v>
      </c>
      <c r="C115" s="1" t="s">
        <v>17</v>
      </c>
      <c r="D115" s="1">
        <v>67.8</v>
      </c>
      <c r="E115" s="1" t="s">
        <v>12</v>
      </c>
      <c r="F115" s="1">
        <v>31.8</v>
      </c>
      <c r="G115" s="1" t="s">
        <v>12</v>
      </c>
      <c r="H115" s="1" t="s">
        <v>12</v>
      </c>
      <c r="I115" s="1" t="s">
        <v>12</v>
      </c>
      <c r="J115" s="1" t="s">
        <v>12</v>
      </c>
      <c r="K115" s="1">
        <f t="shared" si="2"/>
        <v>36</v>
      </c>
      <c r="L115" s="1" t="str">
        <f t="shared" si="3"/>
        <v>biden</v>
      </c>
      <c r="M115" t="str">
        <f t="shared" si="4"/>
        <v>North DakotatheHOX</v>
      </c>
    </row>
    <row r="116" spans="1:13" s="2" customFormat="1">
      <c r="A116" s="2" t="s">
        <v>37</v>
      </c>
      <c r="B116" s="2">
        <v>2</v>
      </c>
      <c r="C116" s="2" t="s">
        <v>11</v>
      </c>
      <c r="D116" s="2">
        <v>44.2</v>
      </c>
      <c r="E116" s="2" t="s">
        <v>12</v>
      </c>
      <c r="F116" s="2">
        <v>46.8</v>
      </c>
      <c r="G116" s="2" t="s">
        <v>12</v>
      </c>
      <c r="H116" s="2" t="s">
        <v>12</v>
      </c>
      <c r="I116" s="2" t="s">
        <v>12</v>
      </c>
      <c r="J116" s="2" t="s">
        <v>12</v>
      </c>
      <c r="K116" s="2">
        <f t="shared" si="2"/>
        <v>-2.5999999999999943</v>
      </c>
      <c r="L116" s="2" t="str">
        <f t="shared" si="3"/>
        <v>sanders</v>
      </c>
      <c r="M116" t="str">
        <f t="shared" si="4"/>
        <v>Michigan#10at10</v>
      </c>
    </row>
    <row r="117" spans="1:13">
      <c r="A117" t="s">
        <v>37</v>
      </c>
      <c r="B117">
        <v>2</v>
      </c>
      <c r="C117" t="s">
        <v>16</v>
      </c>
      <c r="D117">
        <v>62</v>
      </c>
      <c r="E117" t="s">
        <v>12</v>
      </c>
      <c r="F117">
        <v>35.6</v>
      </c>
      <c r="G117" t="s">
        <v>12</v>
      </c>
      <c r="H117" t="s">
        <v>12</v>
      </c>
      <c r="I117" t="s">
        <v>12</v>
      </c>
      <c r="J117" t="s">
        <v>12</v>
      </c>
      <c r="K117">
        <f t="shared" si="2"/>
        <v>26.4</v>
      </c>
      <c r="L117" t="str">
        <f t="shared" si="3"/>
        <v>biden</v>
      </c>
      <c r="M117" t="str">
        <f t="shared" si="4"/>
        <v>MichiganLean Tossup</v>
      </c>
    </row>
    <row r="118" spans="1:13">
      <c r="A118" t="s">
        <v>38</v>
      </c>
      <c r="B118">
        <v>2</v>
      </c>
      <c r="C118" t="s">
        <v>16</v>
      </c>
      <c r="D118">
        <v>55.6</v>
      </c>
      <c r="E118" t="s">
        <v>12</v>
      </c>
      <c r="F118">
        <v>42.1</v>
      </c>
      <c r="G118" t="s">
        <v>12</v>
      </c>
      <c r="H118" t="s">
        <v>12</v>
      </c>
      <c r="I118" t="s">
        <v>12</v>
      </c>
      <c r="J118" t="s">
        <v>12</v>
      </c>
      <c r="K118">
        <f t="shared" ref="K118:K122" si="5">D118-F118</f>
        <v>13.5</v>
      </c>
      <c r="L118" t="str">
        <f t="shared" ref="L118:L140" si="6">IF(K118&gt;0,"biden","sanders")</f>
        <v>biden</v>
      </c>
      <c r="M118" t="str">
        <f t="shared" si="4"/>
        <v>WashingtonLean Tossup</v>
      </c>
    </row>
    <row r="119" spans="1:13">
      <c r="A119" t="s">
        <v>39</v>
      </c>
      <c r="B119">
        <v>2</v>
      </c>
      <c r="C119" t="s">
        <v>16</v>
      </c>
      <c r="D119">
        <v>63.1</v>
      </c>
      <c r="E119" t="s">
        <v>12</v>
      </c>
      <c r="F119">
        <v>34.6</v>
      </c>
      <c r="G119" t="s">
        <v>12</v>
      </c>
      <c r="H119" t="s">
        <v>12</v>
      </c>
      <c r="I119" t="s">
        <v>12</v>
      </c>
      <c r="J119" t="s">
        <v>12</v>
      </c>
      <c r="K119">
        <f t="shared" si="5"/>
        <v>28.5</v>
      </c>
      <c r="L119" t="str">
        <f t="shared" si="6"/>
        <v>biden</v>
      </c>
      <c r="M119" t="str">
        <f t="shared" si="4"/>
        <v>MissouriLean Tossup</v>
      </c>
    </row>
    <row r="120" spans="1:13">
      <c r="A120" t="s">
        <v>41</v>
      </c>
      <c r="B120">
        <v>2</v>
      </c>
      <c r="C120" t="s">
        <v>16</v>
      </c>
      <c r="D120">
        <v>76.5</v>
      </c>
      <c r="E120" t="s">
        <v>12</v>
      </c>
      <c r="F120">
        <v>21.2</v>
      </c>
      <c r="G120" t="s">
        <v>12</v>
      </c>
      <c r="H120" t="s">
        <v>12</v>
      </c>
      <c r="I120" t="s">
        <v>12</v>
      </c>
      <c r="J120" t="s">
        <v>12</v>
      </c>
      <c r="K120">
        <f t="shared" si="5"/>
        <v>55.3</v>
      </c>
      <c r="L120" t="str">
        <f t="shared" si="6"/>
        <v>biden</v>
      </c>
      <c r="M120" t="str">
        <f t="shared" si="4"/>
        <v>MississippiLean Tossup</v>
      </c>
    </row>
    <row r="121" spans="1:13">
      <c r="A121" t="s">
        <v>40</v>
      </c>
      <c r="B121">
        <v>2</v>
      </c>
      <c r="C121" t="s">
        <v>16</v>
      </c>
      <c r="D121">
        <v>57.6</v>
      </c>
      <c r="E121" t="s">
        <v>12</v>
      </c>
      <c r="F121">
        <v>40.1</v>
      </c>
      <c r="G121" t="s">
        <v>12</v>
      </c>
      <c r="H121" t="s">
        <v>12</v>
      </c>
      <c r="I121" t="s">
        <v>12</v>
      </c>
      <c r="J121" t="s">
        <v>12</v>
      </c>
      <c r="K121">
        <f t="shared" si="5"/>
        <v>17.5</v>
      </c>
      <c r="L121" t="str">
        <f t="shared" si="6"/>
        <v>biden</v>
      </c>
      <c r="M121" t="str">
        <f t="shared" si="4"/>
        <v>IdahoLean Tossup</v>
      </c>
    </row>
    <row r="122" spans="1:13" s="1" customFormat="1">
      <c r="A122" s="1" t="s">
        <v>42</v>
      </c>
      <c r="B122" s="1">
        <v>2</v>
      </c>
      <c r="C122" s="1" t="s">
        <v>16</v>
      </c>
      <c r="D122" s="1">
        <v>59.3</v>
      </c>
      <c r="E122" s="1" t="s">
        <v>12</v>
      </c>
      <c r="F122" s="1">
        <v>38.4</v>
      </c>
      <c r="G122" s="1" t="s">
        <v>12</v>
      </c>
      <c r="H122" s="1" t="s">
        <v>12</v>
      </c>
      <c r="I122" s="1" t="s">
        <v>12</v>
      </c>
      <c r="J122" s="1" t="s">
        <v>12</v>
      </c>
      <c r="K122" s="1">
        <f t="shared" si="5"/>
        <v>20.9</v>
      </c>
      <c r="L122" s="1" t="str">
        <f t="shared" si="6"/>
        <v>biden</v>
      </c>
      <c r="M122" t="str">
        <f t="shared" si="4"/>
        <v>North DakotaLean Tossup</v>
      </c>
    </row>
    <row r="123" spans="1:13">
      <c r="A123" t="s">
        <v>37</v>
      </c>
      <c r="B123">
        <v>2</v>
      </c>
      <c r="C123" t="s">
        <v>13</v>
      </c>
      <c r="D123">
        <v>57</v>
      </c>
      <c r="E123" t="s">
        <v>12</v>
      </c>
      <c r="F123">
        <v>37</v>
      </c>
      <c r="G123" t="s">
        <v>12</v>
      </c>
      <c r="H123" t="s">
        <v>12</v>
      </c>
      <c r="I123" t="s">
        <v>12</v>
      </c>
      <c r="J123" t="s">
        <v>12</v>
      </c>
      <c r="K123">
        <f>D123-F123</f>
        <v>20</v>
      </c>
      <c r="L123" t="str">
        <f>IF(K123&gt;0,"biden","sanders")</f>
        <v>biden</v>
      </c>
      <c r="M123" t="str">
        <f t="shared" si="4"/>
        <v>MichiganDDHQ/0ptimus/Ozy</v>
      </c>
    </row>
    <row r="124" spans="1:13">
      <c r="A124" t="s">
        <v>38</v>
      </c>
      <c r="B124">
        <v>2</v>
      </c>
      <c r="C124" t="s">
        <v>13</v>
      </c>
      <c r="D124">
        <v>52</v>
      </c>
      <c r="E124" t="s">
        <v>12</v>
      </c>
      <c r="F124">
        <v>40</v>
      </c>
      <c r="G124" t="s">
        <v>12</v>
      </c>
      <c r="H124" t="s">
        <v>12</v>
      </c>
      <c r="I124" t="s">
        <v>12</v>
      </c>
      <c r="J124" t="s">
        <v>12</v>
      </c>
      <c r="K124">
        <f t="shared" ref="K124:K128" si="7">D124-F124</f>
        <v>12</v>
      </c>
      <c r="L124" t="str">
        <f t="shared" si="6"/>
        <v>biden</v>
      </c>
      <c r="M124" t="str">
        <f t="shared" si="4"/>
        <v>WashingtonDDHQ/0ptimus/Ozy</v>
      </c>
    </row>
    <row r="125" spans="1:13">
      <c r="A125" t="s">
        <v>39</v>
      </c>
      <c r="B125">
        <v>2</v>
      </c>
      <c r="C125" t="s">
        <v>13</v>
      </c>
      <c r="D125">
        <v>59</v>
      </c>
      <c r="E125" t="s">
        <v>12</v>
      </c>
      <c r="F125">
        <v>34</v>
      </c>
      <c r="G125" t="s">
        <v>12</v>
      </c>
      <c r="H125" t="s">
        <v>12</v>
      </c>
      <c r="I125" t="s">
        <v>12</v>
      </c>
      <c r="J125" t="s">
        <v>12</v>
      </c>
      <c r="K125">
        <f t="shared" si="7"/>
        <v>25</v>
      </c>
      <c r="L125" t="str">
        <f t="shared" si="6"/>
        <v>biden</v>
      </c>
      <c r="M125" t="str">
        <f t="shared" si="4"/>
        <v>MissouriDDHQ/0ptimus/Ozy</v>
      </c>
    </row>
    <row r="126" spans="1:13">
      <c r="A126" t="s">
        <v>41</v>
      </c>
      <c r="B126">
        <v>2</v>
      </c>
      <c r="C126" t="s">
        <v>13</v>
      </c>
      <c r="D126">
        <v>69</v>
      </c>
      <c r="E126" t="s">
        <v>12</v>
      </c>
      <c r="F126">
        <v>29</v>
      </c>
      <c r="G126" t="s">
        <v>12</v>
      </c>
      <c r="H126" t="s">
        <v>12</v>
      </c>
      <c r="I126" t="s">
        <v>12</v>
      </c>
      <c r="J126" t="s">
        <v>12</v>
      </c>
      <c r="K126">
        <f t="shared" si="7"/>
        <v>40</v>
      </c>
      <c r="L126" t="str">
        <f t="shared" si="6"/>
        <v>biden</v>
      </c>
      <c r="M126" t="str">
        <f t="shared" si="4"/>
        <v>MississippiDDHQ/0ptimus/Ozy</v>
      </c>
    </row>
    <row r="127" spans="1:13">
      <c r="A127" t="s">
        <v>40</v>
      </c>
      <c r="B127">
        <v>2</v>
      </c>
      <c r="C127" t="s">
        <v>13</v>
      </c>
      <c r="D127">
        <v>46</v>
      </c>
      <c r="E127" t="s">
        <v>12</v>
      </c>
      <c r="F127">
        <v>41</v>
      </c>
      <c r="G127" t="s">
        <v>12</v>
      </c>
      <c r="H127" t="s">
        <v>12</v>
      </c>
      <c r="I127" t="s">
        <v>12</v>
      </c>
      <c r="J127" t="s">
        <v>12</v>
      </c>
      <c r="K127">
        <f t="shared" si="7"/>
        <v>5</v>
      </c>
      <c r="L127" t="str">
        <f t="shared" si="6"/>
        <v>biden</v>
      </c>
      <c r="M127" t="str">
        <f t="shared" si="4"/>
        <v>IdahoDDHQ/0ptimus/Ozy</v>
      </c>
    </row>
    <row r="128" spans="1:13" s="1" customFormat="1">
      <c r="A128" s="1" t="s">
        <v>42</v>
      </c>
      <c r="B128" s="1">
        <v>2</v>
      </c>
      <c r="C128" s="1" t="s">
        <v>13</v>
      </c>
      <c r="D128" s="1">
        <v>57</v>
      </c>
      <c r="E128" s="1" t="s">
        <v>12</v>
      </c>
      <c r="F128" s="1">
        <v>34</v>
      </c>
      <c r="G128" s="1" t="s">
        <v>12</v>
      </c>
      <c r="H128" s="1" t="s">
        <v>12</v>
      </c>
      <c r="I128" s="1" t="s">
        <v>12</v>
      </c>
      <c r="J128" s="1" t="s">
        <v>12</v>
      </c>
      <c r="K128" s="1">
        <f t="shared" si="7"/>
        <v>23</v>
      </c>
      <c r="L128" s="1" t="str">
        <f t="shared" si="6"/>
        <v>biden</v>
      </c>
      <c r="M128" t="str">
        <f t="shared" si="4"/>
        <v>North DakotaDDHQ/0ptimus/Ozy</v>
      </c>
    </row>
    <row r="129" spans="1:13">
      <c r="A129" t="s">
        <v>37</v>
      </c>
      <c r="B129">
        <v>2</v>
      </c>
      <c r="C129" t="s">
        <v>14</v>
      </c>
      <c r="D129">
        <v>59</v>
      </c>
      <c r="E129" t="s">
        <v>12</v>
      </c>
      <c r="F129">
        <v>35</v>
      </c>
      <c r="G129" t="s">
        <v>12</v>
      </c>
      <c r="H129" t="s">
        <v>12</v>
      </c>
      <c r="I129" t="s">
        <v>12</v>
      </c>
      <c r="J129" t="s">
        <v>12</v>
      </c>
      <c r="K129">
        <f>D129-F129</f>
        <v>24</v>
      </c>
      <c r="L129" t="str">
        <f>IF(K129&gt;0,"biden","sanders")</f>
        <v>biden</v>
      </c>
      <c r="M129" t="str">
        <f t="shared" si="4"/>
        <v>MichiganFiveThirtyEight Forecast</v>
      </c>
    </row>
    <row r="130" spans="1:13">
      <c r="A130" t="s">
        <v>38</v>
      </c>
      <c r="B130">
        <v>2</v>
      </c>
      <c r="C130" t="s">
        <v>14</v>
      </c>
      <c r="D130">
        <v>44</v>
      </c>
      <c r="E130" t="s">
        <v>12</v>
      </c>
      <c r="F130">
        <v>41</v>
      </c>
      <c r="G130" t="s">
        <v>12</v>
      </c>
      <c r="H130" t="s">
        <v>12</v>
      </c>
      <c r="I130" t="s">
        <v>12</v>
      </c>
      <c r="J130" t="s">
        <v>12</v>
      </c>
      <c r="K130">
        <f t="shared" ref="K130:K134" si="8">D130-F130</f>
        <v>3</v>
      </c>
      <c r="L130" t="str">
        <f t="shared" si="6"/>
        <v>biden</v>
      </c>
      <c r="M130" t="str">
        <f t="shared" si="4"/>
        <v>WashingtonFiveThirtyEight Forecast</v>
      </c>
    </row>
    <row r="131" spans="1:13">
      <c r="A131" t="s">
        <v>39</v>
      </c>
      <c r="B131">
        <v>2</v>
      </c>
      <c r="C131" t="s">
        <v>14</v>
      </c>
      <c r="D131">
        <v>61</v>
      </c>
      <c r="E131" t="s">
        <v>12</v>
      </c>
      <c r="F131">
        <v>35</v>
      </c>
      <c r="G131" t="s">
        <v>12</v>
      </c>
      <c r="H131" t="s">
        <v>12</v>
      </c>
      <c r="I131" t="s">
        <v>12</v>
      </c>
      <c r="J131" t="s">
        <v>12</v>
      </c>
      <c r="K131">
        <f t="shared" si="8"/>
        <v>26</v>
      </c>
      <c r="L131" t="str">
        <f t="shared" si="6"/>
        <v>biden</v>
      </c>
      <c r="M131" t="str">
        <f t="shared" si="4"/>
        <v>MissouriFiveThirtyEight Forecast</v>
      </c>
    </row>
    <row r="132" spans="1:13">
      <c r="A132" t="s">
        <v>41</v>
      </c>
      <c r="B132">
        <v>2</v>
      </c>
      <c r="C132" t="s">
        <v>14</v>
      </c>
      <c r="D132">
        <v>67</v>
      </c>
      <c r="E132" t="s">
        <v>12</v>
      </c>
      <c r="F132">
        <v>24</v>
      </c>
      <c r="G132" t="s">
        <v>12</v>
      </c>
      <c r="H132" t="s">
        <v>12</v>
      </c>
      <c r="I132" t="s">
        <v>12</v>
      </c>
      <c r="J132" t="s">
        <v>12</v>
      </c>
      <c r="K132">
        <f t="shared" si="8"/>
        <v>43</v>
      </c>
      <c r="L132" t="str">
        <f t="shared" si="6"/>
        <v>biden</v>
      </c>
      <c r="M132" t="str">
        <f t="shared" si="4"/>
        <v>MississippiFiveThirtyEight Forecast</v>
      </c>
    </row>
    <row r="133" spans="1:13">
      <c r="A133" t="s">
        <v>40</v>
      </c>
      <c r="B133">
        <v>2</v>
      </c>
      <c r="C133" t="s">
        <v>14</v>
      </c>
      <c r="D133">
        <v>52</v>
      </c>
      <c r="E133" t="s">
        <v>12</v>
      </c>
      <c r="F133">
        <v>40</v>
      </c>
      <c r="G133" t="s">
        <v>12</v>
      </c>
      <c r="H133" t="s">
        <v>12</v>
      </c>
      <c r="I133" t="s">
        <v>12</v>
      </c>
      <c r="J133" t="s">
        <v>12</v>
      </c>
      <c r="K133">
        <f t="shared" si="8"/>
        <v>12</v>
      </c>
      <c r="L133" t="str">
        <f t="shared" si="6"/>
        <v>biden</v>
      </c>
      <c r="M133" t="str">
        <f t="shared" si="4"/>
        <v>IdahoFiveThirtyEight Forecast</v>
      </c>
    </row>
    <row r="134" spans="1:13" s="1" customFormat="1">
      <c r="A134" s="1" t="s">
        <v>42</v>
      </c>
      <c r="B134" s="1">
        <v>2</v>
      </c>
      <c r="C134" s="1" t="s">
        <v>14</v>
      </c>
      <c r="D134" s="1">
        <v>57</v>
      </c>
      <c r="E134" s="1" t="s">
        <v>12</v>
      </c>
      <c r="F134" s="1">
        <v>33</v>
      </c>
      <c r="G134" s="1" t="s">
        <v>12</v>
      </c>
      <c r="H134" s="1" t="s">
        <v>12</v>
      </c>
      <c r="I134" s="1" t="s">
        <v>12</v>
      </c>
      <c r="J134" s="1" t="s">
        <v>12</v>
      </c>
      <c r="K134" s="1">
        <f t="shared" si="8"/>
        <v>24</v>
      </c>
      <c r="L134" s="1" t="str">
        <f t="shared" si="6"/>
        <v>biden</v>
      </c>
      <c r="M134" t="str">
        <f t="shared" si="4"/>
        <v>North DakotaFiveThirtyEight Forecast</v>
      </c>
    </row>
    <row r="135" spans="1:13">
      <c r="A135" t="s">
        <v>37</v>
      </c>
      <c r="B135">
        <v>2</v>
      </c>
      <c r="C135" t="s">
        <v>15</v>
      </c>
      <c r="D135">
        <v>59.7</v>
      </c>
      <c r="E135" t="s">
        <v>12</v>
      </c>
      <c r="F135">
        <v>34.299999999999997</v>
      </c>
      <c r="G135" t="s">
        <v>12</v>
      </c>
      <c r="H135" t="s">
        <v>12</v>
      </c>
      <c r="I135" t="s">
        <v>12</v>
      </c>
      <c r="J135" t="s">
        <v>12</v>
      </c>
      <c r="K135">
        <f>D135-F135</f>
        <v>25.400000000000006</v>
      </c>
      <c r="L135" t="str">
        <f>IF(K135&gt;0,"biden","sanders")</f>
        <v>biden</v>
      </c>
      <c r="M135" t="str">
        <f t="shared" si="4"/>
        <v>MichiganJHK Forecasts</v>
      </c>
    </row>
    <row r="136" spans="1:13">
      <c r="A136" t="s">
        <v>38</v>
      </c>
      <c r="B136">
        <v>2</v>
      </c>
      <c r="C136" t="s">
        <v>15</v>
      </c>
      <c r="D136">
        <v>51.7</v>
      </c>
      <c r="E136" t="s">
        <v>12</v>
      </c>
      <c r="F136">
        <v>42.3</v>
      </c>
      <c r="G136" t="s">
        <v>12</v>
      </c>
      <c r="H136" t="s">
        <v>12</v>
      </c>
      <c r="I136" t="s">
        <v>12</v>
      </c>
      <c r="J136" t="s">
        <v>12</v>
      </c>
      <c r="K136">
        <f t="shared" ref="K136:K140" si="9">D136-F136</f>
        <v>9.4000000000000057</v>
      </c>
      <c r="L136" t="str">
        <f t="shared" si="6"/>
        <v>biden</v>
      </c>
      <c r="M136" t="str">
        <f t="shared" si="4"/>
        <v>WashingtonJHK Forecasts</v>
      </c>
    </row>
    <row r="137" spans="1:13">
      <c r="A137" t="s">
        <v>39</v>
      </c>
      <c r="B137">
        <v>2</v>
      </c>
      <c r="C137" t="s">
        <v>15</v>
      </c>
      <c r="D137">
        <v>61.5</v>
      </c>
      <c r="E137" t="s">
        <v>12</v>
      </c>
      <c r="F137">
        <v>32.5</v>
      </c>
      <c r="G137" t="s">
        <v>12</v>
      </c>
      <c r="H137" t="s">
        <v>12</v>
      </c>
      <c r="I137" t="s">
        <v>12</v>
      </c>
      <c r="J137" t="s">
        <v>12</v>
      </c>
      <c r="K137">
        <f t="shared" si="9"/>
        <v>29</v>
      </c>
      <c r="L137" t="str">
        <f t="shared" si="6"/>
        <v>biden</v>
      </c>
      <c r="M137" t="str">
        <f t="shared" si="4"/>
        <v>MissouriJHK Forecasts</v>
      </c>
    </row>
    <row r="138" spans="1:13">
      <c r="A138" t="s">
        <v>41</v>
      </c>
      <c r="B138">
        <v>2</v>
      </c>
      <c r="C138" t="s">
        <v>15</v>
      </c>
      <c r="D138">
        <v>71</v>
      </c>
      <c r="E138" t="s">
        <v>12</v>
      </c>
      <c r="F138">
        <v>23</v>
      </c>
      <c r="G138" t="s">
        <v>12</v>
      </c>
      <c r="H138" t="s">
        <v>12</v>
      </c>
      <c r="I138" t="s">
        <v>12</v>
      </c>
      <c r="J138" t="s">
        <v>12</v>
      </c>
      <c r="K138">
        <f t="shared" si="9"/>
        <v>48</v>
      </c>
      <c r="L138" t="str">
        <f t="shared" si="6"/>
        <v>biden</v>
      </c>
      <c r="M138" t="str">
        <f t="shared" si="4"/>
        <v>MississippiJHK Forecasts</v>
      </c>
    </row>
    <row r="139" spans="1:13">
      <c r="A139" t="s">
        <v>40</v>
      </c>
      <c r="B139">
        <v>2</v>
      </c>
      <c r="C139" t="s">
        <v>15</v>
      </c>
      <c r="D139">
        <v>51.3</v>
      </c>
      <c r="E139" t="s">
        <v>12</v>
      </c>
      <c r="F139">
        <v>42.7</v>
      </c>
      <c r="G139" t="s">
        <v>12</v>
      </c>
      <c r="H139" t="s">
        <v>12</v>
      </c>
      <c r="I139" t="s">
        <v>12</v>
      </c>
      <c r="J139" t="s">
        <v>12</v>
      </c>
      <c r="K139">
        <f t="shared" si="9"/>
        <v>8.5999999999999943</v>
      </c>
      <c r="L139" t="str">
        <f t="shared" si="6"/>
        <v>biden</v>
      </c>
      <c r="M139" t="str">
        <f t="shared" si="4"/>
        <v>IdahoJHK Forecasts</v>
      </c>
    </row>
    <row r="140" spans="1:13" s="1" customFormat="1">
      <c r="A140" s="1" t="s">
        <v>42</v>
      </c>
      <c r="B140" s="1">
        <v>2</v>
      </c>
      <c r="C140" s="1" t="s">
        <v>15</v>
      </c>
      <c r="D140" s="1">
        <v>57.7</v>
      </c>
      <c r="E140" s="1" t="s">
        <v>12</v>
      </c>
      <c r="F140" s="1">
        <v>36.299999999999997</v>
      </c>
      <c r="G140" s="1" t="s">
        <v>12</v>
      </c>
      <c r="H140" s="1" t="s">
        <v>12</v>
      </c>
      <c r="I140" s="1" t="s">
        <v>12</v>
      </c>
      <c r="J140" s="1" t="s">
        <v>12</v>
      </c>
      <c r="K140" s="1">
        <f t="shared" si="9"/>
        <v>21.400000000000006</v>
      </c>
      <c r="L140" s="1" t="str">
        <f t="shared" si="6"/>
        <v>biden</v>
      </c>
      <c r="M140" t="str">
        <f t="shared" si="4"/>
        <v>North DakotaJHK Forecasts</v>
      </c>
    </row>
    <row r="141" spans="1:13">
      <c r="A141" t="s">
        <v>45</v>
      </c>
      <c r="B141">
        <v>2</v>
      </c>
      <c r="C141" t="s">
        <v>15</v>
      </c>
      <c r="D141">
        <v>60.3</v>
      </c>
      <c r="E141" t="s">
        <v>12</v>
      </c>
      <c r="F141">
        <v>37.299999999999997</v>
      </c>
      <c r="G141" t="s">
        <v>12</v>
      </c>
      <c r="H141" t="s">
        <v>12</v>
      </c>
      <c r="I141" t="s">
        <v>12</v>
      </c>
      <c r="J141" t="s">
        <v>12</v>
      </c>
      <c r="K141">
        <f t="shared" ref="K141:K152" si="10">D141-F141</f>
        <v>23</v>
      </c>
      <c r="L141" t="str">
        <f t="shared" ref="L141:L152" si="11">IF(K141&gt;0,"biden","sanders")</f>
        <v>biden</v>
      </c>
      <c r="M141" t="str">
        <f t="shared" ref="M141:M152" si="12">A141&amp;C141</f>
        <v>ArizonaJHK Forecasts</v>
      </c>
    </row>
    <row r="142" spans="1:13">
      <c r="A142" t="s">
        <v>44</v>
      </c>
      <c r="B142">
        <v>2</v>
      </c>
      <c r="C142" t="s">
        <v>15</v>
      </c>
      <c r="D142">
        <v>71.5</v>
      </c>
      <c r="E142" t="s">
        <v>12</v>
      </c>
      <c r="F142">
        <v>25.5</v>
      </c>
      <c r="G142" t="s">
        <v>12</v>
      </c>
      <c r="H142" t="s">
        <v>12</v>
      </c>
      <c r="I142" t="s">
        <v>12</v>
      </c>
      <c r="J142" t="s">
        <v>12</v>
      </c>
      <c r="K142">
        <f t="shared" si="10"/>
        <v>46</v>
      </c>
      <c r="L142" t="str">
        <f t="shared" si="11"/>
        <v>biden</v>
      </c>
      <c r="M142" t="str">
        <f t="shared" si="12"/>
        <v>FloridaJHK Forecasts</v>
      </c>
    </row>
    <row r="143" spans="1:13">
      <c r="A143" s="1" t="s">
        <v>46</v>
      </c>
      <c r="B143" s="1">
        <v>2</v>
      </c>
      <c r="C143" s="1" t="s">
        <v>15</v>
      </c>
      <c r="D143" s="1">
        <v>63.7</v>
      </c>
      <c r="E143" s="1" t="s">
        <v>12</v>
      </c>
      <c r="F143" s="1">
        <v>33.299999999999997</v>
      </c>
      <c r="G143" s="1" t="s">
        <v>12</v>
      </c>
      <c r="H143" s="1" t="s">
        <v>12</v>
      </c>
      <c r="I143" s="1" t="s">
        <v>12</v>
      </c>
      <c r="J143" s="1" t="s">
        <v>12</v>
      </c>
      <c r="K143" s="1">
        <f t="shared" si="10"/>
        <v>30.400000000000006</v>
      </c>
      <c r="L143" s="1" t="str">
        <f t="shared" si="11"/>
        <v>biden</v>
      </c>
      <c r="M143" t="str">
        <f t="shared" si="12"/>
        <v>IllinoisJHK Forecasts</v>
      </c>
    </row>
    <row r="144" spans="1:13">
      <c r="A144" t="s">
        <v>45</v>
      </c>
      <c r="B144">
        <v>2</v>
      </c>
      <c r="C144" t="s">
        <v>16</v>
      </c>
      <c r="D144" s="3">
        <v>58.9</v>
      </c>
      <c r="E144" t="s">
        <v>12</v>
      </c>
      <c r="F144" s="3">
        <v>38.799999999999997</v>
      </c>
      <c r="G144" t="s">
        <v>12</v>
      </c>
      <c r="H144" t="s">
        <v>12</v>
      </c>
      <c r="I144" t="s">
        <v>12</v>
      </c>
      <c r="J144" t="s">
        <v>12</v>
      </c>
      <c r="K144">
        <f t="shared" si="10"/>
        <v>20.100000000000001</v>
      </c>
      <c r="L144" t="str">
        <f t="shared" si="11"/>
        <v>biden</v>
      </c>
      <c r="M144" t="str">
        <f t="shared" si="12"/>
        <v>ArizonaLean Tossup</v>
      </c>
    </row>
    <row r="145" spans="1:13">
      <c r="A145" t="s">
        <v>44</v>
      </c>
      <c r="B145">
        <v>2</v>
      </c>
      <c r="C145" t="s">
        <v>16</v>
      </c>
      <c r="D145" s="3">
        <v>76.099999999999994</v>
      </c>
      <c r="E145" t="s">
        <v>12</v>
      </c>
      <c r="F145" s="3">
        <v>21.5</v>
      </c>
      <c r="G145" t="s">
        <v>12</v>
      </c>
      <c r="H145" t="s">
        <v>12</v>
      </c>
      <c r="I145" t="s">
        <v>12</v>
      </c>
      <c r="J145" t="s">
        <v>12</v>
      </c>
      <c r="K145">
        <f t="shared" si="10"/>
        <v>54.599999999999994</v>
      </c>
      <c r="L145" t="str">
        <f t="shared" si="11"/>
        <v>biden</v>
      </c>
      <c r="M145" t="str">
        <f t="shared" si="12"/>
        <v>FloridaLean Tossup</v>
      </c>
    </row>
    <row r="146" spans="1:13">
      <c r="A146" s="1" t="s">
        <v>46</v>
      </c>
      <c r="B146" s="1">
        <v>2</v>
      </c>
      <c r="C146" t="s">
        <v>16</v>
      </c>
      <c r="D146" s="1">
        <v>58.3</v>
      </c>
      <c r="E146" s="1" t="s">
        <v>12</v>
      </c>
      <c r="F146" s="1">
        <v>39.299999999999997</v>
      </c>
      <c r="G146" s="1" t="s">
        <v>12</v>
      </c>
      <c r="H146" s="1" t="s">
        <v>12</v>
      </c>
      <c r="I146" s="1" t="s">
        <v>12</v>
      </c>
      <c r="J146" s="1" t="s">
        <v>12</v>
      </c>
      <c r="K146" s="1">
        <f t="shared" si="10"/>
        <v>19</v>
      </c>
      <c r="L146" s="1" t="str">
        <f t="shared" si="11"/>
        <v>biden</v>
      </c>
      <c r="M146" t="str">
        <f t="shared" si="12"/>
        <v>IllinoisLean Tossup</v>
      </c>
    </row>
    <row r="147" spans="1:13">
      <c r="A147" t="s">
        <v>45</v>
      </c>
      <c r="B147">
        <v>2</v>
      </c>
      <c r="C147" t="s">
        <v>14</v>
      </c>
      <c r="D147" s="3">
        <v>59</v>
      </c>
      <c r="E147" t="s">
        <v>12</v>
      </c>
      <c r="F147" s="3">
        <v>34</v>
      </c>
      <c r="G147" t="s">
        <v>12</v>
      </c>
      <c r="H147" t="s">
        <v>12</v>
      </c>
      <c r="I147" t="s">
        <v>12</v>
      </c>
      <c r="J147" t="s">
        <v>12</v>
      </c>
      <c r="K147">
        <f t="shared" si="10"/>
        <v>25</v>
      </c>
      <c r="L147" t="str">
        <f t="shared" si="11"/>
        <v>biden</v>
      </c>
      <c r="M147" t="str">
        <f t="shared" si="12"/>
        <v>ArizonaFiveThirtyEight Forecast</v>
      </c>
    </row>
    <row r="148" spans="1:13">
      <c r="A148" t="s">
        <v>44</v>
      </c>
      <c r="B148">
        <v>2</v>
      </c>
      <c r="C148" t="s">
        <v>14</v>
      </c>
      <c r="D148">
        <v>67</v>
      </c>
      <c r="E148" t="s">
        <v>12</v>
      </c>
      <c r="F148">
        <v>28</v>
      </c>
      <c r="G148" t="s">
        <v>12</v>
      </c>
      <c r="H148" t="s">
        <v>12</v>
      </c>
      <c r="I148" t="s">
        <v>12</v>
      </c>
      <c r="J148" t="s">
        <v>12</v>
      </c>
      <c r="K148">
        <f t="shared" si="10"/>
        <v>39</v>
      </c>
      <c r="L148" t="str">
        <f t="shared" si="11"/>
        <v>biden</v>
      </c>
      <c r="M148" t="str">
        <f t="shared" si="12"/>
        <v>FloridaFiveThirtyEight Forecast</v>
      </c>
    </row>
    <row r="149" spans="1:13">
      <c r="A149" s="1" t="s">
        <v>46</v>
      </c>
      <c r="B149" s="1">
        <v>2</v>
      </c>
      <c r="C149" t="s">
        <v>14</v>
      </c>
      <c r="D149" s="1">
        <v>66</v>
      </c>
      <c r="E149" s="1" t="s">
        <v>12</v>
      </c>
      <c r="F149" s="1">
        <v>30</v>
      </c>
      <c r="G149" s="1" t="s">
        <v>12</v>
      </c>
      <c r="H149" s="1" t="s">
        <v>12</v>
      </c>
      <c r="I149" s="1" t="s">
        <v>12</v>
      </c>
      <c r="J149" s="1" t="s">
        <v>12</v>
      </c>
      <c r="K149" s="1">
        <f t="shared" si="10"/>
        <v>36</v>
      </c>
      <c r="L149" s="1" t="str">
        <f t="shared" si="11"/>
        <v>biden</v>
      </c>
      <c r="M149" t="str">
        <f t="shared" si="12"/>
        <v>IllinoisFiveThirtyEight Forecast</v>
      </c>
    </row>
    <row r="150" spans="1:13">
      <c r="A150" t="s">
        <v>45</v>
      </c>
      <c r="B150">
        <v>2</v>
      </c>
      <c r="C150" t="s">
        <v>13</v>
      </c>
      <c r="D150" s="3">
        <v>62.1</v>
      </c>
      <c r="E150" t="s">
        <v>12</v>
      </c>
      <c r="F150" s="3">
        <v>36.1</v>
      </c>
      <c r="G150" t="s">
        <v>12</v>
      </c>
      <c r="H150" t="s">
        <v>12</v>
      </c>
      <c r="I150" t="s">
        <v>12</v>
      </c>
      <c r="J150" t="s">
        <v>12</v>
      </c>
      <c r="K150">
        <f t="shared" si="10"/>
        <v>26</v>
      </c>
      <c r="L150" t="str">
        <f t="shared" si="11"/>
        <v>biden</v>
      </c>
      <c r="M150" t="str">
        <f t="shared" si="12"/>
        <v>ArizonaDDHQ/0ptimus/Ozy</v>
      </c>
    </row>
    <row r="151" spans="1:13">
      <c r="A151" t="s">
        <v>44</v>
      </c>
      <c r="B151">
        <v>2</v>
      </c>
      <c r="C151" t="s">
        <v>13</v>
      </c>
      <c r="D151" s="3">
        <v>68.599999999999994</v>
      </c>
      <c r="E151" t="s">
        <v>12</v>
      </c>
      <c r="F151" s="3">
        <v>29.4</v>
      </c>
      <c r="G151" t="s">
        <v>12</v>
      </c>
      <c r="H151" t="s">
        <v>12</v>
      </c>
      <c r="I151" t="s">
        <v>12</v>
      </c>
      <c r="J151" t="s">
        <v>12</v>
      </c>
      <c r="K151">
        <f t="shared" si="10"/>
        <v>39.199999999999996</v>
      </c>
      <c r="L151" t="str">
        <f t="shared" si="11"/>
        <v>biden</v>
      </c>
      <c r="M151" t="str">
        <f t="shared" si="12"/>
        <v>FloridaDDHQ/0ptimus/Ozy</v>
      </c>
    </row>
    <row r="152" spans="1:13">
      <c r="A152" s="1" t="s">
        <v>46</v>
      </c>
      <c r="B152" s="1">
        <v>2</v>
      </c>
      <c r="C152" t="s">
        <v>13</v>
      </c>
      <c r="D152" s="1">
        <v>60</v>
      </c>
      <c r="E152" s="1" t="s">
        <v>12</v>
      </c>
      <c r="F152" s="1">
        <v>36</v>
      </c>
      <c r="G152" s="1" t="s">
        <v>12</v>
      </c>
      <c r="H152" s="1" t="s">
        <v>12</v>
      </c>
      <c r="I152" s="1" t="s">
        <v>12</v>
      </c>
      <c r="J152" s="1" t="s">
        <v>12</v>
      </c>
      <c r="K152" s="1">
        <f t="shared" si="10"/>
        <v>24</v>
      </c>
      <c r="L152" s="1" t="str">
        <f t="shared" si="11"/>
        <v>biden</v>
      </c>
      <c r="M152" t="str">
        <f t="shared" si="12"/>
        <v>IllinoisDDHQ/0ptimus/Ozy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2020-03-11T02:26:17Z</dcterms:created>
  <dcterms:modified xsi:type="dcterms:W3CDTF">2020-03-18T15:48:20Z</dcterms:modified>
  <cp:category/>
</cp:coreProperties>
</file>